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viraj\OneDrive\Desktop\ASU\ASU Spring 20\Comp Arch 2\cse520-Savaliya-V_assgn01\"/>
    </mc:Choice>
  </mc:AlternateContent>
  <xr:revisionPtr revIDLastSave="0" documentId="13_ncr:1_{F7165407-09BC-4F49-8A5B-730A96DC49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ST1" sheetId="1" r:id="rId1"/>
    <sheet name="TEST2" sheetId="2" r:id="rId2"/>
    <sheet name="TE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5" i="1"/>
  <c r="F34" i="1"/>
  <c r="F27" i="1"/>
  <c r="F26" i="1"/>
  <c r="F19" i="1"/>
  <c r="F18" i="1"/>
  <c r="F43" i="2"/>
  <c r="F35" i="2"/>
  <c r="F34" i="2"/>
  <c r="F27" i="2"/>
  <c r="F26" i="2"/>
  <c r="F19" i="2"/>
  <c r="F18" i="2"/>
  <c r="F43" i="3"/>
  <c r="F35" i="3"/>
  <c r="F34" i="3"/>
  <c r="F27" i="3"/>
  <c r="F26" i="3"/>
  <c r="F19" i="3"/>
  <c r="F18" i="3"/>
  <c r="G43" i="3" l="1"/>
  <c r="H43" i="3"/>
  <c r="I43" i="3"/>
  <c r="J43" i="3"/>
  <c r="K43" i="3"/>
  <c r="N43" i="3"/>
  <c r="O43" i="3"/>
  <c r="P43" i="3"/>
  <c r="Q43" i="3"/>
  <c r="T43" i="3"/>
  <c r="U43" i="3"/>
  <c r="V43" i="3"/>
  <c r="W43" i="3"/>
  <c r="Z43" i="3"/>
  <c r="E43" i="3"/>
  <c r="G35" i="3"/>
  <c r="H35" i="3"/>
  <c r="I35" i="3"/>
  <c r="J35" i="3"/>
  <c r="K35" i="3"/>
  <c r="N35" i="3"/>
  <c r="O35" i="3"/>
  <c r="P35" i="3"/>
  <c r="Q35" i="3"/>
  <c r="T35" i="3"/>
  <c r="U35" i="3"/>
  <c r="V35" i="3"/>
  <c r="W35" i="3"/>
  <c r="Z35" i="3"/>
  <c r="G34" i="3"/>
  <c r="H34" i="3"/>
  <c r="I34" i="3"/>
  <c r="J34" i="3"/>
  <c r="K34" i="3"/>
  <c r="N34" i="3"/>
  <c r="O34" i="3"/>
  <c r="P34" i="3"/>
  <c r="Q34" i="3"/>
  <c r="T34" i="3"/>
  <c r="U34" i="3"/>
  <c r="V34" i="3"/>
  <c r="W34" i="3"/>
  <c r="Z34" i="3"/>
  <c r="E35" i="3"/>
  <c r="E34" i="3"/>
  <c r="G27" i="3"/>
  <c r="H27" i="3"/>
  <c r="I27" i="3"/>
  <c r="J27" i="3"/>
  <c r="K27" i="3"/>
  <c r="N27" i="3"/>
  <c r="O27" i="3"/>
  <c r="P27" i="3"/>
  <c r="Q27" i="3"/>
  <c r="T27" i="3"/>
  <c r="U27" i="3"/>
  <c r="V27" i="3"/>
  <c r="W27" i="3"/>
  <c r="Z27" i="3"/>
  <c r="G26" i="3"/>
  <c r="H26" i="3"/>
  <c r="I26" i="3"/>
  <c r="J26" i="3"/>
  <c r="K26" i="3"/>
  <c r="N26" i="3"/>
  <c r="O26" i="3"/>
  <c r="P26" i="3"/>
  <c r="Q26" i="3"/>
  <c r="T26" i="3"/>
  <c r="U26" i="3"/>
  <c r="V26" i="3"/>
  <c r="W26" i="3"/>
  <c r="Z26" i="3"/>
  <c r="E27" i="3"/>
  <c r="E26" i="3"/>
  <c r="G19" i="3"/>
  <c r="H19" i="3"/>
  <c r="I19" i="3"/>
  <c r="J19" i="3"/>
  <c r="K19" i="3"/>
  <c r="N19" i="3"/>
  <c r="O19" i="3"/>
  <c r="P19" i="3"/>
  <c r="Q19" i="3"/>
  <c r="T19" i="3"/>
  <c r="U19" i="3"/>
  <c r="V19" i="3"/>
  <c r="W19" i="3"/>
  <c r="Z19" i="3"/>
  <c r="G18" i="3"/>
  <c r="H18" i="3"/>
  <c r="I18" i="3"/>
  <c r="J18" i="3"/>
  <c r="K18" i="3"/>
  <c r="N18" i="3"/>
  <c r="O18" i="3"/>
  <c r="P18" i="3"/>
  <c r="U18" i="3"/>
  <c r="V18" i="3"/>
  <c r="W18" i="3"/>
  <c r="Z18" i="3"/>
  <c r="E19" i="3"/>
  <c r="E18" i="3"/>
  <c r="G10" i="3"/>
  <c r="H10" i="3"/>
  <c r="I10" i="3"/>
  <c r="J10" i="3"/>
  <c r="K10" i="3"/>
  <c r="N10" i="3"/>
  <c r="O10" i="3"/>
  <c r="P10" i="3"/>
  <c r="Q10" i="3"/>
  <c r="T10" i="3"/>
  <c r="U10" i="3"/>
  <c r="V10" i="3"/>
  <c r="W10" i="3"/>
  <c r="Z10" i="3"/>
  <c r="E10" i="3"/>
  <c r="G43" i="2"/>
  <c r="H43" i="2"/>
  <c r="I43" i="2"/>
  <c r="J43" i="2"/>
  <c r="K43" i="2"/>
  <c r="O43" i="2"/>
  <c r="P43" i="2"/>
  <c r="U43" i="2"/>
  <c r="V43" i="2"/>
  <c r="W43" i="2"/>
  <c r="E43" i="2"/>
  <c r="G35" i="2"/>
  <c r="H35" i="2"/>
  <c r="I35" i="2"/>
  <c r="J35" i="2"/>
  <c r="K35" i="2"/>
  <c r="O35" i="2"/>
  <c r="P35" i="2"/>
  <c r="U35" i="2"/>
  <c r="V35" i="2"/>
  <c r="W35" i="2"/>
  <c r="E35" i="2"/>
  <c r="G34" i="2"/>
  <c r="H34" i="2"/>
  <c r="I34" i="2"/>
  <c r="J34" i="2"/>
  <c r="K34" i="2"/>
  <c r="O34" i="2"/>
  <c r="P34" i="2"/>
  <c r="U34" i="2"/>
  <c r="V34" i="2"/>
  <c r="W34" i="2"/>
  <c r="E34" i="2"/>
  <c r="G27" i="2"/>
  <c r="H27" i="2"/>
  <c r="I27" i="2"/>
  <c r="J27" i="2"/>
  <c r="K27" i="2"/>
  <c r="O27" i="2"/>
  <c r="P27" i="2"/>
  <c r="U27" i="2"/>
  <c r="V27" i="2"/>
  <c r="W27" i="2"/>
  <c r="E27" i="2"/>
  <c r="G19" i="2"/>
  <c r="H19" i="2"/>
  <c r="I19" i="2"/>
  <c r="J19" i="2"/>
  <c r="K19" i="2"/>
  <c r="O19" i="2"/>
  <c r="P19" i="2"/>
  <c r="U19" i="2"/>
  <c r="V19" i="2"/>
  <c r="W19" i="2"/>
  <c r="E19" i="2"/>
  <c r="G26" i="2"/>
  <c r="H26" i="2"/>
  <c r="I26" i="2"/>
  <c r="J26" i="2"/>
  <c r="K26" i="2"/>
  <c r="O26" i="2"/>
  <c r="P26" i="2"/>
  <c r="U26" i="2"/>
  <c r="V26" i="2"/>
  <c r="W26" i="2"/>
  <c r="E26" i="2"/>
  <c r="G18" i="2"/>
  <c r="H18" i="2"/>
  <c r="I18" i="2"/>
  <c r="J18" i="2"/>
  <c r="K18" i="2"/>
  <c r="O18" i="2"/>
  <c r="P18" i="2"/>
  <c r="U18" i="2"/>
  <c r="V18" i="2"/>
  <c r="W18" i="2"/>
  <c r="E18" i="2"/>
  <c r="G10" i="2"/>
  <c r="H10" i="2"/>
  <c r="I10" i="2"/>
  <c r="J10" i="2"/>
  <c r="K10" i="2"/>
  <c r="O10" i="2"/>
  <c r="P10" i="2"/>
  <c r="U10" i="2"/>
  <c r="V10" i="2"/>
  <c r="W10" i="2"/>
  <c r="E10" i="2"/>
  <c r="Z41" i="3" l="1"/>
  <c r="T41" i="3"/>
  <c r="Q41" i="3"/>
  <c r="N41" i="3"/>
  <c r="Z39" i="3"/>
  <c r="T39" i="3"/>
  <c r="Q39" i="3"/>
  <c r="N39" i="3"/>
  <c r="Z37" i="3"/>
  <c r="T37" i="3"/>
  <c r="Q37" i="3"/>
  <c r="N37" i="3"/>
  <c r="Z33" i="3"/>
  <c r="T33" i="3"/>
  <c r="Q33" i="3"/>
  <c r="N33" i="3"/>
  <c r="Z32" i="3"/>
  <c r="T32" i="3"/>
  <c r="Q32" i="3"/>
  <c r="N32" i="3"/>
  <c r="Z31" i="3"/>
  <c r="T31" i="3"/>
  <c r="Q31" i="3"/>
  <c r="N31" i="3"/>
  <c r="Z30" i="3"/>
  <c r="T30" i="3"/>
  <c r="Q30" i="3"/>
  <c r="N30" i="3"/>
  <c r="Z29" i="3"/>
  <c r="T29" i="3"/>
  <c r="Q29" i="3"/>
  <c r="N29" i="3"/>
  <c r="Z28" i="3"/>
  <c r="T28" i="3"/>
  <c r="Q28" i="3"/>
  <c r="N28" i="3"/>
  <c r="Z25" i="3"/>
  <c r="T25" i="3"/>
  <c r="Q25" i="3"/>
  <c r="N25" i="3"/>
  <c r="Z24" i="3"/>
  <c r="T24" i="3"/>
  <c r="Q24" i="3"/>
  <c r="N24" i="3"/>
  <c r="Z23" i="3"/>
  <c r="T23" i="3"/>
  <c r="Q23" i="3"/>
  <c r="N23" i="3"/>
  <c r="Z22" i="3"/>
  <c r="T22" i="3"/>
  <c r="Q22" i="3"/>
  <c r="N22" i="3"/>
  <c r="Z21" i="3"/>
  <c r="T21" i="3"/>
  <c r="Q21" i="3"/>
  <c r="N21" i="3"/>
  <c r="Z20" i="3"/>
  <c r="T20" i="3"/>
  <c r="Q20" i="3"/>
  <c r="N20" i="3"/>
  <c r="Z17" i="3"/>
  <c r="T17" i="3"/>
  <c r="Q17" i="3"/>
  <c r="N17" i="3"/>
  <c r="Z16" i="3"/>
  <c r="T16" i="3"/>
  <c r="Q16" i="3"/>
  <c r="N16" i="3"/>
  <c r="Z15" i="3"/>
  <c r="T15" i="3"/>
  <c r="Q15" i="3"/>
  <c r="N15" i="3"/>
  <c r="Z14" i="3"/>
  <c r="T14" i="3"/>
  <c r="T18" i="3" s="1"/>
  <c r="Q14" i="3"/>
  <c r="Q18" i="3" s="1"/>
  <c r="N14" i="3"/>
  <c r="Z13" i="3"/>
  <c r="T13" i="3"/>
  <c r="Q13" i="3"/>
  <c r="N13" i="3"/>
  <c r="Z12" i="3"/>
  <c r="T12" i="3"/>
  <c r="Q12" i="3"/>
  <c r="N12" i="3"/>
  <c r="Z8" i="3"/>
  <c r="T8" i="3"/>
  <c r="Q8" i="3"/>
  <c r="N8" i="3"/>
  <c r="Z6" i="3"/>
  <c r="T6" i="3"/>
  <c r="Q6" i="3"/>
  <c r="N6" i="3"/>
  <c r="Z4" i="3"/>
  <c r="T4" i="3"/>
  <c r="Q4" i="3"/>
  <c r="N4" i="3"/>
  <c r="Z41" i="2"/>
  <c r="T41" i="2"/>
  <c r="Q41" i="2"/>
  <c r="N41" i="2"/>
  <c r="Z39" i="2"/>
  <c r="T39" i="2"/>
  <c r="Q39" i="2"/>
  <c r="N39" i="2"/>
  <c r="Z37" i="2"/>
  <c r="Z43" i="2" s="1"/>
  <c r="T37" i="2"/>
  <c r="T43" i="2" s="1"/>
  <c r="Q37" i="2"/>
  <c r="Q43" i="2" s="1"/>
  <c r="N37" i="2"/>
  <c r="N43" i="2" s="1"/>
  <c r="Z33" i="2"/>
  <c r="T33" i="2"/>
  <c r="Q33" i="2"/>
  <c r="N33" i="2"/>
  <c r="Z32" i="2"/>
  <c r="T32" i="2"/>
  <c r="Q32" i="2"/>
  <c r="N32" i="2"/>
  <c r="Z31" i="2"/>
  <c r="T31" i="2"/>
  <c r="Q31" i="2"/>
  <c r="N31" i="2"/>
  <c r="Z30" i="2"/>
  <c r="T30" i="2"/>
  <c r="Q30" i="2"/>
  <c r="N30" i="2"/>
  <c r="Z29" i="2"/>
  <c r="Z35" i="2" s="1"/>
  <c r="T29" i="2"/>
  <c r="T35" i="2" s="1"/>
  <c r="Q29" i="2"/>
  <c r="Q35" i="2" s="1"/>
  <c r="N29" i="2"/>
  <c r="N35" i="2" s="1"/>
  <c r="Z28" i="2"/>
  <c r="Z34" i="2" s="1"/>
  <c r="T28" i="2"/>
  <c r="T34" i="2" s="1"/>
  <c r="Q28" i="2"/>
  <c r="Q34" i="2" s="1"/>
  <c r="N28" i="2"/>
  <c r="N34" i="2" s="1"/>
  <c r="Z25" i="2"/>
  <c r="T25" i="2"/>
  <c r="Q25" i="2"/>
  <c r="N25" i="2"/>
  <c r="Z24" i="2"/>
  <c r="T24" i="2"/>
  <c r="Q24" i="2"/>
  <c r="N24" i="2"/>
  <c r="Z23" i="2"/>
  <c r="T23" i="2"/>
  <c r="Q23" i="2"/>
  <c r="N23" i="2"/>
  <c r="Z22" i="2"/>
  <c r="T22" i="2"/>
  <c r="Q22" i="2"/>
  <c r="N22" i="2"/>
  <c r="Z21" i="2"/>
  <c r="Z27" i="2" s="1"/>
  <c r="T21" i="2"/>
  <c r="T27" i="2" s="1"/>
  <c r="Q21" i="2"/>
  <c r="Q27" i="2" s="1"/>
  <c r="N21" i="2"/>
  <c r="N27" i="2" s="1"/>
  <c r="Z20" i="2"/>
  <c r="Z26" i="2" s="1"/>
  <c r="T20" i="2"/>
  <c r="T26" i="2" s="1"/>
  <c r="Q20" i="2"/>
  <c r="Q26" i="2" s="1"/>
  <c r="N20" i="2"/>
  <c r="N26" i="2" s="1"/>
  <c r="Z17" i="2"/>
  <c r="T17" i="2"/>
  <c r="Q17" i="2"/>
  <c r="N17" i="2"/>
  <c r="Z16" i="2"/>
  <c r="T16" i="2"/>
  <c r="Q16" i="2"/>
  <c r="N16" i="2"/>
  <c r="Z15" i="2"/>
  <c r="T15" i="2"/>
  <c r="Q15" i="2"/>
  <c r="N15" i="2"/>
  <c r="Z14" i="2"/>
  <c r="T14" i="2"/>
  <c r="Q14" i="2"/>
  <c r="N14" i="2"/>
  <c r="Z13" i="2"/>
  <c r="Z19" i="2" s="1"/>
  <c r="T13" i="2"/>
  <c r="T19" i="2" s="1"/>
  <c r="Q13" i="2"/>
  <c r="Q19" i="2" s="1"/>
  <c r="N13" i="2"/>
  <c r="N19" i="2" s="1"/>
  <c r="Z12" i="2"/>
  <c r="Z18" i="2" s="1"/>
  <c r="T12" i="2"/>
  <c r="T18" i="2" s="1"/>
  <c r="Q12" i="2"/>
  <c r="Q18" i="2" s="1"/>
  <c r="N12" i="2"/>
  <c r="N18" i="2" s="1"/>
  <c r="Z8" i="2"/>
  <c r="T8" i="2"/>
  <c r="Q8" i="2"/>
  <c r="N8" i="2"/>
  <c r="Z6" i="2"/>
  <c r="T6" i="2"/>
  <c r="Q6" i="2"/>
  <c r="N6" i="2"/>
  <c r="Z4" i="2"/>
  <c r="Z10" i="2" s="1"/>
  <c r="T4" i="2"/>
  <c r="T10" i="2" s="1"/>
  <c r="Q4" i="2"/>
  <c r="Q10" i="2" s="1"/>
  <c r="N4" i="2"/>
  <c r="N10" i="2" s="1"/>
  <c r="W43" i="1"/>
  <c r="V43" i="1"/>
  <c r="U43" i="1"/>
  <c r="P43" i="1"/>
  <c r="O43" i="1"/>
  <c r="K43" i="1"/>
  <c r="J43" i="1"/>
  <c r="I43" i="1"/>
  <c r="H43" i="1"/>
  <c r="G43" i="1"/>
  <c r="E43" i="1"/>
  <c r="Z41" i="1"/>
  <c r="T41" i="1"/>
  <c r="Q41" i="1"/>
  <c r="N41" i="1"/>
  <c r="Z39" i="1"/>
  <c r="T39" i="1"/>
  <c r="Q39" i="1"/>
  <c r="N39" i="1"/>
  <c r="Z37" i="1"/>
  <c r="Z43" i="1" s="1"/>
  <c r="T37" i="1"/>
  <c r="T43" i="1" s="1"/>
  <c r="Q37" i="1"/>
  <c r="Q43" i="1" s="1"/>
  <c r="N37" i="1"/>
  <c r="N43" i="1" s="1"/>
  <c r="Z35" i="1"/>
  <c r="W35" i="1"/>
  <c r="V35" i="1"/>
  <c r="U35" i="1"/>
  <c r="P35" i="1"/>
  <c r="O35" i="1"/>
  <c r="K35" i="1"/>
  <c r="J35" i="1"/>
  <c r="I35" i="1"/>
  <c r="H35" i="1"/>
  <c r="G35" i="1"/>
  <c r="E35" i="1"/>
  <c r="W34" i="1"/>
  <c r="V34" i="1"/>
  <c r="U34" i="1"/>
  <c r="P34" i="1"/>
  <c r="O34" i="1"/>
  <c r="N34" i="1"/>
  <c r="K34" i="1"/>
  <c r="J34" i="1"/>
  <c r="I34" i="1"/>
  <c r="H34" i="1"/>
  <c r="G34" i="1"/>
  <c r="E34" i="1"/>
  <c r="Z33" i="1"/>
  <c r="T33" i="1"/>
  <c r="Q33" i="1"/>
  <c r="N33" i="1"/>
  <c r="Z32" i="1"/>
  <c r="T32" i="1"/>
  <c r="Q32" i="1"/>
  <c r="N32" i="1"/>
  <c r="Z31" i="1"/>
  <c r="T31" i="1"/>
  <c r="Q31" i="1"/>
  <c r="N31" i="1"/>
  <c r="Z30" i="1"/>
  <c r="T30" i="1"/>
  <c r="Q30" i="1"/>
  <c r="N30" i="1"/>
  <c r="Z29" i="1"/>
  <c r="T29" i="1"/>
  <c r="T35" i="1" s="1"/>
  <c r="Q29" i="1"/>
  <c r="Q35" i="1" s="1"/>
  <c r="N29" i="1"/>
  <c r="N35" i="1" s="1"/>
  <c r="Z28" i="1"/>
  <c r="Z34" i="1" s="1"/>
  <c r="T28" i="1"/>
  <c r="T34" i="1" s="1"/>
  <c r="Q28" i="1"/>
  <c r="Q34" i="1" s="1"/>
  <c r="N28" i="1"/>
  <c r="W27" i="1"/>
  <c r="V27" i="1"/>
  <c r="U27" i="1"/>
  <c r="P27" i="1"/>
  <c r="O27" i="1"/>
  <c r="K27" i="1"/>
  <c r="J27" i="1"/>
  <c r="I27" i="1"/>
  <c r="H27" i="1"/>
  <c r="G27" i="1"/>
  <c r="E27" i="1"/>
  <c r="W26" i="1"/>
  <c r="V26" i="1"/>
  <c r="U26" i="1"/>
  <c r="P26" i="1"/>
  <c r="O26" i="1"/>
  <c r="K26" i="1"/>
  <c r="J26" i="1"/>
  <c r="I26" i="1"/>
  <c r="H26" i="1"/>
  <c r="G26" i="1"/>
  <c r="E26" i="1"/>
  <c r="Z25" i="1"/>
  <c r="T25" i="1"/>
  <c r="Q25" i="1"/>
  <c r="N25" i="1"/>
  <c r="Z24" i="1"/>
  <c r="T24" i="1"/>
  <c r="Q24" i="1"/>
  <c r="N24" i="1"/>
  <c r="Z23" i="1"/>
  <c r="T23" i="1"/>
  <c r="Q23" i="1"/>
  <c r="N23" i="1"/>
  <c r="Z22" i="1"/>
  <c r="T22" i="1"/>
  <c r="Q22" i="1"/>
  <c r="N22" i="1"/>
  <c r="Z21" i="1"/>
  <c r="Z27" i="1" s="1"/>
  <c r="T21" i="1"/>
  <c r="T27" i="1" s="1"/>
  <c r="Q21" i="1"/>
  <c r="Q27" i="1" s="1"/>
  <c r="N21" i="1"/>
  <c r="N27" i="1" s="1"/>
  <c r="Z20" i="1"/>
  <c r="Z26" i="1" s="1"/>
  <c r="T20" i="1"/>
  <c r="T26" i="1" s="1"/>
  <c r="Q20" i="1"/>
  <c r="Q26" i="1" s="1"/>
  <c r="N20" i="1"/>
  <c r="N26" i="1" s="1"/>
  <c r="W19" i="1"/>
  <c r="V19" i="1"/>
  <c r="U19" i="1"/>
  <c r="P19" i="1"/>
  <c r="O19" i="1"/>
  <c r="K19" i="1"/>
  <c r="J19" i="1"/>
  <c r="I19" i="1"/>
  <c r="H19" i="1"/>
  <c r="G19" i="1"/>
  <c r="E19" i="1"/>
  <c r="Z18" i="1"/>
  <c r="W18" i="1"/>
  <c r="V18" i="1"/>
  <c r="U18" i="1"/>
  <c r="P18" i="1"/>
  <c r="O18" i="1"/>
  <c r="K18" i="1"/>
  <c r="J18" i="1"/>
  <c r="I18" i="1"/>
  <c r="H18" i="1"/>
  <c r="G18" i="1"/>
  <c r="E18" i="1"/>
  <c r="Z17" i="1"/>
  <c r="T17" i="1"/>
  <c r="Q17" i="1"/>
  <c r="N17" i="1"/>
  <c r="Z16" i="1"/>
  <c r="T16" i="1"/>
  <c r="Q16" i="1"/>
  <c r="N16" i="1"/>
  <c r="Z15" i="1"/>
  <c r="T15" i="1"/>
  <c r="Q15" i="1"/>
  <c r="N15" i="1"/>
  <c r="Z14" i="1"/>
  <c r="T14" i="1"/>
  <c r="Q14" i="1"/>
  <c r="N14" i="1"/>
  <c r="Z13" i="1"/>
  <c r="Z19" i="1" s="1"/>
  <c r="T13" i="1"/>
  <c r="T19" i="1" s="1"/>
  <c r="Q13" i="1"/>
  <c r="Q19" i="1" s="1"/>
  <c r="N13" i="1"/>
  <c r="N19" i="1" s="1"/>
  <c r="Z12" i="1"/>
  <c r="T12" i="1"/>
  <c r="T18" i="1" s="1"/>
  <c r="Q12" i="1"/>
  <c r="Q18" i="1" s="1"/>
  <c r="N12" i="1"/>
  <c r="N18" i="1" s="1"/>
  <c r="W10" i="1"/>
  <c r="V10" i="1"/>
  <c r="U10" i="1"/>
  <c r="P10" i="1"/>
  <c r="O10" i="1"/>
  <c r="K10" i="1"/>
  <c r="J10" i="1"/>
  <c r="I10" i="1"/>
  <c r="H10" i="1"/>
  <c r="G10" i="1"/>
  <c r="E10" i="1"/>
  <c r="Z8" i="1"/>
  <c r="T8" i="1"/>
  <c r="Q8" i="1"/>
  <c r="N8" i="1"/>
  <c r="Z6" i="1"/>
  <c r="T6" i="1"/>
  <c r="Q6" i="1"/>
  <c r="N6" i="1"/>
  <c r="Z4" i="1"/>
  <c r="Z10" i="1" s="1"/>
  <c r="T4" i="1"/>
  <c r="T10" i="1" s="1"/>
  <c r="Q4" i="1"/>
  <c r="Q10" i="1" s="1"/>
  <c r="N4" i="1"/>
  <c r="N10" i="1" s="1"/>
</calcChain>
</file>

<file path=xl/sharedStrings.xml><?xml version="1.0" encoding="utf-8"?>
<sst xmlns="http://schemas.openxmlformats.org/spreadsheetml/2006/main" count="219" uniqueCount="19">
  <si>
    <t>No. of Threads</t>
  </si>
  <si>
    <t>Iteration no.</t>
  </si>
  <si>
    <t>HT?</t>
  </si>
  <si>
    <t>Exec time</t>
  </si>
  <si>
    <t>Instructions</t>
  </si>
  <si>
    <t>IPC</t>
  </si>
  <si>
    <t>L1 - dcache</t>
  </si>
  <si>
    <t>L2 -dcache</t>
  </si>
  <si>
    <t>LLC cache</t>
  </si>
  <si>
    <t>Loads</t>
  </si>
  <si>
    <t>Load Misses</t>
  </si>
  <si>
    <t>Miss Rate</t>
  </si>
  <si>
    <t>MPKI</t>
  </si>
  <si>
    <t>N</t>
  </si>
  <si>
    <t>Y</t>
  </si>
  <si>
    <t>Avg</t>
  </si>
  <si>
    <t>Pad1</t>
  </si>
  <si>
    <t>Pad2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</si>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</sst>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9">
    <xf numFmtId="0" fontId="0" fillId="0" borderId="0" xfId="0" applyFont="1" applyAlignment="1"/>
    <xf numFmtId="10" fontId="1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/>
    <xf numFmtId="10" fontId="3" fillId="0" borderId="0" xfId="1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10" fontId="9" fillId="3" borderId="31" xfId="0" applyNumberFormat="1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0" fontId="8" fillId="0" borderId="31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0" fontId="1" fillId="3" borderId="1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3" fontId="8" fillId="4" borderId="20" xfId="0" applyNumberFormat="1" applyFont="1" applyFill="1" applyBorder="1" applyAlignment="1">
      <alignment horizontal="center" vertical="center"/>
    </xf>
    <xf numFmtId="3" fontId="8" fillId="4" borderId="1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10" fontId="2" fillId="0" borderId="14" xfId="1" applyNumberFormat="1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10" fontId="7" fillId="2" borderId="14" xfId="1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0" fontId="10" fillId="0" borderId="31" xfId="1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10" fontId="7" fillId="2" borderId="3" xfId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0" fontId="10" fillId="0" borderId="8" xfId="1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0" fontId="2" fillId="3" borderId="14" xfId="1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10" fontId="7" fillId="3" borderId="14" xfId="1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1" applyNumberFormat="1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0" fontId="11" fillId="3" borderId="1" xfId="1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10" fontId="10" fillId="4" borderId="31" xfId="1" applyNumberFormat="1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L1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TEST1!$K$2:$K$3</c:f>
              <c:strCache>
                <c:ptCount val="2"/>
                <c:pt idx="0">
                  <c:v>L1 - 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TEST1!$K$4:$K$43</c15:sqref>
                  </c15:fullRef>
                </c:ext>
              </c:extLst>
              <c:f>(TEST1!$K$10:$K$11,TEST1!$K$18:$K$19,TEST1!$K$26:$K$27,TEST1!$K$34:$K$35,TEST1!$K$42:$K$43)</c:f>
              <c:numCache>
                <c:formatCode>0.00%</c:formatCode>
                <c:ptCount val="10"/>
                <c:pt idx="0">
                  <c:v>1.6000000000000001E-3</c:v>
                </c:pt>
                <c:pt idx="2">
                  <c:v>1.6999999999999999E-3</c:v>
                </c:pt>
                <c:pt idx="3">
                  <c:v>1.9E-3</c:v>
                </c:pt>
                <c:pt idx="4">
                  <c:v>1.7333333333333333E-3</c:v>
                </c:pt>
                <c:pt idx="5">
                  <c:v>1.9333333333333331E-3</c:v>
                </c:pt>
                <c:pt idx="6">
                  <c:v>1.6999999999999999E-3</c:v>
                </c:pt>
                <c:pt idx="7">
                  <c:v>2.0999999999999999E-3</c:v>
                </c:pt>
                <c:pt idx="9">
                  <c:v>2.2333333333333333E-3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3-4A8A-856C-25C7D67809B6}"/>
            </c:ext>
          </c:extLst>
        </c:ser>
        <c:ser>
          <c:idx val="6"/>
          <c:order val="6"/>
          <c:tx>
            <c:strRef>
              <c:f>TEST1!$L$2:$L$3</c:f>
              <c:strCache>
                <c:ptCount val="2"/>
                <c:pt idx="0">
                  <c:v>L1 - 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TEST1!$L$4:$L$43</c15:sqref>
                  </c15:fullRef>
                </c:ext>
              </c:extLst>
              <c:f>(TEST1!$L$10:$L$11,TEST1!$L$18:$L$19,TEST1!$L$26:$L$27,TEST1!$L$34:$L$35,TEST1!$L$42:$L$43)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58E3-4A8A-856C-25C7D678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987456"/>
        <c:axId val="436988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TEST1!$E$2:$E$3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TEST1!$E$4:$E$43</c15:sqref>
                        </c15:fullRef>
                        <c15:formulaRef>
                          <c15:sqref>(TEST1!$E$10:$E$11,TEST1!$E$18:$E$19,TEST1!$E$26:$E$27,TEST1!$E$34:$E$35,TEST1!$E$42:$E$43)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44.007724796666658</c:v>
                      </c:pt>
                      <c:pt idx="2">
                        <c:v>22.894643931000001</c:v>
                      </c:pt>
                      <c:pt idx="3">
                        <c:v>29.845684074666668</c:v>
                      </c:pt>
                      <c:pt idx="4">
                        <c:v>11.989586181333332</c:v>
                      </c:pt>
                      <c:pt idx="5">
                        <c:v>15.520231668666666</c:v>
                      </c:pt>
                      <c:pt idx="6">
                        <c:v>6.4876410536666667</c:v>
                      </c:pt>
                      <c:pt idx="7">
                        <c:v>8.3913628090000003</c:v>
                      </c:pt>
                      <c:pt idx="9">
                        <c:v>4.6867063886666669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E3-4A8A-856C-25C7D67809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TEST1!$G$4:$G$43</c15:sqref>
                        </c15:fullRef>
                        <c15:formulaRef>
                          <c15:sqref>(TEST1!$G$10:$G$11,TEST1!$G$18:$G$19,TEST1!$G$26:$G$27,TEST1!$G$34:$G$35,TEST1!$G$42:$G$43)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316411225122.33331</c:v>
                      </c:pt>
                      <c:pt idx="2">
                        <c:v>317712077259.33331</c:v>
                      </c:pt>
                      <c:pt idx="3">
                        <c:v>317736097275.66669</c:v>
                      </c:pt>
                      <c:pt idx="4">
                        <c:v>319088826821</c:v>
                      </c:pt>
                      <c:pt idx="5">
                        <c:v>319109836066</c:v>
                      </c:pt>
                      <c:pt idx="6">
                        <c:v>321797964891</c:v>
                      </c:pt>
                      <c:pt idx="7">
                        <c:v>321807527637</c:v>
                      </c:pt>
                      <c:pt idx="9">
                        <c:v>324727689195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E3-4A8A-856C-25C7D67809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TEST1!$H$4:$H$43</c15:sqref>
                        </c15:fullRef>
                        <c15:formulaRef>
                          <c15:sqref>(TEST1!$H$10:$H$11,TEST1!$H$18:$H$19,TEST1!$H$26:$H$27,TEST1!$H$34:$H$35,TEST1!$H$42:$H$43)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1.7700000000000002</c:v>
                      </c:pt>
                      <c:pt idx="2">
                        <c:v>1.7566666666666666</c:v>
                      </c:pt>
                      <c:pt idx="3">
                        <c:v>1.32</c:v>
                      </c:pt>
                      <c:pt idx="4">
                        <c:v>1.75</c:v>
                      </c:pt>
                      <c:pt idx="5">
                        <c:v>1.32</c:v>
                      </c:pt>
                      <c:pt idx="6">
                        <c:v>1.7299999999999998</c:v>
                      </c:pt>
                      <c:pt idx="7">
                        <c:v>1.31</c:v>
                      </c:pt>
                      <c:pt idx="9">
                        <c:v>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E3-4A8A-856C-25C7D67809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TEST1!$I$4:$I$43</c15:sqref>
                        </c15:fullRef>
                        <c15:formulaRef>
                          <c15:sqref>(TEST1!$I$10:$I$11,TEST1!$I$18:$I$19,TEST1!$I$26:$I$27,TEST1!$I$34:$I$35,TEST1!$I$42:$I$43)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117562970585.33333</c:v>
                      </c:pt>
                      <c:pt idx="2">
                        <c:v>117894712527.33333</c:v>
                      </c:pt>
                      <c:pt idx="3">
                        <c:v>117900464575.66667</c:v>
                      </c:pt>
                      <c:pt idx="4">
                        <c:v>118243609115.66667</c:v>
                      </c:pt>
                      <c:pt idx="5">
                        <c:v>118250313805.66667</c:v>
                      </c:pt>
                      <c:pt idx="6">
                        <c:v>118936986092.66667</c:v>
                      </c:pt>
                      <c:pt idx="7">
                        <c:v>118941430376.66667</c:v>
                      </c:pt>
                      <c:pt idx="9">
                        <c:v>119681003682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E3-4A8A-856C-25C7D67809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TEST1!$J$4:$J$43</c15:sqref>
                        </c15:fullRef>
                        <c15:formulaRef>
                          <c15:sqref>(TEST1!$J$10:$J$11,TEST1!$J$18:$J$19,TEST1!$J$26:$J$27,TEST1!$J$34:$J$35,TEST1!$J$42:$J$43)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190802978</c:v>
                      </c:pt>
                      <c:pt idx="2">
                        <c:v>199442814.33333334</c:v>
                      </c:pt>
                      <c:pt idx="3">
                        <c:v>222240890.33333334</c:v>
                      </c:pt>
                      <c:pt idx="4">
                        <c:v>205696630.66666666</c:v>
                      </c:pt>
                      <c:pt idx="5">
                        <c:v>229988610.33333334</c:v>
                      </c:pt>
                      <c:pt idx="6">
                        <c:v>201113891</c:v>
                      </c:pt>
                      <c:pt idx="7">
                        <c:v>253456646.66666666</c:v>
                      </c:pt>
                      <c:pt idx="9">
                        <c:v>268230496.33333334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E3-4A8A-856C-25C7D67809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TEST1!$O$4:$O$43</c15:sqref>
                        </c15:fullRef>
                        <c15:formulaRef>
                          <c15:sqref>(TEST1!$O$10:$O$11,TEST1!$O$18:$O$19,TEST1!$O$26:$O$27,TEST1!$O$34:$O$35,TEST1!$O$42:$O$43)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94387410.666666672</c:v>
                      </c:pt>
                      <c:pt idx="2">
                        <c:v>98887809.333333328</c:v>
                      </c:pt>
                      <c:pt idx="3">
                        <c:v>108430135.66666667</c:v>
                      </c:pt>
                      <c:pt idx="4">
                        <c:v>100452004.66666667</c:v>
                      </c:pt>
                      <c:pt idx="5">
                        <c:v>112044300</c:v>
                      </c:pt>
                      <c:pt idx="6">
                        <c:v>93612952.333333328</c:v>
                      </c:pt>
                      <c:pt idx="7">
                        <c:v>121780755</c:v>
                      </c:pt>
                      <c:pt idx="9">
                        <c:v>128227027.66666667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E3-4A8A-856C-25C7D67809B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TEST1!$P$4:$P$43</c15:sqref>
                        </c15:fullRef>
                        <c15:formulaRef>
                          <c15:sqref>(TEST1!$P$10:$P$11,TEST1!$P$18:$P$19,TEST1!$P$26:$P$27,TEST1!$P$34:$P$35,TEST1!$P$42:$P$43)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27170151</c:v>
                      </c:pt>
                      <c:pt idx="2">
                        <c:v>30952215.666666668</c:v>
                      </c:pt>
                      <c:pt idx="3">
                        <c:v>30651755.333333332</c:v>
                      </c:pt>
                      <c:pt idx="4">
                        <c:v>31706881.333333332</c:v>
                      </c:pt>
                      <c:pt idx="5">
                        <c:v>32745120.666666668</c:v>
                      </c:pt>
                      <c:pt idx="6">
                        <c:v>36962270.333333336</c:v>
                      </c:pt>
                      <c:pt idx="7">
                        <c:v>40735254.666666664</c:v>
                      </c:pt>
                      <c:pt idx="9">
                        <c:v>44567514.333333336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E3-4A8A-856C-25C7D67809B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TEST1!$Q$4:$Q$43</c15:sqref>
                        </c15:fullRef>
                        <c15:formulaRef>
                          <c15:sqref>(TEST1!$Q$10:$Q$11,TEST1!$Q$18:$Q$19,TEST1!$Q$26:$Q$27,TEST1!$Q$34:$Q$35,TEST1!$Q$42:$Q$43)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0.28785787234028004</c:v>
                      </c:pt>
                      <c:pt idx="2">
                        <c:v>0.31300341686199717</c:v>
                      </c:pt>
                      <c:pt idx="3">
                        <c:v>0.28268541036699785</c:v>
                      </c:pt>
                      <c:pt idx="4">
                        <c:v>0.31564205511829746</c:v>
                      </c:pt>
                      <c:pt idx="5">
                        <c:v>0.29211992925945934</c:v>
                      </c:pt>
                      <c:pt idx="6">
                        <c:v>0.39484763117623722</c:v>
                      </c:pt>
                      <c:pt idx="7">
                        <c:v>0.33451365621962553</c:v>
                      </c:pt>
                      <c:pt idx="9">
                        <c:v>0.3475582943225401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E3-4A8A-856C-25C7D67809B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TEST1!$T$4:$T$43</c15:sqref>
                        </c15:fullRef>
                        <c15:formulaRef>
                          <c15:sqref>(TEST1!$T$10:$T$11,TEST1!$T$18:$T$19,TEST1!$T$26:$T$27,TEST1!$T$34:$T$35,TEST1!$T$42:$T$43)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8.5869744337396123E-2</c:v>
                      </c:pt>
                      <c:pt idx="2">
                        <c:v>9.7422219250502318E-2</c:v>
                      </c:pt>
                      <c:pt idx="3">
                        <c:v>9.6469217498345458E-2</c:v>
                      </c:pt>
                      <c:pt idx="4">
                        <c:v>9.9366940305257126E-2</c:v>
                      </c:pt>
                      <c:pt idx="5">
                        <c:v>0.10261395994939092</c:v>
                      </c:pt>
                      <c:pt idx="6">
                        <c:v>0.1148617233789565</c:v>
                      </c:pt>
                      <c:pt idx="7">
                        <c:v>0.1265826344618354</c:v>
                      </c:pt>
                      <c:pt idx="9">
                        <c:v>0.13724577104794131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8E3-4A8A-856C-25C7D67809B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TEST1!$U$4:$U$43</c15:sqref>
                        </c15:fullRef>
                        <c15:formulaRef>
                          <c15:sqref>(TEST1!$U$10:$U$11,TEST1!$U$18:$U$19,TEST1!$U$26:$U$27,TEST1!$U$34:$U$35,TEST1!$U$42:$U$43)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30068940</c:v>
                      </c:pt>
                      <c:pt idx="2">
                        <c:v>33616093</c:v>
                      </c:pt>
                      <c:pt idx="3">
                        <c:v>33152734</c:v>
                      </c:pt>
                      <c:pt idx="4">
                        <c:v>34757101</c:v>
                      </c:pt>
                      <c:pt idx="5">
                        <c:v>35264041.333333336</c:v>
                      </c:pt>
                      <c:pt idx="6">
                        <c:v>39918089.666666664</c:v>
                      </c:pt>
                      <c:pt idx="7">
                        <c:v>44354526.333333336</c:v>
                      </c:pt>
                      <c:pt idx="9">
                        <c:v>47904676.333333336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8E3-4A8A-856C-25C7D67809B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TEST1!$V$4:$V$43</c15:sqref>
                        </c15:fullRef>
                        <c15:formulaRef>
                          <c15:sqref>(TEST1!$V$10:$V$11,TEST1!$V$18:$V$19,TEST1!$V$26:$V$27,TEST1!$V$34:$V$35,TEST1!$V$42:$V$43)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21995128.333333332</c:v>
                      </c:pt>
                      <c:pt idx="2">
                        <c:v>23016664.333333332</c:v>
                      </c:pt>
                      <c:pt idx="3">
                        <c:v>23466387.333333332</c:v>
                      </c:pt>
                      <c:pt idx="4">
                        <c:v>24452153.333333332</c:v>
                      </c:pt>
                      <c:pt idx="5">
                        <c:v>25382767.333333332</c:v>
                      </c:pt>
                      <c:pt idx="6">
                        <c:v>26276090</c:v>
                      </c:pt>
                      <c:pt idx="7">
                        <c:v>27401795.333333332</c:v>
                      </c:pt>
                      <c:pt idx="9">
                        <c:v>30447674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8E3-4A8A-856C-25C7D67809B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TEST1!$W$4:$W$43</c15:sqref>
                        </c15:fullRef>
                        <c15:formulaRef>
                          <c15:sqref>(TEST1!$W$10:$W$11,TEST1!$W$18:$W$19,TEST1!$W$26:$W$27,TEST1!$W$34:$W$35,TEST1!$W$42:$W$43)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0.73150000000000004</c:v>
                      </c:pt>
                      <c:pt idx="2">
                        <c:v>0.68466666666666665</c:v>
                      </c:pt>
                      <c:pt idx="3">
                        <c:v>0.70783333333333331</c:v>
                      </c:pt>
                      <c:pt idx="4">
                        <c:v>0.70350000000000001</c:v>
                      </c:pt>
                      <c:pt idx="5">
                        <c:v>0.72056666666666658</c:v>
                      </c:pt>
                      <c:pt idx="6">
                        <c:v>0.65823333333333334</c:v>
                      </c:pt>
                      <c:pt idx="7">
                        <c:v>0.61786666666666668</c:v>
                      </c:pt>
                      <c:pt idx="9">
                        <c:v>0.63563333333333327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8E3-4A8A-856C-25C7D67809B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TEST1!$Z$4:$Z$43</c15:sqref>
                        </c15:fullRef>
                        <c15:formulaRef>
                          <c15:sqref>(TEST1!$Z$10:$Z$11,TEST1!$Z$18:$Z$19,TEST1!$Z$26:$Z$27,TEST1!$Z$34:$Z$35,TEST1!$Z$42:$Z$43)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6.9514374506837687E-2</c:v>
                      </c:pt>
                      <c:pt idx="2">
                        <c:v>7.2445040062823429E-2</c:v>
                      </c:pt>
                      <c:pt idx="3">
                        <c:v>7.3854963214752267E-2</c:v>
                      </c:pt>
                      <c:pt idx="4">
                        <c:v>7.6631179028798749E-2</c:v>
                      </c:pt>
                      <c:pt idx="5">
                        <c:v>7.954241612656604E-2</c:v>
                      </c:pt>
                      <c:pt idx="6">
                        <c:v>8.1653996030427875E-2</c:v>
                      </c:pt>
                      <c:pt idx="7">
                        <c:v>8.5149640855441189E-2</c:v>
                      </c:pt>
                      <c:pt idx="9">
                        <c:v>9.3763710923596033E-2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8E3-4A8A-856C-25C7D67809B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7"/>
          <c:order val="7"/>
          <c:tx>
            <c:strRef>
              <c:f>TEST1!$M$2:$M$3</c:f>
              <c:strCache>
                <c:ptCount val="2"/>
                <c:pt idx="0">
                  <c:v>L1 - 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TEST1!$M$4:$M$43</c15:sqref>
                  </c15:fullRef>
                </c:ext>
              </c:extLst>
              <c:f>(TEST1!$M$10:$M$11,TEST1!$M$18:$M$19,TEST1!$M$26:$M$27,TEST1!$M$34:$M$35,TEST1!$M$42:$M$43)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58E3-4A8A-856C-25C7D67809B6}"/>
            </c:ext>
          </c:extLst>
        </c:ser>
        <c:ser>
          <c:idx val="8"/>
          <c:order val="8"/>
          <c:tx>
            <c:strRef>
              <c:f>TEST1!$N$2:$N$3</c:f>
              <c:strCache>
                <c:ptCount val="2"/>
                <c:pt idx="0">
                  <c:v>L1 - 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TEST1!$N$4:$N$43</c15:sqref>
                  </c15:fullRef>
                </c:ext>
              </c:extLst>
              <c:f>(TEST1!$N$10:$N$11,TEST1!$N$18:$N$19,TEST1!$N$26:$N$27,TEST1!$N$34:$N$35,TEST1!$N$42:$N$43)</c:f>
              <c:numCache>
                <c:formatCode>General</c:formatCode>
                <c:ptCount val="10"/>
                <c:pt idx="0">
                  <c:v>0.60302215279201321</c:v>
                </c:pt>
                <c:pt idx="2">
                  <c:v>0.62774703435358215</c:v>
                </c:pt>
                <c:pt idx="3">
                  <c:v>0.69945118136752038</c:v>
                </c:pt>
                <c:pt idx="4">
                  <c:v>0.64463740842761175</c:v>
                </c:pt>
                <c:pt idx="5">
                  <c:v>0.72071928203131497</c:v>
                </c:pt>
                <c:pt idx="6">
                  <c:v>0.62496941968227304</c:v>
                </c:pt>
                <c:pt idx="7">
                  <c:v>0.78760315179647611</c:v>
                </c:pt>
                <c:pt idx="9">
                  <c:v>0.82601666861540091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3-4A8A-856C-25C7D678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639952"/>
        <c:axId val="538645528"/>
      </c:barChart>
      <c:catAx>
        <c:axId val="436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8440"/>
        <c:crosses val="autoZero"/>
        <c:auto val="1"/>
        <c:lblAlgn val="ctr"/>
        <c:lblOffset val="100"/>
        <c:noMultiLvlLbl val="0"/>
      </c:catAx>
      <c:valAx>
        <c:axId val="4369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7456"/>
        <c:crosses val="autoZero"/>
        <c:crossBetween val="between"/>
      </c:valAx>
      <c:valAx>
        <c:axId val="538645528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39952"/>
        <c:crosses val="max"/>
        <c:crossBetween val="between"/>
      </c:valAx>
      <c:catAx>
        <c:axId val="53863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645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TEST3!$W$2:$W$3</c:f>
              <c:strCache>
                <c:ptCount val="2"/>
                <c:pt idx="0">
                  <c:v>LLC 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TEST3!$W$4:$W$43</c15:sqref>
                  </c15:fullRef>
                </c:ext>
              </c:extLst>
              <c:f>(TEST3!$W$10:$W$11,TEST3!$W$18:$W$19,TEST3!$W$26:$W$27,TEST3!$W$34:$W$35,TEST3!$W$42:$W$43)</c:f>
              <c:numCache>
                <c:formatCode>0.00%</c:formatCode>
                <c:ptCount val="10"/>
                <c:pt idx="0">
                  <c:v>0.8218333333333333</c:v>
                </c:pt>
                <c:pt idx="2">
                  <c:v>0.70196666666666674</c:v>
                </c:pt>
                <c:pt idx="3">
                  <c:v>0.83376666666666654</c:v>
                </c:pt>
                <c:pt idx="4">
                  <c:v>0.5769333333333333</c:v>
                </c:pt>
                <c:pt idx="5">
                  <c:v>0.70840000000000003</c:v>
                </c:pt>
                <c:pt idx="6">
                  <c:v>0.55089999999999995</c:v>
                </c:pt>
                <c:pt idx="7">
                  <c:v>0.62160000000000004</c:v>
                </c:pt>
                <c:pt idx="9">
                  <c:v>0.57036666666666669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48-464F-926A-6C7316ACAD53}"/>
            </c:ext>
          </c:extLst>
        </c:ser>
        <c:ser>
          <c:idx val="18"/>
          <c:order val="18"/>
          <c:tx>
            <c:strRef>
              <c:f>TEST3!$X$2:$X$3</c:f>
              <c:strCache>
                <c:ptCount val="2"/>
                <c:pt idx="0">
                  <c:v>LLC 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TEST3!$X$4:$X$43</c15:sqref>
                  </c15:fullRef>
                </c:ext>
              </c:extLst>
              <c:f>(TEST3!$X$10:$X$11,TEST3!$X$18:$X$19,TEST3!$X$26:$X$27,TEST3!$X$34:$X$35,TEST3!$X$42:$X$43)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E848-464F-926A-6C7316AC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6981344"/>
        <c:axId val="306979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TEST3!$E$2:$E$3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TEST3!$E$4:$E$43</c15:sqref>
                        </c15:fullRef>
                        <c15:formulaRef>
                          <c15:sqref>(TEST3!$E$10:$E$11,TEST3!$E$18:$E$19,TEST3!$E$26:$E$27,TEST3!$E$34:$E$35,TEST3!$E$42:$E$43)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69.332209462666668</c:v>
                      </c:pt>
                      <c:pt idx="2">
                        <c:v>37.155652975666669</c:v>
                      </c:pt>
                      <c:pt idx="3">
                        <c:v>52.518576358333327</c:v>
                      </c:pt>
                      <c:pt idx="4">
                        <c:v>21.103245477333331</c:v>
                      </c:pt>
                      <c:pt idx="5">
                        <c:v>28.298284051333336</c:v>
                      </c:pt>
                      <c:pt idx="6">
                        <c:v>10.375735213333334</c:v>
                      </c:pt>
                      <c:pt idx="7">
                        <c:v>14.400247967333334</c:v>
                      </c:pt>
                      <c:pt idx="9">
                        <c:v>7.3018929439999996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48-464F-926A-6C7316ACAD5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TEST3!$G$4:$G$43</c15:sqref>
                        </c15:fullRef>
                        <c15:formulaRef>
                          <c15:sqref>(TEST3!$G$10:$G$11,TEST3!$G$18:$G$19,TEST3!$G$26:$G$27,TEST3!$G$34:$G$35,TEST3!$G$42:$G$43)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492913408425.66669</c:v>
                      </c:pt>
                      <c:pt idx="2">
                        <c:v>498383608536.33331</c:v>
                      </c:pt>
                      <c:pt idx="3">
                        <c:v>499833994978.33331</c:v>
                      </c:pt>
                      <c:pt idx="4">
                        <c:v>520117592536.33331</c:v>
                      </c:pt>
                      <c:pt idx="5">
                        <c:v>512573438117.66669</c:v>
                      </c:pt>
                      <c:pt idx="6">
                        <c:v>519814695595.66669</c:v>
                      </c:pt>
                      <c:pt idx="7">
                        <c:v>514320671746.66669</c:v>
                      </c:pt>
                      <c:pt idx="9">
                        <c:v>513147774529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48-464F-926A-6C7316ACAD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TEST3!$H$4:$H$43</c15:sqref>
                        </c15:fullRef>
                        <c15:formulaRef>
                          <c15:sqref>(TEST3!$H$10:$H$11,TEST3!$H$18:$H$19,TEST3!$H$26:$H$27,TEST3!$H$34:$H$35,TEST3!$H$42:$H$43)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1.74</c:v>
                      </c:pt>
                      <c:pt idx="2">
                        <c:v>1.7</c:v>
                      </c:pt>
                      <c:pt idx="3">
                        <c:v>1.18</c:v>
                      </c:pt>
                      <c:pt idx="4">
                        <c:v>1.7033333333333334</c:v>
                      </c:pt>
                      <c:pt idx="5">
                        <c:v>1.18</c:v>
                      </c:pt>
                      <c:pt idx="6">
                        <c:v>1.6933333333333334</c:v>
                      </c:pt>
                      <c:pt idx="7">
                        <c:v>1.17</c:v>
                      </c:pt>
                      <c:pt idx="9">
                        <c:v>1.1533333333333331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48-464F-926A-6C7316ACAD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TEST3!$I$4:$I$43</c15:sqref>
                        </c15:fullRef>
                        <c15:formulaRef>
                          <c15:sqref>(TEST3!$I$10:$I$11,TEST3!$I$18:$I$19,TEST3!$I$26:$I$27,TEST3!$I$34:$I$35,TEST3!$I$42:$I$43)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188888837645</c:v>
                      </c:pt>
                      <c:pt idx="2">
                        <c:v>192245411550</c:v>
                      </c:pt>
                      <c:pt idx="3">
                        <c:v>193211759805.66666</c:v>
                      </c:pt>
                      <c:pt idx="4">
                        <c:v>205318899308</c:v>
                      </c:pt>
                      <c:pt idx="5">
                        <c:v>201629579224.66666</c:v>
                      </c:pt>
                      <c:pt idx="6">
                        <c:v>205527855072.66666</c:v>
                      </c:pt>
                      <c:pt idx="7">
                        <c:v>202586087982</c:v>
                      </c:pt>
                      <c:pt idx="9">
                        <c:v>201255372958.66666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48-464F-926A-6C7316ACAD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TEST3!$J$4:$J$43</c15:sqref>
                        </c15:fullRef>
                        <c15:formulaRef>
                          <c15:sqref>(TEST3!$J$10:$J$11,TEST3!$J$18:$J$19,TEST3!$J$26:$J$27,TEST3!$J$34:$J$35,TEST3!$J$42:$J$43)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1716540686.3333333</c:v>
                      </c:pt>
                      <c:pt idx="2">
                        <c:v>1764650247.6666667</c:v>
                      </c:pt>
                      <c:pt idx="3">
                        <c:v>2739184556.3333335</c:v>
                      </c:pt>
                      <c:pt idx="4">
                        <c:v>1816235760.6666667</c:v>
                      </c:pt>
                      <c:pt idx="5">
                        <c:v>2835757610</c:v>
                      </c:pt>
                      <c:pt idx="6">
                        <c:v>1827212436.3333333</c:v>
                      </c:pt>
                      <c:pt idx="7">
                        <c:v>2881667863</c:v>
                      </c:pt>
                      <c:pt idx="9">
                        <c:v>2927855957.6666665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48-464F-926A-6C7316ACAD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TEST3!$K$4:$K$43</c15:sqref>
                        </c15:fullRef>
                        <c15:formulaRef>
                          <c15:sqref>(TEST3!$K$10:$K$11,TEST3!$K$18:$K$19,TEST3!$K$26:$K$27,TEST3!$K$34:$K$35,TEST3!$K$42:$K$43)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9.1000000000000004E-3</c:v>
                      </c:pt>
                      <c:pt idx="2">
                        <c:v>9.1999999999999998E-3</c:v>
                      </c:pt>
                      <c:pt idx="3">
                        <c:v>1.4199999999999999E-2</c:v>
                      </c:pt>
                      <c:pt idx="4">
                        <c:v>8.8333333333333337E-3</c:v>
                      </c:pt>
                      <c:pt idx="5">
                        <c:v>1.4066666666666667E-2</c:v>
                      </c:pt>
                      <c:pt idx="6">
                        <c:v>8.8666666666666668E-3</c:v>
                      </c:pt>
                      <c:pt idx="7">
                        <c:v>1.4233333333333334E-2</c:v>
                      </c:pt>
                      <c:pt idx="9">
                        <c:v>1.4533333333333334E-2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48-464F-926A-6C7316ACAD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TEST3!$L$4:$L$43</c15:sqref>
                        </c15:fullRef>
                        <c15:formulaRef>
                          <c15:sqref>(TEST3!$L$10:$L$11,TEST3!$L$18:$L$19,TEST3!$L$26:$L$27,TEST3!$L$34:$L$35,TEST3!$L$42:$L$43)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48-464F-926A-6C7316ACAD5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TEST3!$M$4:$M$43</c15:sqref>
                        </c15:fullRef>
                        <c15:formulaRef>
                          <c15:sqref>(TEST3!$M$10:$M$11,TEST3!$M$18:$M$19,TEST3!$M$26:$M$27,TEST3!$M$34:$M$35,TEST3!$M$42:$M$43)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48-464F-926A-6C7316ACAD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TEST3!$N$4:$N$43</c15:sqref>
                        </c15:fullRef>
                        <c15:formulaRef>
                          <c15:sqref>(TEST3!$N$10:$N$11,TEST3!$N$18:$N$19,TEST3!$N$26:$N$27,TEST3!$N$34:$N$35,TEST3!$N$42:$N$43)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3.4824386097319611</c:v>
                      </c:pt>
                      <c:pt idx="2">
                        <c:v>3.5407478487189059</c:v>
                      </c:pt>
                      <c:pt idx="3">
                        <c:v>5.4801887122985944</c:v>
                      </c:pt>
                      <c:pt idx="4">
                        <c:v>3.4920307785842404</c:v>
                      </c:pt>
                      <c:pt idx="5">
                        <c:v>5.5324215417519378</c:v>
                      </c:pt>
                      <c:pt idx="6">
                        <c:v>3.5152387179229851</c:v>
                      </c:pt>
                      <c:pt idx="7">
                        <c:v>5.6028868553563997</c:v>
                      </c:pt>
                      <c:pt idx="9">
                        <c:v>5.7057503424408749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48-464F-926A-6C7316ACAD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TEST3!$O$4:$O$43</c15:sqref>
                        </c15:fullRef>
                        <c15:formulaRef>
                          <c15:sqref>(TEST3!$O$10:$O$11,TEST3!$O$18:$O$19,TEST3!$O$26:$O$27,TEST3!$O$34:$O$35,TEST3!$O$42:$O$43)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837553355.66666663</c:v>
                      </c:pt>
                      <c:pt idx="2">
                        <c:v>851562316</c:v>
                      </c:pt>
                      <c:pt idx="3">
                        <c:v>1515177692.3333333</c:v>
                      </c:pt>
                      <c:pt idx="4">
                        <c:v>868776866.33333337</c:v>
                      </c:pt>
                      <c:pt idx="5">
                        <c:v>1549237454.3333333</c:v>
                      </c:pt>
                      <c:pt idx="6">
                        <c:v>870905847.33333337</c:v>
                      </c:pt>
                      <c:pt idx="7">
                        <c:v>1570508586.6666667</c:v>
                      </c:pt>
                      <c:pt idx="9">
                        <c:v>1589692590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48-464F-926A-6C7316ACAD5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TEST3!$P$4:$P$43</c15:sqref>
                        </c15:fullRef>
                        <c15:formulaRef>
                          <c15:sqref>(TEST3!$P$10:$P$11,TEST3!$P$18:$P$19,TEST3!$P$26:$P$27,TEST3!$P$34:$P$35,TEST3!$P$42:$P$43)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206473375</c:v>
                      </c:pt>
                      <c:pt idx="2">
                        <c:v>251156437.66666666</c:v>
                      </c:pt>
                      <c:pt idx="3">
                        <c:v>232418614</c:v>
                      </c:pt>
                      <c:pt idx="4">
                        <c:v>303334432.33333331</c:v>
                      </c:pt>
                      <c:pt idx="5">
                        <c:v>267019601.66666666</c:v>
                      </c:pt>
                      <c:pt idx="6">
                        <c:v>311720310</c:v>
                      </c:pt>
                      <c:pt idx="7">
                        <c:v>291942537.66666669</c:v>
                      </c:pt>
                      <c:pt idx="9">
                        <c:v>311200146.33333331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48-464F-926A-6C7316ACAD5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TEST3!$Q$4:$Q$43</c15:sqref>
                        </c15:fullRef>
                        <c15:formulaRef>
                          <c15:sqref>(TEST3!$Q$10:$Q$11,TEST3!$Q$18:$Q$19,TEST3!$Q$26:$Q$27,TEST3!$Q$34:$Q$35,TEST3!$Q$42:$Q$43)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0.24652029532934841</c:v>
                      </c:pt>
                      <c:pt idx="2">
                        <c:v>0.29493624965565435</c:v>
                      </c:pt>
                      <c:pt idx="3">
                        <c:v>0.15339399400561515</c:v>
                      </c:pt>
                      <c:pt idx="4">
                        <c:v>0.34915132827585632</c:v>
                      </c:pt>
                      <c:pt idx="5">
                        <c:v>0.17235576104649422</c:v>
                      </c:pt>
                      <c:pt idx="6">
                        <c:v>0.35792659044841696</c:v>
                      </c:pt>
                      <c:pt idx="7">
                        <c:v>0.18589060073239669</c:v>
                      </c:pt>
                      <c:pt idx="9">
                        <c:v>0.19575365445928009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48-464F-926A-6C7316ACAD5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TEST3!$R$4:$R$43</c15:sqref>
                        </c15:fullRef>
                        <c15:formulaRef>
                          <c15:sqref>(TEST3!$R$10:$R$11,TEST3!$R$18:$R$19,TEST3!$R$26:$R$27,TEST3!$R$34:$R$35,TEST3!$R$42:$R$43)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48-464F-926A-6C7316ACAD5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TEST3!$S$4:$S$43</c15:sqref>
                        </c15:fullRef>
                        <c15:formulaRef>
                          <c15:sqref>(TEST3!$S$10:$S$11,TEST3!$S$18:$S$19,TEST3!$S$26:$S$27,TEST3!$S$34:$S$35,TEST3!$S$42:$S$43)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48-464F-926A-6C7316ACAD5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TEST3!$T$4:$T$43</c15:sqref>
                        </c15:fullRef>
                        <c15:formulaRef>
                          <c15:sqref>(TEST3!$T$10:$T$11,TEST3!$T$18:$T$19,TEST3!$T$26:$T$27,TEST3!$T$34:$T$35,TEST3!$T$42:$T$43)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0.41888366525189352</c:v>
                      </c:pt>
                      <c:pt idx="2">
                        <c:v>0.50394217710581513</c:v>
                      </c:pt>
                      <c:pt idx="3">
                        <c:v>0.46499158433482063</c:v>
                      </c:pt>
                      <c:pt idx="4">
                        <c:v>0.58321032219504942</c:v>
                      </c:pt>
                      <c:pt idx="5">
                        <c:v>0.52094066179443621</c:v>
                      </c:pt>
                      <c:pt idx="6">
                        <c:v>0.59969282954479441</c:v>
                      </c:pt>
                      <c:pt idx="7">
                        <c:v>0.56762885677649377</c:v>
                      </c:pt>
                      <c:pt idx="9">
                        <c:v>0.60646882373405842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48-464F-926A-6C7316ACAD5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TEST3!$U$4:$U$43</c15:sqref>
                        </c15:fullRef>
                        <c15:formulaRef>
                          <c15:sqref>(TEST3!$U$10:$U$11,TEST3!$U$18:$U$19,TEST3!$U$26:$U$27,TEST3!$U$34:$U$35,TEST3!$U$42:$U$43)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208158424.66666666</c:v>
                      </c:pt>
                      <c:pt idx="2">
                        <c:v>253199149</c:v>
                      </c:pt>
                      <c:pt idx="3">
                        <c:v>233628049</c:v>
                      </c:pt>
                      <c:pt idx="4">
                        <c:v>304999115.33333331</c:v>
                      </c:pt>
                      <c:pt idx="5">
                        <c:v>267413773.33333334</c:v>
                      </c:pt>
                      <c:pt idx="6">
                        <c:v>313550204.33333331</c:v>
                      </c:pt>
                      <c:pt idx="7">
                        <c:v>293356035.66666669</c:v>
                      </c:pt>
                      <c:pt idx="9">
                        <c:v>312884935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48-464F-926A-6C7316ACAD5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TEST3!$V$4:$V$43</c15:sqref>
                        </c15:fullRef>
                        <c15:formulaRef>
                          <c15:sqref>(TEST3!$V$10:$V$11,TEST3!$V$18:$V$19,TEST3!$V$26:$V$27,TEST3!$V$34:$V$35,TEST3!$V$42:$V$43)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171069641.33333334</c:v>
                      </c:pt>
                      <c:pt idx="2">
                        <c:v>177746343.33333334</c:v>
                      </c:pt>
                      <c:pt idx="3">
                        <c:v>194786567</c:v>
                      </c:pt>
                      <c:pt idx="4">
                        <c:v>175956622</c:v>
                      </c:pt>
                      <c:pt idx="5">
                        <c:v>189438237.66666666</c:v>
                      </c:pt>
                      <c:pt idx="6">
                        <c:v>172728895.66666666</c:v>
                      </c:pt>
                      <c:pt idx="7">
                        <c:v>182330257.33333334</c:v>
                      </c:pt>
                      <c:pt idx="9">
                        <c:v>178439588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48-464F-926A-6C7316ACAD5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9"/>
          <c:order val="19"/>
          <c:tx>
            <c:strRef>
              <c:f>TEST3!$Y$2:$Y$3</c:f>
              <c:strCache>
                <c:ptCount val="2"/>
                <c:pt idx="0">
                  <c:v>LLC 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TEST3!$Y$4:$Y$43</c15:sqref>
                  </c15:fullRef>
                </c:ext>
              </c:extLst>
              <c:f>(TEST3!$Y$10:$Y$11,TEST3!$Y$18:$Y$19,TEST3!$Y$26:$Y$27,TEST3!$Y$34:$Y$35,TEST3!$Y$42:$Y$43)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E848-464F-926A-6C7316ACAD53}"/>
            </c:ext>
          </c:extLst>
        </c:ser>
        <c:ser>
          <c:idx val="20"/>
          <c:order val="20"/>
          <c:tx>
            <c:strRef>
              <c:f>TEST3!$Z$2:$Z$3</c:f>
              <c:strCache>
                <c:ptCount val="2"/>
                <c:pt idx="0">
                  <c:v>LLC 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TEST3!$Z$4:$Z$43</c15:sqref>
                  </c15:fullRef>
                </c:ext>
              </c:extLst>
              <c:f>(TEST3!$Z$10:$Z$11,TEST3!$Z$18:$Z$19,TEST3!$Z$26:$Z$27,TEST3!$Z$34:$Z$35,TEST3!$Z$42:$Z$43)</c:f>
              <c:numCache>
                <c:formatCode>General</c:formatCode>
                <c:ptCount val="10"/>
                <c:pt idx="0">
                  <c:v>0.34705820187932962</c:v>
                </c:pt>
                <c:pt idx="2">
                  <c:v>0.35664591353943648</c:v>
                </c:pt>
                <c:pt idx="3">
                  <c:v>0.38970254924781472</c:v>
                </c:pt>
                <c:pt idx="4">
                  <c:v>0.3383071709185197</c:v>
                </c:pt>
                <c:pt idx="5">
                  <c:v>0.3695859745770686</c:v>
                </c:pt>
                <c:pt idx="6">
                  <c:v>0.33229937630947437</c:v>
                </c:pt>
                <c:pt idx="7">
                  <c:v>0.35450813879321874</c:v>
                </c:pt>
                <c:pt idx="9">
                  <c:v>0.34773878701108973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48-464F-926A-6C7316AC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6871672"/>
        <c:axId val="776876592"/>
      </c:barChart>
      <c:catAx>
        <c:axId val="3069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048"/>
        <c:crosses val="autoZero"/>
        <c:auto val="1"/>
        <c:lblAlgn val="ctr"/>
        <c:lblOffset val="100"/>
        <c:noMultiLvlLbl val="0"/>
      </c:catAx>
      <c:valAx>
        <c:axId val="3069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81344"/>
        <c:crosses val="autoZero"/>
        <c:crossBetween val="between"/>
      </c:valAx>
      <c:valAx>
        <c:axId val="776876592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71672"/>
        <c:crosses val="max"/>
        <c:crossBetween val="between"/>
      </c:valAx>
      <c:catAx>
        <c:axId val="776871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687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L2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TEST3!$Q$2:$Q$3</c:f>
              <c:strCache>
                <c:ptCount val="2"/>
                <c:pt idx="0">
                  <c:v>L2 -dcache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TEST3!$Q$4:$Q$43</c15:sqref>
                  </c15:fullRef>
                </c:ext>
              </c:extLst>
              <c:f>(TEST3!$Q$10:$Q$11,TEST3!$Q$18:$Q$19,TEST3!$Q$26:$Q$27,TEST3!$Q$34:$Q$35,TEST3!$Q$42:$Q$43)</c:f>
              <c:numCache>
                <c:formatCode>0.00%</c:formatCode>
                <c:ptCount val="10"/>
                <c:pt idx="0">
                  <c:v>0.24652029532934841</c:v>
                </c:pt>
                <c:pt idx="2">
                  <c:v>0.29493624965565435</c:v>
                </c:pt>
                <c:pt idx="3">
                  <c:v>0.15339399400561515</c:v>
                </c:pt>
                <c:pt idx="4">
                  <c:v>0.34915132827585632</c:v>
                </c:pt>
                <c:pt idx="5">
                  <c:v>0.17235576104649422</c:v>
                </c:pt>
                <c:pt idx="6">
                  <c:v>0.35792659044841696</c:v>
                </c:pt>
                <c:pt idx="7">
                  <c:v>0.18589060073239669</c:v>
                </c:pt>
                <c:pt idx="9">
                  <c:v>0.19575365445928009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9-4950-8E0C-496EB091E592}"/>
            </c:ext>
          </c:extLst>
        </c:ser>
        <c:ser>
          <c:idx val="12"/>
          <c:order val="12"/>
          <c:tx>
            <c:strRef>
              <c:f>TEST3!$R$2:$R$3</c:f>
              <c:strCache>
                <c:ptCount val="2"/>
                <c:pt idx="0">
                  <c:v>L2 -dcache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TEST3!$R$4:$R$43</c15:sqref>
                  </c15:fullRef>
                </c:ext>
              </c:extLst>
              <c:f>(TEST3!$R$10:$R$11,TEST3!$R$18:$R$19,TEST3!$R$26:$R$27,TEST3!$R$34:$R$35,TEST3!$R$42:$R$43)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A6B9-4950-8E0C-496EB091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1834408"/>
        <c:axId val="91639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TEST3!$E$2:$E$3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TEST3!$E$4:$E$43</c15:sqref>
                        </c15:fullRef>
                        <c15:formulaRef>
                          <c15:sqref>(TEST3!$E$10:$E$11,TEST3!$E$18:$E$19,TEST3!$E$26:$E$27,TEST3!$E$34:$E$35,TEST3!$E$42:$E$43)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69.332209462666668</c:v>
                      </c:pt>
                      <c:pt idx="2">
                        <c:v>37.155652975666669</c:v>
                      </c:pt>
                      <c:pt idx="3">
                        <c:v>52.518576358333327</c:v>
                      </c:pt>
                      <c:pt idx="4">
                        <c:v>21.103245477333331</c:v>
                      </c:pt>
                      <c:pt idx="5">
                        <c:v>28.298284051333336</c:v>
                      </c:pt>
                      <c:pt idx="6">
                        <c:v>10.375735213333334</c:v>
                      </c:pt>
                      <c:pt idx="7">
                        <c:v>14.400247967333334</c:v>
                      </c:pt>
                      <c:pt idx="9">
                        <c:v>7.3018929439999996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B9-4950-8E0C-496EB091E59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TEST3!$G$4:$G$43</c15:sqref>
                        </c15:fullRef>
                        <c15:formulaRef>
                          <c15:sqref>(TEST3!$G$10:$G$11,TEST3!$G$18:$G$19,TEST3!$G$26:$G$27,TEST3!$G$34:$G$35,TEST3!$G$42:$G$43)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492913408425.66669</c:v>
                      </c:pt>
                      <c:pt idx="2">
                        <c:v>498383608536.33331</c:v>
                      </c:pt>
                      <c:pt idx="3">
                        <c:v>499833994978.33331</c:v>
                      </c:pt>
                      <c:pt idx="4">
                        <c:v>520117592536.33331</c:v>
                      </c:pt>
                      <c:pt idx="5">
                        <c:v>512573438117.66669</c:v>
                      </c:pt>
                      <c:pt idx="6">
                        <c:v>519814695595.66669</c:v>
                      </c:pt>
                      <c:pt idx="7">
                        <c:v>514320671746.66669</c:v>
                      </c:pt>
                      <c:pt idx="9">
                        <c:v>513147774529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B9-4950-8E0C-496EB091E5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TEST3!$H$4:$H$43</c15:sqref>
                        </c15:fullRef>
                        <c15:formulaRef>
                          <c15:sqref>(TEST3!$H$10:$H$11,TEST3!$H$18:$H$19,TEST3!$H$26:$H$27,TEST3!$H$34:$H$35,TEST3!$H$42:$H$43)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1.74</c:v>
                      </c:pt>
                      <c:pt idx="2">
                        <c:v>1.7</c:v>
                      </c:pt>
                      <c:pt idx="3">
                        <c:v>1.18</c:v>
                      </c:pt>
                      <c:pt idx="4">
                        <c:v>1.7033333333333334</c:v>
                      </c:pt>
                      <c:pt idx="5">
                        <c:v>1.18</c:v>
                      </c:pt>
                      <c:pt idx="6">
                        <c:v>1.6933333333333334</c:v>
                      </c:pt>
                      <c:pt idx="7">
                        <c:v>1.17</c:v>
                      </c:pt>
                      <c:pt idx="9">
                        <c:v>1.1533333333333331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B9-4950-8E0C-496EB091E59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TEST3!$I$4:$I$43</c15:sqref>
                        </c15:fullRef>
                        <c15:formulaRef>
                          <c15:sqref>(TEST3!$I$10:$I$11,TEST3!$I$18:$I$19,TEST3!$I$26:$I$27,TEST3!$I$34:$I$35,TEST3!$I$42:$I$43)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188888837645</c:v>
                      </c:pt>
                      <c:pt idx="2">
                        <c:v>192245411550</c:v>
                      </c:pt>
                      <c:pt idx="3">
                        <c:v>193211759805.66666</c:v>
                      </c:pt>
                      <c:pt idx="4">
                        <c:v>205318899308</c:v>
                      </c:pt>
                      <c:pt idx="5">
                        <c:v>201629579224.66666</c:v>
                      </c:pt>
                      <c:pt idx="6">
                        <c:v>205527855072.66666</c:v>
                      </c:pt>
                      <c:pt idx="7">
                        <c:v>202586087982</c:v>
                      </c:pt>
                      <c:pt idx="9">
                        <c:v>201255372958.66666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B9-4950-8E0C-496EB091E59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TEST3!$J$4:$J$43</c15:sqref>
                        </c15:fullRef>
                        <c15:formulaRef>
                          <c15:sqref>(TEST3!$J$10:$J$11,TEST3!$J$18:$J$19,TEST3!$J$26:$J$27,TEST3!$J$34:$J$35,TEST3!$J$42:$J$43)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1716540686.3333333</c:v>
                      </c:pt>
                      <c:pt idx="2">
                        <c:v>1764650247.6666667</c:v>
                      </c:pt>
                      <c:pt idx="3">
                        <c:v>2739184556.3333335</c:v>
                      </c:pt>
                      <c:pt idx="4">
                        <c:v>1816235760.6666667</c:v>
                      </c:pt>
                      <c:pt idx="5">
                        <c:v>2835757610</c:v>
                      </c:pt>
                      <c:pt idx="6">
                        <c:v>1827212436.3333333</c:v>
                      </c:pt>
                      <c:pt idx="7">
                        <c:v>2881667863</c:v>
                      </c:pt>
                      <c:pt idx="9">
                        <c:v>2927855957.6666665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B9-4950-8E0C-496EB091E59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TEST3!$K$4:$K$43</c15:sqref>
                        </c15:fullRef>
                        <c15:formulaRef>
                          <c15:sqref>(TEST3!$K$10:$K$11,TEST3!$K$18:$K$19,TEST3!$K$26:$K$27,TEST3!$K$34:$K$35,TEST3!$K$42:$K$43)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9.1000000000000004E-3</c:v>
                      </c:pt>
                      <c:pt idx="2">
                        <c:v>9.1999999999999998E-3</c:v>
                      </c:pt>
                      <c:pt idx="3">
                        <c:v>1.4199999999999999E-2</c:v>
                      </c:pt>
                      <c:pt idx="4">
                        <c:v>8.8333333333333337E-3</c:v>
                      </c:pt>
                      <c:pt idx="5">
                        <c:v>1.4066666666666667E-2</c:v>
                      </c:pt>
                      <c:pt idx="6">
                        <c:v>8.8666666666666668E-3</c:v>
                      </c:pt>
                      <c:pt idx="7">
                        <c:v>1.4233333333333334E-2</c:v>
                      </c:pt>
                      <c:pt idx="9">
                        <c:v>1.4533333333333334E-2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B9-4950-8E0C-496EB091E59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TEST3!$L$4:$L$43</c15:sqref>
                        </c15:fullRef>
                        <c15:formulaRef>
                          <c15:sqref>(TEST3!$L$10:$L$11,TEST3!$L$18:$L$19,TEST3!$L$26:$L$27,TEST3!$L$34:$L$35,TEST3!$L$42:$L$43)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B9-4950-8E0C-496EB091E59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TEST3!$M$4:$M$43</c15:sqref>
                        </c15:fullRef>
                        <c15:formulaRef>
                          <c15:sqref>(TEST3!$M$10:$M$11,TEST3!$M$18:$M$19,TEST3!$M$26:$M$27,TEST3!$M$34:$M$35,TEST3!$M$42:$M$43)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B9-4950-8E0C-496EB091E59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TEST3!$N$4:$N$43</c15:sqref>
                        </c15:fullRef>
                        <c15:formulaRef>
                          <c15:sqref>(TEST3!$N$10:$N$11,TEST3!$N$18:$N$19,TEST3!$N$26:$N$27,TEST3!$N$34:$N$35,TEST3!$N$42:$N$43)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3.4824386097319611</c:v>
                      </c:pt>
                      <c:pt idx="2">
                        <c:v>3.5407478487189059</c:v>
                      </c:pt>
                      <c:pt idx="3">
                        <c:v>5.4801887122985944</c:v>
                      </c:pt>
                      <c:pt idx="4">
                        <c:v>3.4920307785842404</c:v>
                      </c:pt>
                      <c:pt idx="5">
                        <c:v>5.5324215417519378</c:v>
                      </c:pt>
                      <c:pt idx="6">
                        <c:v>3.5152387179229851</c:v>
                      </c:pt>
                      <c:pt idx="7">
                        <c:v>5.6028868553563997</c:v>
                      </c:pt>
                      <c:pt idx="9">
                        <c:v>5.7057503424408749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B9-4950-8E0C-496EB091E59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TEST3!$O$4:$O$43</c15:sqref>
                        </c15:fullRef>
                        <c15:formulaRef>
                          <c15:sqref>(TEST3!$O$10:$O$11,TEST3!$O$18:$O$19,TEST3!$O$26:$O$27,TEST3!$O$34:$O$35,TEST3!$O$42:$O$43)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837553355.66666663</c:v>
                      </c:pt>
                      <c:pt idx="2">
                        <c:v>851562316</c:v>
                      </c:pt>
                      <c:pt idx="3">
                        <c:v>1515177692.3333333</c:v>
                      </c:pt>
                      <c:pt idx="4">
                        <c:v>868776866.33333337</c:v>
                      </c:pt>
                      <c:pt idx="5">
                        <c:v>1549237454.3333333</c:v>
                      </c:pt>
                      <c:pt idx="6">
                        <c:v>870905847.33333337</c:v>
                      </c:pt>
                      <c:pt idx="7">
                        <c:v>1570508586.6666667</c:v>
                      </c:pt>
                      <c:pt idx="9">
                        <c:v>1589692590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6B9-4950-8E0C-496EB091E59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TEST3!$P$4:$P$43</c15:sqref>
                        </c15:fullRef>
                        <c15:formulaRef>
                          <c15:sqref>(TEST3!$P$10:$P$11,TEST3!$P$18:$P$19,TEST3!$P$26:$P$27,TEST3!$P$34:$P$35,TEST3!$P$42:$P$43)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206473375</c:v>
                      </c:pt>
                      <c:pt idx="2">
                        <c:v>251156437.66666666</c:v>
                      </c:pt>
                      <c:pt idx="3">
                        <c:v>232418614</c:v>
                      </c:pt>
                      <c:pt idx="4">
                        <c:v>303334432.33333331</c:v>
                      </c:pt>
                      <c:pt idx="5">
                        <c:v>267019601.66666666</c:v>
                      </c:pt>
                      <c:pt idx="6">
                        <c:v>311720310</c:v>
                      </c:pt>
                      <c:pt idx="7">
                        <c:v>291942537.66666669</c:v>
                      </c:pt>
                      <c:pt idx="9">
                        <c:v>311200146.33333331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6B9-4950-8E0C-496EB091E59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TEST3!$U$4:$U$43</c15:sqref>
                        </c15:fullRef>
                        <c15:formulaRef>
                          <c15:sqref>(TEST3!$U$10:$U$11,TEST3!$U$18:$U$19,TEST3!$U$26:$U$27,TEST3!$U$34:$U$35,TEST3!$U$42:$U$43)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208158424.66666666</c:v>
                      </c:pt>
                      <c:pt idx="2">
                        <c:v>253199149</c:v>
                      </c:pt>
                      <c:pt idx="3">
                        <c:v>233628049</c:v>
                      </c:pt>
                      <c:pt idx="4">
                        <c:v>304999115.33333331</c:v>
                      </c:pt>
                      <c:pt idx="5">
                        <c:v>267413773.33333334</c:v>
                      </c:pt>
                      <c:pt idx="6">
                        <c:v>313550204.33333331</c:v>
                      </c:pt>
                      <c:pt idx="7">
                        <c:v>293356035.66666669</c:v>
                      </c:pt>
                      <c:pt idx="9">
                        <c:v>312884935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6B9-4950-8E0C-496EB091E59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TEST3!$V$4:$V$43</c15:sqref>
                        </c15:fullRef>
                        <c15:formulaRef>
                          <c15:sqref>(TEST3!$V$10:$V$11,TEST3!$V$18:$V$19,TEST3!$V$26:$V$27,TEST3!$V$34:$V$35,TEST3!$V$42:$V$43)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171069641.33333334</c:v>
                      </c:pt>
                      <c:pt idx="2">
                        <c:v>177746343.33333334</c:v>
                      </c:pt>
                      <c:pt idx="3">
                        <c:v>194786567</c:v>
                      </c:pt>
                      <c:pt idx="4">
                        <c:v>175956622</c:v>
                      </c:pt>
                      <c:pt idx="5">
                        <c:v>189438237.66666666</c:v>
                      </c:pt>
                      <c:pt idx="6">
                        <c:v>172728895.66666666</c:v>
                      </c:pt>
                      <c:pt idx="7">
                        <c:v>182330257.33333334</c:v>
                      </c:pt>
                      <c:pt idx="9">
                        <c:v>178439588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6B9-4950-8E0C-496EB091E59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TEST3!$W$4:$W$43</c15:sqref>
                        </c15:fullRef>
                        <c15:formulaRef>
                          <c15:sqref>(TEST3!$W$10:$W$11,TEST3!$W$18:$W$19,TEST3!$W$26:$W$27,TEST3!$W$34:$W$35,TEST3!$W$42:$W$43)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0.8218333333333333</c:v>
                      </c:pt>
                      <c:pt idx="2">
                        <c:v>0.70196666666666674</c:v>
                      </c:pt>
                      <c:pt idx="3">
                        <c:v>0.83376666666666654</c:v>
                      </c:pt>
                      <c:pt idx="4">
                        <c:v>0.5769333333333333</c:v>
                      </c:pt>
                      <c:pt idx="5">
                        <c:v>0.70840000000000003</c:v>
                      </c:pt>
                      <c:pt idx="6">
                        <c:v>0.55089999999999995</c:v>
                      </c:pt>
                      <c:pt idx="7">
                        <c:v>0.62160000000000004</c:v>
                      </c:pt>
                      <c:pt idx="9">
                        <c:v>0.57036666666666669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B9-4950-8E0C-496EB091E59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TEST3!$X$4:$X$43</c15:sqref>
                        </c15:fullRef>
                        <c15:formulaRef>
                          <c15:sqref>(TEST3!$X$10:$X$11,TEST3!$X$18:$X$19,TEST3!$X$26:$X$27,TEST3!$X$34:$X$35,TEST3!$X$42:$X$43)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6B9-4950-8E0C-496EB091E59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TEST3!$Y$4:$Y$43</c15:sqref>
                        </c15:fullRef>
                        <c15:formulaRef>
                          <c15:sqref>(TEST3!$Y$10:$Y$11,TEST3!$Y$18:$Y$19,TEST3!$Y$26:$Y$27,TEST3!$Y$34:$Y$35,TEST3!$Y$42:$Y$43)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6B9-4950-8E0C-496EB091E59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TEST3!$Z$4:$Z$43</c15:sqref>
                        </c15:fullRef>
                        <c15:formulaRef>
                          <c15:sqref>(TEST3!$Z$10:$Z$11,TEST3!$Z$18:$Z$19,TEST3!$Z$26:$Z$27,TEST3!$Z$34:$Z$35,TEST3!$Z$42:$Z$43)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0.34705820187932962</c:v>
                      </c:pt>
                      <c:pt idx="2">
                        <c:v>0.35664591353943648</c:v>
                      </c:pt>
                      <c:pt idx="3">
                        <c:v>0.38970254924781472</c:v>
                      </c:pt>
                      <c:pt idx="4">
                        <c:v>0.3383071709185197</c:v>
                      </c:pt>
                      <c:pt idx="5">
                        <c:v>0.3695859745770686</c:v>
                      </c:pt>
                      <c:pt idx="6">
                        <c:v>0.33229937630947437</c:v>
                      </c:pt>
                      <c:pt idx="7">
                        <c:v>0.35450813879321874</c:v>
                      </c:pt>
                      <c:pt idx="9">
                        <c:v>0.34773878701108973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6B9-4950-8E0C-496EB091E592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3"/>
          <c:order val="13"/>
          <c:tx>
            <c:strRef>
              <c:f>TEST3!$S$2:$S$3</c:f>
              <c:strCache>
                <c:ptCount val="2"/>
                <c:pt idx="0">
                  <c:v>L2 -dcache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TEST3!$S$4:$S$43</c15:sqref>
                  </c15:fullRef>
                </c:ext>
              </c:extLst>
              <c:f>(TEST3!$S$10:$S$11,TEST3!$S$18:$S$19,TEST3!$S$26:$S$27,TEST3!$S$34:$S$35,TEST3!$S$42:$S$43)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A6B9-4950-8E0C-496EB091E592}"/>
            </c:ext>
          </c:extLst>
        </c:ser>
        <c:ser>
          <c:idx val="14"/>
          <c:order val="14"/>
          <c:tx>
            <c:strRef>
              <c:f>TEST3!$T$2:$T$3</c:f>
              <c:strCache>
                <c:ptCount val="2"/>
                <c:pt idx="0">
                  <c:v>L2 -dcache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TEST3!$T$4:$T$43</c15:sqref>
                  </c15:fullRef>
                </c:ext>
              </c:extLst>
              <c:f>(TEST3!$T$10:$T$11,TEST3!$T$18:$T$19,TEST3!$T$26:$T$27,TEST3!$T$34:$T$35,TEST3!$T$42:$T$43)</c:f>
              <c:numCache>
                <c:formatCode>General</c:formatCode>
                <c:ptCount val="10"/>
                <c:pt idx="0">
                  <c:v>0.41888366525189352</c:v>
                </c:pt>
                <c:pt idx="2">
                  <c:v>0.50394217710581513</c:v>
                </c:pt>
                <c:pt idx="3">
                  <c:v>0.46499158433482063</c:v>
                </c:pt>
                <c:pt idx="4">
                  <c:v>0.58321032219504942</c:v>
                </c:pt>
                <c:pt idx="5">
                  <c:v>0.52094066179443621</c:v>
                </c:pt>
                <c:pt idx="6">
                  <c:v>0.59969282954479441</c:v>
                </c:pt>
                <c:pt idx="7">
                  <c:v>0.56762885677649377</c:v>
                </c:pt>
                <c:pt idx="9">
                  <c:v>0.60646882373405842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B9-4950-8E0C-496EB091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995176"/>
        <c:axId val="521997472"/>
      </c:barChart>
      <c:catAx>
        <c:axId val="3018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672"/>
        <c:crosses val="autoZero"/>
        <c:auto val="1"/>
        <c:lblAlgn val="ctr"/>
        <c:lblOffset val="100"/>
        <c:noMultiLvlLbl val="0"/>
      </c:catAx>
      <c:valAx>
        <c:axId val="91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4408"/>
        <c:crosses val="autoZero"/>
        <c:crossBetween val="between"/>
      </c:valAx>
      <c:valAx>
        <c:axId val="521997472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5176"/>
        <c:crosses val="max"/>
        <c:crossBetween val="between"/>
      </c:valAx>
      <c:catAx>
        <c:axId val="521995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199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TEST3!$F$2:$F$3</c:f>
              <c:strCache>
                <c:ptCount val="2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TEST3!$F$4:$F$43</c15:sqref>
                  </c15:fullRef>
                </c:ext>
              </c:extLst>
              <c:f>(TEST3!$F$10:$F$11,TEST3!$F$18:$F$19,TEST3!$F$26:$F$27,TEST3!$F$34:$F$35,TEST3!$F$42:$F$43)</c:f>
              <c:numCache>
                <c:formatCode>General</c:formatCode>
                <c:ptCount val="10"/>
                <c:pt idx="0">
                  <c:v>1</c:v>
                </c:pt>
                <c:pt idx="2">
                  <c:v>1.8659935678716912</c:v>
                </c:pt>
                <c:pt idx="3">
                  <c:v>1.320146399049628</c:v>
                </c:pt>
                <c:pt idx="4">
                  <c:v>3.2853813664412574</c:v>
                </c:pt>
                <c:pt idx="5">
                  <c:v>2.4500499513291136</c:v>
                </c:pt>
                <c:pt idx="6">
                  <c:v>6.6821490754285389</c:v>
                </c:pt>
                <c:pt idx="7">
                  <c:v>4.81465386012417</c:v>
                </c:pt>
                <c:pt idx="9">
                  <c:v>9.4951007902186895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3-4A91-A3E8-F4B20862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977080"/>
        <c:axId val="515975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TEST3!$E$2:$E$3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TEST3!$E$4:$E$43</c15:sqref>
                        </c15:fullRef>
                        <c15:formulaRef>
                          <c15:sqref>(TEST3!$E$10:$E$11,TEST3!$E$18:$E$19,TEST3!$E$26:$E$27,TEST3!$E$34:$E$35,TEST3!$E$42:$E$43)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69.332209462666668</c:v>
                      </c:pt>
                      <c:pt idx="2">
                        <c:v>37.155652975666669</c:v>
                      </c:pt>
                      <c:pt idx="3">
                        <c:v>52.518576358333327</c:v>
                      </c:pt>
                      <c:pt idx="4">
                        <c:v>21.103245477333331</c:v>
                      </c:pt>
                      <c:pt idx="5">
                        <c:v>28.298284051333336</c:v>
                      </c:pt>
                      <c:pt idx="6">
                        <c:v>10.375735213333334</c:v>
                      </c:pt>
                      <c:pt idx="7">
                        <c:v>14.400247967333334</c:v>
                      </c:pt>
                      <c:pt idx="9">
                        <c:v>7.3018929439999996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53-4A91-A3E8-F4B20862F6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TEST3!$G$4:$G$43</c15:sqref>
                        </c15:fullRef>
                        <c15:formulaRef>
                          <c15:sqref>(TEST3!$G$10:$G$11,TEST3!$G$18:$G$19,TEST3!$G$26:$G$27,TEST3!$G$34:$G$35,TEST3!$G$42:$G$43)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492913408425.66669</c:v>
                      </c:pt>
                      <c:pt idx="2">
                        <c:v>498383608536.33331</c:v>
                      </c:pt>
                      <c:pt idx="3">
                        <c:v>499833994978.33331</c:v>
                      </c:pt>
                      <c:pt idx="4">
                        <c:v>520117592536.33331</c:v>
                      </c:pt>
                      <c:pt idx="5">
                        <c:v>512573438117.66669</c:v>
                      </c:pt>
                      <c:pt idx="6">
                        <c:v>519814695595.66669</c:v>
                      </c:pt>
                      <c:pt idx="7">
                        <c:v>514320671746.66669</c:v>
                      </c:pt>
                      <c:pt idx="9">
                        <c:v>513147774529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53-4A91-A3E8-F4B20862F6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TEST3!$H$4:$H$43</c15:sqref>
                        </c15:fullRef>
                        <c15:formulaRef>
                          <c15:sqref>(TEST3!$H$10:$H$11,TEST3!$H$18:$H$19,TEST3!$H$26:$H$27,TEST3!$H$34:$H$35,TEST3!$H$42:$H$43)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1.74</c:v>
                      </c:pt>
                      <c:pt idx="2">
                        <c:v>1.7</c:v>
                      </c:pt>
                      <c:pt idx="3">
                        <c:v>1.18</c:v>
                      </c:pt>
                      <c:pt idx="4">
                        <c:v>1.7033333333333334</c:v>
                      </c:pt>
                      <c:pt idx="5">
                        <c:v>1.18</c:v>
                      </c:pt>
                      <c:pt idx="6">
                        <c:v>1.6933333333333334</c:v>
                      </c:pt>
                      <c:pt idx="7">
                        <c:v>1.17</c:v>
                      </c:pt>
                      <c:pt idx="9">
                        <c:v>1.1533333333333331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53-4A91-A3E8-F4B20862F6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TEST3!$I$4:$I$43</c15:sqref>
                        </c15:fullRef>
                        <c15:formulaRef>
                          <c15:sqref>(TEST3!$I$10:$I$11,TEST3!$I$18:$I$19,TEST3!$I$26:$I$27,TEST3!$I$34:$I$35,TEST3!$I$42:$I$43)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188888837645</c:v>
                      </c:pt>
                      <c:pt idx="2">
                        <c:v>192245411550</c:v>
                      </c:pt>
                      <c:pt idx="3">
                        <c:v>193211759805.66666</c:v>
                      </c:pt>
                      <c:pt idx="4">
                        <c:v>205318899308</c:v>
                      </c:pt>
                      <c:pt idx="5">
                        <c:v>201629579224.66666</c:v>
                      </c:pt>
                      <c:pt idx="6">
                        <c:v>205527855072.66666</c:v>
                      </c:pt>
                      <c:pt idx="7">
                        <c:v>202586087982</c:v>
                      </c:pt>
                      <c:pt idx="9">
                        <c:v>201255372958.66666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53-4A91-A3E8-F4B20862F6B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TEST3!$J$4:$J$43</c15:sqref>
                        </c15:fullRef>
                        <c15:formulaRef>
                          <c15:sqref>(TEST3!$J$10:$J$11,TEST3!$J$18:$J$19,TEST3!$J$26:$J$27,TEST3!$J$34:$J$35,TEST3!$J$42:$J$43)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1716540686.3333333</c:v>
                      </c:pt>
                      <c:pt idx="2">
                        <c:v>1764650247.6666667</c:v>
                      </c:pt>
                      <c:pt idx="3">
                        <c:v>2739184556.3333335</c:v>
                      </c:pt>
                      <c:pt idx="4">
                        <c:v>1816235760.6666667</c:v>
                      </c:pt>
                      <c:pt idx="5">
                        <c:v>2835757610</c:v>
                      </c:pt>
                      <c:pt idx="6">
                        <c:v>1827212436.3333333</c:v>
                      </c:pt>
                      <c:pt idx="7">
                        <c:v>2881667863</c:v>
                      </c:pt>
                      <c:pt idx="9">
                        <c:v>2927855957.6666665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53-4A91-A3E8-F4B20862F6B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TEST3!$K$4:$K$43</c15:sqref>
                        </c15:fullRef>
                        <c15:formulaRef>
                          <c15:sqref>(TEST3!$K$10:$K$11,TEST3!$K$18:$K$19,TEST3!$K$26:$K$27,TEST3!$K$34:$K$35,TEST3!$K$42:$K$43)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9.1000000000000004E-3</c:v>
                      </c:pt>
                      <c:pt idx="2">
                        <c:v>9.1999999999999998E-3</c:v>
                      </c:pt>
                      <c:pt idx="3">
                        <c:v>1.4199999999999999E-2</c:v>
                      </c:pt>
                      <c:pt idx="4">
                        <c:v>8.8333333333333337E-3</c:v>
                      </c:pt>
                      <c:pt idx="5">
                        <c:v>1.4066666666666667E-2</c:v>
                      </c:pt>
                      <c:pt idx="6">
                        <c:v>8.8666666666666668E-3</c:v>
                      </c:pt>
                      <c:pt idx="7">
                        <c:v>1.4233333333333334E-2</c:v>
                      </c:pt>
                      <c:pt idx="9">
                        <c:v>1.4533333333333334E-2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53-4A91-A3E8-F4B20862F6B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TEST3!$L$4:$L$43</c15:sqref>
                        </c15:fullRef>
                        <c15:formulaRef>
                          <c15:sqref>(TEST3!$L$10:$L$11,TEST3!$L$18:$L$19,TEST3!$L$26:$L$27,TEST3!$L$34:$L$35,TEST3!$L$42:$L$43)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53-4A91-A3E8-F4B20862F6B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TEST3!$M$4:$M$43</c15:sqref>
                        </c15:fullRef>
                        <c15:formulaRef>
                          <c15:sqref>(TEST3!$M$10:$M$11,TEST3!$M$18:$M$19,TEST3!$M$26:$M$27,TEST3!$M$34:$M$35,TEST3!$M$42:$M$43)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53-4A91-A3E8-F4B20862F6B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TEST3!$N$4:$N$43</c15:sqref>
                        </c15:fullRef>
                        <c15:formulaRef>
                          <c15:sqref>(TEST3!$N$10:$N$11,TEST3!$N$18:$N$19,TEST3!$N$26:$N$27,TEST3!$N$34:$N$35,TEST3!$N$42:$N$43)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3.4824386097319611</c:v>
                      </c:pt>
                      <c:pt idx="2">
                        <c:v>3.5407478487189059</c:v>
                      </c:pt>
                      <c:pt idx="3">
                        <c:v>5.4801887122985944</c:v>
                      </c:pt>
                      <c:pt idx="4">
                        <c:v>3.4920307785842404</c:v>
                      </c:pt>
                      <c:pt idx="5">
                        <c:v>5.5324215417519378</c:v>
                      </c:pt>
                      <c:pt idx="6">
                        <c:v>3.5152387179229851</c:v>
                      </c:pt>
                      <c:pt idx="7">
                        <c:v>5.6028868553563997</c:v>
                      </c:pt>
                      <c:pt idx="9">
                        <c:v>5.7057503424408749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53-4A91-A3E8-F4B20862F6B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TEST3!$O$4:$O$43</c15:sqref>
                        </c15:fullRef>
                        <c15:formulaRef>
                          <c15:sqref>(TEST3!$O$10:$O$11,TEST3!$O$18:$O$19,TEST3!$O$26:$O$27,TEST3!$O$34:$O$35,TEST3!$O$42:$O$43)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837553355.66666663</c:v>
                      </c:pt>
                      <c:pt idx="2">
                        <c:v>851562316</c:v>
                      </c:pt>
                      <c:pt idx="3">
                        <c:v>1515177692.3333333</c:v>
                      </c:pt>
                      <c:pt idx="4">
                        <c:v>868776866.33333337</c:v>
                      </c:pt>
                      <c:pt idx="5">
                        <c:v>1549237454.3333333</c:v>
                      </c:pt>
                      <c:pt idx="6">
                        <c:v>870905847.33333337</c:v>
                      </c:pt>
                      <c:pt idx="7">
                        <c:v>1570508586.6666667</c:v>
                      </c:pt>
                      <c:pt idx="9">
                        <c:v>1589692590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53-4A91-A3E8-F4B20862F6B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TEST3!$P$4:$P$43</c15:sqref>
                        </c15:fullRef>
                        <c15:formulaRef>
                          <c15:sqref>(TEST3!$P$10:$P$11,TEST3!$P$18:$P$19,TEST3!$P$26:$P$27,TEST3!$P$34:$P$35,TEST3!$P$42:$P$43)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206473375</c:v>
                      </c:pt>
                      <c:pt idx="2">
                        <c:v>251156437.66666666</c:v>
                      </c:pt>
                      <c:pt idx="3">
                        <c:v>232418614</c:v>
                      </c:pt>
                      <c:pt idx="4">
                        <c:v>303334432.33333331</c:v>
                      </c:pt>
                      <c:pt idx="5">
                        <c:v>267019601.66666666</c:v>
                      </c:pt>
                      <c:pt idx="6">
                        <c:v>311720310</c:v>
                      </c:pt>
                      <c:pt idx="7">
                        <c:v>291942537.66666669</c:v>
                      </c:pt>
                      <c:pt idx="9">
                        <c:v>311200146.33333331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53-4A91-A3E8-F4B20862F6B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TEST3!$Q$4:$Q$43</c15:sqref>
                        </c15:fullRef>
                        <c15:formulaRef>
                          <c15:sqref>(TEST3!$Q$10:$Q$11,TEST3!$Q$18:$Q$19,TEST3!$Q$26:$Q$27,TEST3!$Q$34:$Q$35,TEST3!$Q$42:$Q$43)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0.24652029532934841</c:v>
                      </c:pt>
                      <c:pt idx="2">
                        <c:v>0.29493624965565435</c:v>
                      </c:pt>
                      <c:pt idx="3">
                        <c:v>0.15339399400561515</c:v>
                      </c:pt>
                      <c:pt idx="4">
                        <c:v>0.34915132827585632</c:v>
                      </c:pt>
                      <c:pt idx="5">
                        <c:v>0.17235576104649422</c:v>
                      </c:pt>
                      <c:pt idx="6">
                        <c:v>0.35792659044841696</c:v>
                      </c:pt>
                      <c:pt idx="7">
                        <c:v>0.18589060073239669</c:v>
                      </c:pt>
                      <c:pt idx="9">
                        <c:v>0.19575365445928009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53-4A91-A3E8-F4B20862F6B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TEST3!$R$4:$R$43</c15:sqref>
                        </c15:fullRef>
                        <c15:formulaRef>
                          <c15:sqref>(TEST3!$R$10:$R$11,TEST3!$R$18:$R$19,TEST3!$R$26:$R$27,TEST3!$R$34:$R$35,TEST3!$R$42:$R$43)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53-4A91-A3E8-F4B20862F6B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TEST3!$S$4:$S$43</c15:sqref>
                        </c15:fullRef>
                        <c15:formulaRef>
                          <c15:sqref>(TEST3!$S$10:$S$11,TEST3!$S$18:$S$19,TEST3!$S$26:$S$27,TEST3!$S$34:$S$35,TEST3!$S$42:$S$43)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53-4A91-A3E8-F4B20862F6B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TEST3!$T$4:$T$43</c15:sqref>
                        </c15:fullRef>
                        <c15:formulaRef>
                          <c15:sqref>(TEST3!$T$10:$T$11,TEST3!$T$18:$T$19,TEST3!$T$26:$T$27,TEST3!$T$34:$T$35,TEST3!$T$42:$T$43)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0.41888366525189352</c:v>
                      </c:pt>
                      <c:pt idx="2">
                        <c:v>0.50394217710581513</c:v>
                      </c:pt>
                      <c:pt idx="3">
                        <c:v>0.46499158433482063</c:v>
                      </c:pt>
                      <c:pt idx="4">
                        <c:v>0.58321032219504942</c:v>
                      </c:pt>
                      <c:pt idx="5">
                        <c:v>0.52094066179443621</c:v>
                      </c:pt>
                      <c:pt idx="6">
                        <c:v>0.59969282954479441</c:v>
                      </c:pt>
                      <c:pt idx="7">
                        <c:v>0.56762885677649377</c:v>
                      </c:pt>
                      <c:pt idx="9">
                        <c:v>0.60646882373405842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53-4A91-A3E8-F4B20862F6B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TEST3!$U$4:$U$43</c15:sqref>
                        </c15:fullRef>
                        <c15:formulaRef>
                          <c15:sqref>(TEST3!$U$10:$U$11,TEST3!$U$18:$U$19,TEST3!$U$26:$U$27,TEST3!$U$34:$U$35,TEST3!$U$42:$U$43)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208158424.66666666</c:v>
                      </c:pt>
                      <c:pt idx="2">
                        <c:v>253199149</c:v>
                      </c:pt>
                      <c:pt idx="3">
                        <c:v>233628049</c:v>
                      </c:pt>
                      <c:pt idx="4">
                        <c:v>304999115.33333331</c:v>
                      </c:pt>
                      <c:pt idx="5">
                        <c:v>267413773.33333334</c:v>
                      </c:pt>
                      <c:pt idx="6">
                        <c:v>313550204.33333331</c:v>
                      </c:pt>
                      <c:pt idx="7">
                        <c:v>293356035.66666669</c:v>
                      </c:pt>
                      <c:pt idx="9">
                        <c:v>312884935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53-4A91-A3E8-F4B20862F6B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TEST3!$V$4:$V$43</c15:sqref>
                        </c15:fullRef>
                        <c15:formulaRef>
                          <c15:sqref>(TEST3!$V$10:$V$11,TEST3!$V$18:$V$19,TEST3!$V$26:$V$27,TEST3!$V$34:$V$35,TEST3!$V$42:$V$43)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171069641.33333334</c:v>
                      </c:pt>
                      <c:pt idx="2">
                        <c:v>177746343.33333334</c:v>
                      </c:pt>
                      <c:pt idx="3">
                        <c:v>194786567</c:v>
                      </c:pt>
                      <c:pt idx="4">
                        <c:v>175956622</c:v>
                      </c:pt>
                      <c:pt idx="5">
                        <c:v>189438237.66666666</c:v>
                      </c:pt>
                      <c:pt idx="6">
                        <c:v>172728895.66666666</c:v>
                      </c:pt>
                      <c:pt idx="7">
                        <c:v>182330257.33333334</c:v>
                      </c:pt>
                      <c:pt idx="9">
                        <c:v>178439588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53-4A91-A3E8-F4B20862F6B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TEST3!$W$4:$W$43</c15:sqref>
                        </c15:fullRef>
                        <c15:formulaRef>
                          <c15:sqref>(TEST3!$W$10:$W$11,TEST3!$W$18:$W$19,TEST3!$W$26:$W$27,TEST3!$W$34:$W$35,TEST3!$W$42:$W$43)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0.8218333333333333</c:v>
                      </c:pt>
                      <c:pt idx="2">
                        <c:v>0.70196666666666674</c:v>
                      </c:pt>
                      <c:pt idx="3">
                        <c:v>0.83376666666666654</c:v>
                      </c:pt>
                      <c:pt idx="4">
                        <c:v>0.5769333333333333</c:v>
                      </c:pt>
                      <c:pt idx="5">
                        <c:v>0.70840000000000003</c:v>
                      </c:pt>
                      <c:pt idx="6">
                        <c:v>0.55089999999999995</c:v>
                      </c:pt>
                      <c:pt idx="7">
                        <c:v>0.62160000000000004</c:v>
                      </c:pt>
                      <c:pt idx="9">
                        <c:v>0.57036666666666669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53-4A91-A3E8-F4B20862F6B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TEST3!$X$4:$X$43</c15:sqref>
                        </c15:fullRef>
                        <c15:formulaRef>
                          <c15:sqref>(TEST3!$X$10:$X$11,TEST3!$X$18:$X$19,TEST3!$X$26:$X$27,TEST3!$X$34:$X$35,TEST3!$X$42:$X$43)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53-4A91-A3E8-F4B20862F6B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TEST3!$Y$4:$Y$43</c15:sqref>
                        </c15:fullRef>
                        <c15:formulaRef>
                          <c15:sqref>(TEST3!$Y$10:$Y$11,TEST3!$Y$18:$Y$19,TEST3!$Y$26:$Y$27,TEST3!$Y$34:$Y$35,TEST3!$Y$42:$Y$43)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53-4A91-A3E8-F4B20862F6B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TEST3!$Z$4:$Z$43</c15:sqref>
                        </c15:fullRef>
                        <c15:formulaRef>
                          <c15:sqref>(TEST3!$Z$10:$Z$11,TEST3!$Z$18:$Z$19,TEST3!$Z$26:$Z$27,TEST3!$Z$34:$Z$35,TEST3!$Z$42:$Z$43)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0.34705820187932962</c:v>
                      </c:pt>
                      <c:pt idx="2">
                        <c:v>0.35664591353943648</c:v>
                      </c:pt>
                      <c:pt idx="3">
                        <c:v>0.38970254924781472</c:v>
                      </c:pt>
                      <c:pt idx="4">
                        <c:v>0.3383071709185197</c:v>
                      </c:pt>
                      <c:pt idx="5">
                        <c:v>0.3695859745770686</c:v>
                      </c:pt>
                      <c:pt idx="6">
                        <c:v>0.33229937630947437</c:v>
                      </c:pt>
                      <c:pt idx="7">
                        <c:v>0.35450813879321874</c:v>
                      </c:pt>
                      <c:pt idx="9">
                        <c:v>0.34773878701108973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53-4A91-A3E8-F4B20862F6B7}"/>
                  </c:ext>
                </c:extLst>
              </c15:ser>
            </c15:filteredBarSeries>
          </c:ext>
        </c:extLst>
      </c:barChart>
      <c:catAx>
        <c:axId val="51597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5440"/>
        <c:crosses val="autoZero"/>
        <c:auto val="1"/>
        <c:lblAlgn val="ctr"/>
        <c:lblOffset val="100"/>
        <c:noMultiLvlLbl val="0"/>
      </c:catAx>
      <c:valAx>
        <c:axId val="515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L2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TEST1!$Q$2:$Q$3</c:f>
              <c:strCache>
                <c:ptCount val="2"/>
                <c:pt idx="0">
                  <c:v>L2 -dcache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TEST1!$Q$4:$Q$43</c15:sqref>
                  </c15:fullRef>
                </c:ext>
              </c:extLst>
              <c:f>(TEST1!$Q$10:$Q$11,TEST1!$Q$18:$Q$19,TEST1!$Q$26:$Q$27,TEST1!$Q$34:$Q$35,TEST1!$Q$42:$Q$43)</c:f>
              <c:numCache>
                <c:formatCode>0.00%</c:formatCode>
                <c:ptCount val="10"/>
                <c:pt idx="0">
                  <c:v>0.28785787234028004</c:v>
                </c:pt>
                <c:pt idx="2">
                  <c:v>0.31300341686199717</c:v>
                </c:pt>
                <c:pt idx="3">
                  <c:v>0.28268541036699785</c:v>
                </c:pt>
                <c:pt idx="4">
                  <c:v>0.31564205511829746</c:v>
                </c:pt>
                <c:pt idx="5">
                  <c:v>0.29211992925945934</c:v>
                </c:pt>
                <c:pt idx="6">
                  <c:v>0.39484763117623722</c:v>
                </c:pt>
                <c:pt idx="7">
                  <c:v>0.33451365621962553</c:v>
                </c:pt>
                <c:pt idx="9">
                  <c:v>0.3475582943225401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1-422B-A99F-800C72248A4C}"/>
            </c:ext>
          </c:extLst>
        </c:ser>
        <c:ser>
          <c:idx val="12"/>
          <c:order val="12"/>
          <c:tx>
            <c:strRef>
              <c:f>TEST1!$R$2:$R$3</c:f>
              <c:strCache>
                <c:ptCount val="2"/>
                <c:pt idx="0">
                  <c:v>L2 -dcache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TEST1!$R$4:$R$43</c15:sqref>
                  </c15:fullRef>
                </c:ext>
              </c:extLst>
              <c:f>(TEST1!$R$10:$R$11,TEST1!$R$18:$R$19,TEST1!$R$26:$R$27,TEST1!$R$34:$R$35,TEST1!$R$42:$R$43)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AF41-422B-A99F-800C7224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412600"/>
        <c:axId val="43341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TEST1!$E$2:$E$3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TEST1!$E$4:$E$43</c15:sqref>
                        </c15:fullRef>
                        <c15:formulaRef>
                          <c15:sqref>(TEST1!$E$10:$E$11,TEST1!$E$18:$E$19,TEST1!$E$26:$E$27,TEST1!$E$34:$E$35,TEST1!$E$42:$E$43)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44.007724796666658</c:v>
                      </c:pt>
                      <c:pt idx="2">
                        <c:v>22.894643931000001</c:v>
                      </c:pt>
                      <c:pt idx="3">
                        <c:v>29.845684074666668</c:v>
                      </c:pt>
                      <c:pt idx="4">
                        <c:v>11.989586181333332</c:v>
                      </c:pt>
                      <c:pt idx="5">
                        <c:v>15.520231668666666</c:v>
                      </c:pt>
                      <c:pt idx="6">
                        <c:v>6.4876410536666667</c:v>
                      </c:pt>
                      <c:pt idx="7">
                        <c:v>8.3913628090000003</c:v>
                      </c:pt>
                      <c:pt idx="9">
                        <c:v>4.6867063886666669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41-422B-A99F-800C72248A4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TEST1!$G$4:$G$43</c15:sqref>
                        </c15:fullRef>
                        <c15:formulaRef>
                          <c15:sqref>(TEST1!$G$10:$G$11,TEST1!$G$18:$G$19,TEST1!$G$26:$G$27,TEST1!$G$34:$G$35,TEST1!$G$42:$G$43)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316411225122.33331</c:v>
                      </c:pt>
                      <c:pt idx="2">
                        <c:v>317712077259.33331</c:v>
                      </c:pt>
                      <c:pt idx="3">
                        <c:v>317736097275.66669</c:v>
                      </c:pt>
                      <c:pt idx="4">
                        <c:v>319088826821</c:v>
                      </c:pt>
                      <c:pt idx="5">
                        <c:v>319109836066</c:v>
                      </c:pt>
                      <c:pt idx="6">
                        <c:v>321797964891</c:v>
                      </c:pt>
                      <c:pt idx="7">
                        <c:v>321807527637</c:v>
                      </c:pt>
                      <c:pt idx="9">
                        <c:v>324727689195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41-422B-A99F-800C72248A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TEST1!$H$4:$H$43</c15:sqref>
                        </c15:fullRef>
                        <c15:formulaRef>
                          <c15:sqref>(TEST1!$H$10:$H$11,TEST1!$H$18:$H$19,TEST1!$H$26:$H$27,TEST1!$H$34:$H$35,TEST1!$H$42:$H$43)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1.7700000000000002</c:v>
                      </c:pt>
                      <c:pt idx="2">
                        <c:v>1.7566666666666666</c:v>
                      </c:pt>
                      <c:pt idx="3">
                        <c:v>1.32</c:v>
                      </c:pt>
                      <c:pt idx="4">
                        <c:v>1.75</c:v>
                      </c:pt>
                      <c:pt idx="5">
                        <c:v>1.32</c:v>
                      </c:pt>
                      <c:pt idx="6">
                        <c:v>1.7299999999999998</c:v>
                      </c:pt>
                      <c:pt idx="7">
                        <c:v>1.31</c:v>
                      </c:pt>
                      <c:pt idx="9">
                        <c:v>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41-422B-A99F-800C72248A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TEST1!$I$4:$I$43</c15:sqref>
                        </c15:fullRef>
                        <c15:formulaRef>
                          <c15:sqref>(TEST1!$I$10:$I$11,TEST1!$I$18:$I$19,TEST1!$I$26:$I$27,TEST1!$I$34:$I$35,TEST1!$I$42:$I$43)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117562970585.33333</c:v>
                      </c:pt>
                      <c:pt idx="2">
                        <c:v>117894712527.33333</c:v>
                      </c:pt>
                      <c:pt idx="3">
                        <c:v>117900464575.66667</c:v>
                      </c:pt>
                      <c:pt idx="4">
                        <c:v>118243609115.66667</c:v>
                      </c:pt>
                      <c:pt idx="5">
                        <c:v>118250313805.66667</c:v>
                      </c:pt>
                      <c:pt idx="6">
                        <c:v>118936986092.66667</c:v>
                      </c:pt>
                      <c:pt idx="7">
                        <c:v>118941430376.66667</c:v>
                      </c:pt>
                      <c:pt idx="9">
                        <c:v>119681003682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41-422B-A99F-800C72248A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TEST1!$J$4:$J$43</c15:sqref>
                        </c15:fullRef>
                        <c15:formulaRef>
                          <c15:sqref>(TEST1!$J$10:$J$11,TEST1!$J$18:$J$19,TEST1!$J$26:$J$27,TEST1!$J$34:$J$35,TEST1!$J$42:$J$43)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190802978</c:v>
                      </c:pt>
                      <c:pt idx="2">
                        <c:v>199442814.33333334</c:v>
                      </c:pt>
                      <c:pt idx="3">
                        <c:v>222240890.33333334</c:v>
                      </c:pt>
                      <c:pt idx="4">
                        <c:v>205696630.66666666</c:v>
                      </c:pt>
                      <c:pt idx="5">
                        <c:v>229988610.33333334</c:v>
                      </c:pt>
                      <c:pt idx="6">
                        <c:v>201113891</c:v>
                      </c:pt>
                      <c:pt idx="7">
                        <c:v>253456646.66666666</c:v>
                      </c:pt>
                      <c:pt idx="9">
                        <c:v>268230496.33333334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41-422B-A99F-800C72248A4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TEST1!$K$4:$K$43</c15:sqref>
                        </c15:fullRef>
                        <c15:formulaRef>
                          <c15:sqref>(TEST1!$K$10:$K$11,TEST1!$K$18:$K$19,TEST1!$K$26:$K$27,TEST1!$K$34:$K$35,TEST1!$K$42:$K$43)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1.6000000000000001E-3</c:v>
                      </c:pt>
                      <c:pt idx="2">
                        <c:v>1.6999999999999999E-3</c:v>
                      </c:pt>
                      <c:pt idx="3">
                        <c:v>1.9E-3</c:v>
                      </c:pt>
                      <c:pt idx="4">
                        <c:v>1.7333333333333333E-3</c:v>
                      </c:pt>
                      <c:pt idx="5">
                        <c:v>1.9333333333333331E-3</c:v>
                      </c:pt>
                      <c:pt idx="6">
                        <c:v>1.6999999999999999E-3</c:v>
                      </c:pt>
                      <c:pt idx="7">
                        <c:v>2.0999999999999999E-3</c:v>
                      </c:pt>
                      <c:pt idx="9">
                        <c:v>2.2333333333333333E-3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41-422B-A99F-800C72248A4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TEST1!$L$4:$L$43</c15:sqref>
                        </c15:fullRef>
                        <c15:formulaRef>
                          <c15:sqref>(TEST1!$L$10:$L$11,TEST1!$L$18:$L$19,TEST1!$L$26:$L$27,TEST1!$L$34:$L$35,TEST1!$L$42:$L$43)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41-422B-A99F-800C72248A4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TEST1!$M$4:$M$43</c15:sqref>
                        </c15:fullRef>
                        <c15:formulaRef>
                          <c15:sqref>(TEST1!$M$10:$M$11,TEST1!$M$18:$M$19,TEST1!$M$26:$M$27,TEST1!$M$34:$M$35,TEST1!$M$42:$M$43)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41-422B-A99F-800C72248A4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TEST1!$N$4:$N$43</c15:sqref>
                        </c15:fullRef>
                        <c15:formulaRef>
                          <c15:sqref>(TEST1!$N$10:$N$11,TEST1!$N$18:$N$19,TEST1!$N$26:$N$27,TEST1!$N$34:$N$35,TEST1!$N$42:$N$43)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0.60302215279201321</c:v>
                      </c:pt>
                      <c:pt idx="2">
                        <c:v>0.62774703435358215</c:v>
                      </c:pt>
                      <c:pt idx="3">
                        <c:v>0.69945118136752038</c:v>
                      </c:pt>
                      <c:pt idx="4">
                        <c:v>0.64463740842761175</c:v>
                      </c:pt>
                      <c:pt idx="5">
                        <c:v>0.72071928203131497</c:v>
                      </c:pt>
                      <c:pt idx="6">
                        <c:v>0.62496941968227304</c:v>
                      </c:pt>
                      <c:pt idx="7">
                        <c:v>0.78760315179647611</c:v>
                      </c:pt>
                      <c:pt idx="9">
                        <c:v>0.82601666861540091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41-422B-A99F-800C72248A4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TEST1!$O$4:$O$43</c15:sqref>
                        </c15:fullRef>
                        <c15:formulaRef>
                          <c15:sqref>(TEST1!$O$10:$O$11,TEST1!$O$18:$O$19,TEST1!$O$26:$O$27,TEST1!$O$34:$O$35,TEST1!$O$42:$O$43)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94387410.666666672</c:v>
                      </c:pt>
                      <c:pt idx="2">
                        <c:v>98887809.333333328</c:v>
                      </c:pt>
                      <c:pt idx="3">
                        <c:v>108430135.66666667</c:v>
                      </c:pt>
                      <c:pt idx="4">
                        <c:v>100452004.66666667</c:v>
                      </c:pt>
                      <c:pt idx="5">
                        <c:v>112044300</c:v>
                      </c:pt>
                      <c:pt idx="6">
                        <c:v>93612952.333333328</c:v>
                      </c:pt>
                      <c:pt idx="7">
                        <c:v>121780755</c:v>
                      </c:pt>
                      <c:pt idx="9">
                        <c:v>128227027.66666667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41-422B-A99F-800C72248A4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TEST1!$P$4:$P$43</c15:sqref>
                        </c15:fullRef>
                        <c15:formulaRef>
                          <c15:sqref>(TEST1!$P$10:$P$11,TEST1!$P$18:$P$19,TEST1!$P$26:$P$27,TEST1!$P$34:$P$35,TEST1!$P$42:$P$43)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27170151</c:v>
                      </c:pt>
                      <c:pt idx="2">
                        <c:v>30952215.666666668</c:v>
                      </c:pt>
                      <c:pt idx="3">
                        <c:v>30651755.333333332</c:v>
                      </c:pt>
                      <c:pt idx="4">
                        <c:v>31706881.333333332</c:v>
                      </c:pt>
                      <c:pt idx="5">
                        <c:v>32745120.666666668</c:v>
                      </c:pt>
                      <c:pt idx="6">
                        <c:v>36962270.333333336</c:v>
                      </c:pt>
                      <c:pt idx="7">
                        <c:v>40735254.666666664</c:v>
                      </c:pt>
                      <c:pt idx="9">
                        <c:v>44567514.333333336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41-422B-A99F-800C72248A4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TEST1!$U$4:$U$43</c15:sqref>
                        </c15:fullRef>
                        <c15:formulaRef>
                          <c15:sqref>(TEST1!$U$10:$U$11,TEST1!$U$18:$U$19,TEST1!$U$26:$U$27,TEST1!$U$34:$U$35,TEST1!$U$42:$U$43)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30068940</c:v>
                      </c:pt>
                      <c:pt idx="2">
                        <c:v>33616093</c:v>
                      </c:pt>
                      <c:pt idx="3">
                        <c:v>33152734</c:v>
                      </c:pt>
                      <c:pt idx="4">
                        <c:v>34757101</c:v>
                      </c:pt>
                      <c:pt idx="5">
                        <c:v>35264041.333333336</c:v>
                      </c:pt>
                      <c:pt idx="6">
                        <c:v>39918089.666666664</c:v>
                      </c:pt>
                      <c:pt idx="7">
                        <c:v>44354526.333333336</c:v>
                      </c:pt>
                      <c:pt idx="9">
                        <c:v>47904676.333333336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F41-422B-A99F-800C72248A4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TEST1!$V$4:$V$43</c15:sqref>
                        </c15:fullRef>
                        <c15:formulaRef>
                          <c15:sqref>(TEST1!$V$10:$V$11,TEST1!$V$18:$V$19,TEST1!$V$26:$V$27,TEST1!$V$34:$V$35,TEST1!$V$42:$V$43)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21995128.333333332</c:v>
                      </c:pt>
                      <c:pt idx="2">
                        <c:v>23016664.333333332</c:v>
                      </c:pt>
                      <c:pt idx="3">
                        <c:v>23466387.333333332</c:v>
                      </c:pt>
                      <c:pt idx="4">
                        <c:v>24452153.333333332</c:v>
                      </c:pt>
                      <c:pt idx="5">
                        <c:v>25382767.333333332</c:v>
                      </c:pt>
                      <c:pt idx="6">
                        <c:v>26276090</c:v>
                      </c:pt>
                      <c:pt idx="7">
                        <c:v>27401795.333333332</c:v>
                      </c:pt>
                      <c:pt idx="9">
                        <c:v>30447674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41-422B-A99F-800C72248A4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TEST1!$W$4:$W$43</c15:sqref>
                        </c15:fullRef>
                        <c15:formulaRef>
                          <c15:sqref>(TEST1!$W$10:$W$11,TEST1!$W$18:$W$19,TEST1!$W$26:$W$27,TEST1!$W$34:$W$35,TEST1!$W$42:$W$43)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0.73150000000000004</c:v>
                      </c:pt>
                      <c:pt idx="2">
                        <c:v>0.68466666666666665</c:v>
                      </c:pt>
                      <c:pt idx="3">
                        <c:v>0.70783333333333331</c:v>
                      </c:pt>
                      <c:pt idx="4">
                        <c:v>0.70350000000000001</c:v>
                      </c:pt>
                      <c:pt idx="5">
                        <c:v>0.72056666666666658</c:v>
                      </c:pt>
                      <c:pt idx="6">
                        <c:v>0.65823333333333334</c:v>
                      </c:pt>
                      <c:pt idx="7">
                        <c:v>0.61786666666666668</c:v>
                      </c:pt>
                      <c:pt idx="9">
                        <c:v>0.63563333333333327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F41-422B-A99F-800C72248A4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TEST1!$Z$4:$Z$43</c15:sqref>
                        </c15:fullRef>
                        <c15:formulaRef>
                          <c15:sqref>(TEST1!$Z$10:$Z$11,TEST1!$Z$18:$Z$19,TEST1!$Z$26:$Z$27,TEST1!$Z$34:$Z$35,TEST1!$Z$42:$Z$43)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6.9514374506837687E-2</c:v>
                      </c:pt>
                      <c:pt idx="2">
                        <c:v>7.2445040062823429E-2</c:v>
                      </c:pt>
                      <c:pt idx="3">
                        <c:v>7.3854963214752267E-2</c:v>
                      </c:pt>
                      <c:pt idx="4">
                        <c:v>7.6631179028798749E-2</c:v>
                      </c:pt>
                      <c:pt idx="5">
                        <c:v>7.954241612656604E-2</c:v>
                      </c:pt>
                      <c:pt idx="6">
                        <c:v>8.1653996030427875E-2</c:v>
                      </c:pt>
                      <c:pt idx="7">
                        <c:v>8.5149640855441189E-2</c:v>
                      </c:pt>
                      <c:pt idx="9">
                        <c:v>9.3763710923596033E-2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F41-422B-A99F-800C72248A4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3"/>
          <c:order val="13"/>
          <c:tx>
            <c:strRef>
              <c:f>TEST1!$S$2:$S$3</c:f>
              <c:strCache>
                <c:ptCount val="2"/>
                <c:pt idx="0">
                  <c:v>L2 -dcache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TEST1!$S$4:$S$43</c15:sqref>
                  </c15:fullRef>
                </c:ext>
              </c:extLst>
              <c:f>(TEST1!$S$10:$S$11,TEST1!$S$18:$S$19,TEST1!$S$26:$S$27,TEST1!$S$34:$S$35,TEST1!$S$42:$S$43)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AF41-422B-A99F-800C72248A4C}"/>
            </c:ext>
          </c:extLst>
        </c:ser>
        <c:ser>
          <c:idx val="14"/>
          <c:order val="14"/>
          <c:tx>
            <c:strRef>
              <c:f>TEST1!$T$2:$T$3</c:f>
              <c:strCache>
                <c:ptCount val="2"/>
                <c:pt idx="0">
                  <c:v>L2 -dcache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TEST1!$T$4:$T$43</c15:sqref>
                  </c15:fullRef>
                </c:ext>
              </c:extLst>
              <c:f>(TEST1!$T$10:$T$11,TEST1!$T$18:$T$19,TEST1!$T$26:$T$27,TEST1!$T$34:$T$35,TEST1!$T$42:$T$43)</c:f>
              <c:numCache>
                <c:formatCode>General</c:formatCode>
                <c:ptCount val="10"/>
                <c:pt idx="0">
                  <c:v>8.5869744337396123E-2</c:v>
                </c:pt>
                <c:pt idx="2">
                  <c:v>9.7422219250502318E-2</c:v>
                </c:pt>
                <c:pt idx="3">
                  <c:v>9.6469217498345458E-2</c:v>
                </c:pt>
                <c:pt idx="4">
                  <c:v>9.9366940305257126E-2</c:v>
                </c:pt>
                <c:pt idx="5">
                  <c:v>0.10261395994939092</c:v>
                </c:pt>
                <c:pt idx="6">
                  <c:v>0.1148617233789565</c:v>
                </c:pt>
                <c:pt idx="7">
                  <c:v>0.1265826344618354</c:v>
                </c:pt>
                <c:pt idx="9">
                  <c:v>0.13724577104794131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41-422B-A99F-800C7224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0895808"/>
        <c:axId val="540895480"/>
      </c:barChart>
      <c:catAx>
        <c:axId val="4334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2272"/>
        <c:crosses val="autoZero"/>
        <c:auto val="1"/>
        <c:lblAlgn val="ctr"/>
        <c:lblOffset val="100"/>
        <c:noMultiLvlLbl val="0"/>
      </c:catAx>
      <c:valAx>
        <c:axId val="433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2600"/>
        <c:crosses val="autoZero"/>
        <c:crossBetween val="between"/>
      </c:valAx>
      <c:valAx>
        <c:axId val="54089548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5808"/>
        <c:crosses val="max"/>
        <c:crossBetween val="between"/>
      </c:valAx>
      <c:catAx>
        <c:axId val="54089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89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LLC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TEST1!$W$2:$W$3</c:f>
              <c:strCache>
                <c:ptCount val="2"/>
                <c:pt idx="0">
                  <c:v>LLC 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TEST1!$W$4:$W$43</c15:sqref>
                  </c15:fullRef>
                </c:ext>
              </c:extLst>
              <c:f>(TEST1!$W$10:$W$11,TEST1!$W$18:$W$19,TEST1!$W$26:$W$27,TEST1!$W$34:$W$35,TEST1!$W$42:$W$43)</c:f>
              <c:numCache>
                <c:formatCode>0.00%</c:formatCode>
                <c:ptCount val="10"/>
                <c:pt idx="0">
                  <c:v>0.73150000000000004</c:v>
                </c:pt>
                <c:pt idx="2">
                  <c:v>0.68466666666666665</c:v>
                </c:pt>
                <c:pt idx="3">
                  <c:v>0.70783333333333331</c:v>
                </c:pt>
                <c:pt idx="4">
                  <c:v>0.70350000000000001</c:v>
                </c:pt>
                <c:pt idx="5">
                  <c:v>0.72056666666666658</c:v>
                </c:pt>
                <c:pt idx="6">
                  <c:v>0.65823333333333334</c:v>
                </c:pt>
                <c:pt idx="7">
                  <c:v>0.61786666666666668</c:v>
                </c:pt>
                <c:pt idx="9">
                  <c:v>0.63563333333333327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D8-4E0C-B123-9F4AD13663B7}"/>
            </c:ext>
          </c:extLst>
        </c:ser>
        <c:ser>
          <c:idx val="18"/>
          <c:order val="18"/>
          <c:tx>
            <c:strRef>
              <c:f>TEST1!$X$2:$X$3</c:f>
              <c:strCache>
                <c:ptCount val="2"/>
                <c:pt idx="0">
                  <c:v>LLC 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TEST1!$X$4:$X$43</c15:sqref>
                  </c15:fullRef>
                </c:ext>
              </c:extLst>
              <c:f>(TEST1!$X$10:$X$11,TEST1!$X$18:$X$19,TEST1!$X$26:$X$27,TEST1!$X$34:$X$35,TEST1!$X$42:$X$43)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03D8-4E0C-B123-9F4AD136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991064"/>
        <c:axId val="436991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TEST1!$E$2:$E$3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TEST1!$E$4:$E$43</c15:sqref>
                        </c15:fullRef>
                        <c15:formulaRef>
                          <c15:sqref>(TEST1!$E$10:$E$11,TEST1!$E$18:$E$19,TEST1!$E$26:$E$27,TEST1!$E$34:$E$35,TEST1!$E$42:$E$43)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44.007724796666658</c:v>
                      </c:pt>
                      <c:pt idx="2">
                        <c:v>22.894643931000001</c:v>
                      </c:pt>
                      <c:pt idx="3">
                        <c:v>29.845684074666668</c:v>
                      </c:pt>
                      <c:pt idx="4">
                        <c:v>11.989586181333332</c:v>
                      </c:pt>
                      <c:pt idx="5">
                        <c:v>15.520231668666666</c:v>
                      </c:pt>
                      <c:pt idx="6">
                        <c:v>6.4876410536666667</c:v>
                      </c:pt>
                      <c:pt idx="7">
                        <c:v>8.3913628090000003</c:v>
                      </c:pt>
                      <c:pt idx="9">
                        <c:v>4.6867063886666669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D8-4E0C-B123-9F4AD13663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TEST1!$G$4:$G$43</c15:sqref>
                        </c15:fullRef>
                        <c15:formulaRef>
                          <c15:sqref>(TEST1!$G$10:$G$11,TEST1!$G$18:$G$19,TEST1!$G$26:$G$27,TEST1!$G$34:$G$35,TEST1!$G$42:$G$43)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316411225122.33331</c:v>
                      </c:pt>
                      <c:pt idx="2">
                        <c:v>317712077259.33331</c:v>
                      </c:pt>
                      <c:pt idx="3">
                        <c:v>317736097275.66669</c:v>
                      </c:pt>
                      <c:pt idx="4">
                        <c:v>319088826821</c:v>
                      </c:pt>
                      <c:pt idx="5">
                        <c:v>319109836066</c:v>
                      </c:pt>
                      <c:pt idx="6">
                        <c:v>321797964891</c:v>
                      </c:pt>
                      <c:pt idx="7">
                        <c:v>321807527637</c:v>
                      </c:pt>
                      <c:pt idx="9">
                        <c:v>324727689195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D8-4E0C-B123-9F4AD13663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TEST1!$H$4:$H$43</c15:sqref>
                        </c15:fullRef>
                        <c15:formulaRef>
                          <c15:sqref>(TEST1!$H$10:$H$11,TEST1!$H$18:$H$19,TEST1!$H$26:$H$27,TEST1!$H$34:$H$35,TEST1!$H$42:$H$43)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1.7700000000000002</c:v>
                      </c:pt>
                      <c:pt idx="2">
                        <c:v>1.7566666666666666</c:v>
                      </c:pt>
                      <c:pt idx="3">
                        <c:v>1.32</c:v>
                      </c:pt>
                      <c:pt idx="4">
                        <c:v>1.75</c:v>
                      </c:pt>
                      <c:pt idx="5">
                        <c:v>1.32</c:v>
                      </c:pt>
                      <c:pt idx="6">
                        <c:v>1.7299999999999998</c:v>
                      </c:pt>
                      <c:pt idx="7">
                        <c:v>1.31</c:v>
                      </c:pt>
                      <c:pt idx="9">
                        <c:v>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D8-4E0C-B123-9F4AD13663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TEST1!$I$4:$I$43</c15:sqref>
                        </c15:fullRef>
                        <c15:formulaRef>
                          <c15:sqref>(TEST1!$I$10:$I$11,TEST1!$I$18:$I$19,TEST1!$I$26:$I$27,TEST1!$I$34:$I$35,TEST1!$I$42:$I$43)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117562970585.33333</c:v>
                      </c:pt>
                      <c:pt idx="2">
                        <c:v>117894712527.33333</c:v>
                      </c:pt>
                      <c:pt idx="3">
                        <c:v>117900464575.66667</c:v>
                      </c:pt>
                      <c:pt idx="4">
                        <c:v>118243609115.66667</c:v>
                      </c:pt>
                      <c:pt idx="5">
                        <c:v>118250313805.66667</c:v>
                      </c:pt>
                      <c:pt idx="6">
                        <c:v>118936986092.66667</c:v>
                      </c:pt>
                      <c:pt idx="7">
                        <c:v>118941430376.66667</c:v>
                      </c:pt>
                      <c:pt idx="9">
                        <c:v>119681003682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D8-4E0C-B123-9F4AD13663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TEST1!$J$4:$J$43</c15:sqref>
                        </c15:fullRef>
                        <c15:formulaRef>
                          <c15:sqref>(TEST1!$J$10:$J$11,TEST1!$J$18:$J$19,TEST1!$J$26:$J$27,TEST1!$J$34:$J$35,TEST1!$J$42:$J$43)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190802978</c:v>
                      </c:pt>
                      <c:pt idx="2">
                        <c:v>199442814.33333334</c:v>
                      </c:pt>
                      <c:pt idx="3">
                        <c:v>222240890.33333334</c:v>
                      </c:pt>
                      <c:pt idx="4">
                        <c:v>205696630.66666666</c:v>
                      </c:pt>
                      <c:pt idx="5">
                        <c:v>229988610.33333334</c:v>
                      </c:pt>
                      <c:pt idx="6">
                        <c:v>201113891</c:v>
                      </c:pt>
                      <c:pt idx="7">
                        <c:v>253456646.66666666</c:v>
                      </c:pt>
                      <c:pt idx="9">
                        <c:v>268230496.33333334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D8-4E0C-B123-9F4AD13663B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TEST1!$K$4:$K$43</c15:sqref>
                        </c15:fullRef>
                        <c15:formulaRef>
                          <c15:sqref>(TEST1!$K$10:$K$11,TEST1!$K$18:$K$19,TEST1!$K$26:$K$27,TEST1!$K$34:$K$35,TEST1!$K$42:$K$43)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1.6000000000000001E-3</c:v>
                      </c:pt>
                      <c:pt idx="2">
                        <c:v>1.6999999999999999E-3</c:v>
                      </c:pt>
                      <c:pt idx="3">
                        <c:v>1.9E-3</c:v>
                      </c:pt>
                      <c:pt idx="4">
                        <c:v>1.7333333333333333E-3</c:v>
                      </c:pt>
                      <c:pt idx="5">
                        <c:v>1.9333333333333331E-3</c:v>
                      </c:pt>
                      <c:pt idx="6">
                        <c:v>1.6999999999999999E-3</c:v>
                      </c:pt>
                      <c:pt idx="7">
                        <c:v>2.0999999999999999E-3</c:v>
                      </c:pt>
                      <c:pt idx="9">
                        <c:v>2.2333333333333333E-3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D8-4E0C-B123-9F4AD13663B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TEST1!$L$4:$L$43</c15:sqref>
                        </c15:fullRef>
                        <c15:formulaRef>
                          <c15:sqref>(TEST1!$L$10:$L$11,TEST1!$L$18:$L$19,TEST1!$L$26:$L$27,TEST1!$L$34:$L$35,TEST1!$L$42:$L$43)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D8-4E0C-B123-9F4AD13663B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TEST1!$M$4:$M$43</c15:sqref>
                        </c15:fullRef>
                        <c15:formulaRef>
                          <c15:sqref>(TEST1!$M$10:$M$11,TEST1!$M$18:$M$19,TEST1!$M$26:$M$27,TEST1!$M$34:$M$35,TEST1!$M$42:$M$43)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D8-4E0C-B123-9F4AD13663B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TEST1!$N$4:$N$43</c15:sqref>
                        </c15:fullRef>
                        <c15:formulaRef>
                          <c15:sqref>(TEST1!$N$10:$N$11,TEST1!$N$18:$N$19,TEST1!$N$26:$N$27,TEST1!$N$34:$N$35,TEST1!$N$42:$N$43)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0.60302215279201321</c:v>
                      </c:pt>
                      <c:pt idx="2">
                        <c:v>0.62774703435358215</c:v>
                      </c:pt>
                      <c:pt idx="3">
                        <c:v>0.69945118136752038</c:v>
                      </c:pt>
                      <c:pt idx="4">
                        <c:v>0.64463740842761175</c:v>
                      </c:pt>
                      <c:pt idx="5">
                        <c:v>0.72071928203131497</c:v>
                      </c:pt>
                      <c:pt idx="6">
                        <c:v>0.62496941968227304</c:v>
                      </c:pt>
                      <c:pt idx="7">
                        <c:v>0.78760315179647611</c:v>
                      </c:pt>
                      <c:pt idx="9">
                        <c:v>0.82601666861540091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D8-4E0C-B123-9F4AD13663B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TEST1!$O$4:$O$43</c15:sqref>
                        </c15:fullRef>
                        <c15:formulaRef>
                          <c15:sqref>(TEST1!$O$10:$O$11,TEST1!$O$18:$O$19,TEST1!$O$26:$O$27,TEST1!$O$34:$O$35,TEST1!$O$42:$O$43)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94387410.666666672</c:v>
                      </c:pt>
                      <c:pt idx="2">
                        <c:v>98887809.333333328</c:v>
                      </c:pt>
                      <c:pt idx="3">
                        <c:v>108430135.66666667</c:v>
                      </c:pt>
                      <c:pt idx="4">
                        <c:v>100452004.66666667</c:v>
                      </c:pt>
                      <c:pt idx="5">
                        <c:v>112044300</c:v>
                      </c:pt>
                      <c:pt idx="6">
                        <c:v>93612952.333333328</c:v>
                      </c:pt>
                      <c:pt idx="7">
                        <c:v>121780755</c:v>
                      </c:pt>
                      <c:pt idx="9">
                        <c:v>128227027.66666667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D8-4E0C-B123-9F4AD13663B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TEST1!$P$4:$P$43</c15:sqref>
                        </c15:fullRef>
                        <c15:formulaRef>
                          <c15:sqref>(TEST1!$P$10:$P$11,TEST1!$P$18:$P$19,TEST1!$P$26:$P$27,TEST1!$P$34:$P$35,TEST1!$P$42:$P$43)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27170151</c:v>
                      </c:pt>
                      <c:pt idx="2">
                        <c:v>30952215.666666668</c:v>
                      </c:pt>
                      <c:pt idx="3">
                        <c:v>30651755.333333332</c:v>
                      </c:pt>
                      <c:pt idx="4">
                        <c:v>31706881.333333332</c:v>
                      </c:pt>
                      <c:pt idx="5">
                        <c:v>32745120.666666668</c:v>
                      </c:pt>
                      <c:pt idx="6">
                        <c:v>36962270.333333336</c:v>
                      </c:pt>
                      <c:pt idx="7">
                        <c:v>40735254.666666664</c:v>
                      </c:pt>
                      <c:pt idx="9">
                        <c:v>44567514.333333336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D8-4E0C-B123-9F4AD13663B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TEST1!$Q$4:$Q$43</c15:sqref>
                        </c15:fullRef>
                        <c15:formulaRef>
                          <c15:sqref>(TEST1!$Q$10:$Q$11,TEST1!$Q$18:$Q$19,TEST1!$Q$26:$Q$27,TEST1!$Q$34:$Q$35,TEST1!$Q$42:$Q$43)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0.28785787234028004</c:v>
                      </c:pt>
                      <c:pt idx="2">
                        <c:v>0.31300341686199717</c:v>
                      </c:pt>
                      <c:pt idx="3">
                        <c:v>0.28268541036699785</c:v>
                      </c:pt>
                      <c:pt idx="4">
                        <c:v>0.31564205511829746</c:v>
                      </c:pt>
                      <c:pt idx="5">
                        <c:v>0.29211992925945934</c:v>
                      </c:pt>
                      <c:pt idx="6">
                        <c:v>0.39484763117623722</c:v>
                      </c:pt>
                      <c:pt idx="7">
                        <c:v>0.33451365621962553</c:v>
                      </c:pt>
                      <c:pt idx="9">
                        <c:v>0.3475582943225401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D8-4E0C-B123-9F4AD13663B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TEST1!$R$4:$R$43</c15:sqref>
                        </c15:fullRef>
                        <c15:formulaRef>
                          <c15:sqref>(TEST1!$R$10:$R$11,TEST1!$R$18:$R$19,TEST1!$R$26:$R$27,TEST1!$R$34:$R$35,TEST1!$R$42:$R$43)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D8-4E0C-B123-9F4AD13663B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TEST1!$S$4:$S$43</c15:sqref>
                        </c15:fullRef>
                        <c15:formulaRef>
                          <c15:sqref>(TEST1!$S$10:$S$11,TEST1!$S$18:$S$19,TEST1!$S$26:$S$27,TEST1!$S$34:$S$35,TEST1!$S$42:$S$43)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D8-4E0C-B123-9F4AD13663B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TEST1!$T$4:$T$43</c15:sqref>
                        </c15:fullRef>
                        <c15:formulaRef>
                          <c15:sqref>(TEST1!$T$10:$T$11,TEST1!$T$18:$T$19,TEST1!$T$26:$T$27,TEST1!$T$34:$T$35,TEST1!$T$42:$T$43)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8.5869744337396123E-2</c:v>
                      </c:pt>
                      <c:pt idx="2">
                        <c:v>9.7422219250502318E-2</c:v>
                      </c:pt>
                      <c:pt idx="3">
                        <c:v>9.6469217498345458E-2</c:v>
                      </c:pt>
                      <c:pt idx="4">
                        <c:v>9.9366940305257126E-2</c:v>
                      </c:pt>
                      <c:pt idx="5">
                        <c:v>0.10261395994939092</c:v>
                      </c:pt>
                      <c:pt idx="6">
                        <c:v>0.1148617233789565</c:v>
                      </c:pt>
                      <c:pt idx="7">
                        <c:v>0.1265826344618354</c:v>
                      </c:pt>
                      <c:pt idx="9">
                        <c:v>0.13724577104794131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D8-4E0C-B123-9F4AD13663B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TEST1!$U$4:$U$43</c15:sqref>
                        </c15:fullRef>
                        <c15:formulaRef>
                          <c15:sqref>(TEST1!$U$10:$U$11,TEST1!$U$18:$U$19,TEST1!$U$26:$U$27,TEST1!$U$34:$U$35,TEST1!$U$42:$U$43)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30068940</c:v>
                      </c:pt>
                      <c:pt idx="2">
                        <c:v>33616093</c:v>
                      </c:pt>
                      <c:pt idx="3">
                        <c:v>33152734</c:v>
                      </c:pt>
                      <c:pt idx="4">
                        <c:v>34757101</c:v>
                      </c:pt>
                      <c:pt idx="5">
                        <c:v>35264041.333333336</c:v>
                      </c:pt>
                      <c:pt idx="6">
                        <c:v>39918089.666666664</c:v>
                      </c:pt>
                      <c:pt idx="7">
                        <c:v>44354526.333333336</c:v>
                      </c:pt>
                      <c:pt idx="9">
                        <c:v>47904676.333333336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3D8-4E0C-B123-9F4AD13663B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TEST1!$V$4:$V$43</c15:sqref>
                        </c15:fullRef>
                        <c15:formulaRef>
                          <c15:sqref>(TEST1!$V$10:$V$11,TEST1!$V$18:$V$19,TEST1!$V$26:$V$27,TEST1!$V$34:$V$35,TEST1!$V$42:$V$43)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21995128.333333332</c:v>
                      </c:pt>
                      <c:pt idx="2">
                        <c:v>23016664.333333332</c:v>
                      </c:pt>
                      <c:pt idx="3">
                        <c:v>23466387.333333332</c:v>
                      </c:pt>
                      <c:pt idx="4">
                        <c:v>24452153.333333332</c:v>
                      </c:pt>
                      <c:pt idx="5">
                        <c:v>25382767.333333332</c:v>
                      </c:pt>
                      <c:pt idx="6">
                        <c:v>26276090</c:v>
                      </c:pt>
                      <c:pt idx="7">
                        <c:v>27401795.333333332</c:v>
                      </c:pt>
                      <c:pt idx="9">
                        <c:v>30447674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D8-4E0C-B123-9F4AD13663B7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9"/>
          <c:order val="19"/>
          <c:tx>
            <c:strRef>
              <c:f>TEST1!$Y$2:$Y$3</c:f>
              <c:strCache>
                <c:ptCount val="2"/>
                <c:pt idx="0">
                  <c:v>LLC 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TEST1!$Y$4:$Y$43</c15:sqref>
                  </c15:fullRef>
                </c:ext>
              </c:extLst>
              <c:f>(TEST1!$Y$10:$Y$11,TEST1!$Y$18:$Y$19,TEST1!$Y$26:$Y$27,TEST1!$Y$34:$Y$35,TEST1!$Y$42:$Y$43)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03D8-4E0C-B123-9F4AD13663B7}"/>
            </c:ext>
          </c:extLst>
        </c:ser>
        <c:ser>
          <c:idx val="20"/>
          <c:order val="20"/>
          <c:tx>
            <c:strRef>
              <c:f>TEST1!$Z$2:$Z$3</c:f>
              <c:strCache>
                <c:ptCount val="2"/>
                <c:pt idx="0">
                  <c:v>LLC 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TEST1!$Z$4:$Z$43</c15:sqref>
                  </c15:fullRef>
                </c:ext>
              </c:extLst>
              <c:f>(TEST1!$Z$10:$Z$11,TEST1!$Z$18:$Z$19,TEST1!$Z$26:$Z$27,TEST1!$Z$34:$Z$35,TEST1!$Z$42:$Z$43)</c:f>
              <c:numCache>
                <c:formatCode>General</c:formatCode>
                <c:ptCount val="10"/>
                <c:pt idx="0">
                  <c:v>6.9514374506837687E-2</c:v>
                </c:pt>
                <c:pt idx="2">
                  <c:v>7.2445040062823429E-2</c:v>
                </c:pt>
                <c:pt idx="3">
                  <c:v>7.3854963214752267E-2</c:v>
                </c:pt>
                <c:pt idx="4">
                  <c:v>7.6631179028798749E-2</c:v>
                </c:pt>
                <c:pt idx="5">
                  <c:v>7.954241612656604E-2</c:v>
                </c:pt>
                <c:pt idx="6">
                  <c:v>8.1653996030427875E-2</c:v>
                </c:pt>
                <c:pt idx="7">
                  <c:v>8.5149640855441189E-2</c:v>
                </c:pt>
                <c:pt idx="9">
                  <c:v>9.3763710923596033E-2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D8-4E0C-B123-9F4AD136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658360"/>
        <c:axId val="437658032"/>
      </c:barChart>
      <c:catAx>
        <c:axId val="43699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1392"/>
        <c:crosses val="autoZero"/>
        <c:auto val="1"/>
        <c:lblAlgn val="ctr"/>
        <c:lblOffset val="100"/>
        <c:noMultiLvlLbl val="0"/>
      </c:catAx>
      <c:valAx>
        <c:axId val="4369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1064"/>
        <c:crosses val="autoZero"/>
        <c:crossBetween val="between"/>
      </c:valAx>
      <c:valAx>
        <c:axId val="437658032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360"/>
        <c:crosses val="max"/>
        <c:crossBetween val="between"/>
      </c:valAx>
      <c:catAx>
        <c:axId val="437658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65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TEST1!$F$2:$F$3</c:f>
              <c:strCache>
                <c:ptCount val="2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TEST1!$B$4:$D$43</c15:sqref>
                  </c15:fullRef>
                </c:ext>
              </c:extLst>
              <c:f>(TEST1!$B$10:$D$11,TEST1!$B$18:$D$19,TEST1!$B$26:$D$27,TEST1!$B$34:$D$35,TEST1!$B$42:$D$43)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TEST1!$F$4:$F$43</c15:sqref>
                  </c15:fullRef>
                </c:ext>
              </c:extLst>
              <c:f>(TEST1!$F$10:$F$11,TEST1!$F$18:$F$19,TEST1!$F$26:$F$27,TEST1!$F$34:$F$35,TEST1!$F$42:$F$43)</c:f>
              <c:numCache>
                <c:formatCode>General</c:formatCode>
                <c:ptCount val="10"/>
                <c:pt idx="0">
                  <c:v>1</c:v>
                </c:pt>
                <c:pt idx="2">
                  <c:v>1.9221842859534033</c:v>
                </c:pt>
                <c:pt idx="3">
                  <c:v>1.4745088330550573</c:v>
                </c:pt>
                <c:pt idx="4">
                  <c:v>3.6704957227950521</c:v>
                </c:pt>
                <c:pt idx="5">
                  <c:v>2.8355069522262704</c:v>
                </c:pt>
                <c:pt idx="6">
                  <c:v>6.7833168377579236</c:v>
                </c:pt>
                <c:pt idx="7">
                  <c:v>5.244407350551807</c:v>
                </c:pt>
                <c:pt idx="9">
                  <c:v>9.3899043693211866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9-473B-8732-90B946D7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980088"/>
        <c:axId val="521976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TEST1!$E$2:$E$3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TEST1!$E$4:$E$43</c15:sqref>
                        </c15:fullRef>
                        <c15:formulaRef>
                          <c15:sqref>(TEST1!$E$10:$E$11,TEST1!$E$18:$E$19,TEST1!$E$26:$E$27,TEST1!$E$34:$E$35,TEST1!$E$42:$E$43)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44.007724796666658</c:v>
                      </c:pt>
                      <c:pt idx="2">
                        <c:v>22.894643931000001</c:v>
                      </c:pt>
                      <c:pt idx="3">
                        <c:v>29.845684074666668</c:v>
                      </c:pt>
                      <c:pt idx="4">
                        <c:v>11.989586181333332</c:v>
                      </c:pt>
                      <c:pt idx="5">
                        <c:v>15.520231668666666</c:v>
                      </c:pt>
                      <c:pt idx="6">
                        <c:v>6.4876410536666667</c:v>
                      </c:pt>
                      <c:pt idx="7">
                        <c:v>8.3913628090000003</c:v>
                      </c:pt>
                      <c:pt idx="9">
                        <c:v>4.6867063886666669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A9-473B-8732-90B946D798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TEST1!$G$4:$G$43</c15:sqref>
                        </c15:fullRef>
                        <c15:formulaRef>
                          <c15:sqref>(TEST1!$G$10:$G$11,TEST1!$G$18:$G$19,TEST1!$G$26:$G$27,TEST1!$G$34:$G$35,TEST1!$G$42:$G$43)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316411225122.33331</c:v>
                      </c:pt>
                      <c:pt idx="2">
                        <c:v>317712077259.33331</c:v>
                      </c:pt>
                      <c:pt idx="3">
                        <c:v>317736097275.66669</c:v>
                      </c:pt>
                      <c:pt idx="4">
                        <c:v>319088826821</c:v>
                      </c:pt>
                      <c:pt idx="5">
                        <c:v>319109836066</c:v>
                      </c:pt>
                      <c:pt idx="6">
                        <c:v>321797964891</c:v>
                      </c:pt>
                      <c:pt idx="7">
                        <c:v>321807527637</c:v>
                      </c:pt>
                      <c:pt idx="9">
                        <c:v>324727689195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A9-473B-8732-90B946D798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TEST1!$H$4:$H$43</c15:sqref>
                        </c15:fullRef>
                        <c15:formulaRef>
                          <c15:sqref>(TEST1!$H$10:$H$11,TEST1!$H$18:$H$19,TEST1!$H$26:$H$27,TEST1!$H$34:$H$35,TEST1!$H$42:$H$43)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1.7700000000000002</c:v>
                      </c:pt>
                      <c:pt idx="2">
                        <c:v>1.7566666666666666</c:v>
                      </c:pt>
                      <c:pt idx="3">
                        <c:v>1.32</c:v>
                      </c:pt>
                      <c:pt idx="4">
                        <c:v>1.75</c:v>
                      </c:pt>
                      <c:pt idx="5">
                        <c:v>1.32</c:v>
                      </c:pt>
                      <c:pt idx="6">
                        <c:v>1.7299999999999998</c:v>
                      </c:pt>
                      <c:pt idx="7">
                        <c:v>1.31</c:v>
                      </c:pt>
                      <c:pt idx="9">
                        <c:v>1.3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9-473B-8732-90B946D798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TEST1!$I$4:$I$43</c15:sqref>
                        </c15:fullRef>
                        <c15:formulaRef>
                          <c15:sqref>(TEST1!$I$10:$I$11,TEST1!$I$18:$I$19,TEST1!$I$26:$I$27,TEST1!$I$34:$I$35,TEST1!$I$42:$I$43)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117562970585.33333</c:v>
                      </c:pt>
                      <c:pt idx="2">
                        <c:v>117894712527.33333</c:v>
                      </c:pt>
                      <c:pt idx="3">
                        <c:v>117900464575.66667</c:v>
                      </c:pt>
                      <c:pt idx="4">
                        <c:v>118243609115.66667</c:v>
                      </c:pt>
                      <c:pt idx="5">
                        <c:v>118250313805.66667</c:v>
                      </c:pt>
                      <c:pt idx="6">
                        <c:v>118936986092.66667</c:v>
                      </c:pt>
                      <c:pt idx="7">
                        <c:v>118941430376.66667</c:v>
                      </c:pt>
                      <c:pt idx="9">
                        <c:v>119681003682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A9-473B-8732-90B946D798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TEST1!$J$4:$J$43</c15:sqref>
                        </c15:fullRef>
                        <c15:formulaRef>
                          <c15:sqref>(TEST1!$J$10:$J$11,TEST1!$J$18:$J$19,TEST1!$J$26:$J$27,TEST1!$J$34:$J$35,TEST1!$J$42:$J$43)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190802978</c:v>
                      </c:pt>
                      <c:pt idx="2">
                        <c:v>199442814.33333334</c:v>
                      </c:pt>
                      <c:pt idx="3">
                        <c:v>222240890.33333334</c:v>
                      </c:pt>
                      <c:pt idx="4">
                        <c:v>205696630.66666666</c:v>
                      </c:pt>
                      <c:pt idx="5">
                        <c:v>229988610.33333334</c:v>
                      </c:pt>
                      <c:pt idx="6">
                        <c:v>201113891</c:v>
                      </c:pt>
                      <c:pt idx="7">
                        <c:v>253456646.66666666</c:v>
                      </c:pt>
                      <c:pt idx="9">
                        <c:v>268230496.33333334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A9-473B-8732-90B946D798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TEST1!$K$4:$K$43</c15:sqref>
                        </c15:fullRef>
                        <c15:formulaRef>
                          <c15:sqref>(TEST1!$K$10:$K$11,TEST1!$K$18:$K$19,TEST1!$K$26:$K$27,TEST1!$K$34:$K$35,TEST1!$K$42:$K$43)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1.6000000000000001E-3</c:v>
                      </c:pt>
                      <c:pt idx="2">
                        <c:v>1.6999999999999999E-3</c:v>
                      </c:pt>
                      <c:pt idx="3">
                        <c:v>1.9E-3</c:v>
                      </c:pt>
                      <c:pt idx="4">
                        <c:v>1.7333333333333333E-3</c:v>
                      </c:pt>
                      <c:pt idx="5">
                        <c:v>1.9333333333333331E-3</c:v>
                      </c:pt>
                      <c:pt idx="6">
                        <c:v>1.6999999999999999E-3</c:v>
                      </c:pt>
                      <c:pt idx="7">
                        <c:v>2.0999999999999999E-3</c:v>
                      </c:pt>
                      <c:pt idx="9">
                        <c:v>2.2333333333333333E-3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A9-473B-8732-90B946D798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TEST1!$L$4:$L$43</c15:sqref>
                        </c15:fullRef>
                        <c15:formulaRef>
                          <c15:sqref>(TEST1!$L$10:$L$11,TEST1!$L$18:$L$19,TEST1!$L$26:$L$27,TEST1!$L$34:$L$35,TEST1!$L$42:$L$43)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A9-473B-8732-90B946D798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TEST1!$M$4:$M$43</c15:sqref>
                        </c15:fullRef>
                        <c15:formulaRef>
                          <c15:sqref>(TEST1!$M$10:$M$11,TEST1!$M$18:$M$19,TEST1!$M$26:$M$27,TEST1!$M$34:$M$35,TEST1!$M$42:$M$43)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A9-473B-8732-90B946D798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TEST1!$N$4:$N$43</c15:sqref>
                        </c15:fullRef>
                        <c15:formulaRef>
                          <c15:sqref>(TEST1!$N$10:$N$11,TEST1!$N$18:$N$19,TEST1!$N$26:$N$27,TEST1!$N$34:$N$35,TEST1!$N$42:$N$43)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0.60302215279201321</c:v>
                      </c:pt>
                      <c:pt idx="2">
                        <c:v>0.62774703435358215</c:v>
                      </c:pt>
                      <c:pt idx="3">
                        <c:v>0.69945118136752038</c:v>
                      </c:pt>
                      <c:pt idx="4">
                        <c:v>0.64463740842761175</c:v>
                      </c:pt>
                      <c:pt idx="5">
                        <c:v>0.72071928203131497</c:v>
                      </c:pt>
                      <c:pt idx="6">
                        <c:v>0.62496941968227304</c:v>
                      </c:pt>
                      <c:pt idx="7">
                        <c:v>0.78760315179647611</c:v>
                      </c:pt>
                      <c:pt idx="9">
                        <c:v>0.82601666861540091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A9-473B-8732-90B946D798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TEST1!$O$4:$O$43</c15:sqref>
                        </c15:fullRef>
                        <c15:formulaRef>
                          <c15:sqref>(TEST1!$O$10:$O$11,TEST1!$O$18:$O$19,TEST1!$O$26:$O$27,TEST1!$O$34:$O$35,TEST1!$O$42:$O$43)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94387410.666666672</c:v>
                      </c:pt>
                      <c:pt idx="2">
                        <c:v>98887809.333333328</c:v>
                      </c:pt>
                      <c:pt idx="3">
                        <c:v>108430135.66666667</c:v>
                      </c:pt>
                      <c:pt idx="4">
                        <c:v>100452004.66666667</c:v>
                      </c:pt>
                      <c:pt idx="5">
                        <c:v>112044300</c:v>
                      </c:pt>
                      <c:pt idx="6">
                        <c:v>93612952.333333328</c:v>
                      </c:pt>
                      <c:pt idx="7">
                        <c:v>121780755</c:v>
                      </c:pt>
                      <c:pt idx="9">
                        <c:v>128227027.66666667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A9-473B-8732-90B946D798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TEST1!$P$4:$P$43</c15:sqref>
                        </c15:fullRef>
                        <c15:formulaRef>
                          <c15:sqref>(TEST1!$P$10:$P$11,TEST1!$P$18:$P$19,TEST1!$P$26:$P$27,TEST1!$P$34:$P$35,TEST1!$P$42:$P$43)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27170151</c:v>
                      </c:pt>
                      <c:pt idx="2">
                        <c:v>30952215.666666668</c:v>
                      </c:pt>
                      <c:pt idx="3">
                        <c:v>30651755.333333332</c:v>
                      </c:pt>
                      <c:pt idx="4">
                        <c:v>31706881.333333332</c:v>
                      </c:pt>
                      <c:pt idx="5">
                        <c:v>32745120.666666668</c:v>
                      </c:pt>
                      <c:pt idx="6">
                        <c:v>36962270.333333336</c:v>
                      </c:pt>
                      <c:pt idx="7">
                        <c:v>40735254.666666664</c:v>
                      </c:pt>
                      <c:pt idx="9">
                        <c:v>44567514.333333336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AA9-473B-8732-90B946D798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TEST1!$Q$4:$Q$43</c15:sqref>
                        </c15:fullRef>
                        <c15:formulaRef>
                          <c15:sqref>(TEST1!$Q$10:$Q$11,TEST1!$Q$18:$Q$19,TEST1!$Q$26:$Q$27,TEST1!$Q$34:$Q$35,TEST1!$Q$42:$Q$43)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0.28785787234028004</c:v>
                      </c:pt>
                      <c:pt idx="2">
                        <c:v>0.31300341686199717</c:v>
                      </c:pt>
                      <c:pt idx="3">
                        <c:v>0.28268541036699785</c:v>
                      </c:pt>
                      <c:pt idx="4">
                        <c:v>0.31564205511829746</c:v>
                      </c:pt>
                      <c:pt idx="5">
                        <c:v>0.29211992925945934</c:v>
                      </c:pt>
                      <c:pt idx="6">
                        <c:v>0.39484763117623722</c:v>
                      </c:pt>
                      <c:pt idx="7">
                        <c:v>0.33451365621962553</c:v>
                      </c:pt>
                      <c:pt idx="9">
                        <c:v>0.3475582943225401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AA9-473B-8732-90B946D798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TEST1!$R$4:$R$43</c15:sqref>
                        </c15:fullRef>
                        <c15:formulaRef>
                          <c15:sqref>(TEST1!$R$10:$R$11,TEST1!$R$18:$R$19,TEST1!$R$26:$R$27,TEST1!$R$34:$R$35,TEST1!$R$42:$R$43)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AA9-473B-8732-90B946D798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TEST1!$S$4:$S$43</c15:sqref>
                        </c15:fullRef>
                        <c15:formulaRef>
                          <c15:sqref>(TEST1!$S$10:$S$11,TEST1!$S$18:$S$19,TEST1!$S$26:$S$27,TEST1!$S$34:$S$35,TEST1!$S$42:$S$43)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AA9-473B-8732-90B946D798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TEST1!$T$4:$T$43</c15:sqref>
                        </c15:fullRef>
                        <c15:formulaRef>
                          <c15:sqref>(TEST1!$T$10:$T$11,TEST1!$T$18:$T$19,TEST1!$T$26:$T$27,TEST1!$T$34:$T$35,TEST1!$T$42:$T$43)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8.5869744337396123E-2</c:v>
                      </c:pt>
                      <c:pt idx="2">
                        <c:v>9.7422219250502318E-2</c:v>
                      </c:pt>
                      <c:pt idx="3">
                        <c:v>9.6469217498345458E-2</c:v>
                      </c:pt>
                      <c:pt idx="4">
                        <c:v>9.9366940305257126E-2</c:v>
                      </c:pt>
                      <c:pt idx="5">
                        <c:v>0.10261395994939092</c:v>
                      </c:pt>
                      <c:pt idx="6">
                        <c:v>0.1148617233789565</c:v>
                      </c:pt>
                      <c:pt idx="7">
                        <c:v>0.1265826344618354</c:v>
                      </c:pt>
                      <c:pt idx="9">
                        <c:v>0.13724577104794131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AA9-473B-8732-90B946D798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TEST1!$U$4:$U$43</c15:sqref>
                        </c15:fullRef>
                        <c15:formulaRef>
                          <c15:sqref>(TEST1!$U$10:$U$11,TEST1!$U$18:$U$19,TEST1!$U$26:$U$27,TEST1!$U$34:$U$35,TEST1!$U$42:$U$43)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30068940</c:v>
                      </c:pt>
                      <c:pt idx="2">
                        <c:v>33616093</c:v>
                      </c:pt>
                      <c:pt idx="3">
                        <c:v>33152734</c:v>
                      </c:pt>
                      <c:pt idx="4">
                        <c:v>34757101</c:v>
                      </c:pt>
                      <c:pt idx="5">
                        <c:v>35264041.333333336</c:v>
                      </c:pt>
                      <c:pt idx="6">
                        <c:v>39918089.666666664</c:v>
                      </c:pt>
                      <c:pt idx="7">
                        <c:v>44354526.333333336</c:v>
                      </c:pt>
                      <c:pt idx="9">
                        <c:v>47904676.333333336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AA9-473B-8732-90B946D798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TEST1!$V$4:$V$43</c15:sqref>
                        </c15:fullRef>
                        <c15:formulaRef>
                          <c15:sqref>(TEST1!$V$10:$V$11,TEST1!$V$18:$V$19,TEST1!$V$26:$V$27,TEST1!$V$34:$V$35,TEST1!$V$42:$V$43)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21995128.333333332</c:v>
                      </c:pt>
                      <c:pt idx="2">
                        <c:v>23016664.333333332</c:v>
                      </c:pt>
                      <c:pt idx="3">
                        <c:v>23466387.333333332</c:v>
                      </c:pt>
                      <c:pt idx="4">
                        <c:v>24452153.333333332</c:v>
                      </c:pt>
                      <c:pt idx="5">
                        <c:v>25382767.333333332</c:v>
                      </c:pt>
                      <c:pt idx="6">
                        <c:v>26276090</c:v>
                      </c:pt>
                      <c:pt idx="7">
                        <c:v>27401795.333333332</c:v>
                      </c:pt>
                      <c:pt idx="9">
                        <c:v>30447674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AA9-473B-8732-90B946D798F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TEST1!$W$4:$W$43</c15:sqref>
                        </c15:fullRef>
                        <c15:formulaRef>
                          <c15:sqref>(TEST1!$W$10:$W$11,TEST1!$W$18:$W$19,TEST1!$W$26:$W$27,TEST1!$W$34:$W$35,TEST1!$W$42:$W$43)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0.73150000000000004</c:v>
                      </c:pt>
                      <c:pt idx="2">
                        <c:v>0.68466666666666665</c:v>
                      </c:pt>
                      <c:pt idx="3">
                        <c:v>0.70783333333333331</c:v>
                      </c:pt>
                      <c:pt idx="4">
                        <c:v>0.70350000000000001</c:v>
                      </c:pt>
                      <c:pt idx="5">
                        <c:v>0.72056666666666658</c:v>
                      </c:pt>
                      <c:pt idx="6">
                        <c:v>0.65823333333333334</c:v>
                      </c:pt>
                      <c:pt idx="7">
                        <c:v>0.61786666666666668</c:v>
                      </c:pt>
                      <c:pt idx="9">
                        <c:v>0.63563333333333327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AA9-473B-8732-90B946D798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TEST1!$X$4:$X$43</c15:sqref>
                        </c15:fullRef>
                        <c15:formulaRef>
                          <c15:sqref>(TEST1!$X$10:$X$11,TEST1!$X$18:$X$19,TEST1!$X$26:$X$27,TEST1!$X$34:$X$35,TEST1!$X$42:$X$43)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AA9-473B-8732-90B946D798F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TEST1!$Y$4:$Y$43</c15:sqref>
                        </c15:fullRef>
                        <c15:formulaRef>
                          <c15:sqref>(TEST1!$Y$10:$Y$11,TEST1!$Y$18:$Y$19,TEST1!$Y$26:$Y$27,TEST1!$Y$34:$Y$35,TEST1!$Y$42:$Y$43)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AA9-473B-8732-90B946D798F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TEST1!$Z$2:$Z$3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TEST1!$B$4:$D$43</c15:sqref>
                        </c15:fullRef>
                        <c15:formulaRef>
                          <c15:sqref>(TEST1!$B$10:$D$11,TEST1!$B$18:$D$19,TEST1!$B$26:$D$27,TEST1!$B$34:$D$35,TEST1!$B$42:$D$43)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TEST1!$Z$4:$Z$43</c15:sqref>
                        </c15:fullRef>
                        <c15:formulaRef>
                          <c15:sqref>(TEST1!$Z$10:$Z$11,TEST1!$Z$18:$Z$19,TEST1!$Z$26:$Z$27,TEST1!$Z$34:$Z$35,TEST1!$Z$42:$Z$43)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6.9514374506837687E-2</c:v>
                      </c:pt>
                      <c:pt idx="2">
                        <c:v>7.2445040062823429E-2</c:v>
                      </c:pt>
                      <c:pt idx="3">
                        <c:v>7.3854963214752267E-2</c:v>
                      </c:pt>
                      <c:pt idx="4">
                        <c:v>7.6631179028798749E-2</c:v>
                      </c:pt>
                      <c:pt idx="5">
                        <c:v>7.954241612656604E-2</c:v>
                      </c:pt>
                      <c:pt idx="6">
                        <c:v>8.1653996030427875E-2</c:v>
                      </c:pt>
                      <c:pt idx="7">
                        <c:v>8.5149640855441189E-2</c:v>
                      </c:pt>
                      <c:pt idx="9">
                        <c:v>9.3763710923596033E-2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AA9-473B-8732-90B946D798F4}"/>
                  </c:ext>
                </c:extLst>
              </c15:ser>
            </c15:filteredBarSeries>
          </c:ext>
        </c:extLst>
      </c:barChart>
      <c:catAx>
        <c:axId val="5219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76808"/>
        <c:crosses val="autoZero"/>
        <c:auto val="1"/>
        <c:lblAlgn val="ctr"/>
        <c:lblOffset val="100"/>
        <c:noMultiLvlLbl val="0"/>
      </c:catAx>
      <c:valAx>
        <c:axId val="5219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L1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TEST2!$K$2:$K$3</c:f>
              <c:strCache>
                <c:ptCount val="2"/>
                <c:pt idx="0">
                  <c:v>L1 - 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TEST2!$K$4:$K$43</c15:sqref>
                  </c15:fullRef>
                </c:ext>
              </c:extLst>
              <c:f>(TEST2!$K$10:$K$11,TEST2!$K$18:$K$19,TEST2!$K$26:$K$27,TEST2!$K$34:$K$35,TEST2!$K$42:$K$43)</c:f>
              <c:numCache>
                <c:formatCode>0.00%</c:formatCode>
                <c:ptCount val="10"/>
                <c:pt idx="0">
                  <c:v>4.7999999999999996E-3</c:v>
                </c:pt>
                <c:pt idx="2">
                  <c:v>4.8999999999999998E-3</c:v>
                </c:pt>
                <c:pt idx="3">
                  <c:v>4.4000000000000003E-3</c:v>
                </c:pt>
                <c:pt idx="4">
                  <c:v>4.8999999999999998E-3</c:v>
                </c:pt>
                <c:pt idx="5">
                  <c:v>4.3666666666666671E-3</c:v>
                </c:pt>
                <c:pt idx="6">
                  <c:v>5.0000000000000001E-3</c:v>
                </c:pt>
                <c:pt idx="7">
                  <c:v>4.3E-3</c:v>
                </c:pt>
                <c:pt idx="9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CAF-AB71-DF86DB5BD49F}"/>
            </c:ext>
          </c:extLst>
        </c:ser>
        <c:ser>
          <c:idx val="6"/>
          <c:order val="6"/>
          <c:tx>
            <c:strRef>
              <c:f>TEST2!$L$2:$L$3</c:f>
              <c:strCache>
                <c:ptCount val="2"/>
                <c:pt idx="0">
                  <c:v>L1 - 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TEST2!$L$4:$L$43</c15:sqref>
                  </c15:fullRef>
                </c:ext>
              </c:extLst>
              <c:f>(TEST2!$L$10:$L$11,TEST2!$L$18:$L$19,TEST2!$L$26:$L$27,TEST2!$L$34:$L$35,TEST2!$L$42:$L$43)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6475-4CAF-AB71-DF86DB5B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0889248"/>
        <c:axId val="54089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TEST2!$E$2:$E$3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TEST2!$E$4:$E$43</c15:sqref>
                        </c15:fullRef>
                        <c15:formulaRef>
                          <c15:sqref>(TEST2!$E$10:$E$11,TEST2!$E$18:$E$19,TEST2!$E$26:$E$27,TEST2!$E$34:$E$35,TEST2!$E$42:$E$43)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33.362341238333329</c:v>
                      </c:pt>
                      <c:pt idx="2">
                        <c:v>17.565382086666666</c:v>
                      </c:pt>
                      <c:pt idx="3">
                        <c:v>28.487226687</c:v>
                      </c:pt>
                      <c:pt idx="4">
                        <c:v>9.4517779903333334</c:v>
                      </c:pt>
                      <c:pt idx="5">
                        <c:v>14.932188634333334</c:v>
                      </c:pt>
                      <c:pt idx="6">
                        <c:v>5.3933730520000003</c:v>
                      </c:pt>
                      <c:pt idx="7">
                        <c:v>8.2610630216666667</c:v>
                      </c:pt>
                      <c:pt idx="9">
                        <c:v>4.7694637090000001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75-4CAF-AB71-DF86DB5BD4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TEST2!$G$4:$G$43</c15:sqref>
                        </c15:fullRef>
                        <c15:formulaRef>
                          <c15:sqref>(TEST2!$G$10:$G$11,TEST2!$G$18:$G$19,TEST2!$G$26:$G$27,TEST2!$G$34:$G$35,TEST2!$G$42:$G$43)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334448691936.33331</c:v>
                      </c:pt>
                      <c:pt idx="2">
                        <c:v>334460389037.66669</c:v>
                      </c:pt>
                      <c:pt idx="3">
                        <c:v>334485826486.66669</c:v>
                      </c:pt>
                      <c:pt idx="4">
                        <c:v>334491274671</c:v>
                      </c:pt>
                      <c:pt idx="5">
                        <c:v>334520773804</c:v>
                      </c:pt>
                      <c:pt idx="6">
                        <c:v>334544182802.33331</c:v>
                      </c:pt>
                      <c:pt idx="7">
                        <c:v>334574954049.66669</c:v>
                      </c:pt>
                      <c:pt idx="9">
                        <c:v>334677017652.33331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75-4CAF-AB71-DF86DB5BD4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TEST2!$H$4:$H$43</c15:sqref>
                        </c15:fullRef>
                        <c15:formulaRef>
                          <c15:sqref>(TEST2!$H$10:$H$11,TEST2!$H$18:$H$19,TEST2!$H$26:$H$27,TEST2!$H$34:$H$35,TEST2!$H$42:$H$43)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2.46</c:v>
                      </c:pt>
                      <c:pt idx="2">
                        <c:v>2.44</c:v>
                      </c:pt>
                      <c:pt idx="3">
                        <c:v>1.4633333333333332</c:v>
                      </c:pt>
                      <c:pt idx="4">
                        <c:v>2.44</c:v>
                      </c:pt>
                      <c:pt idx="5">
                        <c:v>1.46</c:v>
                      </c:pt>
                      <c:pt idx="6">
                        <c:v>2.4166666666666665</c:v>
                      </c:pt>
                      <c:pt idx="7">
                        <c:v>1.4466666666666665</c:v>
                      </c:pt>
                      <c:pt idx="9">
                        <c:v>1.4533333333333334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75-4CAF-AB71-DF86DB5BD49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TEST2!$I$4:$I$43</c15:sqref>
                        </c15:fullRef>
                        <c15:formulaRef>
                          <c15:sqref>(TEST2!$I$10:$I$11,TEST2!$I$18:$I$19,TEST2!$I$26:$I$27,TEST2!$I$34:$I$35,TEST2!$I$42:$I$43)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130982878590</c:v>
                      </c:pt>
                      <c:pt idx="2">
                        <c:v>130985594386.33333</c:v>
                      </c:pt>
                      <c:pt idx="3">
                        <c:v>130993320991</c:v>
                      </c:pt>
                      <c:pt idx="4">
                        <c:v>130993890380.66667</c:v>
                      </c:pt>
                      <c:pt idx="5">
                        <c:v>131002465907.33333</c:v>
                      </c:pt>
                      <c:pt idx="6">
                        <c:v>131008098485.33333</c:v>
                      </c:pt>
                      <c:pt idx="7">
                        <c:v>131016694266.66667</c:v>
                      </c:pt>
                      <c:pt idx="9">
                        <c:v>131044300863.66667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75-4CAF-AB71-DF86DB5BD49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TEST2!$J$4:$J$43</c15:sqref>
                        </c15:fullRef>
                        <c15:formulaRef>
                          <c15:sqref>(TEST2!$J$10:$J$11,TEST2!$J$18:$J$19,TEST2!$J$26:$J$27,TEST2!$J$34:$J$35,TEST2!$J$42:$J$43)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627375836.33333337</c:v>
                      </c:pt>
                      <c:pt idx="2">
                        <c:v>637008533.66666663</c:v>
                      </c:pt>
                      <c:pt idx="3">
                        <c:v>576907557</c:v>
                      </c:pt>
                      <c:pt idx="4">
                        <c:v>638598813.66666663</c:v>
                      </c:pt>
                      <c:pt idx="5">
                        <c:v>569874005.33333337</c:v>
                      </c:pt>
                      <c:pt idx="6">
                        <c:v>656882579.33333337</c:v>
                      </c:pt>
                      <c:pt idx="7">
                        <c:v>566690709.66666663</c:v>
                      </c:pt>
                      <c:pt idx="9">
                        <c:v>578901193.33333337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75-4CAF-AB71-DF86DB5BD49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TEST2!$O$4:$O$43</c15:sqref>
                        </c15:fullRef>
                        <c15:formulaRef>
                          <c15:sqref>(TEST2!$O$10:$O$11,TEST2!$O$18:$O$19,TEST2!$O$26:$O$27,TEST2!$O$34:$O$35,TEST2!$O$42:$O$43)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506821402.33333331</c:v>
                      </c:pt>
                      <c:pt idx="2">
                        <c:v>509444718</c:v>
                      </c:pt>
                      <c:pt idx="3">
                        <c:v>467710350.33333331</c:v>
                      </c:pt>
                      <c:pt idx="4">
                        <c:v>511145652.33333331</c:v>
                      </c:pt>
                      <c:pt idx="5">
                        <c:v>458660249.33333331</c:v>
                      </c:pt>
                      <c:pt idx="6">
                        <c:v>520738742</c:v>
                      </c:pt>
                      <c:pt idx="7">
                        <c:v>448154542.66666669</c:v>
                      </c:pt>
                      <c:pt idx="9">
                        <c:v>459551591.33333331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75-4CAF-AB71-DF86DB5BD49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TEST2!$P$4:$P$43</c15:sqref>
                        </c15:fullRef>
                        <c15:formulaRef>
                          <c15:sqref>(TEST2!$P$10:$P$11,TEST2!$P$18:$P$19,TEST2!$P$26:$P$27,TEST2!$P$34:$P$35,TEST2!$P$42:$P$43)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1195872.3333333333</c:v>
                      </c:pt>
                      <c:pt idx="2">
                        <c:v>5408209.333333333</c:v>
                      </c:pt>
                      <c:pt idx="3">
                        <c:v>1476307</c:v>
                      </c:pt>
                      <c:pt idx="4">
                        <c:v>7392253</c:v>
                      </c:pt>
                      <c:pt idx="5">
                        <c:v>4626284.666666667</c:v>
                      </c:pt>
                      <c:pt idx="6">
                        <c:v>20663065.333333332</c:v>
                      </c:pt>
                      <c:pt idx="7">
                        <c:v>13976766.666666666</c:v>
                      </c:pt>
                      <c:pt idx="9">
                        <c:v>13912874.666666666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475-4CAF-AB71-DF86DB5BD49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TEST2!$Q$4:$Q$43</c15:sqref>
                        </c15:fullRef>
                        <c15:formulaRef>
                          <c15:sqref>(TEST2!$Q$10:$Q$11,TEST2!$Q$18:$Q$19,TEST2!$Q$26:$Q$27,TEST2!$Q$34:$Q$35,TEST2!$Q$42:$Q$43)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2.3595367213139792E-3</c:v>
                      </c:pt>
                      <c:pt idx="2">
                        <c:v>1.0615546926697743E-2</c:v>
                      </c:pt>
                      <c:pt idx="3">
                        <c:v>3.1567032573617186E-3</c:v>
                      </c:pt>
                      <c:pt idx="4">
                        <c:v>1.4461521863133228E-2</c:v>
                      </c:pt>
                      <c:pt idx="5">
                        <c:v>1.0087052660307209E-2</c:v>
                      </c:pt>
                      <c:pt idx="6">
                        <c:v>3.9679891559762481E-2</c:v>
                      </c:pt>
                      <c:pt idx="7">
                        <c:v>3.1187544030333959E-2</c:v>
                      </c:pt>
                      <c:pt idx="9">
                        <c:v>3.0275418296682021E-2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75-4CAF-AB71-DF86DB5BD49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TEST2!$R$4:$R$43</c15:sqref>
                        </c15:fullRef>
                        <c15:formulaRef>
                          <c15:sqref>(TEST2!$R$10:$R$11,TEST2!$R$18:$R$19,TEST2!$R$26:$R$27,TEST2!$R$34:$R$35,TEST2!$R$42:$R$43)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75-4CAF-AB71-DF86DB5BD49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TEST2!$S$4:$S$43</c15:sqref>
                        </c15:fullRef>
                        <c15:formulaRef>
                          <c15:sqref>(TEST2!$S$10:$S$11,TEST2!$S$18:$S$19,TEST2!$S$26:$S$27,TEST2!$S$34:$S$35,TEST2!$S$42:$S$43)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75-4CAF-AB71-DF86DB5BD49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TEST2!$T$4:$T$43</c15:sqref>
                        </c15:fullRef>
                        <c15:formulaRef>
                          <c15:sqref>(TEST2!$T$10:$T$11,TEST2!$T$18:$T$19,TEST2!$T$26:$T$27,TEST2!$T$34:$T$35,TEST2!$T$42:$T$43)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3.575652581468941E-3</c:v>
                      </c:pt>
                      <c:pt idx="2">
                        <c:v>1.6169954956481929E-2</c:v>
                      </c:pt>
                      <c:pt idx="3">
                        <c:v>4.4136607068416362E-3</c:v>
                      </c:pt>
                      <c:pt idx="4">
                        <c:v>2.2099987757620773E-2</c:v>
                      </c:pt>
                      <c:pt idx="5">
                        <c:v>1.3829587883513206E-2</c:v>
                      </c:pt>
                      <c:pt idx="6">
                        <c:v>6.176483149434351E-2</c:v>
                      </c:pt>
                      <c:pt idx="7">
                        <c:v>4.1774692628405996E-2</c:v>
                      </c:pt>
                      <c:pt idx="9">
                        <c:v>4.1571049599059155E-2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475-4CAF-AB71-DF86DB5BD49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TEST2!$U$4:$U$43</c15:sqref>
                        </c15:fullRef>
                        <c15:formulaRef>
                          <c15:sqref>(TEST2!$U$10:$U$11,TEST2!$U$18:$U$19,TEST2!$U$26:$U$27,TEST2!$U$34:$U$35,TEST2!$U$42:$U$43)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1733094.6666666667</c:v>
                      </c:pt>
                      <c:pt idx="2">
                        <c:v>6251620.333333333</c:v>
                      </c:pt>
                      <c:pt idx="3">
                        <c:v>2063775</c:v>
                      </c:pt>
                      <c:pt idx="4">
                        <c:v>8019808</c:v>
                      </c:pt>
                      <c:pt idx="5">
                        <c:v>5447012.333333333</c:v>
                      </c:pt>
                      <c:pt idx="6">
                        <c:v>22678250.666666668</c:v>
                      </c:pt>
                      <c:pt idx="7">
                        <c:v>14905567.333333334</c:v>
                      </c:pt>
                      <c:pt idx="9">
                        <c:v>15253243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75-4CAF-AB71-DF86DB5BD49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TEST2!$V$4:$V$43</c15:sqref>
                        </c15:fullRef>
                        <c15:formulaRef>
                          <c15:sqref>(TEST2!$V$10:$V$11,TEST2!$V$18:$V$19,TEST2!$V$26:$V$27,TEST2!$V$34:$V$35,TEST2!$V$42:$V$43)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810454.33333333337</c:v>
                      </c:pt>
                      <c:pt idx="2">
                        <c:v>830721.66666666663</c:v>
                      </c:pt>
                      <c:pt idx="3">
                        <c:v>833699.66666666663</c:v>
                      </c:pt>
                      <c:pt idx="4">
                        <c:v>837245</c:v>
                      </c:pt>
                      <c:pt idx="5">
                        <c:v>855522.66666666663</c:v>
                      </c:pt>
                      <c:pt idx="6">
                        <c:v>829407.66666666663</c:v>
                      </c:pt>
                      <c:pt idx="7">
                        <c:v>853198</c:v>
                      </c:pt>
                      <c:pt idx="9">
                        <c:v>864726.33333333337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475-4CAF-AB71-DF86DB5BD49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TEST2!$W$4:$W$43</c15:sqref>
                        </c15:fullRef>
                        <c15:formulaRef>
                          <c15:sqref>(TEST2!$W$10:$W$11,TEST2!$W$18:$W$19,TEST2!$W$26:$W$27,TEST2!$W$34:$W$35,TEST2!$W$42:$W$43)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0.46763333333333329</c:v>
                      </c:pt>
                      <c:pt idx="2">
                        <c:v>0.13313333333333333</c:v>
                      </c:pt>
                      <c:pt idx="3">
                        <c:v>0.40389999999999998</c:v>
                      </c:pt>
                      <c:pt idx="4">
                        <c:v>0.1045</c:v>
                      </c:pt>
                      <c:pt idx="5">
                        <c:v>0.157</c:v>
                      </c:pt>
                      <c:pt idx="6">
                        <c:v>3.6599999999999994E-2</c:v>
                      </c:pt>
                      <c:pt idx="7">
                        <c:v>5.7266666666666667E-2</c:v>
                      </c:pt>
                      <c:pt idx="9">
                        <c:v>5.6666666666666664E-2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475-4CAF-AB71-DF86DB5BD49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TEST2!$X$4:$X$43</c15:sqref>
                        </c15:fullRef>
                        <c15:formulaRef>
                          <c15:sqref>(TEST2!$X$10:$X$11,TEST2!$X$18:$X$19,TEST2!$X$26:$X$27,TEST2!$X$34:$X$35,TEST2!$X$42:$X$43)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475-4CAF-AB71-DF86DB5BD49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TEST2!$Y$4:$Y$43</c15:sqref>
                        </c15:fullRef>
                        <c15:formulaRef>
                          <c15:sqref>(TEST2!$Y$10:$Y$11,TEST2!$Y$18:$Y$19,TEST2!$Y$26:$Y$27,TEST2!$Y$34:$Y$35,TEST2!$Y$42:$Y$43)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475-4CAF-AB71-DF86DB5BD49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TEST2!$Z$4:$Z$43</c15:sqref>
                        </c15:fullRef>
                        <c15:formulaRef>
                          <c15:sqref>(TEST2!$Z$10:$Z$11,TEST2!$Z$18:$Z$19,TEST2!$Z$26:$Z$27,TEST2!$Z$34:$Z$35,TEST2!$Z$42:$Z$43)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2.4232545968202405E-3</c:v>
                      </c:pt>
                      <c:pt idx="2">
                        <c:v>2.4837670691587248E-3</c:v>
                      </c:pt>
                      <c:pt idx="3">
                        <c:v>2.4924813512431864E-3</c:v>
                      </c:pt>
                      <c:pt idx="4">
                        <c:v>2.503039903096744E-3</c:v>
                      </c:pt>
                      <c:pt idx="5">
                        <c:v>2.5574571431407787E-3</c:v>
                      </c:pt>
                      <c:pt idx="6">
                        <c:v>2.4792170514374465E-3</c:v>
                      </c:pt>
                      <c:pt idx="7">
                        <c:v>2.5500950251977073E-3</c:v>
                      </c:pt>
                      <c:pt idx="9">
                        <c:v>2.5837642051555116E-3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475-4CAF-AB71-DF86DB5BD49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7"/>
          <c:order val="7"/>
          <c:tx>
            <c:strRef>
              <c:f>TEST2!$M$2:$M$3</c:f>
              <c:strCache>
                <c:ptCount val="2"/>
                <c:pt idx="0">
                  <c:v>L1 - 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TEST2!$M$4:$M$43</c15:sqref>
                  </c15:fullRef>
                </c:ext>
              </c:extLst>
              <c:f>(TEST2!$M$10:$M$11,TEST2!$M$18:$M$19,TEST2!$M$26:$M$27,TEST2!$M$34:$M$35,TEST2!$M$42:$M$43)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6475-4CAF-AB71-DF86DB5BD49F}"/>
            </c:ext>
          </c:extLst>
        </c:ser>
        <c:ser>
          <c:idx val="8"/>
          <c:order val="8"/>
          <c:tx>
            <c:strRef>
              <c:f>TEST2!$N$2:$N$3</c:f>
              <c:strCache>
                <c:ptCount val="2"/>
                <c:pt idx="0">
                  <c:v>L1 - 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TEST2!$N$4:$N$43</c15:sqref>
                  </c15:fullRef>
                </c:ext>
              </c:extLst>
              <c:f>(TEST2!$N$10:$N$11,TEST2!$N$18:$N$19,TEST2!$N$26:$N$27,TEST2!$N$34:$N$35,TEST2!$N$42:$N$43)</c:f>
              <c:numCache>
                <c:formatCode>General</c:formatCode>
                <c:ptCount val="10"/>
                <c:pt idx="0">
                  <c:v>1.8758507701380334</c:v>
                </c:pt>
                <c:pt idx="2">
                  <c:v>1.9045858773704456</c:v>
                </c:pt>
                <c:pt idx="3">
                  <c:v>1.7247593585426151</c:v>
                </c:pt>
                <c:pt idx="4">
                  <c:v>1.90916434009421</c:v>
                </c:pt>
                <c:pt idx="5">
                  <c:v>1.7035534251610855</c:v>
                </c:pt>
                <c:pt idx="6">
                  <c:v>1.9635151740600172</c:v>
                </c:pt>
                <c:pt idx="7">
                  <c:v>1.6937631147741143</c:v>
                </c:pt>
                <c:pt idx="9">
                  <c:v>1.7297309588825929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CAF-AB71-DF86DB5B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2380608"/>
        <c:axId val="592386840"/>
      </c:barChart>
      <c:catAx>
        <c:axId val="5408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0232"/>
        <c:crosses val="autoZero"/>
        <c:auto val="1"/>
        <c:lblAlgn val="ctr"/>
        <c:lblOffset val="100"/>
        <c:noMultiLvlLbl val="0"/>
      </c:catAx>
      <c:valAx>
        <c:axId val="5408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89248"/>
        <c:crosses val="autoZero"/>
        <c:crossBetween val="between"/>
      </c:valAx>
      <c:valAx>
        <c:axId val="59238684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0608"/>
        <c:crosses val="max"/>
        <c:crossBetween val="between"/>
      </c:valAx>
      <c:catAx>
        <c:axId val="592380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238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L2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TEST2!$Q$2:$Q$3</c:f>
              <c:strCache>
                <c:ptCount val="2"/>
                <c:pt idx="0">
                  <c:v>L2 -dcache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TEST2!$Q$4:$Q$43</c15:sqref>
                  </c15:fullRef>
                </c:ext>
              </c:extLst>
              <c:f>(TEST2!$Q$10:$Q$11,TEST2!$Q$18:$Q$19,TEST2!$Q$26:$Q$27,TEST2!$Q$34:$Q$35,TEST2!$Q$42:$Q$43)</c:f>
              <c:numCache>
                <c:formatCode>0.00%</c:formatCode>
                <c:ptCount val="10"/>
                <c:pt idx="0">
                  <c:v>2.3595367213139792E-3</c:v>
                </c:pt>
                <c:pt idx="2">
                  <c:v>1.0615546926697743E-2</c:v>
                </c:pt>
                <c:pt idx="3">
                  <c:v>3.1567032573617186E-3</c:v>
                </c:pt>
                <c:pt idx="4">
                  <c:v>1.4461521863133228E-2</c:v>
                </c:pt>
                <c:pt idx="5">
                  <c:v>1.0087052660307209E-2</c:v>
                </c:pt>
                <c:pt idx="6">
                  <c:v>3.9679891559762481E-2</c:v>
                </c:pt>
                <c:pt idx="7">
                  <c:v>3.1187544030333959E-2</c:v>
                </c:pt>
                <c:pt idx="9">
                  <c:v>3.0275418296682021E-2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0-4D74-B3E4-C9E422770ECF}"/>
            </c:ext>
          </c:extLst>
        </c:ser>
        <c:ser>
          <c:idx val="12"/>
          <c:order val="12"/>
          <c:tx>
            <c:strRef>
              <c:f>TEST2!$R$2:$R$3</c:f>
              <c:strCache>
                <c:ptCount val="2"/>
                <c:pt idx="0">
                  <c:v>L2 -dcache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TEST2!$R$4:$R$43</c15:sqref>
                  </c15:fullRef>
                </c:ext>
              </c:extLst>
              <c:f>(TEST2!$R$10:$R$11,TEST2!$R$18:$R$19,TEST2!$R$26:$R$27,TEST2!$R$34:$R$35,TEST2!$R$42:$R$43)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C-2540-4D74-B3E4-C9E42277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5654392"/>
        <c:axId val="435657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TEST2!$E$2:$E$3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TEST2!$E$4:$E$43</c15:sqref>
                        </c15:fullRef>
                        <c15:formulaRef>
                          <c15:sqref>(TEST2!$E$10:$E$11,TEST2!$E$18:$E$19,TEST2!$E$26:$E$27,TEST2!$E$34:$E$35,TEST2!$E$42:$E$43)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33.362341238333329</c:v>
                      </c:pt>
                      <c:pt idx="2">
                        <c:v>17.565382086666666</c:v>
                      </c:pt>
                      <c:pt idx="3">
                        <c:v>28.487226687</c:v>
                      </c:pt>
                      <c:pt idx="4">
                        <c:v>9.4517779903333334</c:v>
                      </c:pt>
                      <c:pt idx="5">
                        <c:v>14.932188634333334</c:v>
                      </c:pt>
                      <c:pt idx="6">
                        <c:v>5.3933730520000003</c:v>
                      </c:pt>
                      <c:pt idx="7">
                        <c:v>8.2610630216666667</c:v>
                      </c:pt>
                      <c:pt idx="9">
                        <c:v>4.7694637090000001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40-4D74-B3E4-C9E422770E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TEST2!$G$4:$G$43</c15:sqref>
                        </c15:fullRef>
                        <c15:formulaRef>
                          <c15:sqref>(TEST2!$G$10:$G$11,TEST2!$G$18:$G$19,TEST2!$G$26:$G$27,TEST2!$G$34:$G$35,TEST2!$G$42:$G$43)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334448691936.33331</c:v>
                      </c:pt>
                      <c:pt idx="2">
                        <c:v>334460389037.66669</c:v>
                      </c:pt>
                      <c:pt idx="3">
                        <c:v>334485826486.66669</c:v>
                      </c:pt>
                      <c:pt idx="4">
                        <c:v>334491274671</c:v>
                      </c:pt>
                      <c:pt idx="5">
                        <c:v>334520773804</c:v>
                      </c:pt>
                      <c:pt idx="6">
                        <c:v>334544182802.33331</c:v>
                      </c:pt>
                      <c:pt idx="7">
                        <c:v>334574954049.66669</c:v>
                      </c:pt>
                      <c:pt idx="9">
                        <c:v>334677017652.33331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40-4D74-B3E4-C9E422770E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TEST2!$H$4:$H$43</c15:sqref>
                        </c15:fullRef>
                        <c15:formulaRef>
                          <c15:sqref>(TEST2!$H$10:$H$11,TEST2!$H$18:$H$19,TEST2!$H$26:$H$27,TEST2!$H$34:$H$35,TEST2!$H$42:$H$43)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2.46</c:v>
                      </c:pt>
                      <c:pt idx="2">
                        <c:v>2.44</c:v>
                      </c:pt>
                      <c:pt idx="3">
                        <c:v>1.4633333333333332</c:v>
                      </c:pt>
                      <c:pt idx="4">
                        <c:v>2.44</c:v>
                      </c:pt>
                      <c:pt idx="5">
                        <c:v>1.46</c:v>
                      </c:pt>
                      <c:pt idx="6">
                        <c:v>2.4166666666666665</c:v>
                      </c:pt>
                      <c:pt idx="7">
                        <c:v>1.4466666666666665</c:v>
                      </c:pt>
                      <c:pt idx="9">
                        <c:v>1.4533333333333334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40-4D74-B3E4-C9E422770E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TEST2!$I$4:$I$43</c15:sqref>
                        </c15:fullRef>
                        <c15:formulaRef>
                          <c15:sqref>(TEST2!$I$10:$I$11,TEST2!$I$18:$I$19,TEST2!$I$26:$I$27,TEST2!$I$34:$I$35,TEST2!$I$42:$I$43)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130982878590</c:v>
                      </c:pt>
                      <c:pt idx="2">
                        <c:v>130985594386.33333</c:v>
                      </c:pt>
                      <c:pt idx="3">
                        <c:v>130993320991</c:v>
                      </c:pt>
                      <c:pt idx="4">
                        <c:v>130993890380.66667</c:v>
                      </c:pt>
                      <c:pt idx="5">
                        <c:v>131002465907.33333</c:v>
                      </c:pt>
                      <c:pt idx="6">
                        <c:v>131008098485.33333</c:v>
                      </c:pt>
                      <c:pt idx="7">
                        <c:v>131016694266.66667</c:v>
                      </c:pt>
                      <c:pt idx="9">
                        <c:v>131044300863.66667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40-4D74-B3E4-C9E422770E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TEST2!$J$4:$J$43</c15:sqref>
                        </c15:fullRef>
                        <c15:formulaRef>
                          <c15:sqref>(TEST2!$J$10:$J$11,TEST2!$J$18:$J$19,TEST2!$J$26:$J$27,TEST2!$J$34:$J$35,TEST2!$J$42:$J$43)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627375836.33333337</c:v>
                      </c:pt>
                      <c:pt idx="2">
                        <c:v>637008533.66666663</c:v>
                      </c:pt>
                      <c:pt idx="3">
                        <c:v>576907557</c:v>
                      </c:pt>
                      <c:pt idx="4">
                        <c:v>638598813.66666663</c:v>
                      </c:pt>
                      <c:pt idx="5">
                        <c:v>569874005.33333337</c:v>
                      </c:pt>
                      <c:pt idx="6">
                        <c:v>656882579.33333337</c:v>
                      </c:pt>
                      <c:pt idx="7">
                        <c:v>566690709.66666663</c:v>
                      </c:pt>
                      <c:pt idx="9">
                        <c:v>578901193.33333337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40-4D74-B3E4-C9E422770E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TEST2!$K$4:$K$43</c15:sqref>
                        </c15:fullRef>
                        <c15:formulaRef>
                          <c15:sqref>(TEST2!$K$10:$K$11,TEST2!$K$18:$K$19,TEST2!$K$26:$K$27,TEST2!$K$34:$K$35,TEST2!$K$42:$K$43)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4.7999999999999996E-3</c:v>
                      </c:pt>
                      <c:pt idx="2">
                        <c:v>4.8999999999999998E-3</c:v>
                      </c:pt>
                      <c:pt idx="3">
                        <c:v>4.4000000000000003E-3</c:v>
                      </c:pt>
                      <c:pt idx="4">
                        <c:v>4.8999999999999998E-3</c:v>
                      </c:pt>
                      <c:pt idx="5">
                        <c:v>4.3666666666666671E-3</c:v>
                      </c:pt>
                      <c:pt idx="6">
                        <c:v>5.0000000000000001E-3</c:v>
                      </c:pt>
                      <c:pt idx="7">
                        <c:v>4.3E-3</c:v>
                      </c:pt>
                      <c:pt idx="9">
                        <c:v>4.4000000000000003E-3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40-4D74-B3E4-C9E422770E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TEST2!$L$4:$L$43</c15:sqref>
                        </c15:fullRef>
                        <c15:formulaRef>
                          <c15:sqref>(TEST2!$L$10:$L$11,TEST2!$L$18:$L$19,TEST2!$L$26:$L$27,TEST2!$L$34:$L$35,TEST2!$L$42:$L$43)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40-4D74-B3E4-C9E422770EC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TEST2!$M$4:$M$43</c15:sqref>
                        </c15:fullRef>
                        <c15:formulaRef>
                          <c15:sqref>(TEST2!$M$10:$M$11,TEST2!$M$18:$M$19,TEST2!$M$26:$M$27,TEST2!$M$34:$M$35,TEST2!$M$42:$M$43)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40-4D74-B3E4-C9E422770E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TEST2!$N$4:$N$43</c15:sqref>
                        </c15:fullRef>
                        <c15:formulaRef>
                          <c15:sqref>(TEST2!$N$10:$N$11,TEST2!$N$18:$N$19,TEST2!$N$26:$N$27,TEST2!$N$34:$N$35,TEST2!$N$42:$N$43)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1.8758507701380334</c:v>
                      </c:pt>
                      <c:pt idx="2">
                        <c:v>1.9045858773704456</c:v>
                      </c:pt>
                      <c:pt idx="3">
                        <c:v>1.7247593585426151</c:v>
                      </c:pt>
                      <c:pt idx="4">
                        <c:v>1.90916434009421</c:v>
                      </c:pt>
                      <c:pt idx="5">
                        <c:v>1.7035534251610855</c:v>
                      </c:pt>
                      <c:pt idx="6">
                        <c:v>1.9635151740600172</c:v>
                      </c:pt>
                      <c:pt idx="7">
                        <c:v>1.6937631147741143</c:v>
                      </c:pt>
                      <c:pt idx="9">
                        <c:v>1.7297309588825929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40-4D74-B3E4-C9E422770EC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TEST2!$O$4:$O$43</c15:sqref>
                        </c15:fullRef>
                        <c15:formulaRef>
                          <c15:sqref>(TEST2!$O$10:$O$11,TEST2!$O$18:$O$19,TEST2!$O$26:$O$27,TEST2!$O$34:$O$35,TEST2!$O$42:$O$43)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506821402.33333331</c:v>
                      </c:pt>
                      <c:pt idx="2">
                        <c:v>509444718</c:v>
                      </c:pt>
                      <c:pt idx="3">
                        <c:v>467710350.33333331</c:v>
                      </c:pt>
                      <c:pt idx="4">
                        <c:v>511145652.33333331</c:v>
                      </c:pt>
                      <c:pt idx="5">
                        <c:v>458660249.33333331</c:v>
                      </c:pt>
                      <c:pt idx="6">
                        <c:v>520738742</c:v>
                      </c:pt>
                      <c:pt idx="7">
                        <c:v>448154542.66666669</c:v>
                      </c:pt>
                      <c:pt idx="9">
                        <c:v>459551591.33333331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40-4D74-B3E4-C9E422770EC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TEST2!$P$4:$P$43</c15:sqref>
                        </c15:fullRef>
                        <c15:formulaRef>
                          <c15:sqref>(TEST2!$P$10:$P$11,TEST2!$P$18:$P$19,TEST2!$P$26:$P$27,TEST2!$P$34:$P$35,TEST2!$P$42:$P$43)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1195872.3333333333</c:v>
                      </c:pt>
                      <c:pt idx="2">
                        <c:v>5408209.333333333</c:v>
                      </c:pt>
                      <c:pt idx="3">
                        <c:v>1476307</c:v>
                      </c:pt>
                      <c:pt idx="4">
                        <c:v>7392253</c:v>
                      </c:pt>
                      <c:pt idx="5">
                        <c:v>4626284.666666667</c:v>
                      </c:pt>
                      <c:pt idx="6">
                        <c:v>20663065.333333332</c:v>
                      </c:pt>
                      <c:pt idx="7">
                        <c:v>13976766.666666666</c:v>
                      </c:pt>
                      <c:pt idx="9">
                        <c:v>13912874.666666666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540-4D74-B3E4-C9E422770EC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TEST2!$U$4:$U$43</c15:sqref>
                        </c15:fullRef>
                        <c15:formulaRef>
                          <c15:sqref>(TEST2!$U$10:$U$11,TEST2!$U$18:$U$19,TEST2!$U$26:$U$27,TEST2!$U$34:$U$35,TEST2!$U$42:$U$43)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1733094.6666666667</c:v>
                      </c:pt>
                      <c:pt idx="2">
                        <c:v>6251620.333333333</c:v>
                      </c:pt>
                      <c:pt idx="3">
                        <c:v>2063775</c:v>
                      </c:pt>
                      <c:pt idx="4">
                        <c:v>8019808</c:v>
                      </c:pt>
                      <c:pt idx="5">
                        <c:v>5447012.333333333</c:v>
                      </c:pt>
                      <c:pt idx="6">
                        <c:v>22678250.666666668</c:v>
                      </c:pt>
                      <c:pt idx="7">
                        <c:v>14905567.333333334</c:v>
                      </c:pt>
                      <c:pt idx="9">
                        <c:v>15253243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540-4D74-B3E4-C9E422770EC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TEST2!$V$4:$V$43</c15:sqref>
                        </c15:fullRef>
                        <c15:formulaRef>
                          <c15:sqref>(TEST2!$V$10:$V$11,TEST2!$V$18:$V$19,TEST2!$V$26:$V$27,TEST2!$V$34:$V$35,TEST2!$V$42:$V$43)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810454.33333333337</c:v>
                      </c:pt>
                      <c:pt idx="2">
                        <c:v>830721.66666666663</c:v>
                      </c:pt>
                      <c:pt idx="3">
                        <c:v>833699.66666666663</c:v>
                      </c:pt>
                      <c:pt idx="4">
                        <c:v>837245</c:v>
                      </c:pt>
                      <c:pt idx="5">
                        <c:v>855522.66666666663</c:v>
                      </c:pt>
                      <c:pt idx="6">
                        <c:v>829407.66666666663</c:v>
                      </c:pt>
                      <c:pt idx="7">
                        <c:v>853198</c:v>
                      </c:pt>
                      <c:pt idx="9">
                        <c:v>864726.33333333337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540-4D74-B3E4-C9E422770EC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TEST2!$W$4:$W$43</c15:sqref>
                        </c15:fullRef>
                        <c15:formulaRef>
                          <c15:sqref>(TEST2!$W$10:$W$11,TEST2!$W$18:$W$19,TEST2!$W$26:$W$27,TEST2!$W$34:$W$35,TEST2!$W$42:$W$43)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0.46763333333333329</c:v>
                      </c:pt>
                      <c:pt idx="2">
                        <c:v>0.13313333333333333</c:v>
                      </c:pt>
                      <c:pt idx="3">
                        <c:v>0.40389999999999998</c:v>
                      </c:pt>
                      <c:pt idx="4">
                        <c:v>0.1045</c:v>
                      </c:pt>
                      <c:pt idx="5">
                        <c:v>0.157</c:v>
                      </c:pt>
                      <c:pt idx="6">
                        <c:v>3.6599999999999994E-2</c:v>
                      </c:pt>
                      <c:pt idx="7">
                        <c:v>5.7266666666666667E-2</c:v>
                      </c:pt>
                      <c:pt idx="9">
                        <c:v>5.6666666666666664E-2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540-4D74-B3E4-C9E422770EC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TEST2!$X$4:$X$43</c15:sqref>
                        </c15:fullRef>
                        <c15:formulaRef>
                          <c15:sqref>(TEST2!$X$10:$X$11,TEST2!$X$18:$X$19,TEST2!$X$26:$X$27,TEST2!$X$34:$X$35,TEST2!$X$42:$X$43)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540-4D74-B3E4-C9E422770EC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TEST2!$Y$4:$Y$43</c15:sqref>
                        </c15:fullRef>
                        <c15:formulaRef>
                          <c15:sqref>(TEST2!$Y$10:$Y$11,TEST2!$Y$18:$Y$19,TEST2!$Y$26:$Y$27,TEST2!$Y$34:$Y$35,TEST2!$Y$42:$Y$43)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540-4D74-B3E4-C9E422770EC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TEST2!$Z$4:$Z$43</c15:sqref>
                        </c15:fullRef>
                        <c15:formulaRef>
                          <c15:sqref>(TEST2!$Z$10:$Z$11,TEST2!$Z$18:$Z$19,TEST2!$Z$26:$Z$27,TEST2!$Z$34:$Z$35,TEST2!$Z$42:$Z$43)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2.4232545968202405E-3</c:v>
                      </c:pt>
                      <c:pt idx="2">
                        <c:v>2.4837670691587248E-3</c:v>
                      </c:pt>
                      <c:pt idx="3">
                        <c:v>2.4924813512431864E-3</c:v>
                      </c:pt>
                      <c:pt idx="4">
                        <c:v>2.503039903096744E-3</c:v>
                      </c:pt>
                      <c:pt idx="5">
                        <c:v>2.5574571431407787E-3</c:v>
                      </c:pt>
                      <c:pt idx="6">
                        <c:v>2.4792170514374465E-3</c:v>
                      </c:pt>
                      <c:pt idx="7">
                        <c:v>2.5500950251977073E-3</c:v>
                      </c:pt>
                      <c:pt idx="9">
                        <c:v>2.5837642051555116E-3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540-4D74-B3E4-C9E422770EC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3"/>
          <c:order val="13"/>
          <c:tx>
            <c:strRef>
              <c:f>TEST2!$S$2:$S$3</c:f>
              <c:strCache>
                <c:ptCount val="2"/>
                <c:pt idx="0">
                  <c:v>L2 -dcache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TEST2!$S$4:$S$43</c15:sqref>
                  </c15:fullRef>
                </c:ext>
              </c:extLst>
              <c:f>(TEST2!$S$10:$S$11,TEST2!$S$18:$S$19,TEST2!$S$26:$S$27,TEST2!$S$34:$S$35,TEST2!$S$42:$S$43)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2540-4D74-B3E4-C9E422770ECF}"/>
            </c:ext>
          </c:extLst>
        </c:ser>
        <c:ser>
          <c:idx val="14"/>
          <c:order val="14"/>
          <c:tx>
            <c:strRef>
              <c:f>TEST2!$T$2:$T$3</c:f>
              <c:strCache>
                <c:ptCount val="2"/>
                <c:pt idx="0">
                  <c:v>L2 -dcache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TEST2!$T$4:$T$43</c15:sqref>
                  </c15:fullRef>
                </c:ext>
              </c:extLst>
              <c:f>(TEST2!$T$10:$T$11,TEST2!$T$18:$T$19,TEST2!$T$26:$T$27,TEST2!$T$34:$T$35,TEST2!$T$42:$T$43)</c:f>
              <c:numCache>
                <c:formatCode>General</c:formatCode>
                <c:ptCount val="10"/>
                <c:pt idx="0">
                  <c:v>3.575652581468941E-3</c:v>
                </c:pt>
                <c:pt idx="2">
                  <c:v>1.6169954956481929E-2</c:v>
                </c:pt>
                <c:pt idx="3">
                  <c:v>4.4136607068416362E-3</c:v>
                </c:pt>
                <c:pt idx="4">
                  <c:v>2.2099987757620773E-2</c:v>
                </c:pt>
                <c:pt idx="5">
                  <c:v>1.3829587883513206E-2</c:v>
                </c:pt>
                <c:pt idx="6">
                  <c:v>6.176483149434351E-2</c:v>
                </c:pt>
                <c:pt idx="7">
                  <c:v>4.1774692628405996E-2</c:v>
                </c:pt>
                <c:pt idx="9">
                  <c:v>4.1571049599059155E-2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40-4D74-B3E4-C9E42277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542176"/>
        <c:axId val="765541520"/>
      </c:barChart>
      <c:catAx>
        <c:axId val="4356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7672"/>
        <c:crosses val="autoZero"/>
        <c:auto val="1"/>
        <c:lblAlgn val="ctr"/>
        <c:lblOffset val="100"/>
        <c:noMultiLvlLbl val="0"/>
      </c:catAx>
      <c:valAx>
        <c:axId val="4356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4392"/>
        <c:crosses val="autoZero"/>
        <c:crossBetween val="between"/>
      </c:valAx>
      <c:valAx>
        <c:axId val="765541520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2176"/>
        <c:crosses val="max"/>
        <c:crossBetween val="between"/>
      </c:valAx>
      <c:catAx>
        <c:axId val="76554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554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LLC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TEST2!$W$2:$W$3</c:f>
              <c:strCache>
                <c:ptCount val="2"/>
                <c:pt idx="0">
                  <c:v>LLC 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TEST2!$W$4:$W$43</c15:sqref>
                  </c15:fullRef>
                </c:ext>
              </c:extLst>
              <c:f>(TEST2!$W$10:$W$11,TEST2!$W$18:$W$19,TEST2!$W$26:$W$27,TEST2!$W$34:$W$35,TEST2!$W$42:$W$43)</c:f>
              <c:numCache>
                <c:formatCode>0.00%</c:formatCode>
                <c:ptCount val="10"/>
                <c:pt idx="0">
                  <c:v>0.46763333333333329</c:v>
                </c:pt>
                <c:pt idx="2">
                  <c:v>0.13313333333333333</c:v>
                </c:pt>
                <c:pt idx="3">
                  <c:v>0.40389999999999998</c:v>
                </c:pt>
                <c:pt idx="4">
                  <c:v>0.1045</c:v>
                </c:pt>
                <c:pt idx="5">
                  <c:v>0.157</c:v>
                </c:pt>
                <c:pt idx="6">
                  <c:v>3.6599999999999994E-2</c:v>
                </c:pt>
                <c:pt idx="7">
                  <c:v>5.7266666666666667E-2</c:v>
                </c:pt>
                <c:pt idx="9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0B-4A8E-BFBA-50A511E969B4}"/>
            </c:ext>
          </c:extLst>
        </c:ser>
        <c:ser>
          <c:idx val="18"/>
          <c:order val="18"/>
          <c:tx>
            <c:strRef>
              <c:f>TEST2!$X$2:$X$3</c:f>
              <c:strCache>
                <c:ptCount val="2"/>
                <c:pt idx="0">
                  <c:v>LLC 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TEST2!$X$4:$X$43</c15:sqref>
                  </c15:fullRef>
                </c:ext>
              </c:extLst>
              <c:f>(TEST2!$X$10:$X$11,TEST2!$X$18:$X$19,TEST2!$X$26:$X$27,TEST2!$X$34:$X$35,TEST2!$X$42:$X$43)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2-750B-4A8E-BFBA-50A511E9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5659968"/>
        <c:axId val="435658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TEST2!$E$2:$E$3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TEST2!$E$4:$E$43</c15:sqref>
                        </c15:fullRef>
                        <c15:formulaRef>
                          <c15:sqref>(TEST2!$E$10:$E$11,TEST2!$E$18:$E$19,TEST2!$E$26:$E$27,TEST2!$E$34:$E$35,TEST2!$E$42:$E$43)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33.362341238333329</c:v>
                      </c:pt>
                      <c:pt idx="2">
                        <c:v>17.565382086666666</c:v>
                      </c:pt>
                      <c:pt idx="3">
                        <c:v>28.487226687</c:v>
                      </c:pt>
                      <c:pt idx="4">
                        <c:v>9.4517779903333334</c:v>
                      </c:pt>
                      <c:pt idx="5">
                        <c:v>14.932188634333334</c:v>
                      </c:pt>
                      <c:pt idx="6">
                        <c:v>5.3933730520000003</c:v>
                      </c:pt>
                      <c:pt idx="7">
                        <c:v>8.2610630216666667</c:v>
                      </c:pt>
                      <c:pt idx="9">
                        <c:v>4.7694637090000001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0B-4A8E-BFBA-50A511E969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TEST2!$G$4:$G$43</c15:sqref>
                        </c15:fullRef>
                        <c15:formulaRef>
                          <c15:sqref>(TEST2!$G$10:$G$11,TEST2!$G$18:$G$19,TEST2!$G$26:$G$27,TEST2!$G$34:$G$35,TEST2!$G$42:$G$43)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334448691936.33331</c:v>
                      </c:pt>
                      <c:pt idx="2">
                        <c:v>334460389037.66669</c:v>
                      </c:pt>
                      <c:pt idx="3">
                        <c:v>334485826486.66669</c:v>
                      </c:pt>
                      <c:pt idx="4">
                        <c:v>334491274671</c:v>
                      </c:pt>
                      <c:pt idx="5">
                        <c:v>334520773804</c:v>
                      </c:pt>
                      <c:pt idx="6">
                        <c:v>334544182802.33331</c:v>
                      </c:pt>
                      <c:pt idx="7">
                        <c:v>334574954049.66669</c:v>
                      </c:pt>
                      <c:pt idx="9">
                        <c:v>334677017652.33331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0B-4A8E-BFBA-50A511E969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TEST2!$H$4:$H$43</c15:sqref>
                        </c15:fullRef>
                        <c15:formulaRef>
                          <c15:sqref>(TEST2!$H$10:$H$11,TEST2!$H$18:$H$19,TEST2!$H$26:$H$27,TEST2!$H$34:$H$35,TEST2!$H$42:$H$43)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2.46</c:v>
                      </c:pt>
                      <c:pt idx="2">
                        <c:v>2.44</c:v>
                      </c:pt>
                      <c:pt idx="3">
                        <c:v>1.4633333333333332</c:v>
                      </c:pt>
                      <c:pt idx="4">
                        <c:v>2.44</c:v>
                      </c:pt>
                      <c:pt idx="5">
                        <c:v>1.46</c:v>
                      </c:pt>
                      <c:pt idx="6">
                        <c:v>2.4166666666666665</c:v>
                      </c:pt>
                      <c:pt idx="7">
                        <c:v>1.4466666666666665</c:v>
                      </c:pt>
                      <c:pt idx="9">
                        <c:v>1.4533333333333334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0B-4A8E-BFBA-50A511E969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TEST2!$I$4:$I$43</c15:sqref>
                        </c15:fullRef>
                        <c15:formulaRef>
                          <c15:sqref>(TEST2!$I$10:$I$11,TEST2!$I$18:$I$19,TEST2!$I$26:$I$27,TEST2!$I$34:$I$35,TEST2!$I$42:$I$43)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130982878590</c:v>
                      </c:pt>
                      <c:pt idx="2">
                        <c:v>130985594386.33333</c:v>
                      </c:pt>
                      <c:pt idx="3">
                        <c:v>130993320991</c:v>
                      </c:pt>
                      <c:pt idx="4">
                        <c:v>130993890380.66667</c:v>
                      </c:pt>
                      <c:pt idx="5">
                        <c:v>131002465907.33333</c:v>
                      </c:pt>
                      <c:pt idx="6">
                        <c:v>131008098485.33333</c:v>
                      </c:pt>
                      <c:pt idx="7">
                        <c:v>131016694266.66667</c:v>
                      </c:pt>
                      <c:pt idx="9">
                        <c:v>131044300863.66667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0B-4A8E-BFBA-50A511E969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TEST2!$J$4:$J$43</c15:sqref>
                        </c15:fullRef>
                        <c15:formulaRef>
                          <c15:sqref>(TEST2!$J$10:$J$11,TEST2!$J$18:$J$19,TEST2!$J$26:$J$27,TEST2!$J$34:$J$35,TEST2!$J$42:$J$43)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627375836.33333337</c:v>
                      </c:pt>
                      <c:pt idx="2">
                        <c:v>637008533.66666663</c:v>
                      </c:pt>
                      <c:pt idx="3">
                        <c:v>576907557</c:v>
                      </c:pt>
                      <c:pt idx="4">
                        <c:v>638598813.66666663</c:v>
                      </c:pt>
                      <c:pt idx="5">
                        <c:v>569874005.33333337</c:v>
                      </c:pt>
                      <c:pt idx="6">
                        <c:v>656882579.33333337</c:v>
                      </c:pt>
                      <c:pt idx="7">
                        <c:v>566690709.66666663</c:v>
                      </c:pt>
                      <c:pt idx="9">
                        <c:v>578901193.33333337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0B-4A8E-BFBA-50A511E969B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TEST2!$K$4:$K$43</c15:sqref>
                        </c15:fullRef>
                        <c15:formulaRef>
                          <c15:sqref>(TEST2!$K$10:$K$11,TEST2!$K$18:$K$19,TEST2!$K$26:$K$27,TEST2!$K$34:$K$35,TEST2!$K$42:$K$43)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4.7999999999999996E-3</c:v>
                      </c:pt>
                      <c:pt idx="2">
                        <c:v>4.8999999999999998E-3</c:v>
                      </c:pt>
                      <c:pt idx="3">
                        <c:v>4.4000000000000003E-3</c:v>
                      </c:pt>
                      <c:pt idx="4">
                        <c:v>4.8999999999999998E-3</c:v>
                      </c:pt>
                      <c:pt idx="5">
                        <c:v>4.3666666666666671E-3</c:v>
                      </c:pt>
                      <c:pt idx="6">
                        <c:v>5.0000000000000001E-3</c:v>
                      </c:pt>
                      <c:pt idx="7">
                        <c:v>4.3E-3</c:v>
                      </c:pt>
                      <c:pt idx="9">
                        <c:v>4.4000000000000003E-3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0B-4A8E-BFBA-50A511E969B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TEST2!$L$4:$L$43</c15:sqref>
                        </c15:fullRef>
                        <c15:formulaRef>
                          <c15:sqref>(TEST2!$L$10:$L$11,TEST2!$L$18:$L$19,TEST2!$L$26:$L$27,TEST2!$L$34:$L$35,TEST2!$L$42:$L$43)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0B-4A8E-BFBA-50A511E969B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TEST2!$M$4:$M$43</c15:sqref>
                        </c15:fullRef>
                        <c15:formulaRef>
                          <c15:sqref>(TEST2!$M$10:$M$11,TEST2!$M$18:$M$19,TEST2!$M$26:$M$27,TEST2!$M$34:$M$35,TEST2!$M$42:$M$43)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0B-4A8E-BFBA-50A511E969B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TEST2!$N$4:$N$43</c15:sqref>
                        </c15:fullRef>
                        <c15:formulaRef>
                          <c15:sqref>(TEST2!$N$10:$N$11,TEST2!$N$18:$N$19,TEST2!$N$26:$N$27,TEST2!$N$34:$N$35,TEST2!$N$42:$N$43)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1.8758507701380334</c:v>
                      </c:pt>
                      <c:pt idx="2">
                        <c:v>1.9045858773704456</c:v>
                      </c:pt>
                      <c:pt idx="3">
                        <c:v>1.7247593585426151</c:v>
                      </c:pt>
                      <c:pt idx="4">
                        <c:v>1.90916434009421</c:v>
                      </c:pt>
                      <c:pt idx="5">
                        <c:v>1.7035534251610855</c:v>
                      </c:pt>
                      <c:pt idx="6">
                        <c:v>1.9635151740600172</c:v>
                      </c:pt>
                      <c:pt idx="7">
                        <c:v>1.6937631147741143</c:v>
                      </c:pt>
                      <c:pt idx="9">
                        <c:v>1.7297309588825929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0B-4A8E-BFBA-50A511E969B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TEST2!$O$4:$O$43</c15:sqref>
                        </c15:fullRef>
                        <c15:formulaRef>
                          <c15:sqref>(TEST2!$O$10:$O$11,TEST2!$O$18:$O$19,TEST2!$O$26:$O$27,TEST2!$O$34:$O$35,TEST2!$O$42:$O$43)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506821402.33333331</c:v>
                      </c:pt>
                      <c:pt idx="2">
                        <c:v>509444718</c:v>
                      </c:pt>
                      <c:pt idx="3">
                        <c:v>467710350.33333331</c:v>
                      </c:pt>
                      <c:pt idx="4">
                        <c:v>511145652.33333331</c:v>
                      </c:pt>
                      <c:pt idx="5">
                        <c:v>458660249.33333331</c:v>
                      </c:pt>
                      <c:pt idx="6">
                        <c:v>520738742</c:v>
                      </c:pt>
                      <c:pt idx="7">
                        <c:v>448154542.66666669</c:v>
                      </c:pt>
                      <c:pt idx="9">
                        <c:v>459551591.33333331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0B-4A8E-BFBA-50A511E969B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TEST2!$P$4:$P$43</c15:sqref>
                        </c15:fullRef>
                        <c15:formulaRef>
                          <c15:sqref>(TEST2!$P$10:$P$11,TEST2!$P$18:$P$19,TEST2!$P$26:$P$27,TEST2!$P$34:$P$35,TEST2!$P$42:$P$43)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1195872.3333333333</c:v>
                      </c:pt>
                      <c:pt idx="2">
                        <c:v>5408209.333333333</c:v>
                      </c:pt>
                      <c:pt idx="3">
                        <c:v>1476307</c:v>
                      </c:pt>
                      <c:pt idx="4">
                        <c:v>7392253</c:v>
                      </c:pt>
                      <c:pt idx="5">
                        <c:v>4626284.666666667</c:v>
                      </c:pt>
                      <c:pt idx="6">
                        <c:v>20663065.333333332</c:v>
                      </c:pt>
                      <c:pt idx="7">
                        <c:v>13976766.666666666</c:v>
                      </c:pt>
                      <c:pt idx="9">
                        <c:v>13912874.666666666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0B-4A8E-BFBA-50A511E969B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TEST2!$Q$4:$Q$43</c15:sqref>
                        </c15:fullRef>
                        <c15:formulaRef>
                          <c15:sqref>(TEST2!$Q$10:$Q$11,TEST2!$Q$18:$Q$19,TEST2!$Q$26:$Q$27,TEST2!$Q$34:$Q$35,TEST2!$Q$42:$Q$43)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2.3595367213139792E-3</c:v>
                      </c:pt>
                      <c:pt idx="2">
                        <c:v>1.0615546926697743E-2</c:v>
                      </c:pt>
                      <c:pt idx="3">
                        <c:v>3.1567032573617186E-3</c:v>
                      </c:pt>
                      <c:pt idx="4">
                        <c:v>1.4461521863133228E-2</c:v>
                      </c:pt>
                      <c:pt idx="5">
                        <c:v>1.0087052660307209E-2</c:v>
                      </c:pt>
                      <c:pt idx="6">
                        <c:v>3.9679891559762481E-2</c:v>
                      </c:pt>
                      <c:pt idx="7">
                        <c:v>3.1187544030333959E-2</c:v>
                      </c:pt>
                      <c:pt idx="9">
                        <c:v>3.0275418296682021E-2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0B-4A8E-BFBA-50A511E969B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TEST2!$R$4:$R$43</c15:sqref>
                        </c15:fullRef>
                        <c15:formulaRef>
                          <c15:sqref>(TEST2!$R$10:$R$11,TEST2!$R$18:$R$19,TEST2!$R$26:$R$27,TEST2!$R$34:$R$35,TEST2!$R$42:$R$43)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0B-4A8E-BFBA-50A511E969B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TEST2!$S$4:$S$43</c15:sqref>
                        </c15:fullRef>
                        <c15:formulaRef>
                          <c15:sqref>(TEST2!$S$10:$S$11,TEST2!$S$18:$S$19,TEST2!$S$26:$S$27,TEST2!$S$34:$S$35,TEST2!$S$42:$S$43)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0B-4A8E-BFBA-50A511E969B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TEST2!$T$4:$T$43</c15:sqref>
                        </c15:fullRef>
                        <c15:formulaRef>
                          <c15:sqref>(TEST2!$T$10:$T$11,TEST2!$T$18:$T$19,TEST2!$T$26:$T$27,TEST2!$T$34:$T$35,TEST2!$T$42:$T$43)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3.575652581468941E-3</c:v>
                      </c:pt>
                      <c:pt idx="2">
                        <c:v>1.6169954956481929E-2</c:v>
                      </c:pt>
                      <c:pt idx="3">
                        <c:v>4.4136607068416362E-3</c:v>
                      </c:pt>
                      <c:pt idx="4">
                        <c:v>2.2099987757620773E-2</c:v>
                      </c:pt>
                      <c:pt idx="5">
                        <c:v>1.3829587883513206E-2</c:v>
                      </c:pt>
                      <c:pt idx="6">
                        <c:v>6.176483149434351E-2</c:v>
                      </c:pt>
                      <c:pt idx="7">
                        <c:v>4.1774692628405996E-2</c:v>
                      </c:pt>
                      <c:pt idx="9">
                        <c:v>4.1571049599059155E-2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0B-4A8E-BFBA-50A511E969B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TEST2!$U$4:$U$43</c15:sqref>
                        </c15:fullRef>
                        <c15:formulaRef>
                          <c15:sqref>(TEST2!$U$10:$U$11,TEST2!$U$18:$U$19,TEST2!$U$26:$U$27,TEST2!$U$34:$U$35,TEST2!$U$42:$U$43)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1733094.6666666667</c:v>
                      </c:pt>
                      <c:pt idx="2">
                        <c:v>6251620.333333333</c:v>
                      </c:pt>
                      <c:pt idx="3">
                        <c:v>2063775</c:v>
                      </c:pt>
                      <c:pt idx="4">
                        <c:v>8019808</c:v>
                      </c:pt>
                      <c:pt idx="5">
                        <c:v>5447012.333333333</c:v>
                      </c:pt>
                      <c:pt idx="6">
                        <c:v>22678250.666666668</c:v>
                      </c:pt>
                      <c:pt idx="7">
                        <c:v>14905567.333333334</c:v>
                      </c:pt>
                      <c:pt idx="9">
                        <c:v>15253243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50B-4A8E-BFBA-50A511E969B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TEST2!$V$4:$V$43</c15:sqref>
                        </c15:fullRef>
                        <c15:formulaRef>
                          <c15:sqref>(TEST2!$V$10:$V$11,TEST2!$V$18:$V$19,TEST2!$V$26:$V$27,TEST2!$V$34:$V$35,TEST2!$V$42:$V$43)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810454.33333333337</c:v>
                      </c:pt>
                      <c:pt idx="2">
                        <c:v>830721.66666666663</c:v>
                      </c:pt>
                      <c:pt idx="3">
                        <c:v>833699.66666666663</c:v>
                      </c:pt>
                      <c:pt idx="4">
                        <c:v>837245</c:v>
                      </c:pt>
                      <c:pt idx="5">
                        <c:v>855522.66666666663</c:v>
                      </c:pt>
                      <c:pt idx="6">
                        <c:v>829407.66666666663</c:v>
                      </c:pt>
                      <c:pt idx="7">
                        <c:v>853198</c:v>
                      </c:pt>
                      <c:pt idx="9">
                        <c:v>864726.33333333337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50B-4A8E-BFBA-50A511E969B4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9"/>
          <c:order val="19"/>
          <c:tx>
            <c:strRef>
              <c:f>TEST2!$Y$2:$Y$3</c:f>
              <c:strCache>
                <c:ptCount val="2"/>
                <c:pt idx="0">
                  <c:v>LLC 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TEST2!$Y$4:$Y$43</c15:sqref>
                  </c15:fullRef>
                </c:ext>
              </c:extLst>
              <c:f>(TEST2!$Y$10:$Y$11,TEST2!$Y$18:$Y$19,TEST2!$Y$26:$Y$27,TEST2!$Y$34:$Y$35,TEST2!$Y$42:$Y$43)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3-750B-4A8E-BFBA-50A511E969B4}"/>
            </c:ext>
          </c:extLst>
        </c:ser>
        <c:ser>
          <c:idx val="20"/>
          <c:order val="20"/>
          <c:tx>
            <c:strRef>
              <c:f>TEST2!$Z$2:$Z$3</c:f>
              <c:strCache>
                <c:ptCount val="2"/>
                <c:pt idx="0">
                  <c:v>LLC 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TEST2!$Z$4:$Z$43</c15:sqref>
                  </c15:fullRef>
                </c:ext>
              </c:extLst>
              <c:f>(TEST2!$Z$10:$Z$11,TEST2!$Z$18:$Z$19,TEST2!$Z$26:$Z$27,TEST2!$Z$34:$Z$35,TEST2!$Z$42:$Z$43)</c:f>
              <c:numCache>
                <c:formatCode>General</c:formatCode>
                <c:ptCount val="10"/>
                <c:pt idx="0">
                  <c:v>2.4232545968202405E-3</c:v>
                </c:pt>
                <c:pt idx="2">
                  <c:v>2.4837670691587248E-3</c:v>
                </c:pt>
                <c:pt idx="3">
                  <c:v>2.4924813512431864E-3</c:v>
                </c:pt>
                <c:pt idx="4">
                  <c:v>2.503039903096744E-3</c:v>
                </c:pt>
                <c:pt idx="5">
                  <c:v>2.5574571431407787E-3</c:v>
                </c:pt>
                <c:pt idx="6">
                  <c:v>2.4792170514374465E-3</c:v>
                </c:pt>
                <c:pt idx="7">
                  <c:v>2.5500950251977073E-3</c:v>
                </c:pt>
                <c:pt idx="9">
                  <c:v>2.5837642051555116E-3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0B-4A8E-BFBA-50A511E9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674472"/>
        <c:axId val="538013168"/>
      </c:barChart>
      <c:catAx>
        <c:axId val="4356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656"/>
        <c:crosses val="autoZero"/>
        <c:auto val="1"/>
        <c:lblAlgn val="ctr"/>
        <c:lblOffset val="100"/>
        <c:noMultiLvlLbl val="0"/>
      </c:catAx>
      <c:valAx>
        <c:axId val="4356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9968"/>
        <c:crosses val="autoZero"/>
        <c:crossBetween val="between"/>
      </c:valAx>
      <c:valAx>
        <c:axId val="538013168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74472"/>
        <c:crosses val="max"/>
        <c:crossBetween val="between"/>
      </c:valAx>
      <c:catAx>
        <c:axId val="440674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01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TEST2!$F$2:$F$3</c:f>
              <c:strCache>
                <c:ptCount val="2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TEST2!$B$4:$D$43</c15:sqref>
                  </c15:fullRef>
                </c:ext>
              </c:extLst>
              <c:f>(TEST2!$B$10:$D$11,TEST2!$B$18:$D$19,TEST2!$B$26:$D$27,TEST2!$B$34:$D$35,TEST2!$B$42:$D$43)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TEST2!$F$4:$F$43</c15:sqref>
                  </c15:fullRef>
                </c:ext>
              </c:extLst>
              <c:f>(TEST2!$F$10:$F$11,TEST2!$F$18:$F$19,TEST2!$F$26:$F$27,TEST2!$F$34:$F$35,TEST2!$F$42:$F$43)</c:f>
              <c:numCache>
                <c:formatCode>General</c:formatCode>
                <c:ptCount val="10"/>
                <c:pt idx="0">
                  <c:v>1</c:v>
                </c:pt>
                <c:pt idx="2">
                  <c:v>1.8993234006368493</c:v>
                </c:pt>
                <c:pt idx="3">
                  <c:v>1.1711333505678903</c:v>
                </c:pt>
                <c:pt idx="4">
                  <c:v>3.529742369367348</c:v>
                </c:pt>
                <c:pt idx="5">
                  <c:v>2.2342566153781269</c:v>
                </c:pt>
                <c:pt idx="6">
                  <c:v>6.1858026353214566</c:v>
                </c:pt>
                <c:pt idx="7">
                  <c:v>4.0385046271687308</c:v>
                </c:pt>
                <c:pt idx="9">
                  <c:v>6.9949879638204262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5-46D1-8B63-75440983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170896"/>
        <c:axId val="502162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TEST2!$E$2:$E$3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TEST2!$E$4:$E$43</c15:sqref>
                        </c15:fullRef>
                        <c15:formulaRef>
                          <c15:sqref>(TEST2!$E$10:$E$11,TEST2!$E$18:$E$19,TEST2!$E$26:$E$27,TEST2!$E$34:$E$35,TEST2!$E$42:$E$43)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33.362341238333329</c:v>
                      </c:pt>
                      <c:pt idx="2">
                        <c:v>17.565382086666666</c:v>
                      </c:pt>
                      <c:pt idx="3">
                        <c:v>28.487226687</c:v>
                      </c:pt>
                      <c:pt idx="4">
                        <c:v>9.4517779903333334</c:v>
                      </c:pt>
                      <c:pt idx="5">
                        <c:v>14.932188634333334</c:v>
                      </c:pt>
                      <c:pt idx="6">
                        <c:v>5.3933730520000003</c:v>
                      </c:pt>
                      <c:pt idx="7">
                        <c:v>8.2610630216666667</c:v>
                      </c:pt>
                      <c:pt idx="9">
                        <c:v>4.7694637090000001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225-46D1-8B63-75440983CE0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TEST2!$G$4:$G$43</c15:sqref>
                        </c15:fullRef>
                        <c15:formulaRef>
                          <c15:sqref>(TEST2!$G$10:$G$11,TEST2!$G$18:$G$19,TEST2!$G$26:$G$27,TEST2!$G$34:$G$35,TEST2!$G$42:$G$43)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334448691936.33331</c:v>
                      </c:pt>
                      <c:pt idx="2">
                        <c:v>334460389037.66669</c:v>
                      </c:pt>
                      <c:pt idx="3">
                        <c:v>334485826486.66669</c:v>
                      </c:pt>
                      <c:pt idx="4">
                        <c:v>334491274671</c:v>
                      </c:pt>
                      <c:pt idx="5">
                        <c:v>334520773804</c:v>
                      </c:pt>
                      <c:pt idx="6">
                        <c:v>334544182802.33331</c:v>
                      </c:pt>
                      <c:pt idx="7">
                        <c:v>334574954049.66669</c:v>
                      </c:pt>
                      <c:pt idx="9">
                        <c:v>334677017652.33331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5-46D1-8B63-75440983CE0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TEST2!$H$4:$H$43</c15:sqref>
                        </c15:fullRef>
                        <c15:formulaRef>
                          <c15:sqref>(TEST2!$H$10:$H$11,TEST2!$H$18:$H$19,TEST2!$H$26:$H$27,TEST2!$H$34:$H$35,TEST2!$H$42:$H$43)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2.46</c:v>
                      </c:pt>
                      <c:pt idx="2">
                        <c:v>2.44</c:v>
                      </c:pt>
                      <c:pt idx="3">
                        <c:v>1.4633333333333332</c:v>
                      </c:pt>
                      <c:pt idx="4">
                        <c:v>2.44</c:v>
                      </c:pt>
                      <c:pt idx="5">
                        <c:v>1.46</c:v>
                      </c:pt>
                      <c:pt idx="6">
                        <c:v>2.4166666666666665</c:v>
                      </c:pt>
                      <c:pt idx="7">
                        <c:v>1.4466666666666665</c:v>
                      </c:pt>
                      <c:pt idx="9">
                        <c:v>1.4533333333333334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5-46D1-8B63-75440983CE0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TEST2!$I$4:$I$43</c15:sqref>
                        </c15:fullRef>
                        <c15:formulaRef>
                          <c15:sqref>(TEST2!$I$10:$I$11,TEST2!$I$18:$I$19,TEST2!$I$26:$I$27,TEST2!$I$34:$I$35,TEST2!$I$42:$I$43)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130982878590</c:v>
                      </c:pt>
                      <c:pt idx="2">
                        <c:v>130985594386.33333</c:v>
                      </c:pt>
                      <c:pt idx="3">
                        <c:v>130993320991</c:v>
                      </c:pt>
                      <c:pt idx="4">
                        <c:v>130993890380.66667</c:v>
                      </c:pt>
                      <c:pt idx="5">
                        <c:v>131002465907.33333</c:v>
                      </c:pt>
                      <c:pt idx="6">
                        <c:v>131008098485.33333</c:v>
                      </c:pt>
                      <c:pt idx="7">
                        <c:v>131016694266.66667</c:v>
                      </c:pt>
                      <c:pt idx="9">
                        <c:v>131044300863.66667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5-46D1-8B63-75440983CE0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TEST2!$J$4:$J$43</c15:sqref>
                        </c15:fullRef>
                        <c15:formulaRef>
                          <c15:sqref>(TEST2!$J$10:$J$11,TEST2!$J$18:$J$19,TEST2!$J$26:$J$27,TEST2!$J$34:$J$35,TEST2!$J$42:$J$43)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627375836.33333337</c:v>
                      </c:pt>
                      <c:pt idx="2">
                        <c:v>637008533.66666663</c:v>
                      </c:pt>
                      <c:pt idx="3">
                        <c:v>576907557</c:v>
                      </c:pt>
                      <c:pt idx="4">
                        <c:v>638598813.66666663</c:v>
                      </c:pt>
                      <c:pt idx="5">
                        <c:v>569874005.33333337</c:v>
                      </c:pt>
                      <c:pt idx="6">
                        <c:v>656882579.33333337</c:v>
                      </c:pt>
                      <c:pt idx="7">
                        <c:v>566690709.66666663</c:v>
                      </c:pt>
                      <c:pt idx="9">
                        <c:v>578901193.33333337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25-46D1-8B63-75440983CE0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TEST2!$K$2:$K$3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TEST2!$K$4:$K$43</c15:sqref>
                        </c15:fullRef>
                        <c15:formulaRef>
                          <c15:sqref>(TEST2!$K$10:$K$11,TEST2!$K$18:$K$19,TEST2!$K$26:$K$27,TEST2!$K$34:$K$35,TEST2!$K$42:$K$43)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4.7999999999999996E-3</c:v>
                      </c:pt>
                      <c:pt idx="2">
                        <c:v>4.8999999999999998E-3</c:v>
                      </c:pt>
                      <c:pt idx="3">
                        <c:v>4.4000000000000003E-3</c:v>
                      </c:pt>
                      <c:pt idx="4">
                        <c:v>4.8999999999999998E-3</c:v>
                      </c:pt>
                      <c:pt idx="5">
                        <c:v>4.3666666666666671E-3</c:v>
                      </c:pt>
                      <c:pt idx="6">
                        <c:v>5.0000000000000001E-3</c:v>
                      </c:pt>
                      <c:pt idx="7">
                        <c:v>4.3E-3</c:v>
                      </c:pt>
                      <c:pt idx="9">
                        <c:v>4.4000000000000003E-3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25-46D1-8B63-75440983CE0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TEST2!$L$2:$L$3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TEST2!$L$4:$L$43</c15:sqref>
                        </c15:fullRef>
                        <c15:formulaRef>
                          <c15:sqref>(TEST2!$L$10:$L$11,TEST2!$L$18:$L$19,TEST2!$L$26:$L$27,TEST2!$L$34:$L$35,TEST2!$L$42:$L$43)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5-46D1-8B63-75440983CE0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TEST2!$M$2:$M$3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TEST2!$M$4:$M$43</c15:sqref>
                        </c15:fullRef>
                        <c15:formulaRef>
                          <c15:sqref>(TEST2!$M$10:$M$11,TEST2!$M$18:$M$19,TEST2!$M$26:$M$27,TEST2!$M$34:$M$35,TEST2!$M$42:$M$43)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25-46D1-8B63-75440983CE0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TEST2!$N$2:$N$3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TEST2!$N$4:$N$43</c15:sqref>
                        </c15:fullRef>
                        <c15:formulaRef>
                          <c15:sqref>(TEST2!$N$10:$N$11,TEST2!$N$18:$N$19,TEST2!$N$26:$N$27,TEST2!$N$34:$N$35,TEST2!$N$42:$N$43)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1.8758507701380334</c:v>
                      </c:pt>
                      <c:pt idx="2">
                        <c:v>1.9045858773704456</c:v>
                      </c:pt>
                      <c:pt idx="3">
                        <c:v>1.7247593585426151</c:v>
                      </c:pt>
                      <c:pt idx="4">
                        <c:v>1.90916434009421</c:v>
                      </c:pt>
                      <c:pt idx="5">
                        <c:v>1.7035534251610855</c:v>
                      </c:pt>
                      <c:pt idx="6">
                        <c:v>1.9635151740600172</c:v>
                      </c:pt>
                      <c:pt idx="7">
                        <c:v>1.6937631147741143</c:v>
                      </c:pt>
                      <c:pt idx="9">
                        <c:v>1.7297309588825929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25-46D1-8B63-75440983CE0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TEST2!$O$4:$O$43</c15:sqref>
                        </c15:fullRef>
                        <c15:formulaRef>
                          <c15:sqref>(TEST2!$O$10:$O$11,TEST2!$O$18:$O$19,TEST2!$O$26:$O$27,TEST2!$O$34:$O$35,TEST2!$O$42:$O$43)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506821402.33333331</c:v>
                      </c:pt>
                      <c:pt idx="2">
                        <c:v>509444718</c:v>
                      </c:pt>
                      <c:pt idx="3">
                        <c:v>467710350.33333331</c:v>
                      </c:pt>
                      <c:pt idx="4">
                        <c:v>511145652.33333331</c:v>
                      </c:pt>
                      <c:pt idx="5">
                        <c:v>458660249.33333331</c:v>
                      </c:pt>
                      <c:pt idx="6">
                        <c:v>520738742</c:v>
                      </c:pt>
                      <c:pt idx="7">
                        <c:v>448154542.66666669</c:v>
                      </c:pt>
                      <c:pt idx="9">
                        <c:v>459551591.33333331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25-46D1-8B63-75440983CE0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TEST2!$P$4:$P$43</c15:sqref>
                        </c15:fullRef>
                        <c15:formulaRef>
                          <c15:sqref>(TEST2!$P$10:$P$11,TEST2!$P$18:$P$19,TEST2!$P$26:$P$27,TEST2!$P$34:$P$35,TEST2!$P$42:$P$43)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1195872.3333333333</c:v>
                      </c:pt>
                      <c:pt idx="2">
                        <c:v>5408209.333333333</c:v>
                      </c:pt>
                      <c:pt idx="3">
                        <c:v>1476307</c:v>
                      </c:pt>
                      <c:pt idx="4">
                        <c:v>7392253</c:v>
                      </c:pt>
                      <c:pt idx="5">
                        <c:v>4626284.666666667</c:v>
                      </c:pt>
                      <c:pt idx="6">
                        <c:v>20663065.333333332</c:v>
                      </c:pt>
                      <c:pt idx="7">
                        <c:v>13976766.666666666</c:v>
                      </c:pt>
                      <c:pt idx="9">
                        <c:v>13912874.666666666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25-46D1-8B63-75440983CE0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TEST2!$Q$4:$Q$43</c15:sqref>
                        </c15:fullRef>
                        <c15:formulaRef>
                          <c15:sqref>(TEST2!$Q$10:$Q$11,TEST2!$Q$18:$Q$19,TEST2!$Q$26:$Q$27,TEST2!$Q$34:$Q$35,TEST2!$Q$42:$Q$43)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2.3595367213139792E-3</c:v>
                      </c:pt>
                      <c:pt idx="2">
                        <c:v>1.0615546926697743E-2</c:v>
                      </c:pt>
                      <c:pt idx="3">
                        <c:v>3.1567032573617186E-3</c:v>
                      </c:pt>
                      <c:pt idx="4">
                        <c:v>1.4461521863133228E-2</c:v>
                      </c:pt>
                      <c:pt idx="5">
                        <c:v>1.0087052660307209E-2</c:v>
                      </c:pt>
                      <c:pt idx="6">
                        <c:v>3.9679891559762481E-2</c:v>
                      </c:pt>
                      <c:pt idx="7">
                        <c:v>3.1187544030333959E-2</c:v>
                      </c:pt>
                      <c:pt idx="9">
                        <c:v>3.0275418296682021E-2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225-46D1-8B63-75440983CE0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TEST2!$R$4:$R$43</c15:sqref>
                        </c15:fullRef>
                        <c15:formulaRef>
                          <c15:sqref>(TEST2!$R$10:$R$11,TEST2!$R$18:$R$19,TEST2!$R$26:$R$27,TEST2!$R$34:$R$35,TEST2!$R$42:$R$43)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225-46D1-8B63-75440983CE0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TEST2!$S$4:$S$43</c15:sqref>
                        </c15:fullRef>
                        <c15:formulaRef>
                          <c15:sqref>(TEST2!$S$10:$S$11,TEST2!$S$18:$S$19,TEST2!$S$26:$S$27,TEST2!$S$34:$S$35,TEST2!$S$42:$S$43)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225-46D1-8B63-75440983CE0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TEST2!$T$4:$T$43</c15:sqref>
                        </c15:fullRef>
                        <c15:formulaRef>
                          <c15:sqref>(TEST2!$T$10:$T$11,TEST2!$T$18:$T$19,TEST2!$T$26:$T$27,TEST2!$T$34:$T$35,TEST2!$T$42:$T$43)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3.575652581468941E-3</c:v>
                      </c:pt>
                      <c:pt idx="2">
                        <c:v>1.6169954956481929E-2</c:v>
                      </c:pt>
                      <c:pt idx="3">
                        <c:v>4.4136607068416362E-3</c:v>
                      </c:pt>
                      <c:pt idx="4">
                        <c:v>2.2099987757620773E-2</c:v>
                      </c:pt>
                      <c:pt idx="5">
                        <c:v>1.3829587883513206E-2</c:v>
                      </c:pt>
                      <c:pt idx="6">
                        <c:v>6.176483149434351E-2</c:v>
                      </c:pt>
                      <c:pt idx="7">
                        <c:v>4.1774692628405996E-2</c:v>
                      </c:pt>
                      <c:pt idx="9">
                        <c:v>4.1571049599059155E-2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225-46D1-8B63-75440983CE0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TEST2!$U$4:$U$43</c15:sqref>
                        </c15:fullRef>
                        <c15:formulaRef>
                          <c15:sqref>(TEST2!$U$10:$U$11,TEST2!$U$18:$U$19,TEST2!$U$26:$U$27,TEST2!$U$34:$U$35,TEST2!$U$42:$U$43)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1733094.6666666667</c:v>
                      </c:pt>
                      <c:pt idx="2">
                        <c:v>6251620.333333333</c:v>
                      </c:pt>
                      <c:pt idx="3">
                        <c:v>2063775</c:v>
                      </c:pt>
                      <c:pt idx="4">
                        <c:v>8019808</c:v>
                      </c:pt>
                      <c:pt idx="5">
                        <c:v>5447012.333333333</c:v>
                      </c:pt>
                      <c:pt idx="6">
                        <c:v>22678250.666666668</c:v>
                      </c:pt>
                      <c:pt idx="7">
                        <c:v>14905567.333333334</c:v>
                      </c:pt>
                      <c:pt idx="9">
                        <c:v>15253243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225-46D1-8B63-75440983CE0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TEST2!$V$4:$V$43</c15:sqref>
                        </c15:fullRef>
                        <c15:formulaRef>
                          <c15:sqref>(TEST2!$V$10:$V$11,TEST2!$V$18:$V$19,TEST2!$V$26:$V$27,TEST2!$V$34:$V$35,TEST2!$V$42:$V$43)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810454.33333333337</c:v>
                      </c:pt>
                      <c:pt idx="2">
                        <c:v>830721.66666666663</c:v>
                      </c:pt>
                      <c:pt idx="3">
                        <c:v>833699.66666666663</c:v>
                      </c:pt>
                      <c:pt idx="4">
                        <c:v>837245</c:v>
                      </c:pt>
                      <c:pt idx="5">
                        <c:v>855522.66666666663</c:v>
                      </c:pt>
                      <c:pt idx="6">
                        <c:v>829407.66666666663</c:v>
                      </c:pt>
                      <c:pt idx="7">
                        <c:v>853198</c:v>
                      </c:pt>
                      <c:pt idx="9">
                        <c:v>864726.33333333337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225-46D1-8B63-75440983CE0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TEST2!$W$4:$W$43</c15:sqref>
                        </c15:fullRef>
                        <c15:formulaRef>
                          <c15:sqref>(TEST2!$W$10:$W$11,TEST2!$W$18:$W$19,TEST2!$W$26:$W$27,TEST2!$W$34:$W$35,TEST2!$W$42:$W$43)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0.46763333333333329</c:v>
                      </c:pt>
                      <c:pt idx="2">
                        <c:v>0.13313333333333333</c:v>
                      </c:pt>
                      <c:pt idx="3">
                        <c:v>0.40389999999999998</c:v>
                      </c:pt>
                      <c:pt idx="4">
                        <c:v>0.1045</c:v>
                      </c:pt>
                      <c:pt idx="5">
                        <c:v>0.157</c:v>
                      </c:pt>
                      <c:pt idx="6">
                        <c:v>3.6599999999999994E-2</c:v>
                      </c:pt>
                      <c:pt idx="7">
                        <c:v>5.7266666666666667E-2</c:v>
                      </c:pt>
                      <c:pt idx="9">
                        <c:v>5.6666666666666664E-2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225-46D1-8B63-75440983CE0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TEST2!$X$4:$X$43</c15:sqref>
                        </c15:fullRef>
                        <c15:formulaRef>
                          <c15:sqref>(TEST2!$X$10:$X$11,TEST2!$X$18:$X$19,TEST2!$X$26:$X$27,TEST2!$X$34:$X$35,TEST2!$X$42:$X$43)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225-46D1-8B63-75440983CE0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TEST2!$Y$4:$Y$43</c15:sqref>
                        </c15:fullRef>
                        <c15:formulaRef>
                          <c15:sqref>(TEST2!$Y$10:$Y$11,TEST2!$Y$18:$Y$19,TEST2!$Y$26:$Y$27,TEST2!$Y$34:$Y$35,TEST2!$Y$42:$Y$43)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225-46D1-8B63-75440983CE06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TEST2!$Z$2:$Z$3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TEST2!$B$4:$D$43</c15:sqref>
                        </c15:fullRef>
                        <c15:formulaRef>
                          <c15:sqref>(TEST2!$B$10:$D$11,TEST2!$B$18:$D$19,TEST2!$B$26:$D$27,TEST2!$B$34:$D$35,TEST2!$B$42:$D$43)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TEST2!$Z$4:$Z$43</c15:sqref>
                        </c15:fullRef>
                        <c15:formulaRef>
                          <c15:sqref>(TEST2!$Z$10:$Z$11,TEST2!$Z$18:$Z$19,TEST2!$Z$26:$Z$27,TEST2!$Z$34:$Z$35,TEST2!$Z$42:$Z$43)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2.4232545968202405E-3</c:v>
                      </c:pt>
                      <c:pt idx="2">
                        <c:v>2.4837670691587248E-3</c:v>
                      </c:pt>
                      <c:pt idx="3">
                        <c:v>2.4924813512431864E-3</c:v>
                      </c:pt>
                      <c:pt idx="4">
                        <c:v>2.503039903096744E-3</c:v>
                      </c:pt>
                      <c:pt idx="5">
                        <c:v>2.5574571431407787E-3</c:v>
                      </c:pt>
                      <c:pt idx="6">
                        <c:v>2.4792170514374465E-3</c:v>
                      </c:pt>
                      <c:pt idx="7">
                        <c:v>2.5500950251977073E-3</c:v>
                      </c:pt>
                      <c:pt idx="9">
                        <c:v>2.5837642051555116E-3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225-46D1-8B63-75440983CE06}"/>
                  </c:ext>
                </c:extLst>
              </c15:ser>
            </c15:filteredBarSeries>
          </c:ext>
        </c:extLst>
      </c:barChart>
      <c:catAx>
        <c:axId val="5021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62368"/>
        <c:crosses val="autoZero"/>
        <c:auto val="1"/>
        <c:lblAlgn val="ctr"/>
        <c:lblOffset val="100"/>
        <c:noMultiLvlLbl val="0"/>
      </c:catAx>
      <c:valAx>
        <c:axId val="5021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L1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TEST3!$K$2:$K$3</c:f>
              <c:strCache>
                <c:ptCount val="2"/>
                <c:pt idx="0">
                  <c:v>L1 - dcache</c:v>
                </c:pt>
                <c:pt idx="1">
                  <c:v>Miss 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TEST3!$K$4:$K$43</c15:sqref>
                  </c15:fullRef>
                </c:ext>
              </c:extLst>
              <c:f>(TEST3!$K$10:$K$11,TEST3!$K$18:$K$19,TEST3!$K$26:$K$27,TEST3!$K$34:$K$35,TEST3!$K$42:$K$43)</c:f>
              <c:numCache>
                <c:formatCode>0.00%</c:formatCode>
                <c:ptCount val="10"/>
                <c:pt idx="0">
                  <c:v>9.1000000000000004E-3</c:v>
                </c:pt>
                <c:pt idx="2">
                  <c:v>9.1999999999999998E-3</c:v>
                </c:pt>
                <c:pt idx="3">
                  <c:v>1.4199999999999999E-2</c:v>
                </c:pt>
                <c:pt idx="4">
                  <c:v>8.8333333333333337E-3</c:v>
                </c:pt>
                <c:pt idx="5">
                  <c:v>1.4066666666666667E-2</c:v>
                </c:pt>
                <c:pt idx="6">
                  <c:v>8.8666666666666668E-3</c:v>
                </c:pt>
                <c:pt idx="7">
                  <c:v>1.4233333333333334E-2</c:v>
                </c:pt>
                <c:pt idx="9">
                  <c:v>1.4533333333333334E-2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E-4FDF-BCE9-1DD950C9F4B6}"/>
            </c:ext>
          </c:extLst>
        </c:ser>
        <c:ser>
          <c:idx val="6"/>
          <c:order val="6"/>
          <c:tx>
            <c:strRef>
              <c:f>TEST3!$L$2:$L$3</c:f>
              <c:strCache>
                <c:ptCount val="2"/>
                <c:pt idx="0">
                  <c:v>L1 - dcache</c:v>
                </c:pt>
                <c:pt idx="1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TEST3!$L$4:$L$43</c15:sqref>
                  </c15:fullRef>
                </c:ext>
              </c:extLst>
              <c:f>(TEST3!$L$10:$L$11,TEST3!$L$18:$L$19,TEST3!$L$26:$L$27,TEST3!$L$34:$L$35,TEST3!$L$42:$L$43)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6DE-4FDF-BCE9-1DD950C9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6867736"/>
        <c:axId val="776865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TEST3!$E$2:$E$3</c15:sqref>
                        </c15:formulaRef>
                      </c:ext>
                    </c:extLst>
                    <c:strCache>
                      <c:ptCount val="2"/>
                      <c:pt idx="0">
                        <c:v>Exec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TEST3!$E$4:$E$43</c15:sqref>
                        </c15:fullRef>
                        <c15:formulaRef>
                          <c15:sqref>(TEST3!$E$10:$E$11,TEST3!$E$18:$E$19,TEST3!$E$26:$E$27,TEST3!$E$34:$E$35,TEST3!$E$42:$E$43)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69.332209462666668</c:v>
                      </c:pt>
                      <c:pt idx="2">
                        <c:v>37.155652975666669</c:v>
                      </c:pt>
                      <c:pt idx="3">
                        <c:v>52.518576358333327</c:v>
                      </c:pt>
                      <c:pt idx="4">
                        <c:v>21.103245477333331</c:v>
                      </c:pt>
                      <c:pt idx="5">
                        <c:v>28.298284051333336</c:v>
                      </c:pt>
                      <c:pt idx="6">
                        <c:v>10.375735213333334</c:v>
                      </c:pt>
                      <c:pt idx="7">
                        <c:v>14.400247967333334</c:v>
                      </c:pt>
                      <c:pt idx="9">
                        <c:v>7.3018929439999996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DE-4FDF-BCE9-1DD950C9F4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TEST3!$G$2:$G$3</c15:sqref>
                        </c15:formulaRef>
                      </c:ext>
                    </c:extLst>
                    <c:strCache>
                      <c:ptCount val="2"/>
                      <c:pt idx="0">
                        <c:v>Instructions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TEST3!$G$4:$G$43</c15:sqref>
                        </c15:fullRef>
                        <c15:formulaRef>
                          <c15:sqref>(TEST3!$G$10:$G$11,TEST3!$G$18:$G$19,TEST3!$G$26:$G$27,TEST3!$G$34:$G$35,TEST3!$G$42:$G$43)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492913408425.66669</c:v>
                      </c:pt>
                      <c:pt idx="2">
                        <c:v>498383608536.33331</c:v>
                      </c:pt>
                      <c:pt idx="3">
                        <c:v>499833994978.33331</c:v>
                      </c:pt>
                      <c:pt idx="4">
                        <c:v>520117592536.33331</c:v>
                      </c:pt>
                      <c:pt idx="5">
                        <c:v>512573438117.66669</c:v>
                      </c:pt>
                      <c:pt idx="6">
                        <c:v>519814695595.66669</c:v>
                      </c:pt>
                      <c:pt idx="7">
                        <c:v>514320671746.66669</c:v>
                      </c:pt>
                      <c:pt idx="9">
                        <c:v>513147774529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DE-4FDF-BCE9-1DD950C9F4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TEST3!$H$2:$H$3</c15:sqref>
                        </c15:formulaRef>
                      </c:ext>
                    </c:extLst>
                    <c:strCache>
                      <c:ptCount val="2"/>
                      <c:pt idx="0">
                        <c:v>IPC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TEST3!$H$4:$H$43</c15:sqref>
                        </c15:fullRef>
                        <c15:formulaRef>
                          <c15:sqref>(TEST3!$H$10:$H$11,TEST3!$H$18:$H$19,TEST3!$H$26:$H$27,TEST3!$H$34:$H$35,TEST3!$H$42:$H$43)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1.74</c:v>
                      </c:pt>
                      <c:pt idx="2">
                        <c:v>1.7</c:v>
                      </c:pt>
                      <c:pt idx="3">
                        <c:v>1.18</c:v>
                      </c:pt>
                      <c:pt idx="4">
                        <c:v>1.7033333333333334</c:v>
                      </c:pt>
                      <c:pt idx="5">
                        <c:v>1.18</c:v>
                      </c:pt>
                      <c:pt idx="6">
                        <c:v>1.6933333333333334</c:v>
                      </c:pt>
                      <c:pt idx="7">
                        <c:v>1.17</c:v>
                      </c:pt>
                      <c:pt idx="9">
                        <c:v>1.1533333333333331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DE-4FDF-BCE9-1DD950C9F4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TEST3!$I$2:$I$3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TEST3!$I$4:$I$43</c15:sqref>
                        </c15:fullRef>
                        <c15:formulaRef>
                          <c15:sqref>(TEST3!$I$10:$I$11,TEST3!$I$18:$I$19,TEST3!$I$26:$I$27,TEST3!$I$34:$I$35,TEST3!$I$42:$I$43)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188888837645</c:v>
                      </c:pt>
                      <c:pt idx="2">
                        <c:v>192245411550</c:v>
                      </c:pt>
                      <c:pt idx="3">
                        <c:v>193211759805.66666</c:v>
                      </c:pt>
                      <c:pt idx="4">
                        <c:v>205318899308</c:v>
                      </c:pt>
                      <c:pt idx="5">
                        <c:v>201629579224.66666</c:v>
                      </c:pt>
                      <c:pt idx="6">
                        <c:v>205527855072.66666</c:v>
                      </c:pt>
                      <c:pt idx="7">
                        <c:v>202586087982</c:v>
                      </c:pt>
                      <c:pt idx="9">
                        <c:v>201255372958.66666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DE-4FDF-BCE9-1DD950C9F4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TEST3!$J$2:$J$3</c15:sqref>
                        </c15:formulaRef>
                      </c:ext>
                    </c:extLst>
                    <c:strCache>
                      <c:ptCount val="2"/>
                      <c:pt idx="0">
                        <c:v>L1 - 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TEST3!$J$4:$J$43</c15:sqref>
                        </c15:fullRef>
                        <c15:formulaRef>
                          <c15:sqref>(TEST3!$J$10:$J$11,TEST3!$J$18:$J$19,TEST3!$J$26:$J$27,TEST3!$J$34:$J$35,TEST3!$J$42:$J$43)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1716540686.3333333</c:v>
                      </c:pt>
                      <c:pt idx="2">
                        <c:v>1764650247.6666667</c:v>
                      </c:pt>
                      <c:pt idx="3">
                        <c:v>2739184556.3333335</c:v>
                      </c:pt>
                      <c:pt idx="4">
                        <c:v>1816235760.6666667</c:v>
                      </c:pt>
                      <c:pt idx="5">
                        <c:v>2835757610</c:v>
                      </c:pt>
                      <c:pt idx="6">
                        <c:v>1827212436.3333333</c:v>
                      </c:pt>
                      <c:pt idx="7">
                        <c:v>2881667863</c:v>
                      </c:pt>
                      <c:pt idx="9">
                        <c:v>2927855957.6666665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DE-4FDF-BCE9-1DD950C9F4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TEST3!$O$2:$O$3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TEST3!$O$4:$O$43</c15:sqref>
                        </c15:fullRef>
                        <c15:formulaRef>
                          <c15:sqref>(TEST3!$O$10:$O$11,TEST3!$O$18:$O$19,TEST3!$O$26:$O$27,TEST3!$O$34:$O$35,TEST3!$O$42:$O$43)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837553355.66666663</c:v>
                      </c:pt>
                      <c:pt idx="2">
                        <c:v>851562316</c:v>
                      </c:pt>
                      <c:pt idx="3">
                        <c:v>1515177692.3333333</c:v>
                      </c:pt>
                      <c:pt idx="4">
                        <c:v>868776866.33333337</c:v>
                      </c:pt>
                      <c:pt idx="5">
                        <c:v>1549237454.3333333</c:v>
                      </c:pt>
                      <c:pt idx="6">
                        <c:v>870905847.33333337</c:v>
                      </c:pt>
                      <c:pt idx="7">
                        <c:v>1570508586.6666667</c:v>
                      </c:pt>
                      <c:pt idx="9">
                        <c:v>1589692590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6DE-4FDF-BCE9-1DD950C9F4B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TEST3!$P$2:$P$3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TEST3!$P$4:$P$43</c15:sqref>
                        </c15:fullRef>
                        <c15:formulaRef>
                          <c15:sqref>(TEST3!$P$10:$P$11,TEST3!$P$18:$P$19,TEST3!$P$26:$P$27,TEST3!$P$34:$P$35,TEST3!$P$42:$P$43)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206473375</c:v>
                      </c:pt>
                      <c:pt idx="2">
                        <c:v>251156437.66666666</c:v>
                      </c:pt>
                      <c:pt idx="3">
                        <c:v>232418614</c:v>
                      </c:pt>
                      <c:pt idx="4">
                        <c:v>303334432.33333331</c:v>
                      </c:pt>
                      <c:pt idx="5">
                        <c:v>267019601.66666666</c:v>
                      </c:pt>
                      <c:pt idx="6">
                        <c:v>311720310</c:v>
                      </c:pt>
                      <c:pt idx="7">
                        <c:v>291942537.66666669</c:v>
                      </c:pt>
                      <c:pt idx="9">
                        <c:v>311200146.33333331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6DE-4FDF-BCE9-1DD950C9F4B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TEST3!$Q$2:$Q$3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TEST3!$Q$4:$Q$43</c15:sqref>
                        </c15:fullRef>
                        <c15:formulaRef>
                          <c15:sqref>(TEST3!$Q$10:$Q$11,TEST3!$Q$18:$Q$19,TEST3!$Q$26:$Q$27,TEST3!$Q$34:$Q$35,TEST3!$Q$42:$Q$43)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0.24652029532934841</c:v>
                      </c:pt>
                      <c:pt idx="2">
                        <c:v>0.29493624965565435</c:v>
                      </c:pt>
                      <c:pt idx="3">
                        <c:v>0.15339399400561515</c:v>
                      </c:pt>
                      <c:pt idx="4">
                        <c:v>0.34915132827585632</c:v>
                      </c:pt>
                      <c:pt idx="5">
                        <c:v>0.17235576104649422</c:v>
                      </c:pt>
                      <c:pt idx="6">
                        <c:v>0.35792659044841696</c:v>
                      </c:pt>
                      <c:pt idx="7">
                        <c:v>0.18589060073239669</c:v>
                      </c:pt>
                      <c:pt idx="9">
                        <c:v>0.19575365445928009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6DE-4FDF-BCE9-1DD950C9F4B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TEST3!$R$2:$R$3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TEST3!$R$4:$R$43</c15:sqref>
                        </c15:fullRef>
                        <c15:formulaRef>
                          <c15:sqref>(TEST3!$R$10:$R$11,TEST3!$R$18:$R$19,TEST3!$R$26:$R$27,TEST3!$R$34:$R$35,TEST3!$R$42:$R$43)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6DE-4FDF-BCE9-1DD950C9F4B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TEST3!$S$2:$S$3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TEST3!$S$4:$S$43</c15:sqref>
                        </c15:fullRef>
                        <c15:formulaRef>
                          <c15:sqref>(TEST3!$S$10:$S$11,TEST3!$S$18:$S$19,TEST3!$S$26:$S$27,TEST3!$S$34:$S$35,TEST3!$S$42:$S$43)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6DE-4FDF-BCE9-1DD950C9F4B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TEST3!$T$2:$T$3</c15:sqref>
                        </c15:formulaRef>
                      </c:ext>
                    </c:extLst>
                    <c:strCache>
                      <c:ptCount val="2"/>
                      <c:pt idx="0">
                        <c:v>L2 -dcache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TEST3!$T$4:$T$43</c15:sqref>
                        </c15:fullRef>
                        <c15:formulaRef>
                          <c15:sqref>(TEST3!$T$10:$T$11,TEST3!$T$18:$T$19,TEST3!$T$26:$T$27,TEST3!$T$34:$T$35,TEST3!$T$42:$T$43)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0.41888366525189352</c:v>
                      </c:pt>
                      <c:pt idx="2">
                        <c:v>0.50394217710581513</c:v>
                      </c:pt>
                      <c:pt idx="3">
                        <c:v>0.46499158433482063</c:v>
                      </c:pt>
                      <c:pt idx="4">
                        <c:v>0.58321032219504942</c:v>
                      </c:pt>
                      <c:pt idx="5">
                        <c:v>0.52094066179443621</c:v>
                      </c:pt>
                      <c:pt idx="6">
                        <c:v>0.59969282954479441</c:v>
                      </c:pt>
                      <c:pt idx="7">
                        <c:v>0.56762885677649377</c:v>
                      </c:pt>
                      <c:pt idx="9">
                        <c:v>0.60646882373405842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6DE-4FDF-BCE9-1DD950C9F4B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TEST3!$U$2:$U$3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TEST3!$U$4:$U$43</c15:sqref>
                        </c15:fullRef>
                        <c15:formulaRef>
                          <c15:sqref>(TEST3!$U$10:$U$11,TEST3!$U$18:$U$19,TEST3!$U$26:$U$27,TEST3!$U$34:$U$35,TEST3!$U$42:$U$43)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208158424.66666666</c:v>
                      </c:pt>
                      <c:pt idx="2">
                        <c:v>253199149</c:v>
                      </c:pt>
                      <c:pt idx="3">
                        <c:v>233628049</c:v>
                      </c:pt>
                      <c:pt idx="4">
                        <c:v>304999115.33333331</c:v>
                      </c:pt>
                      <c:pt idx="5">
                        <c:v>267413773.33333334</c:v>
                      </c:pt>
                      <c:pt idx="6">
                        <c:v>313550204.33333331</c:v>
                      </c:pt>
                      <c:pt idx="7">
                        <c:v>293356035.66666669</c:v>
                      </c:pt>
                      <c:pt idx="9">
                        <c:v>312884935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6DE-4FDF-BCE9-1DD950C9F4B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TEST3!$V$2:$V$3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Load Misses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TEST3!$V$4:$V$43</c15:sqref>
                        </c15:fullRef>
                        <c15:formulaRef>
                          <c15:sqref>(TEST3!$V$10:$V$11,TEST3!$V$18:$V$19,TEST3!$V$26:$V$27,TEST3!$V$34:$V$35,TEST3!$V$42:$V$43)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171069641.33333334</c:v>
                      </c:pt>
                      <c:pt idx="2">
                        <c:v>177746343.33333334</c:v>
                      </c:pt>
                      <c:pt idx="3">
                        <c:v>194786567</c:v>
                      </c:pt>
                      <c:pt idx="4">
                        <c:v>175956622</c:v>
                      </c:pt>
                      <c:pt idx="5">
                        <c:v>189438237.66666666</c:v>
                      </c:pt>
                      <c:pt idx="6">
                        <c:v>172728895.66666666</c:v>
                      </c:pt>
                      <c:pt idx="7">
                        <c:v>182330257.33333334</c:v>
                      </c:pt>
                      <c:pt idx="9">
                        <c:v>178439588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6DE-4FDF-BCE9-1DD950C9F4B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TEST3!$W$2:$W$3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TEST3!$W$4:$W$43</c15:sqref>
                        </c15:fullRef>
                        <c15:formulaRef>
                          <c15:sqref>(TEST3!$W$10:$W$11,TEST3!$W$18:$W$19,TEST3!$W$26:$W$27,TEST3!$W$34:$W$35,TEST3!$W$42:$W$43)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0.8218333333333333</c:v>
                      </c:pt>
                      <c:pt idx="2">
                        <c:v>0.70196666666666674</c:v>
                      </c:pt>
                      <c:pt idx="3">
                        <c:v>0.83376666666666654</c:v>
                      </c:pt>
                      <c:pt idx="4">
                        <c:v>0.5769333333333333</c:v>
                      </c:pt>
                      <c:pt idx="5">
                        <c:v>0.70840000000000003</c:v>
                      </c:pt>
                      <c:pt idx="6">
                        <c:v>0.55089999999999995</c:v>
                      </c:pt>
                      <c:pt idx="7">
                        <c:v>0.62160000000000004</c:v>
                      </c:pt>
                      <c:pt idx="9">
                        <c:v>0.57036666666666669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6DE-4FDF-BCE9-1DD950C9F4B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TEST3!$X$2:$X$3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TEST3!$X$4:$X$43</c15:sqref>
                        </c15:fullRef>
                        <c15:formulaRef>
                          <c15:sqref>(TEST3!$X$10:$X$11,TEST3!$X$18:$X$19,TEST3!$X$26:$X$27,TEST3!$X$34:$X$35,TEST3!$X$42:$X$43)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6DE-4FDF-BCE9-1DD950C9F4B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TEST3!$Y$2:$Y$3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Pad2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TEST3!$Y$4:$Y$43</c15:sqref>
                        </c15:fullRef>
                        <c15:formulaRef>
                          <c15:sqref>(TEST3!$Y$10:$Y$11,TEST3!$Y$18:$Y$19,TEST3!$Y$26:$Y$27,TEST3!$Y$34:$Y$35,TEST3!$Y$42:$Y$43)</c15:sqref>
                        </c15:formulaRef>
                      </c:ext>
                    </c:extLst>
                    <c:numCache>
                      <c:formatCode>0.00%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6DE-4FDF-BCE9-1DD950C9F4B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TEST3!$Z$2:$Z$3</c15:sqref>
                        </c15:formulaRef>
                      </c:ext>
                    </c:extLst>
                    <c:strCache>
                      <c:ptCount val="2"/>
                      <c:pt idx="0">
                        <c:v>LLC cache</c:v>
                      </c:pt>
                      <c:pt idx="1">
                        <c:v>MPKI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TEST3!$B$4:$D$43</c15:sqref>
                        </c15:fullRef>
                        <c15:formulaRef>
                          <c15:sqref>(TEST3!$B$10:$D$11,TEST3!$B$18:$D$19,TEST3!$B$26:$D$27,TEST3!$B$34:$D$35,TEST3!$B$42:$D$43)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</c:v>
                        </c:pt>
                        <c:pt idx="1">
                          <c:v>Y</c:v>
                        </c:pt>
                        <c:pt idx="2">
                          <c:v>N</c:v>
                        </c:pt>
                        <c:pt idx="3">
                          <c:v>Y</c:v>
                        </c:pt>
                        <c:pt idx="4">
                          <c:v>N</c:v>
                        </c:pt>
                        <c:pt idx="5">
                          <c:v>Y</c:v>
                        </c:pt>
                        <c:pt idx="6">
                          <c:v>N</c:v>
                        </c:pt>
                        <c:pt idx="7">
                          <c:v>Y</c:v>
                        </c:pt>
                        <c:pt idx="8">
                          <c:v>N</c:v>
                        </c:pt>
                        <c:pt idx="9">
                          <c:v>Y</c:v>
                        </c:pt>
                      </c:lvl>
                      <c:lvl>
                        <c:pt idx="0">
                          <c:v>Avg</c:v>
                        </c:pt>
                        <c:pt idx="2">
                          <c:v>Avg</c:v>
                        </c:pt>
                        <c:pt idx="4">
                          <c:v>Avg</c:v>
                        </c:pt>
                        <c:pt idx="6">
                          <c:v>Avg</c:v>
                        </c:pt>
                        <c:pt idx="8">
                          <c:v>Avg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TEST3!$Z$4:$Z$43</c15:sqref>
                        </c15:fullRef>
                        <c15:formulaRef>
                          <c15:sqref>(TEST3!$Z$10:$Z$11,TEST3!$Z$18:$Z$19,TEST3!$Z$26:$Z$27,TEST3!$Z$34:$Z$35,TEST3!$Z$42:$Z$43)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0.34705820187932962</c:v>
                      </c:pt>
                      <c:pt idx="2">
                        <c:v>0.35664591353943648</c:v>
                      </c:pt>
                      <c:pt idx="3">
                        <c:v>0.38970254924781472</c:v>
                      </c:pt>
                      <c:pt idx="4">
                        <c:v>0.3383071709185197</c:v>
                      </c:pt>
                      <c:pt idx="5">
                        <c:v>0.3695859745770686</c:v>
                      </c:pt>
                      <c:pt idx="6">
                        <c:v>0.33229937630947437</c:v>
                      </c:pt>
                      <c:pt idx="7">
                        <c:v>0.35450813879321874</c:v>
                      </c:pt>
                      <c:pt idx="9">
                        <c:v>0.34773878701108973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6DE-4FDF-BCE9-1DD950C9F4B6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7"/>
          <c:order val="7"/>
          <c:tx>
            <c:strRef>
              <c:f>TEST3!$M$2:$M$3</c:f>
              <c:strCache>
                <c:ptCount val="2"/>
                <c:pt idx="0">
                  <c:v>L1 - dcache</c:v>
                </c:pt>
                <c:pt idx="1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TEST3!$M$4:$M$43</c15:sqref>
                  </c15:fullRef>
                </c:ext>
              </c:extLst>
              <c:f>(TEST3!$M$10:$M$11,TEST3!$M$18:$M$19,TEST3!$M$26:$M$27,TEST3!$M$34:$M$35,TEST3!$M$42:$M$43)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6DE-4FDF-BCE9-1DD950C9F4B6}"/>
            </c:ext>
          </c:extLst>
        </c:ser>
        <c:ser>
          <c:idx val="8"/>
          <c:order val="8"/>
          <c:tx>
            <c:strRef>
              <c:f>TEST3!$N$2:$N$3</c:f>
              <c:strCache>
                <c:ptCount val="2"/>
                <c:pt idx="0">
                  <c:v>L1 - dcache</c:v>
                </c:pt>
                <c:pt idx="1">
                  <c:v>MPKI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TEST3!$B$4:$D$43</c15:sqref>
                  </c15:fullRef>
                </c:ext>
              </c:extLst>
              <c:f>(TEST3!$B$10:$D$11,TEST3!$B$18:$D$19,TEST3!$B$26:$D$27,TEST3!$B$34:$D$35,TEST3!$B$42:$D$43)</c:f>
              <c:multiLvlStrCache>
                <c:ptCount val="10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Avg</c:v>
                  </c:pt>
                  <c:pt idx="2">
                    <c:v>Avg</c:v>
                  </c:pt>
                  <c:pt idx="4">
                    <c:v>Avg</c:v>
                  </c:pt>
                  <c:pt idx="6">
                    <c:v>Avg</c:v>
                  </c:pt>
                  <c:pt idx="8">
                    <c:v>Avg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TEST3!$N$4:$N$43</c15:sqref>
                  </c15:fullRef>
                </c:ext>
              </c:extLst>
              <c:f>(TEST3!$N$10:$N$11,TEST3!$N$18:$N$19,TEST3!$N$26:$N$27,TEST3!$N$34:$N$35,TEST3!$N$42:$N$43)</c:f>
              <c:numCache>
                <c:formatCode>General</c:formatCode>
                <c:ptCount val="10"/>
                <c:pt idx="0">
                  <c:v>3.4824386097319611</c:v>
                </c:pt>
                <c:pt idx="2">
                  <c:v>3.5407478487189059</c:v>
                </c:pt>
                <c:pt idx="3">
                  <c:v>5.4801887122985944</c:v>
                </c:pt>
                <c:pt idx="4">
                  <c:v>3.4920307785842404</c:v>
                </c:pt>
                <c:pt idx="5">
                  <c:v>5.5324215417519378</c:v>
                </c:pt>
                <c:pt idx="6">
                  <c:v>3.5152387179229851</c:v>
                </c:pt>
                <c:pt idx="7">
                  <c:v>5.6028868553563997</c:v>
                </c:pt>
                <c:pt idx="9">
                  <c:v>5.7057503424408749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E-4FDF-BCE9-1DD950C9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5535288"/>
        <c:axId val="765540208"/>
      </c:barChart>
      <c:catAx>
        <c:axId val="7768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5440"/>
        <c:crosses val="autoZero"/>
        <c:auto val="1"/>
        <c:lblAlgn val="ctr"/>
        <c:lblOffset val="100"/>
        <c:noMultiLvlLbl val="0"/>
      </c:catAx>
      <c:valAx>
        <c:axId val="7768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7736"/>
        <c:crosses val="autoZero"/>
        <c:crossBetween val="between"/>
      </c:valAx>
      <c:valAx>
        <c:axId val="765540208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35288"/>
        <c:crosses val="max"/>
        <c:crossBetween val="between"/>
      </c:valAx>
      <c:catAx>
        <c:axId val="765535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554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43</xdr:row>
      <xdr:rowOff>161924</xdr:rowOff>
    </xdr:from>
    <xdr:to>
      <xdr:col>9</xdr:col>
      <xdr:colOff>638175</xdr:colOff>
      <xdr:row>57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BCC61-60AC-49F0-AB3C-21B7F8DB3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971550</xdr:colOff>
      <xdr:row>43</xdr:row>
      <xdr:rowOff>95250</xdr:rowOff>
    </xdr:from>
    <xdr:to>
      <xdr:col>16</xdr:col>
      <xdr:colOff>333375</xdr:colOff>
      <xdr:row>57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5CA89-10D1-4640-9265-0949B875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923925</xdr:colOff>
      <xdr:row>43</xdr:row>
      <xdr:rowOff>114299</xdr:rowOff>
    </xdr:from>
    <xdr:to>
      <xdr:col>21</xdr:col>
      <xdr:colOff>733424</xdr:colOff>
      <xdr:row>55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2E09C-ACAE-4842-9DE8-69EA62B79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43</xdr:row>
      <xdr:rowOff>157162</xdr:rowOff>
    </xdr:from>
    <xdr:to>
      <xdr:col>5</xdr:col>
      <xdr:colOff>733425</xdr:colOff>
      <xdr:row>57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443FF-AFA2-4FDF-BC5B-8D96D002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44</xdr:row>
      <xdr:rowOff>47625</xdr:rowOff>
    </xdr:from>
    <xdr:to>
      <xdr:col>10</xdr:col>
      <xdr:colOff>885825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F5518-810A-497F-9258-D322BA66E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43</xdr:row>
      <xdr:rowOff>133350</xdr:rowOff>
    </xdr:from>
    <xdr:to>
      <xdr:col>18</xdr:col>
      <xdr:colOff>247650</xdr:colOff>
      <xdr:row>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9DF39-45BF-4CAD-8C9B-250D778AC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44</xdr:row>
      <xdr:rowOff>57150</xdr:rowOff>
    </xdr:from>
    <xdr:to>
      <xdr:col>25</xdr:col>
      <xdr:colOff>0</xdr:colOff>
      <xdr:row>60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7D01E-D011-4F9B-ADE0-D2DC46780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43</xdr:row>
      <xdr:rowOff>147637</xdr:rowOff>
    </xdr:from>
    <xdr:to>
      <xdr:col>5</xdr:col>
      <xdr:colOff>771525</xdr:colOff>
      <xdr:row>60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7F874-8858-411E-8095-7E7A2ACB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931851</xdr:colOff>
      <xdr:row>43</xdr:row>
      <xdr:rowOff>147598</xdr:rowOff>
    </xdr:from>
    <xdr:to>
      <xdr:col>10</xdr:col>
      <xdr:colOff>696126</xdr:colOff>
      <xdr:row>61</xdr:row>
      <xdr:rowOff>68276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CE9F6-DC4C-4662-AEFC-23F40C77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522276</xdr:colOff>
      <xdr:row>43</xdr:row>
      <xdr:rowOff>94448</xdr:rowOff>
    </xdr:from>
    <xdr:to>
      <xdr:col>22</xdr:col>
      <xdr:colOff>582707</xdr:colOff>
      <xdr:row>65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5E668-963F-437B-BF60-EE1739D8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56029</xdr:colOff>
      <xdr:row>43</xdr:row>
      <xdr:rowOff>22412</xdr:rowOff>
    </xdr:from>
    <xdr:to>
      <xdr:col>16</xdr:col>
      <xdr:colOff>235323</xdr:colOff>
      <xdr:row>62</xdr:row>
      <xdr:rowOff>123265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400192-2743-440F-8F91-1F4FD026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39220</xdr:colOff>
      <xdr:row>44</xdr:row>
      <xdr:rowOff>90769</xdr:rowOff>
    </xdr:from>
    <xdr:to>
      <xdr:col>5</xdr:col>
      <xdr:colOff>756397</xdr:colOff>
      <xdr:row>62</xdr:row>
      <xdr:rowOff>10086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C50300-1B15-4654-AD0B-72FC5E32C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A1010"/>
  <sheetViews>
    <sheetView topLeftCell="G36" zoomScaleNormal="100" workbookViewId="0">
      <selection activeCell="F22" sqref="F22"/>
    </sheetView>
  </sheetViews>
  <sheetFormatPr defaultColWidth="14.42578125" defaultRowHeight="15.75" customHeight="1"/>
  <cols>
    <col min="1" max="1" width="5.42578125" customWidth="1"/>
    <col min="10" max="11" width="15.42578125" customWidth="1"/>
    <col min="12" max="12" width="1.42578125" customWidth="1"/>
    <col min="13" max="13" width="1.5703125" customWidth="1"/>
    <col min="14" max="14" width="15.42578125" customWidth="1"/>
    <col min="18" max="18" width="4.28515625" customWidth="1"/>
    <col min="19" max="19" width="4" customWidth="1"/>
    <col min="24" max="24" width="2.7109375" customWidth="1"/>
    <col min="25" max="25" width="2.5703125" customWidth="1"/>
  </cols>
  <sheetData>
    <row r="1" spans="2:27" ht="13.5" thickBot="1">
      <c r="K1" s="1"/>
      <c r="L1" s="1"/>
      <c r="M1" s="1"/>
      <c r="Q1" s="1"/>
      <c r="R1" s="1"/>
      <c r="S1" s="1"/>
      <c r="W1" s="2"/>
      <c r="X1" s="2"/>
      <c r="Y1" s="2"/>
    </row>
    <row r="2" spans="2:27" ht="12.75">
      <c r="B2" s="8" t="s">
        <v>0</v>
      </c>
      <c r="C2" s="9" t="s">
        <v>1</v>
      </c>
      <c r="D2" s="10" t="s">
        <v>2</v>
      </c>
      <c r="E2" s="11" t="s">
        <v>3</v>
      </c>
      <c r="F2" s="12" t="s">
        <v>18</v>
      </c>
      <c r="G2" s="11" t="s">
        <v>4</v>
      </c>
      <c r="H2" s="12" t="s">
        <v>5</v>
      </c>
      <c r="I2" s="191" t="s">
        <v>6</v>
      </c>
      <c r="J2" s="192"/>
      <c r="K2" s="192"/>
      <c r="L2" s="192"/>
      <c r="M2" s="192"/>
      <c r="N2" s="193"/>
      <c r="O2" s="194" t="s">
        <v>7</v>
      </c>
      <c r="P2" s="192"/>
      <c r="Q2" s="192"/>
      <c r="R2" s="192"/>
      <c r="S2" s="192"/>
      <c r="T2" s="195"/>
      <c r="U2" s="191" t="s">
        <v>8</v>
      </c>
      <c r="V2" s="192"/>
      <c r="W2" s="192"/>
      <c r="X2" s="192"/>
      <c r="Y2" s="192"/>
      <c r="Z2" s="195"/>
      <c r="AA2" s="3"/>
    </row>
    <row r="3" spans="2:27" ht="13.5" thickBot="1">
      <c r="B3" s="13"/>
      <c r="C3" s="14"/>
      <c r="D3" s="15"/>
      <c r="E3" s="16"/>
      <c r="F3" s="17"/>
      <c r="G3" s="16"/>
      <c r="H3" s="17"/>
      <c r="I3" s="18" t="s">
        <v>9</v>
      </c>
      <c r="J3" s="14" t="s">
        <v>10</v>
      </c>
      <c r="K3" s="19" t="s">
        <v>11</v>
      </c>
      <c r="L3" s="19" t="s">
        <v>16</v>
      </c>
      <c r="M3" s="19" t="s">
        <v>17</v>
      </c>
      <c r="N3" s="20" t="s">
        <v>12</v>
      </c>
      <c r="O3" s="13" t="s">
        <v>9</v>
      </c>
      <c r="P3" s="14" t="s">
        <v>10</v>
      </c>
      <c r="Q3" s="19" t="s">
        <v>11</v>
      </c>
      <c r="R3" s="19" t="s">
        <v>16</v>
      </c>
      <c r="S3" s="19" t="s">
        <v>17</v>
      </c>
      <c r="T3" s="15" t="s">
        <v>12</v>
      </c>
      <c r="U3" s="18" t="s">
        <v>9</v>
      </c>
      <c r="V3" s="14" t="s">
        <v>10</v>
      </c>
      <c r="W3" s="19" t="s">
        <v>11</v>
      </c>
      <c r="X3" s="19" t="s">
        <v>16</v>
      </c>
      <c r="Y3" s="19" t="s">
        <v>17</v>
      </c>
      <c r="Z3" s="15" t="s">
        <v>12</v>
      </c>
      <c r="AA3" s="3"/>
    </row>
    <row r="4" spans="2:27" ht="12.75">
      <c r="B4" s="197">
        <v>1</v>
      </c>
      <c r="C4" s="21">
        <v>1</v>
      </c>
      <c r="D4" s="22" t="s">
        <v>13</v>
      </c>
      <c r="E4" s="23">
        <v>44.031196315999999</v>
      </c>
      <c r="F4" s="24"/>
      <c r="G4" s="25">
        <v>316412474527</v>
      </c>
      <c r="H4" s="24">
        <v>1.77</v>
      </c>
      <c r="I4" s="26">
        <v>117563772142</v>
      </c>
      <c r="J4" s="27">
        <v>190794363</v>
      </c>
      <c r="K4" s="28">
        <v>1.6000000000000001E-3</v>
      </c>
      <c r="L4" s="28"/>
      <c r="M4" s="28"/>
      <c r="N4" s="29">
        <f>J4/(G4/1000)</f>
        <v>0.6029925440999615</v>
      </c>
      <c r="O4" s="30">
        <v>94409258</v>
      </c>
      <c r="P4" s="27">
        <v>27176536</v>
      </c>
      <c r="Q4" s="31">
        <f>(P4/(O4))</f>
        <v>0.28785880300001931</v>
      </c>
      <c r="R4" s="31"/>
      <c r="S4" s="31"/>
      <c r="T4" s="32">
        <f>P4/(G4/1000)</f>
        <v>8.5889584601952798E-2</v>
      </c>
      <c r="U4" s="26">
        <v>30057095</v>
      </c>
      <c r="V4" s="27">
        <v>21972124</v>
      </c>
      <c r="W4" s="28">
        <v>0.73099999999999998</v>
      </c>
      <c r="X4" s="28"/>
      <c r="Y4" s="28"/>
      <c r="Z4" s="32">
        <f>V4/(G4/1000)</f>
        <v>6.944139618024156E-2</v>
      </c>
      <c r="AA4" s="4"/>
    </row>
    <row r="5" spans="2:27" ht="12.75">
      <c r="B5" s="198"/>
      <c r="C5" s="7"/>
      <c r="D5" s="33" t="s">
        <v>14</v>
      </c>
      <c r="E5" s="34"/>
      <c r="F5" s="35"/>
      <c r="G5" s="34"/>
      <c r="H5" s="35"/>
      <c r="I5" s="36"/>
      <c r="J5" s="37"/>
      <c r="K5" s="38"/>
      <c r="L5" s="38"/>
      <c r="M5" s="38"/>
      <c r="N5" s="39"/>
      <c r="O5" s="40"/>
      <c r="P5" s="37"/>
      <c r="Q5" s="38"/>
      <c r="R5" s="38"/>
      <c r="S5" s="38"/>
      <c r="T5" s="41"/>
      <c r="U5" s="36"/>
      <c r="V5" s="37"/>
      <c r="W5" s="38"/>
      <c r="X5" s="38"/>
      <c r="Y5" s="38"/>
      <c r="Z5" s="41"/>
      <c r="AA5" s="4"/>
    </row>
    <row r="6" spans="2:27" ht="12.75">
      <c r="B6" s="198"/>
      <c r="C6" s="7">
        <v>2</v>
      </c>
      <c r="D6" s="33" t="s">
        <v>13</v>
      </c>
      <c r="E6" s="42">
        <v>43.878996264999998</v>
      </c>
      <c r="F6" s="43"/>
      <c r="G6" s="44">
        <v>316410964980</v>
      </c>
      <c r="H6" s="43">
        <v>1.77</v>
      </c>
      <c r="I6" s="45">
        <v>117562569203</v>
      </c>
      <c r="J6" s="46">
        <v>190648244</v>
      </c>
      <c r="K6" s="47">
        <v>1.6000000000000001E-3</v>
      </c>
      <c r="L6" s="47"/>
      <c r="M6" s="47"/>
      <c r="N6" s="48">
        <f>J6/(G6/1000)</f>
        <v>0.60253361956672602</v>
      </c>
      <c r="O6" s="49">
        <v>94410153</v>
      </c>
      <c r="P6" s="46">
        <v>27142083</v>
      </c>
      <c r="Q6" s="50">
        <f>(P6/(O6))</f>
        <v>0.28749114515257695</v>
      </c>
      <c r="R6" s="50"/>
      <c r="S6" s="50"/>
      <c r="T6" s="51">
        <f>P6/(G6/1000)</f>
        <v>8.5781107496434653E-2</v>
      </c>
      <c r="U6" s="45">
        <v>30009094</v>
      </c>
      <c r="V6" s="46">
        <v>21977496</v>
      </c>
      <c r="W6" s="47">
        <v>0.73240000000000005</v>
      </c>
      <c r="X6" s="47"/>
      <c r="Y6" s="47"/>
      <c r="Z6" s="51">
        <f>V6/(G6/1000)</f>
        <v>6.9458705394072465E-2</v>
      </c>
      <c r="AA6" s="4"/>
    </row>
    <row r="7" spans="2:27" ht="12.75">
      <c r="B7" s="198"/>
      <c r="C7" s="7"/>
      <c r="D7" s="33" t="s">
        <v>14</v>
      </c>
      <c r="E7" s="34"/>
      <c r="F7" s="35"/>
      <c r="G7" s="34"/>
      <c r="H7" s="35"/>
      <c r="I7" s="36"/>
      <c r="J7" s="37"/>
      <c r="K7" s="38"/>
      <c r="L7" s="38"/>
      <c r="M7" s="38"/>
      <c r="N7" s="39"/>
      <c r="O7" s="40"/>
      <c r="P7" s="37"/>
      <c r="Q7" s="38"/>
      <c r="R7" s="38"/>
      <c r="S7" s="38"/>
      <c r="T7" s="41"/>
      <c r="U7" s="36"/>
      <c r="V7" s="37"/>
      <c r="W7" s="38"/>
      <c r="X7" s="38"/>
      <c r="Y7" s="38"/>
      <c r="Z7" s="41"/>
      <c r="AA7" s="4"/>
    </row>
    <row r="8" spans="2:27" ht="12.75">
      <c r="B8" s="198"/>
      <c r="C8" s="7">
        <v>3</v>
      </c>
      <c r="D8" s="33" t="s">
        <v>13</v>
      </c>
      <c r="E8" s="42">
        <v>44.112981808999997</v>
      </c>
      <c r="F8" s="43"/>
      <c r="G8" s="44">
        <v>316410235860</v>
      </c>
      <c r="H8" s="43">
        <v>1.77</v>
      </c>
      <c r="I8" s="45">
        <v>117562570411</v>
      </c>
      <c r="J8" s="46">
        <v>190966327</v>
      </c>
      <c r="K8" s="47">
        <v>1.6000000000000001E-3</v>
      </c>
      <c r="L8" s="47"/>
      <c r="M8" s="47"/>
      <c r="N8" s="48">
        <f>J8/(G8/1000)</f>
        <v>0.603540294709352</v>
      </c>
      <c r="O8" s="49">
        <v>94342821</v>
      </c>
      <c r="P8" s="46">
        <v>27191834</v>
      </c>
      <c r="Q8" s="50">
        <f>(P8/(O8))</f>
        <v>0.28822366886824385</v>
      </c>
      <c r="R8" s="50"/>
      <c r="S8" s="50"/>
      <c r="T8" s="51">
        <f>P8/(G8/1000)</f>
        <v>8.593854091380089E-2</v>
      </c>
      <c r="U8" s="45">
        <v>30140631</v>
      </c>
      <c r="V8" s="46">
        <v>22035765</v>
      </c>
      <c r="W8" s="47">
        <v>0.73109999999999997</v>
      </c>
      <c r="X8" s="47"/>
      <c r="Y8" s="47"/>
      <c r="Z8" s="51">
        <f>V8/(G8/1000)</f>
        <v>6.9643021946199049E-2</v>
      </c>
      <c r="AA8" s="4"/>
    </row>
    <row r="9" spans="2:27" ht="12.75">
      <c r="B9" s="198"/>
      <c r="C9" s="7"/>
      <c r="D9" s="33" t="s">
        <v>14</v>
      </c>
      <c r="E9" s="34"/>
      <c r="F9" s="35"/>
      <c r="G9" s="34"/>
      <c r="H9" s="35"/>
      <c r="I9" s="36"/>
      <c r="J9" s="37"/>
      <c r="K9" s="38"/>
      <c r="L9" s="38"/>
      <c r="M9" s="38"/>
      <c r="N9" s="39"/>
      <c r="O9" s="40"/>
      <c r="P9" s="37"/>
      <c r="Q9" s="38"/>
      <c r="R9" s="38"/>
      <c r="S9" s="38"/>
      <c r="T9" s="41"/>
      <c r="U9" s="36"/>
      <c r="V9" s="37"/>
      <c r="W9" s="38"/>
      <c r="X9" s="38"/>
      <c r="Y9" s="38"/>
      <c r="Z9" s="41"/>
      <c r="AA9" s="4"/>
    </row>
    <row r="10" spans="2:27" ht="12.75">
      <c r="B10" s="198"/>
      <c r="C10" s="52" t="s">
        <v>15</v>
      </c>
      <c r="D10" s="53" t="s">
        <v>13</v>
      </c>
      <c r="E10" s="54">
        <f t="shared" ref="E10:Z10" si="0">(E4+E6+E8)/3</f>
        <v>44.007724796666658</v>
      </c>
      <c r="F10" s="55">
        <v>1</v>
      </c>
      <c r="G10" s="54">
        <f t="shared" si="0"/>
        <v>316411225122.33331</v>
      </c>
      <c r="H10" s="55">
        <f t="shared" si="0"/>
        <v>1.7700000000000002</v>
      </c>
      <c r="I10" s="56">
        <f t="shared" si="0"/>
        <v>117562970585.33333</v>
      </c>
      <c r="J10" s="57">
        <f t="shared" si="0"/>
        <v>190802978</v>
      </c>
      <c r="K10" s="58">
        <f t="shared" si="0"/>
        <v>1.6000000000000001E-3</v>
      </c>
      <c r="L10" s="58"/>
      <c r="M10" s="58"/>
      <c r="N10" s="59">
        <f t="shared" si="0"/>
        <v>0.60302215279201321</v>
      </c>
      <c r="O10" s="60">
        <f t="shared" si="0"/>
        <v>94387410.666666672</v>
      </c>
      <c r="P10" s="57">
        <f t="shared" si="0"/>
        <v>27170151</v>
      </c>
      <c r="Q10" s="58">
        <f t="shared" si="0"/>
        <v>0.28785787234028004</v>
      </c>
      <c r="R10" s="58"/>
      <c r="S10" s="58"/>
      <c r="T10" s="61">
        <f t="shared" si="0"/>
        <v>8.5869744337396123E-2</v>
      </c>
      <c r="U10" s="56">
        <f t="shared" si="0"/>
        <v>30068940</v>
      </c>
      <c r="V10" s="57">
        <f t="shared" si="0"/>
        <v>21995128.333333332</v>
      </c>
      <c r="W10" s="58">
        <f t="shared" si="0"/>
        <v>0.73150000000000004</v>
      </c>
      <c r="X10" s="58"/>
      <c r="Y10" s="58"/>
      <c r="Z10" s="61">
        <f t="shared" si="0"/>
        <v>6.9514374506837687E-2</v>
      </c>
      <c r="AA10" s="4"/>
    </row>
    <row r="11" spans="2:27" ht="13.5" thickBot="1">
      <c r="B11" s="198"/>
      <c r="C11" s="62"/>
      <c r="D11" s="63" t="s">
        <v>14</v>
      </c>
      <c r="E11" s="64"/>
      <c r="F11" s="65"/>
      <c r="G11" s="64"/>
      <c r="H11" s="65"/>
      <c r="I11" s="66"/>
      <c r="J11" s="67"/>
      <c r="K11" s="68"/>
      <c r="L11" s="68"/>
      <c r="M11" s="68"/>
      <c r="N11" s="69"/>
      <c r="O11" s="70"/>
      <c r="P11" s="67"/>
      <c r="Q11" s="68"/>
      <c r="R11" s="68"/>
      <c r="S11" s="68"/>
      <c r="T11" s="71"/>
      <c r="U11" s="66"/>
      <c r="V11" s="67"/>
      <c r="W11" s="68"/>
      <c r="X11" s="68"/>
      <c r="Y11" s="68"/>
      <c r="Z11" s="71"/>
      <c r="AA11" s="4"/>
    </row>
    <row r="12" spans="2:27" ht="12.75">
      <c r="B12" s="194">
        <v>2</v>
      </c>
      <c r="C12" s="9">
        <v>1</v>
      </c>
      <c r="D12" s="10" t="s">
        <v>13</v>
      </c>
      <c r="E12" s="72">
        <v>22.897764188</v>
      </c>
      <c r="F12" s="73"/>
      <c r="G12" s="74">
        <v>317709638344</v>
      </c>
      <c r="H12" s="73">
        <v>1.76</v>
      </c>
      <c r="I12" s="75">
        <v>117893530099</v>
      </c>
      <c r="J12" s="76">
        <v>199394842</v>
      </c>
      <c r="K12" s="77">
        <v>1.6999999999999999E-3</v>
      </c>
      <c r="L12" s="77"/>
      <c r="M12" s="77"/>
      <c r="N12" s="78">
        <f t="shared" ref="N12:N17" si="1">J12/(G12/1000)</f>
        <v>0.62760085919743269</v>
      </c>
      <c r="O12" s="79">
        <v>98609458</v>
      </c>
      <c r="P12" s="76">
        <v>30877913</v>
      </c>
      <c r="Q12" s="80">
        <f t="shared" ref="Q12:Q17" si="2">(P12/(O12))</f>
        <v>0.3131333811813467</v>
      </c>
      <c r="R12" s="80"/>
      <c r="S12" s="80"/>
      <c r="T12" s="81">
        <f t="shared" ref="T12:T17" si="3">P12/(G12/1000)</f>
        <v>9.71890974442738E-2</v>
      </c>
      <c r="U12" s="75">
        <v>33573210</v>
      </c>
      <c r="V12" s="76">
        <v>22982107</v>
      </c>
      <c r="W12" s="77">
        <v>0.6845</v>
      </c>
      <c r="X12" s="77"/>
      <c r="Y12" s="77"/>
      <c r="Z12" s="81">
        <f t="shared" ref="Z12:Z17" si="4">V12/(G12/1000)</f>
        <v>7.2336826543222876E-2</v>
      </c>
      <c r="AA12" s="4"/>
    </row>
    <row r="13" spans="2:27" ht="12.75">
      <c r="B13" s="189"/>
      <c r="C13" s="7"/>
      <c r="D13" s="33" t="s">
        <v>14</v>
      </c>
      <c r="E13" s="42">
        <v>29.792592782</v>
      </c>
      <c r="F13" s="43"/>
      <c r="G13" s="44">
        <v>317737858423</v>
      </c>
      <c r="H13" s="43">
        <v>1.32</v>
      </c>
      <c r="I13" s="45">
        <v>117900704632</v>
      </c>
      <c r="J13" s="46">
        <v>223108773</v>
      </c>
      <c r="K13" s="47">
        <v>1.9E-3</v>
      </c>
      <c r="L13" s="47"/>
      <c r="M13" s="47"/>
      <c r="N13" s="48">
        <f t="shared" si="1"/>
        <v>0.70217875234426241</v>
      </c>
      <c r="O13" s="49">
        <v>108390089</v>
      </c>
      <c r="P13" s="46">
        <v>30895456</v>
      </c>
      <c r="Q13" s="50">
        <f t="shared" si="2"/>
        <v>0.2850394928635957</v>
      </c>
      <c r="R13" s="50"/>
      <c r="S13" s="50"/>
      <c r="T13" s="51">
        <f t="shared" si="3"/>
        <v>9.7235677716658211E-2</v>
      </c>
      <c r="U13" s="45">
        <v>32982633</v>
      </c>
      <c r="V13" s="46">
        <v>23399314</v>
      </c>
      <c r="W13" s="47">
        <v>0.70940000000000003</v>
      </c>
      <c r="X13" s="47"/>
      <c r="Y13" s="47"/>
      <c r="Z13" s="51">
        <f t="shared" si="4"/>
        <v>7.36434560116183E-2</v>
      </c>
      <c r="AA13" s="4"/>
    </row>
    <row r="14" spans="2:27" ht="12.75">
      <c r="B14" s="189"/>
      <c r="C14" s="7">
        <v>2</v>
      </c>
      <c r="D14" s="33" t="s">
        <v>13</v>
      </c>
      <c r="E14" s="42">
        <v>22.900964244000001</v>
      </c>
      <c r="F14" s="43"/>
      <c r="G14" s="44">
        <v>317712467902</v>
      </c>
      <c r="H14" s="43">
        <v>1.75</v>
      </c>
      <c r="I14" s="45">
        <v>117894618406</v>
      </c>
      <c r="J14" s="46">
        <v>199536881</v>
      </c>
      <c r="K14" s="47">
        <v>1.6999999999999999E-3</v>
      </c>
      <c r="L14" s="47"/>
      <c r="M14" s="47"/>
      <c r="N14" s="48">
        <f t="shared" si="1"/>
        <v>0.62804233751867788</v>
      </c>
      <c r="O14" s="49">
        <v>99505699</v>
      </c>
      <c r="P14" s="46">
        <v>31142758</v>
      </c>
      <c r="Q14" s="50">
        <f t="shared" si="2"/>
        <v>0.31297461665989601</v>
      </c>
      <c r="R14" s="50"/>
      <c r="S14" s="50"/>
      <c r="T14" s="51">
        <f t="shared" si="3"/>
        <v>9.8021831518447483E-2</v>
      </c>
      <c r="U14" s="45">
        <v>33615279</v>
      </c>
      <c r="V14" s="46">
        <v>23013254</v>
      </c>
      <c r="W14" s="47">
        <v>0.68459999999999999</v>
      </c>
      <c r="X14" s="47"/>
      <c r="Y14" s="47"/>
      <c r="Z14" s="51">
        <f t="shared" si="4"/>
        <v>7.2434217492209185E-2</v>
      </c>
      <c r="AA14" s="4"/>
    </row>
    <row r="15" spans="2:27" ht="12.75">
      <c r="B15" s="189"/>
      <c r="C15" s="7"/>
      <c r="D15" s="33" t="s">
        <v>14</v>
      </c>
      <c r="E15" s="42">
        <v>29.855633363999999</v>
      </c>
      <c r="F15" s="43"/>
      <c r="G15" s="44">
        <v>317737708233</v>
      </c>
      <c r="H15" s="43">
        <v>1.32</v>
      </c>
      <c r="I15" s="45">
        <v>117900689687</v>
      </c>
      <c r="J15" s="46">
        <v>221680321</v>
      </c>
      <c r="K15" s="47">
        <v>1.9E-3</v>
      </c>
      <c r="L15" s="47"/>
      <c r="M15" s="47"/>
      <c r="N15" s="48">
        <f t="shared" si="1"/>
        <v>0.69768338870701418</v>
      </c>
      <c r="O15" s="49">
        <v>108534778</v>
      </c>
      <c r="P15" s="46">
        <v>30909518</v>
      </c>
      <c r="Q15" s="50">
        <f t="shared" si="2"/>
        <v>0.28478906549198452</v>
      </c>
      <c r="R15" s="50"/>
      <c r="S15" s="50"/>
      <c r="T15" s="51">
        <f t="shared" si="3"/>
        <v>9.7279980307951888E-2</v>
      </c>
      <c r="U15" s="45">
        <v>33235918</v>
      </c>
      <c r="V15" s="46">
        <v>23451002</v>
      </c>
      <c r="W15" s="47">
        <v>0.7056</v>
      </c>
      <c r="X15" s="47"/>
      <c r="Y15" s="47"/>
      <c r="Z15" s="51">
        <f t="shared" si="4"/>
        <v>7.3806165879446592E-2</v>
      </c>
      <c r="AA15" s="4"/>
    </row>
    <row r="16" spans="2:27" ht="12.75">
      <c r="B16" s="189"/>
      <c r="C16" s="7">
        <v>3</v>
      </c>
      <c r="D16" s="33" t="s">
        <v>13</v>
      </c>
      <c r="E16" s="42">
        <v>22.885203360999999</v>
      </c>
      <c r="F16" s="43"/>
      <c r="G16" s="44">
        <v>317714125532</v>
      </c>
      <c r="H16" s="43">
        <v>1.76</v>
      </c>
      <c r="I16" s="45">
        <v>117895989077</v>
      </c>
      <c r="J16" s="46">
        <v>199396720</v>
      </c>
      <c r="K16" s="47">
        <v>1.6999999999999999E-3</v>
      </c>
      <c r="L16" s="47"/>
      <c r="M16" s="47"/>
      <c r="N16" s="48">
        <f t="shared" si="1"/>
        <v>0.62759790634463575</v>
      </c>
      <c r="O16" s="49">
        <v>98548271</v>
      </c>
      <c r="P16" s="46">
        <v>30835976</v>
      </c>
      <c r="Q16" s="50">
        <f t="shared" si="2"/>
        <v>0.31290225274474881</v>
      </c>
      <c r="R16" s="50"/>
      <c r="S16" s="50"/>
      <c r="T16" s="51">
        <f t="shared" si="3"/>
        <v>9.7055728788785683E-2</v>
      </c>
      <c r="U16" s="45">
        <v>33659790</v>
      </c>
      <c r="V16" s="46">
        <v>23054632</v>
      </c>
      <c r="W16" s="47">
        <v>0.68489999999999995</v>
      </c>
      <c r="X16" s="47"/>
      <c r="Y16" s="47"/>
      <c r="Z16" s="51">
        <f t="shared" si="4"/>
        <v>7.256407615303824E-2</v>
      </c>
      <c r="AA16" s="4"/>
    </row>
    <row r="17" spans="2:27" ht="12.75">
      <c r="B17" s="189"/>
      <c r="C17" s="7"/>
      <c r="D17" s="53" t="s">
        <v>14</v>
      </c>
      <c r="E17" s="82">
        <v>29.888826078000001</v>
      </c>
      <c r="F17" s="83"/>
      <c r="G17" s="84">
        <v>317732725171</v>
      </c>
      <c r="H17" s="83">
        <v>1.32</v>
      </c>
      <c r="I17" s="85">
        <v>117899999408</v>
      </c>
      <c r="J17" s="86">
        <v>221933577</v>
      </c>
      <c r="K17" s="47">
        <v>1.9E-3</v>
      </c>
      <c r="L17" s="47"/>
      <c r="M17" s="47"/>
      <c r="N17" s="48">
        <f t="shared" si="1"/>
        <v>0.69849140305128454</v>
      </c>
      <c r="O17" s="87">
        <v>108365540</v>
      </c>
      <c r="P17" s="86">
        <v>30150292</v>
      </c>
      <c r="Q17" s="50">
        <f t="shared" si="2"/>
        <v>0.27822767274541332</v>
      </c>
      <c r="R17" s="50"/>
      <c r="S17" s="50"/>
      <c r="T17" s="51">
        <f t="shared" si="3"/>
        <v>9.4891994470426261E-2</v>
      </c>
      <c r="U17" s="85">
        <v>33239651</v>
      </c>
      <c r="V17" s="86">
        <v>23548846</v>
      </c>
      <c r="W17" s="47">
        <v>0.70850000000000002</v>
      </c>
      <c r="X17" s="47"/>
      <c r="Y17" s="47"/>
      <c r="Z17" s="51">
        <f t="shared" si="4"/>
        <v>7.4115267753191896E-2</v>
      </c>
      <c r="AA17" s="4"/>
    </row>
    <row r="18" spans="2:27" ht="12.75">
      <c r="B18" s="189"/>
      <c r="C18" s="52" t="s">
        <v>15</v>
      </c>
      <c r="D18" s="53" t="s">
        <v>13</v>
      </c>
      <c r="E18" s="88">
        <f t="shared" ref="E18:Z18" si="5">(E12+E14+E16)/3</f>
        <v>22.894643931000001</v>
      </c>
      <c r="F18" s="89">
        <f>E10/E18</f>
        <v>1.9221842859534033</v>
      </c>
      <c r="G18" s="88">
        <f t="shared" si="5"/>
        <v>317712077259.33331</v>
      </c>
      <c r="H18" s="89">
        <f t="shared" si="5"/>
        <v>1.7566666666666666</v>
      </c>
      <c r="I18" s="90">
        <f t="shared" si="5"/>
        <v>117894712527.33333</v>
      </c>
      <c r="J18" s="91">
        <f t="shared" si="5"/>
        <v>199442814.33333334</v>
      </c>
      <c r="K18" s="92">
        <f t="shared" si="5"/>
        <v>1.6999999999999999E-3</v>
      </c>
      <c r="L18" s="92"/>
      <c r="M18" s="92"/>
      <c r="N18" s="93">
        <f t="shared" si="5"/>
        <v>0.62774703435358215</v>
      </c>
      <c r="O18" s="94">
        <f t="shared" si="5"/>
        <v>98887809.333333328</v>
      </c>
      <c r="P18" s="91">
        <f t="shared" si="5"/>
        <v>30952215.666666668</v>
      </c>
      <c r="Q18" s="92">
        <f t="shared" si="5"/>
        <v>0.31300341686199717</v>
      </c>
      <c r="R18" s="92"/>
      <c r="S18" s="92"/>
      <c r="T18" s="95">
        <f t="shared" si="5"/>
        <v>9.7422219250502318E-2</v>
      </c>
      <c r="U18" s="90">
        <f t="shared" si="5"/>
        <v>33616093</v>
      </c>
      <c r="V18" s="91">
        <f t="shared" si="5"/>
        <v>23016664.333333332</v>
      </c>
      <c r="W18" s="92">
        <f t="shared" si="5"/>
        <v>0.68466666666666665</v>
      </c>
      <c r="X18" s="92"/>
      <c r="Y18" s="92"/>
      <c r="Z18" s="95">
        <f t="shared" si="5"/>
        <v>7.2445040062823429E-2</v>
      </c>
      <c r="AA18" s="4"/>
    </row>
    <row r="19" spans="2:27" ht="13.5" thickBot="1">
      <c r="B19" s="190"/>
      <c r="C19" s="14"/>
      <c r="D19" s="96" t="s">
        <v>14</v>
      </c>
      <c r="E19" s="97">
        <f t="shared" ref="E19:Z19" si="6">(E13+E15+E17)/3</f>
        <v>29.845684074666668</v>
      </c>
      <c r="F19" s="98">
        <f>E10/E19</f>
        <v>1.4745088330550573</v>
      </c>
      <c r="G19" s="97">
        <f t="shared" si="6"/>
        <v>317736097275.66669</v>
      </c>
      <c r="H19" s="98">
        <f t="shared" si="6"/>
        <v>1.32</v>
      </c>
      <c r="I19" s="99">
        <f t="shared" si="6"/>
        <v>117900464575.66667</v>
      </c>
      <c r="J19" s="100">
        <f t="shared" si="6"/>
        <v>222240890.33333334</v>
      </c>
      <c r="K19" s="101">
        <f t="shared" si="6"/>
        <v>1.9E-3</v>
      </c>
      <c r="L19" s="101"/>
      <c r="M19" s="101"/>
      <c r="N19" s="102">
        <f t="shared" si="6"/>
        <v>0.69945118136752038</v>
      </c>
      <c r="O19" s="103">
        <f t="shared" si="6"/>
        <v>108430135.66666667</v>
      </c>
      <c r="P19" s="100">
        <f t="shared" si="6"/>
        <v>30651755.333333332</v>
      </c>
      <c r="Q19" s="101">
        <f t="shared" si="6"/>
        <v>0.28268541036699785</v>
      </c>
      <c r="R19" s="101"/>
      <c r="S19" s="101"/>
      <c r="T19" s="104">
        <f t="shared" si="6"/>
        <v>9.6469217498345458E-2</v>
      </c>
      <c r="U19" s="99">
        <f t="shared" si="6"/>
        <v>33152734</v>
      </c>
      <c r="V19" s="100">
        <f t="shared" si="6"/>
        <v>23466387.333333332</v>
      </c>
      <c r="W19" s="101">
        <f t="shared" si="6"/>
        <v>0.70783333333333331</v>
      </c>
      <c r="X19" s="101"/>
      <c r="Y19" s="101"/>
      <c r="Z19" s="104">
        <f t="shared" si="6"/>
        <v>7.3854963214752267E-2</v>
      </c>
      <c r="AA19" s="4"/>
    </row>
    <row r="20" spans="2:27" ht="12.75">
      <c r="B20" s="188">
        <v>4</v>
      </c>
      <c r="C20" s="21">
        <v>1</v>
      </c>
      <c r="D20" s="22" t="s">
        <v>13</v>
      </c>
      <c r="E20" s="23">
        <v>11.886104843</v>
      </c>
      <c r="F20" s="24"/>
      <c r="G20" s="25">
        <v>319076037371</v>
      </c>
      <c r="H20" s="24">
        <v>1.75</v>
      </c>
      <c r="I20" s="26">
        <v>118244543220</v>
      </c>
      <c r="J20" s="27">
        <v>204729728</v>
      </c>
      <c r="K20" s="28">
        <v>1.6999999999999999E-3</v>
      </c>
      <c r="L20" s="28"/>
      <c r="M20" s="28"/>
      <c r="N20" s="29">
        <f t="shared" ref="N20:N25" si="7">J20/(G20/1000)</f>
        <v>0.64163304047164826</v>
      </c>
      <c r="O20" s="30">
        <v>100357034</v>
      </c>
      <c r="P20" s="27">
        <v>31684743</v>
      </c>
      <c r="Q20" s="31">
        <f t="shared" ref="Q20:Q25" si="8">(P20/(O20))</f>
        <v>0.31572020153564923</v>
      </c>
      <c r="R20" s="31"/>
      <c r="S20" s="31"/>
      <c r="T20" s="32">
        <f t="shared" ref="T20:T25" si="9">P20/(G20/1000)</f>
        <v>9.9301543484944091E-2</v>
      </c>
      <c r="U20" s="26">
        <v>34804252</v>
      </c>
      <c r="V20" s="27">
        <v>24477993</v>
      </c>
      <c r="W20" s="28">
        <v>0.70330000000000004</v>
      </c>
      <c r="X20" s="28"/>
      <c r="Y20" s="28"/>
      <c r="Z20" s="32">
        <f t="shared" ref="Z20:Z25" si="10">V20/(G20/1000)</f>
        <v>7.6715234405204322E-2</v>
      </c>
      <c r="AA20" s="4"/>
    </row>
    <row r="21" spans="2:27" ht="12.75">
      <c r="B21" s="189"/>
      <c r="C21" s="7"/>
      <c r="D21" s="33" t="s">
        <v>14</v>
      </c>
      <c r="E21" s="42">
        <v>15.474745352999999</v>
      </c>
      <c r="F21" s="43"/>
      <c r="G21" s="44">
        <v>319110846396</v>
      </c>
      <c r="H21" s="43">
        <v>1.32</v>
      </c>
      <c r="I21" s="45">
        <v>118250584011</v>
      </c>
      <c r="J21" s="46">
        <v>227690987</v>
      </c>
      <c r="K21" s="47">
        <v>1.9E-3</v>
      </c>
      <c r="L21" s="47"/>
      <c r="M21" s="47"/>
      <c r="N21" s="48">
        <f t="shared" si="7"/>
        <v>0.71351691605445233</v>
      </c>
      <c r="O21" s="49">
        <v>110793303</v>
      </c>
      <c r="P21" s="46">
        <v>31514675</v>
      </c>
      <c r="Q21" s="50">
        <f t="shared" si="8"/>
        <v>0.28444566726203657</v>
      </c>
      <c r="R21" s="50"/>
      <c r="S21" s="50"/>
      <c r="T21" s="51">
        <f t="shared" si="9"/>
        <v>9.875776820475704E-2</v>
      </c>
      <c r="U21" s="45">
        <v>34140738</v>
      </c>
      <c r="V21" s="46">
        <v>25238601</v>
      </c>
      <c r="W21" s="47">
        <v>0.73929999999999996</v>
      </c>
      <c r="X21" s="47"/>
      <c r="Y21" s="47"/>
      <c r="Z21" s="51">
        <f t="shared" si="10"/>
        <v>7.9090389076528614E-2</v>
      </c>
      <c r="AA21" s="4"/>
    </row>
    <row r="22" spans="2:27" ht="12.75">
      <c r="B22" s="189"/>
      <c r="C22" s="7">
        <v>2</v>
      </c>
      <c r="D22" s="33" t="s">
        <v>13</v>
      </c>
      <c r="E22" s="42">
        <v>12.192823527</v>
      </c>
      <c r="F22" s="43"/>
      <c r="G22" s="44">
        <v>319101558914</v>
      </c>
      <c r="H22" s="43">
        <v>1.75</v>
      </c>
      <c r="I22" s="45">
        <v>118245092844</v>
      </c>
      <c r="J22" s="46">
        <v>207473761</v>
      </c>
      <c r="K22" s="47">
        <v>1.8E-3</v>
      </c>
      <c r="L22" s="47"/>
      <c r="M22" s="47"/>
      <c r="N22" s="48">
        <f t="shared" si="7"/>
        <v>0.65018096967653982</v>
      </c>
      <c r="O22" s="49">
        <v>100569822</v>
      </c>
      <c r="P22" s="46">
        <v>31756974</v>
      </c>
      <c r="Q22" s="50">
        <f t="shared" si="8"/>
        <v>0.31577041073016915</v>
      </c>
      <c r="R22" s="50"/>
      <c r="S22" s="50"/>
      <c r="T22" s="51">
        <f t="shared" si="9"/>
        <v>9.9519958812105708E-2</v>
      </c>
      <c r="U22" s="45">
        <v>34732156</v>
      </c>
      <c r="V22" s="46">
        <v>24504418</v>
      </c>
      <c r="W22" s="47">
        <v>0.70550000000000002</v>
      </c>
      <c r="X22" s="47"/>
      <c r="Y22" s="47"/>
      <c r="Z22" s="51">
        <f t="shared" si="10"/>
        <v>7.6791909395228328E-2</v>
      </c>
      <c r="AA22" s="4"/>
    </row>
    <row r="23" spans="2:27" ht="12.75">
      <c r="B23" s="189"/>
      <c r="C23" s="7"/>
      <c r="D23" s="33" t="s">
        <v>14</v>
      </c>
      <c r="E23" s="42">
        <v>15.484201034</v>
      </c>
      <c r="F23" s="43"/>
      <c r="G23" s="44">
        <v>319108940103</v>
      </c>
      <c r="H23" s="43">
        <v>1.32</v>
      </c>
      <c r="I23" s="45">
        <v>118251279242</v>
      </c>
      <c r="J23" s="46">
        <v>228646924</v>
      </c>
      <c r="K23" s="47">
        <v>1.9E-3</v>
      </c>
      <c r="L23" s="47"/>
      <c r="M23" s="47"/>
      <c r="N23" s="48">
        <f t="shared" si="7"/>
        <v>0.71651682314572185</v>
      </c>
      <c r="O23" s="49">
        <v>114060864</v>
      </c>
      <c r="P23" s="46">
        <v>34980583</v>
      </c>
      <c r="Q23" s="50">
        <f t="shared" si="8"/>
        <v>0.30668348260100853</v>
      </c>
      <c r="R23" s="50"/>
      <c r="S23" s="50"/>
      <c r="T23" s="51">
        <f t="shared" si="9"/>
        <v>0.10961956436792146</v>
      </c>
      <c r="U23" s="45">
        <v>34553331</v>
      </c>
      <c r="V23" s="46">
        <v>25220582</v>
      </c>
      <c r="W23" s="47">
        <v>0.72989999999999999</v>
      </c>
      <c r="X23" s="47"/>
      <c r="Y23" s="47"/>
      <c r="Z23" s="51">
        <f t="shared" si="10"/>
        <v>7.9034394936912319E-2</v>
      </c>
      <c r="AA23" s="4"/>
    </row>
    <row r="24" spans="2:27" ht="12.75">
      <c r="B24" s="189"/>
      <c r="C24" s="7">
        <v>3</v>
      </c>
      <c r="D24" s="33" t="s">
        <v>13</v>
      </c>
      <c r="E24" s="42">
        <v>11.889830174</v>
      </c>
      <c r="F24" s="43"/>
      <c r="G24" s="44">
        <v>319088884178</v>
      </c>
      <c r="H24" s="43">
        <v>1.75</v>
      </c>
      <c r="I24" s="45">
        <v>118241191283</v>
      </c>
      <c r="J24" s="46">
        <v>204886403</v>
      </c>
      <c r="K24" s="47">
        <v>1.6999999999999999E-3</v>
      </c>
      <c r="L24" s="47"/>
      <c r="M24" s="47"/>
      <c r="N24" s="48">
        <f t="shared" si="7"/>
        <v>0.64209821513464738</v>
      </c>
      <c r="O24" s="49">
        <v>100429158</v>
      </c>
      <c r="P24" s="46">
        <v>31678927</v>
      </c>
      <c r="Q24" s="50">
        <f t="shared" si="8"/>
        <v>0.31543555308907401</v>
      </c>
      <c r="R24" s="50"/>
      <c r="S24" s="50"/>
      <c r="T24" s="51">
        <f t="shared" si="9"/>
        <v>9.9279318618721565E-2</v>
      </c>
      <c r="U24" s="45">
        <v>34734895</v>
      </c>
      <c r="V24" s="46">
        <v>24374049</v>
      </c>
      <c r="W24" s="47">
        <v>0.70169999999999999</v>
      </c>
      <c r="X24" s="47"/>
      <c r="Y24" s="47"/>
      <c r="Z24" s="51">
        <f t="shared" si="10"/>
        <v>7.6386393285963625E-2</v>
      </c>
      <c r="AA24" s="4"/>
    </row>
    <row r="25" spans="2:27" ht="12.75">
      <c r="B25" s="189"/>
      <c r="C25" s="7"/>
      <c r="D25" s="53" t="s">
        <v>14</v>
      </c>
      <c r="E25" s="82">
        <v>15.601748619</v>
      </c>
      <c r="F25" s="83"/>
      <c r="G25" s="84">
        <v>319109721699</v>
      </c>
      <c r="H25" s="83">
        <v>1.32</v>
      </c>
      <c r="I25" s="85">
        <v>118249078164</v>
      </c>
      <c r="J25" s="86">
        <v>233627920</v>
      </c>
      <c r="K25" s="47">
        <v>2E-3</v>
      </c>
      <c r="L25" s="47"/>
      <c r="M25" s="47"/>
      <c r="N25" s="48">
        <f t="shared" si="7"/>
        <v>0.73212410689377039</v>
      </c>
      <c r="O25" s="87">
        <v>111278733</v>
      </c>
      <c r="P25" s="86">
        <v>31740104</v>
      </c>
      <c r="Q25" s="50">
        <f t="shared" si="8"/>
        <v>0.28523063791533282</v>
      </c>
      <c r="R25" s="50"/>
      <c r="S25" s="50"/>
      <c r="T25" s="51">
        <f t="shared" si="9"/>
        <v>9.9464547275494253E-2</v>
      </c>
      <c r="U25" s="85">
        <v>37098055</v>
      </c>
      <c r="V25" s="86">
        <v>25689119</v>
      </c>
      <c r="W25" s="47">
        <v>0.6925</v>
      </c>
      <c r="X25" s="47"/>
      <c r="Y25" s="47"/>
      <c r="Z25" s="51">
        <f t="shared" si="10"/>
        <v>8.0502464366257201E-2</v>
      </c>
      <c r="AA25" s="4"/>
    </row>
    <row r="26" spans="2:27" ht="12.75">
      <c r="B26" s="189"/>
      <c r="C26" s="52" t="s">
        <v>15</v>
      </c>
      <c r="D26" s="53" t="s">
        <v>13</v>
      </c>
      <c r="E26" s="88">
        <f t="shared" ref="E26:Z26" si="11">SUM(E20,E22,E24)/3</f>
        <v>11.989586181333332</v>
      </c>
      <c r="F26" s="89">
        <f>E10/E26</f>
        <v>3.6704957227950521</v>
      </c>
      <c r="G26" s="88">
        <f t="shared" si="11"/>
        <v>319088826821</v>
      </c>
      <c r="H26" s="89">
        <f t="shared" si="11"/>
        <v>1.75</v>
      </c>
      <c r="I26" s="90">
        <f t="shared" si="11"/>
        <v>118243609115.66667</v>
      </c>
      <c r="J26" s="91">
        <f t="shared" si="11"/>
        <v>205696630.66666666</v>
      </c>
      <c r="K26" s="92">
        <f t="shared" si="11"/>
        <v>1.7333333333333333E-3</v>
      </c>
      <c r="L26" s="92"/>
      <c r="M26" s="92"/>
      <c r="N26" s="93">
        <f t="shared" si="11"/>
        <v>0.64463740842761175</v>
      </c>
      <c r="O26" s="94">
        <f t="shared" si="11"/>
        <v>100452004.66666667</v>
      </c>
      <c r="P26" s="91">
        <f t="shared" si="11"/>
        <v>31706881.333333332</v>
      </c>
      <c r="Q26" s="92">
        <f t="shared" si="11"/>
        <v>0.31564205511829746</v>
      </c>
      <c r="R26" s="92"/>
      <c r="S26" s="92"/>
      <c r="T26" s="95">
        <f t="shared" si="11"/>
        <v>9.9366940305257126E-2</v>
      </c>
      <c r="U26" s="90">
        <f t="shared" si="11"/>
        <v>34757101</v>
      </c>
      <c r="V26" s="91">
        <f t="shared" si="11"/>
        <v>24452153.333333332</v>
      </c>
      <c r="W26" s="92">
        <f t="shared" si="11"/>
        <v>0.70350000000000001</v>
      </c>
      <c r="X26" s="92"/>
      <c r="Y26" s="92"/>
      <c r="Z26" s="95">
        <f t="shared" si="11"/>
        <v>7.6631179028798749E-2</v>
      </c>
      <c r="AA26" s="4"/>
    </row>
    <row r="27" spans="2:27" ht="13.5" thickBot="1">
      <c r="B27" s="196"/>
      <c r="C27" s="62"/>
      <c r="D27" s="63" t="s">
        <v>14</v>
      </c>
      <c r="E27" s="105">
        <f t="shared" ref="E27:Z27" si="12">(E21+E23+E25)/3</f>
        <v>15.520231668666666</v>
      </c>
      <c r="F27" s="106">
        <f>E10/E27</f>
        <v>2.8355069522262704</v>
      </c>
      <c r="G27" s="105">
        <f t="shared" si="12"/>
        <v>319109836066</v>
      </c>
      <c r="H27" s="106">
        <f t="shared" si="12"/>
        <v>1.32</v>
      </c>
      <c r="I27" s="107">
        <f t="shared" si="12"/>
        <v>118250313805.66667</v>
      </c>
      <c r="J27" s="108">
        <f t="shared" si="12"/>
        <v>229988610.33333334</v>
      </c>
      <c r="K27" s="109">
        <f t="shared" si="12"/>
        <v>1.9333333333333331E-3</v>
      </c>
      <c r="L27" s="109"/>
      <c r="M27" s="109"/>
      <c r="N27" s="110">
        <f t="shared" si="12"/>
        <v>0.72071928203131497</v>
      </c>
      <c r="O27" s="111">
        <f t="shared" si="12"/>
        <v>112044300</v>
      </c>
      <c r="P27" s="108">
        <f t="shared" si="12"/>
        <v>32745120.666666668</v>
      </c>
      <c r="Q27" s="109">
        <f t="shared" si="12"/>
        <v>0.29211992925945934</v>
      </c>
      <c r="R27" s="109"/>
      <c r="S27" s="109"/>
      <c r="T27" s="112">
        <f t="shared" si="12"/>
        <v>0.10261395994939092</v>
      </c>
      <c r="U27" s="107">
        <f t="shared" si="12"/>
        <v>35264041.333333336</v>
      </c>
      <c r="V27" s="108">
        <f t="shared" si="12"/>
        <v>25382767.333333332</v>
      </c>
      <c r="W27" s="109">
        <f t="shared" si="12"/>
        <v>0.72056666666666658</v>
      </c>
      <c r="X27" s="109"/>
      <c r="Y27" s="109"/>
      <c r="Z27" s="112">
        <f t="shared" si="12"/>
        <v>7.954241612656604E-2</v>
      </c>
      <c r="AA27" s="4"/>
    </row>
    <row r="28" spans="2:27" ht="12.75">
      <c r="B28" s="194">
        <v>8</v>
      </c>
      <c r="C28" s="9">
        <v>1</v>
      </c>
      <c r="D28" s="10" t="s">
        <v>13</v>
      </c>
      <c r="E28" s="72">
        <v>6.4783089599999997</v>
      </c>
      <c r="F28" s="73"/>
      <c r="G28" s="74">
        <v>321798397283</v>
      </c>
      <c r="H28" s="73">
        <v>1.73</v>
      </c>
      <c r="I28" s="75">
        <v>118936979744</v>
      </c>
      <c r="J28" s="76">
        <v>201138401</v>
      </c>
      <c r="K28" s="77">
        <v>1.6999999999999999E-3</v>
      </c>
      <c r="L28" s="77"/>
      <c r="M28" s="77"/>
      <c r="N28" s="78">
        <f t="shared" ref="N28:N33" si="13">J28/(G28/1000)</f>
        <v>0.62504475689825245</v>
      </c>
      <c r="O28" s="79">
        <v>93418143</v>
      </c>
      <c r="P28" s="76">
        <v>36887098</v>
      </c>
      <c r="Q28" s="80">
        <f t="shared" ref="Q28:Q33" si="14">(P28/(O28))</f>
        <v>0.39486010763455232</v>
      </c>
      <c r="R28" s="80"/>
      <c r="S28" s="80"/>
      <c r="T28" s="81">
        <f t="shared" ref="T28:T33" si="15">P28/(G28/1000)</f>
        <v>0.1146279730149193</v>
      </c>
      <c r="U28" s="75">
        <v>39917178</v>
      </c>
      <c r="V28" s="76">
        <v>26319137</v>
      </c>
      <c r="W28" s="77">
        <v>0.6593</v>
      </c>
      <c r="X28" s="77"/>
      <c r="Y28" s="77"/>
      <c r="Z28" s="81">
        <f t="shared" ref="Z28:Z33" si="16">V28/(G28/1000)</f>
        <v>8.1787657186042764E-2</v>
      </c>
      <c r="AA28" s="4"/>
    </row>
    <row r="29" spans="2:27" ht="12.75">
      <c r="B29" s="189"/>
      <c r="C29" s="7"/>
      <c r="D29" s="33" t="s">
        <v>14</v>
      </c>
      <c r="E29" s="42">
        <v>8.4451358019999994</v>
      </c>
      <c r="F29" s="43"/>
      <c r="G29" s="44">
        <v>321814494720</v>
      </c>
      <c r="H29" s="43">
        <v>1.31</v>
      </c>
      <c r="I29" s="45">
        <v>118943744207</v>
      </c>
      <c r="J29" s="46">
        <v>255640286</v>
      </c>
      <c r="K29" s="47">
        <v>2.0999999999999999E-3</v>
      </c>
      <c r="L29" s="47"/>
      <c r="M29" s="47"/>
      <c r="N29" s="48">
        <f t="shared" si="13"/>
        <v>0.79437157180388662</v>
      </c>
      <c r="O29" s="49">
        <v>121153716</v>
      </c>
      <c r="P29" s="46">
        <v>41670983</v>
      </c>
      <c r="Q29" s="50">
        <f t="shared" si="14"/>
        <v>0.3439513402956621</v>
      </c>
      <c r="R29" s="50"/>
      <c r="S29" s="50"/>
      <c r="T29" s="51">
        <f t="shared" si="15"/>
        <v>0.12948758891751139</v>
      </c>
      <c r="U29" s="45">
        <v>45012839</v>
      </c>
      <c r="V29" s="46">
        <v>27397771</v>
      </c>
      <c r="W29" s="47">
        <v>0.60870000000000002</v>
      </c>
      <c r="X29" s="47"/>
      <c r="Y29" s="47"/>
      <c r="Z29" s="51">
        <f t="shared" si="16"/>
        <v>8.5135292068922744E-2</v>
      </c>
      <c r="AA29" s="4"/>
    </row>
    <row r="30" spans="2:27" ht="12.75">
      <c r="B30" s="189"/>
      <c r="C30" s="7">
        <v>2</v>
      </c>
      <c r="D30" s="33" t="s">
        <v>13</v>
      </c>
      <c r="E30" s="42">
        <v>6.4985325319999996</v>
      </c>
      <c r="F30" s="43"/>
      <c r="G30" s="44">
        <v>321792647582</v>
      </c>
      <c r="H30" s="43">
        <v>1.73</v>
      </c>
      <c r="I30" s="45">
        <v>118937840383</v>
      </c>
      <c r="J30" s="46">
        <v>200756769</v>
      </c>
      <c r="K30" s="47">
        <v>1.6999999999999999E-3</v>
      </c>
      <c r="L30" s="47"/>
      <c r="M30" s="47"/>
      <c r="N30" s="48">
        <f t="shared" si="13"/>
        <v>0.62386996877808609</v>
      </c>
      <c r="O30" s="49">
        <v>94014902</v>
      </c>
      <c r="P30" s="46">
        <v>36851971</v>
      </c>
      <c r="Q30" s="50">
        <f t="shared" si="14"/>
        <v>0.39198010332447086</v>
      </c>
      <c r="R30" s="50"/>
      <c r="S30" s="50"/>
      <c r="T30" s="51">
        <f t="shared" si="15"/>
        <v>0.11452086079937326</v>
      </c>
      <c r="U30" s="45">
        <v>39787093</v>
      </c>
      <c r="V30" s="46">
        <v>26233021</v>
      </c>
      <c r="W30" s="47">
        <v>0.6593</v>
      </c>
      <c r="X30" s="47"/>
      <c r="Y30" s="47"/>
      <c r="Z30" s="51">
        <f t="shared" si="16"/>
        <v>8.1521505221200663E-2</v>
      </c>
      <c r="AA30" s="4"/>
    </row>
    <row r="31" spans="2:27" ht="12.75">
      <c r="B31" s="189"/>
      <c r="C31" s="7"/>
      <c r="D31" s="33" t="s">
        <v>14</v>
      </c>
      <c r="E31" s="42">
        <v>8.3669319820000005</v>
      </c>
      <c r="F31" s="43"/>
      <c r="G31" s="44">
        <v>321804116486</v>
      </c>
      <c r="H31" s="43">
        <v>1.31</v>
      </c>
      <c r="I31" s="45">
        <v>118938525446</v>
      </c>
      <c r="J31" s="46">
        <v>252697367</v>
      </c>
      <c r="K31" s="47">
        <v>2.0999999999999999E-3</v>
      </c>
      <c r="L31" s="47"/>
      <c r="M31" s="47"/>
      <c r="N31" s="48">
        <f t="shared" si="13"/>
        <v>0.78525212716162851</v>
      </c>
      <c r="O31" s="49">
        <v>121767548</v>
      </c>
      <c r="P31" s="46">
        <v>39661910</v>
      </c>
      <c r="Q31" s="50">
        <f t="shared" si="14"/>
        <v>0.3257182283082517</v>
      </c>
      <c r="R31" s="50"/>
      <c r="S31" s="50"/>
      <c r="T31" s="51">
        <f t="shared" si="15"/>
        <v>0.12324860984718161</v>
      </c>
      <c r="U31" s="45">
        <v>43718097</v>
      </c>
      <c r="V31" s="46">
        <v>27273452</v>
      </c>
      <c r="W31" s="47">
        <v>0.62380000000000002</v>
      </c>
      <c r="X31" s="47"/>
      <c r="Y31" s="47"/>
      <c r="Z31" s="51">
        <f t="shared" si="16"/>
        <v>8.4751718833859374E-2</v>
      </c>
      <c r="AA31" s="4"/>
    </row>
    <row r="32" spans="2:27" ht="12.75">
      <c r="B32" s="189"/>
      <c r="C32" s="7">
        <v>3</v>
      </c>
      <c r="D32" s="33" t="s">
        <v>13</v>
      </c>
      <c r="E32" s="42">
        <v>6.4860816689999998</v>
      </c>
      <c r="F32" s="43"/>
      <c r="G32" s="44">
        <v>321802849808</v>
      </c>
      <c r="H32" s="43">
        <v>1.73</v>
      </c>
      <c r="I32" s="45">
        <v>118936138151</v>
      </c>
      <c r="J32" s="46">
        <v>201446503</v>
      </c>
      <c r="K32" s="47">
        <v>1.6999999999999999E-3</v>
      </c>
      <c r="L32" s="47"/>
      <c r="M32" s="47"/>
      <c r="N32" s="48">
        <f t="shared" si="13"/>
        <v>0.62599353337048058</v>
      </c>
      <c r="O32" s="49">
        <v>93405812</v>
      </c>
      <c r="P32" s="46">
        <v>37147742</v>
      </c>
      <c r="Q32" s="50">
        <f t="shared" si="14"/>
        <v>0.39770268256968849</v>
      </c>
      <c r="R32" s="50"/>
      <c r="S32" s="50"/>
      <c r="T32" s="51">
        <f t="shared" si="15"/>
        <v>0.11543633632257692</v>
      </c>
      <c r="U32" s="45">
        <v>40049998</v>
      </c>
      <c r="V32" s="46">
        <v>26276112</v>
      </c>
      <c r="W32" s="47">
        <v>0.65610000000000002</v>
      </c>
      <c r="X32" s="47"/>
      <c r="Y32" s="47"/>
      <c r="Z32" s="51">
        <f t="shared" si="16"/>
        <v>8.1652825684040212E-2</v>
      </c>
      <c r="AA32" s="4"/>
    </row>
    <row r="33" spans="2:27" ht="12.75">
      <c r="B33" s="189"/>
      <c r="C33" s="7"/>
      <c r="D33" s="53" t="s">
        <v>14</v>
      </c>
      <c r="E33" s="82">
        <v>8.3620206429999993</v>
      </c>
      <c r="F33" s="83"/>
      <c r="G33" s="84">
        <v>321803971705</v>
      </c>
      <c r="H33" s="83">
        <v>1.31</v>
      </c>
      <c r="I33" s="85">
        <v>118942021477</v>
      </c>
      <c r="J33" s="86">
        <v>252032287</v>
      </c>
      <c r="K33" s="47">
        <v>2.0999999999999999E-3</v>
      </c>
      <c r="L33" s="47"/>
      <c r="M33" s="47"/>
      <c r="N33" s="48">
        <f t="shared" si="13"/>
        <v>0.7831857564239133</v>
      </c>
      <c r="O33" s="87">
        <v>122421001</v>
      </c>
      <c r="P33" s="86">
        <v>40872871</v>
      </c>
      <c r="Q33" s="50">
        <f t="shared" si="14"/>
        <v>0.3338714000549628</v>
      </c>
      <c r="R33" s="50"/>
      <c r="S33" s="50"/>
      <c r="T33" s="51">
        <f t="shared" si="15"/>
        <v>0.12701170462081324</v>
      </c>
      <c r="U33" s="85">
        <v>44332643</v>
      </c>
      <c r="V33" s="86">
        <v>27534163</v>
      </c>
      <c r="W33" s="47">
        <v>0.62109999999999999</v>
      </c>
      <c r="X33" s="47"/>
      <c r="Y33" s="47"/>
      <c r="Z33" s="51">
        <f t="shared" si="16"/>
        <v>8.5561911663541448E-2</v>
      </c>
      <c r="AA33" s="4"/>
    </row>
    <row r="34" spans="2:27" ht="12.75">
      <c r="B34" s="189"/>
      <c r="C34" s="52" t="s">
        <v>15</v>
      </c>
      <c r="D34" s="53" t="s">
        <v>13</v>
      </c>
      <c r="E34" s="88">
        <f t="shared" ref="E34:Z34" si="17">(E28+E30+E32)/3</f>
        <v>6.4876410536666667</v>
      </c>
      <c r="F34" s="89">
        <f>E10/E34</f>
        <v>6.7833168377579236</v>
      </c>
      <c r="G34" s="88">
        <f t="shared" si="17"/>
        <v>321797964891</v>
      </c>
      <c r="H34" s="89">
        <f t="shared" si="17"/>
        <v>1.7299999999999998</v>
      </c>
      <c r="I34" s="90">
        <f t="shared" si="17"/>
        <v>118936986092.66667</v>
      </c>
      <c r="J34" s="91">
        <f t="shared" si="17"/>
        <v>201113891</v>
      </c>
      <c r="K34" s="92">
        <f t="shared" si="17"/>
        <v>1.6999999999999999E-3</v>
      </c>
      <c r="L34" s="92"/>
      <c r="M34" s="92"/>
      <c r="N34" s="93">
        <f t="shared" si="17"/>
        <v>0.62496941968227304</v>
      </c>
      <c r="O34" s="94">
        <f t="shared" si="17"/>
        <v>93612952.333333328</v>
      </c>
      <c r="P34" s="91">
        <f t="shared" si="17"/>
        <v>36962270.333333336</v>
      </c>
      <c r="Q34" s="92">
        <f t="shared" si="17"/>
        <v>0.39484763117623722</v>
      </c>
      <c r="R34" s="92"/>
      <c r="S34" s="92"/>
      <c r="T34" s="95">
        <f t="shared" si="17"/>
        <v>0.1148617233789565</v>
      </c>
      <c r="U34" s="90">
        <f t="shared" si="17"/>
        <v>39918089.666666664</v>
      </c>
      <c r="V34" s="91">
        <f t="shared" si="17"/>
        <v>26276090</v>
      </c>
      <c r="W34" s="92">
        <f t="shared" si="17"/>
        <v>0.65823333333333334</v>
      </c>
      <c r="X34" s="92"/>
      <c r="Y34" s="92"/>
      <c r="Z34" s="95">
        <f t="shared" si="17"/>
        <v>8.1653996030427875E-2</v>
      </c>
      <c r="AA34" s="4"/>
    </row>
    <row r="35" spans="2:27" ht="13.5" thickBot="1">
      <c r="B35" s="190"/>
      <c r="C35" s="14"/>
      <c r="D35" s="15" t="s">
        <v>14</v>
      </c>
      <c r="E35" s="97">
        <f t="shared" ref="E35:Z35" si="18">(E29+E31+E33)/3</f>
        <v>8.3913628090000003</v>
      </c>
      <c r="F35" s="98">
        <f>E10/E35</f>
        <v>5.244407350551807</v>
      </c>
      <c r="G35" s="97">
        <f t="shared" si="18"/>
        <v>321807527637</v>
      </c>
      <c r="H35" s="98">
        <f t="shared" si="18"/>
        <v>1.31</v>
      </c>
      <c r="I35" s="99">
        <f t="shared" si="18"/>
        <v>118941430376.66667</v>
      </c>
      <c r="J35" s="100">
        <f t="shared" si="18"/>
        <v>253456646.66666666</v>
      </c>
      <c r="K35" s="101">
        <f t="shared" si="18"/>
        <v>2.0999999999999999E-3</v>
      </c>
      <c r="L35" s="101"/>
      <c r="M35" s="101"/>
      <c r="N35" s="102">
        <f t="shared" si="18"/>
        <v>0.78760315179647611</v>
      </c>
      <c r="O35" s="103">
        <f t="shared" si="18"/>
        <v>121780755</v>
      </c>
      <c r="P35" s="100">
        <f t="shared" si="18"/>
        <v>40735254.666666664</v>
      </c>
      <c r="Q35" s="101">
        <f t="shared" si="18"/>
        <v>0.33451365621962553</v>
      </c>
      <c r="R35" s="101"/>
      <c r="S35" s="101"/>
      <c r="T35" s="104">
        <f t="shared" si="18"/>
        <v>0.1265826344618354</v>
      </c>
      <c r="U35" s="99">
        <f t="shared" si="18"/>
        <v>44354526.333333336</v>
      </c>
      <c r="V35" s="100">
        <f t="shared" si="18"/>
        <v>27401795.333333332</v>
      </c>
      <c r="W35" s="101">
        <f t="shared" si="18"/>
        <v>0.61786666666666668</v>
      </c>
      <c r="X35" s="101"/>
      <c r="Y35" s="101"/>
      <c r="Z35" s="104">
        <f t="shared" si="18"/>
        <v>8.5149640855441189E-2</v>
      </c>
      <c r="AA35" s="4"/>
    </row>
    <row r="36" spans="2:27" ht="12.75">
      <c r="B36" s="188">
        <v>16</v>
      </c>
      <c r="C36" s="21">
        <v>1</v>
      </c>
      <c r="D36" s="22" t="s">
        <v>13</v>
      </c>
      <c r="E36" s="113"/>
      <c r="F36" s="114"/>
      <c r="G36" s="113"/>
      <c r="H36" s="114"/>
      <c r="I36" s="115"/>
      <c r="J36" s="116"/>
      <c r="K36" s="117"/>
      <c r="L36" s="117"/>
      <c r="M36" s="117"/>
      <c r="N36" s="118"/>
      <c r="O36" s="119"/>
      <c r="P36" s="116"/>
      <c r="Q36" s="117"/>
      <c r="R36" s="117"/>
      <c r="S36" s="117"/>
      <c r="T36" s="120"/>
      <c r="U36" s="115"/>
      <c r="V36" s="116"/>
      <c r="W36" s="117"/>
      <c r="X36" s="117"/>
      <c r="Y36" s="117"/>
      <c r="Z36" s="120"/>
      <c r="AA36" s="4"/>
    </row>
    <row r="37" spans="2:27" ht="12.75">
      <c r="B37" s="189"/>
      <c r="C37" s="7"/>
      <c r="D37" s="33" t="s">
        <v>14</v>
      </c>
      <c r="E37" s="42">
        <v>4.6954583039999997</v>
      </c>
      <c r="F37" s="43"/>
      <c r="G37" s="44">
        <v>324735605668</v>
      </c>
      <c r="H37" s="43">
        <v>1.3</v>
      </c>
      <c r="I37" s="45">
        <v>119671541674</v>
      </c>
      <c r="J37" s="46">
        <v>268143579</v>
      </c>
      <c r="K37" s="47">
        <v>2.2000000000000001E-3</v>
      </c>
      <c r="L37" s="47"/>
      <c r="M37" s="47"/>
      <c r="N37" s="48">
        <f>J37/(G37/1000)</f>
        <v>0.82572891398346382</v>
      </c>
      <c r="O37" s="49">
        <v>128676149</v>
      </c>
      <c r="P37" s="46">
        <v>45483907</v>
      </c>
      <c r="Q37" s="50">
        <f>(P37/(O37))</f>
        <v>0.35347581780676385</v>
      </c>
      <c r="R37" s="50"/>
      <c r="S37" s="50"/>
      <c r="T37" s="51">
        <f>P37/(G37/1000)</f>
        <v>0.14006442843382377</v>
      </c>
      <c r="U37" s="45">
        <v>48150642</v>
      </c>
      <c r="V37" s="46">
        <v>30399408</v>
      </c>
      <c r="W37" s="47">
        <v>0.63129999999999997</v>
      </c>
      <c r="X37" s="47"/>
      <c r="Y37" s="47"/>
      <c r="Z37" s="51">
        <f>V37/(G37/1000)</f>
        <v>9.3612795977412622E-2</v>
      </c>
      <c r="AA37" s="4"/>
    </row>
    <row r="38" spans="2:27" ht="12.75">
      <c r="B38" s="189"/>
      <c r="C38" s="7">
        <v>2</v>
      </c>
      <c r="D38" s="33" t="s">
        <v>13</v>
      </c>
      <c r="E38" s="34"/>
      <c r="F38" s="35"/>
      <c r="G38" s="34"/>
      <c r="H38" s="35"/>
      <c r="I38" s="36"/>
      <c r="J38" s="37"/>
      <c r="K38" s="38"/>
      <c r="L38" s="38"/>
      <c r="M38" s="38"/>
      <c r="N38" s="39"/>
      <c r="O38" s="40"/>
      <c r="P38" s="37"/>
      <c r="Q38" s="38"/>
      <c r="R38" s="38"/>
      <c r="S38" s="38"/>
      <c r="T38" s="41"/>
      <c r="U38" s="36"/>
      <c r="V38" s="37"/>
      <c r="W38" s="38"/>
      <c r="X38" s="38"/>
      <c r="Y38" s="38"/>
      <c r="Z38" s="41"/>
      <c r="AA38" s="4"/>
    </row>
    <row r="39" spans="2:27" ht="12.75">
      <c r="B39" s="189"/>
      <c r="C39" s="7"/>
      <c r="D39" s="33" t="s">
        <v>14</v>
      </c>
      <c r="E39" s="42">
        <v>4.656416976</v>
      </c>
      <c r="F39" s="43"/>
      <c r="G39" s="44">
        <v>324718970831</v>
      </c>
      <c r="H39" s="43">
        <v>1.3</v>
      </c>
      <c r="I39" s="45">
        <v>119682400496</v>
      </c>
      <c r="J39" s="46">
        <v>266895137</v>
      </c>
      <c r="K39" s="47">
        <v>2.2000000000000001E-3</v>
      </c>
      <c r="L39" s="47"/>
      <c r="M39" s="47"/>
      <c r="N39" s="48">
        <f>J39/(G39/1000)</f>
        <v>0.82192653024545836</v>
      </c>
      <c r="O39" s="49">
        <v>127481944</v>
      </c>
      <c r="P39" s="46">
        <v>43996907</v>
      </c>
      <c r="Q39" s="50">
        <f>(P39/(O39))</f>
        <v>0.34512265517381818</v>
      </c>
      <c r="R39" s="50"/>
      <c r="S39" s="50"/>
      <c r="T39" s="51">
        <f>P39/(G39/1000)</f>
        <v>0.13549225931397213</v>
      </c>
      <c r="U39" s="45">
        <v>47143907</v>
      </c>
      <c r="V39" s="46">
        <v>30326181</v>
      </c>
      <c r="W39" s="47">
        <v>0.64329999999999998</v>
      </c>
      <c r="X39" s="47"/>
      <c r="Y39" s="47"/>
      <c r="Z39" s="51">
        <f>V39/(G39/1000)</f>
        <v>9.3392082767419421E-2</v>
      </c>
      <c r="AA39" s="4"/>
    </row>
    <row r="40" spans="2:27" ht="12.75">
      <c r="B40" s="189"/>
      <c r="C40" s="7">
        <v>3</v>
      </c>
      <c r="D40" s="33" t="s">
        <v>13</v>
      </c>
      <c r="E40" s="34"/>
      <c r="F40" s="35"/>
      <c r="G40" s="34"/>
      <c r="H40" s="35"/>
      <c r="I40" s="36"/>
      <c r="J40" s="37"/>
      <c r="K40" s="38"/>
      <c r="L40" s="38"/>
      <c r="M40" s="38"/>
      <c r="N40" s="39"/>
      <c r="O40" s="40"/>
      <c r="P40" s="37"/>
      <c r="Q40" s="38"/>
      <c r="R40" s="38"/>
      <c r="S40" s="38"/>
      <c r="T40" s="41"/>
      <c r="U40" s="36"/>
      <c r="V40" s="37"/>
      <c r="W40" s="38"/>
      <c r="X40" s="38"/>
      <c r="Y40" s="38"/>
      <c r="Z40" s="41"/>
      <c r="AA40" s="4"/>
    </row>
    <row r="41" spans="2:27" ht="12.75">
      <c r="B41" s="189"/>
      <c r="C41" s="52"/>
      <c r="D41" s="53" t="s">
        <v>14</v>
      </c>
      <c r="E41" s="82">
        <v>4.708243886</v>
      </c>
      <c r="F41" s="83"/>
      <c r="G41" s="84">
        <v>324728491086</v>
      </c>
      <c r="H41" s="83">
        <v>1.3</v>
      </c>
      <c r="I41" s="85">
        <v>119689068876</v>
      </c>
      <c r="J41" s="86">
        <v>269652773</v>
      </c>
      <c r="K41" s="47">
        <v>2.3E-3</v>
      </c>
      <c r="L41" s="47"/>
      <c r="M41" s="47"/>
      <c r="N41" s="48">
        <f>J41/(G41/1000)</f>
        <v>0.83039456161728065</v>
      </c>
      <c r="O41" s="87">
        <v>128522990</v>
      </c>
      <c r="P41" s="86">
        <v>44221729</v>
      </c>
      <c r="Q41" s="50">
        <f>(P41/(O41))</f>
        <v>0.34407640998703809</v>
      </c>
      <c r="R41" s="50"/>
      <c r="S41" s="50"/>
      <c r="T41" s="51">
        <f>P41/(G41/1000)</f>
        <v>0.13618062539602804</v>
      </c>
      <c r="U41" s="85">
        <v>48419480</v>
      </c>
      <c r="V41" s="86">
        <v>30617433</v>
      </c>
      <c r="W41" s="47">
        <v>0.63229999999999997</v>
      </c>
      <c r="X41" s="47"/>
      <c r="Y41" s="47"/>
      <c r="Z41" s="51">
        <f>V41/(G41/1000)</f>
        <v>9.4286254025956043E-2</v>
      </c>
      <c r="AA41" s="4"/>
    </row>
    <row r="42" spans="2:27" ht="12.75">
      <c r="B42" s="189"/>
      <c r="C42" s="52" t="s">
        <v>15</v>
      </c>
      <c r="D42" s="53" t="s">
        <v>13</v>
      </c>
      <c r="E42" s="121"/>
      <c r="F42" s="122"/>
      <c r="G42" s="123"/>
      <c r="H42" s="122"/>
      <c r="I42" s="124"/>
      <c r="J42" s="125"/>
      <c r="K42" s="126"/>
      <c r="L42" s="126"/>
      <c r="M42" s="126"/>
      <c r="N42" s="127"/>
      <c r="O42" s="128"/>
      <c r="P42" s="125"/>
      <c r="Q42" s="126"/>
      <c r="R42" s="126"/>
      <c r="S42" s="126"/>
      <c r="T42" s="129"/>
      <c r="U42" s="124"/>
      <c r="V42" s="125"/>
      <c r="W42" s="126"/>
      <c r="X42" s="126"/>
      <c r="Y42" s="126"/>
      <c r="Z42" s="129"/>
      <c r="AA42" s="4"/>
    </row>
    <row r="43" spans="2:27" ht="13.5" thickBot="1">
      <c r="B43" s="190"/>
      <c r="C43" s="130"/>
      <c r="D43" s="15" t="s">
        <v>14</v>
      </c>
      <c r="E43" s="97">
        <f t="shared" ref="E43:Z43" si="19">(E37+E39+E41)/3</f>
        <v>4.6867063886666669</v>
      </c>
      <c r="F43" s="98">
        <f>E10/E43</f>
        <v>9.3899043693211866</v>
      </c>
      <c r="G43" s="97">
        <f t="shared" si="19"/>
        <v>324727689195</v>
      </c>
      <c r="H43" s="98">
        <f t="shared" si="19"/>
        <v>1.3</v>
      </c>
      <c r="I43" s="99">
        <f t="shared" si="19"/>
        <v>119681003682</v>
      </c>
      <c r="J43" s="100">
        <f t="shared" si="19"/>
        <v>268230496.33333334</v>
      </c>
      <c r="K43" s="101">
        <f t="shared" si="19"/>
        <v>2.2333333333333333E-3</v>
      </c>
      <c r="L43" s="101"/>
      <c r="M43" s="101"/>
      <c r="N43" s="102">
        <f t="shared" si="19"/>
        <v>0.82601666861540091</v>
      </c>
      <c r="O43" s="103">
        <f t="shared" si="19"/>
        <v>128227027.66666667</v>
      </c>
      <c r="P43" s="100">
        <f t="shared" si="19"/>
        <v>44567514.333333336</v>
      </c>
      <c r="Q43" s="101">
        <f t="shared" si="19"/>
        <v>0.3475582943225401</v>
      </c>
      <c r="R43" s="101"/>
      <c r="S43" s="101"/>
      <c r="T43" s="104">
        <f t="shared" si="19"/>
        <v>0.13724577104794131</v>
      </c>
      <c r="U43" s="99">
        <f t="shared" si="19"/>
        <v>47904676.333333336</v>
      </c>
      <c r="V43" s="100">
        <f t="shared" si="19"/>
        <v>30447674</v>
      </c>
      <c r="W43" s="101">
        <f t="shared" si="19"/>
        <v>0.63563333333333327</v>
      </c>
      <c r="X43" s="101"/>
      <c r="Y43" s="101"/>
      <c r="Z43" s="104">
        <f t="shared" si="19"/>
        <v>9.3763710923596033E-2</v>
      </c>
      <c r="AA43" s="4"/>
    </row>
    <row r="44" spans="2:27" ht="12.75">
      <c r="K44" s="1"/>
      <c r="L44" s="1"/>
      <c r="M44" s="1"/>
      <c r="Q44" s="1"/>
      <c r="R44" s="1"/>
      <c r="S44" s="1"/>
      <c r="W44" s="2"/>
      <c r="X44" s="2"/>
      <c r="Y44" s="2"/>
    </row>
    <row r="45" spans="2:27" ht="12.75">
      <c r="K45" s="1"/>
      <c r="L45" s="1"/>
      <c r="M45" s="1"/>
      <c r="Q45" s="1"/>
      <c r="R45" s="1"/>
      <c r="S45" s="1"/>
      <c r="W45" s="2"/>
      <c r="X45" s="2"/>
      <c r="Y45" s="2"/>
    </row>
    <row r="46" spans="2:27" ht="12.75">
      <c r="K46" s="1"/>
      <c r="L46" s="1"/>
      <c r="M46" s="1"/>
      <c r="Q46" s="1"/>
      <c r="R46" s="1"/>
      <c r="S46" s="1"/>
      <c r="W46" s="2"/>
      <c r="X46" s="2"/>
      <c r="Y46" s="2"/>
    </row>
    <row r="47" spans="2:27" ht="12.75">
      <c r="K47" s="1"/>
      <c r="L47" s="1"/>
      <c r="M47" s="1"/>
      <c r="Q47" s="1"/>
      <c r="R47" s="1"/>
      <c r="S47" s="1"/>
      <c r="W47" s="2"/>
      <c r="X47" s="2"/>
      <c r="Y47" s="2"/>
    </row>
    <row r="48" spans="2:27" ht="12.75">
      <c r="K48" s="1"/>
      <c r="L48" s="1"/>
      <c r="M48" s="1"/>
      <c r="Q48" s="1"/>
      <c r="R48" s="1"/>
      <c r="S48" s="1"/>
      <c r="W48" s="2"/>
      <c r="X48" s="2"/>
      <c r="Y48" s="2"/>
    </row>
    <row r="49" spans="11:25" ht="12.75">
      <c r="K49" s="1"/>
      <c r="L49" s="1"/>
      <c r="M49" s="1"/>
      <c r="Q49" s="1"/>
      <c r="R49" s="1"/>
      <c r="S49" s="1"/>
      <c r="W49" s="2"/>
      <c r="X49" s="2"/>
      <c r="Y49" s="2"/>
    </row>
    <row r="50" spans="11:25" ht="12.75">
      <c r="K50" s="1"/>
      <c r="L50" s="1"/>
      <c r="M50" s="1"/>
      <c r="Q50" s="1"/>
      <c r="R50" s="1"/>
      <c r="S50" s="1"/>
      <c r="W50" s="2"/>
      <c r="X50" s="2"/>
      <c r="Y50" s="2"/>
    </row>
    <row r="51" spans="11:25" ht="12.75">
      <c r="K51" s="1"/>
      <c r="L51" s="1"/>
      <c r="M51" s="1"/>
      <c r="Q51" s="1"/>
      <c r="R51" s="1"/>
      <c r="S51" s="1"/>
      <c r="W51" s="2"/>
      <c r="X51" s="2"/>
      <c r="Y51" s="2"/>
    </row>
    <row r="52" spans="11:25" ht="12.75">
      <c r="K52" s="1"/>
      <c r="L52" s="1"/>
      <c r="M52" s="1"/>
      <c r="Q52" s="1"/>
      <c r="R52" s="1"/>
      <c r="S52" s="1"/>
      <c r="W52" s="2"/>
      <c r="X52" s="2"/>
      <c r="Y52" s="2"/>
    </row>
    <row r="53" spans="11:25" ht="12.75">
      <c r="K53" s="1"/>
      <c r="L53" s="1"/>
      <c r="M53" s="1"/>
      <c r="Q53" s="1"/>
      <c r="R53" s="1"/>
      <c r="S53" s="1"/>
      <c r="W53" s="2"/>
      <c r="X53" s="2"/>
      <c r="Y53" s="2"/>
    </row>
    <row r="54" spans="11:25" ht="12.75">
      <c r="K54" s="1"/>
      <c r="L54" s="1"/>
      <c r="M54" s="1"/>
      <c r="Q54" s="1"/>
      <c r="R54" s="1"/>
      <c r="S54" s="1"/>
      <c r="W54" s="2"/>
      <c r="X54" s="2"/>
      <c r="Y54" s="2"/>
    </row>
    <row r="55" spans="11:25" ht="12.75">
      <c r="K55" s="1"/>
      <c r="L55" s="1"/>
      <c r="M55" s="1"/>
      <c r="Q55" s="1"/>
      <c r="R55" s="1"/>
      <c r="S55" s="1"/>
      <c r="W55" s="2"/>
      <c r="X55" s="2"/>
      <c r="Y55" s="2"/>
    </row>
    <row r="56" spans="11:25" ht="12.75">
      <c r="K56" s="1"/>
      <c r="L56" s="1"/>
      <c r="M56" s="1"/>
      <c r="Q56" s="1"/>
      <c r="R56" s="1"/>
      <c r="S56" s="1"/>
      <c r="W56" s="2"/>
      <c r="X56" s="2"/>
      <c r="Y56" s="2"/>
    </row>
    <row r="57" spans="11:25" ht="12.75">
      <c r="K57" s="1"/>
      <c r="L57" s="1"/>
      <c r="M57" s="1"/>
      <c r="Q57" s="1"/>
      <c r="R57" s="1"/>
      <c r="S57" s="1"/>
      <c r="W57" s="2"/>
      <c r="X57" s="2"/>
      <c r="Y57" s="2"/>
    </row>
    <row r="58" spans="11:25" ht="12.75">
      <c r="K58" s="1"/>
      <c r="L58" s="1"/>
      <c r="M58" s="1"/>
      <c r="Q58" s="1"/>
      <c r="R58" s="1"/>
      <c r="S58" s="1"/>
      <c r="W58" s="2"/>
      <c r="X58" s="2"/>
      <c r="Y58" s="2"/>
    </row>
    <row r="59" spans="11:25" ht="12.75">
      <c r="K59" s="1"/>
      <c r="L59" s="1"/>
      <c r="M59" s="1"/>
      <c r="Q59" s="1"/>
      <c r="R59" s="1"/>
      <c r="S59" s="1"/>
      <c r="W59" s="2"/>
      <c r="X59" s="2"/>
      <c r="Y59" s="2"/>
    </row>
    <row r="60" spans="11:25" ht="12.75">
      <c r="K60" s="1"/>
      <c r="L60" s="1"/>
      <c r="M60" s="1"/>
      <c r="Q60" s="1"/>
      <c r="R60" s="1"/>
      <c r="S60" s="1"/>
      <c r="W60" s="2"/>
      <c r="X60" s="2"/>
      <c r="Y60" s="2"/>
    </row>
    <row r="61" spans="11:25" ht="12.75">
      <c r="K61" s="1"/>
      <c r="L61" s="1"/>
      <c r="M61" s="1"/>
      <c r="Q61" s="1"/>
      <c r="R61" s="1"/>
      <c r="S61" s="1"/>
      <c r="W61" s="2"/>
      <c r="X61" s="2"/>
      <c r="Y61" s="2"/>
    </row>
    <row r="62" spans="11:25" ht="12.75">
      <c r="K62" s="1"/>
      <c r="L62" s="1"/>
      <c r="M62" s="1"/>
      <c r="Q62" s="1"/>
      <c r="R62" s="1"/>
      <c r="S62" s="1"/>
      <c r="W62" s="2"/>
      <c r="X62" s="2"/>
      <c r="Y62" s="2"/>
    </row>
    <row r="63" spans="11:25" ht="12.75">
      <c r="K63" s="1"/>
      <c r="L63" s="1"/>
      <c r="M63" s="1"/>
      <c r="Q63" s="1"/>
      <c r="R63" s="1"/>
      <c r="S63" s="1"/>
      <c r="W63" s="2"/>
      <c r="X63" s="2"/>
      <c r="Y63" s="2"/>
    </row>
    <row r="64" spans="11:25" ht="12.75">
      <c r="K64" s="1"/>
      <c r="L64" s="1"/>
      <c r="M64" s="1"/>
      <c r="Q64" s="1"/>
      <c r="R64" s="1"/>
      <c r="S64" s="1"/>
      <c r="W64" s="2"/>
      <c r="X64" s="2"/>
      <c r="Y64" s="2"/>
    </row>
    <row r="65" spans="11:25" ht="12.75">
      <c r="K65" s="1"/>
      <c r="L65" s="1"/>
      <c r="M65" s="1"/>
      <c r="Q65" s="1"/>
      <c r="R65" s="1"/>
      <c r="S65" s="1"/>
      <c r="W65" s="2"/>
      <c r="X65" s="2"/>
      <c r="Y65" s="2"/>
    </row>
    <row r="66" spans="11:25" ht="12.75">
      <c r="K66" s="1"/>
      <c r="L66" s="1"/>
      <c r="M66" s="1"/>
      <c r="Q66" s="1"/>
      <c r="R66" s="1"/>
      <c r="S66" s="1"/>
      <c r="W66" s="2"/>
      <c r="X66" s="2"/>
      <c r="Y66" s="2"/>
    </row>
    <row r="67" spans="11:25" ht="12.75">
      <c r="K67" s="1"/>
      <c r="L67" s="1"/>
      <c r="M67" s="1"/>
      <c r="Q67" s="1"/>
      <c r="R67" s="1"/>
      <c r="S67" s="1"/>
      <c r="W67" s="2"/>
      <c r="X67" s="2"/>
      <c r="Y67" s="2"/>
    </row>
    <row r="68" spans="11:25" ht="12.75">
      <c r="K68" s="1"/>
      <c r="L68" s="1"/>
      <c r="M68" s="1"/>
      <c r="Q68" s="1"/>
      <c r="R68" s="1"/>
      <c r="S68" s="1"/>
      <c r="W68" s="2"/>
      <c r="X68" s="2"/>
      <c r="Y68" s="2"/>
    </row>
    <row r="69" spans="11:25" ht="12.75">
      <c r="K69" s="1"/>
      <c r="L69" s="1"/>
      <c r="M69" s="1"/>
      <c r="Q69" s="1"/>
      <c r="R69" s="1"/>
      <c r="S69" s="1"/>
      <c r="W69" s="2"/>
      <c r="X69" s="2"/>
      <c r="Y69" s="2"/>
    </row>
    <row r="70" spans="11:25" ht="12.75">
      <c r="K70" s="1"/>
      <c r="L70" s="1"/>
      <c r="M70" s="1"/>
      <c r="Q70" s="1"/>
      <c r="R70" s="1"/>
      <c r="S70" s="1"/>
      <c r="W70" s="2"/>
      <c r="X70" s="2"/>
      <c r="Y70" s="2"/>
    </row>
    <row r="71" spans="11:25" ht="12.75">
      <c r="K71" s="1"/>
      <c r="L71" s="1"/>
      <c r="M71" s="1"/>
      <c r="Q71" s="1"/>
      <c r="R71" s="1"/>
      <c r="S71" s="1"/>
      <c r="W71" s="2"/>
      <c r="X71" s="2"/>
      <c r="Y71" s="2"/>
    </row>
    <row r="72" spans="11:25" ht="12.75">
      <c r="K72" s="1"/>
      <c r="L72" s="1"/>
      <c r="M72" s="1"/>
      <c r="Q72" s="1"/>
      <c r="R72" s="1"/>
      <c r="S72" s="1"/>
      <c r="W72" s="2"/>
      <c r="X72" s="2"/>
      <c r="Y72" s="2"/>
    </row>
    <row r="73" spans="11:25" ht="12.75">
      <c r="K73" s="1"/>
      <c r="L73" s="1"/>
      <c r="M73" s="1"/>
      <c r="Q73" s="1"/>
      <c r="R73" s="1"/>
      <c r="S73" s="1"/>
      <c r="W73" s="2"/>
      <c r="X73" s="2"/>
      <c r="Y73" s="2"/>
    </row>
    <row r="74" spans="11:25" ht="12.75">
      <c r="K74" s="1"/>
      <c r="L74" s="1"/>
      <c r="M74" s="1"/>
      <c r="Q74" s="1"/>
      <c r="R74" s="1"/>
      <c r="S74" s="1"/>
      <c r="W74" s="2"/>
      <c r="X74" s="2"/>
      <c r="Y74" s="2"/>
    </row>
    <row r="75" spans="11:25" ht="12.75">
      <c r="K75" s="1"/>
      <c r="L75" s="1"/>
      <c r="M75" s="1"/>
      <c r="Q75" s="1"/>
      <c r="R75" s="1"/>
      <c r="S75" s="1"/>
      <c r="W75" s="2"/>
      <c r="X75" s="2"/>
      <c r="Y75" s="2"/>
    </row>
    <row r="76" spans="11:25" ht="12.75">
      <c r="K76" s="1"/>
      <c r="L76" s="1"/>
      <c r="M76" s="1"/>
      <c r="Q76" s="1"/>
      <c r="R76" s="1"/>
      <c r="S76" s="1"/>
      <c r="W76" s="2"/>
      <c r="X76" s="2"/>
      <c r="Y76" s="2"/>
    </row>
    <row r="77" spans="11:25" ht="12.75">
      <c r="K77" s="1"/>
      <c r="L77" s="1"/>
      <c r="M77" s="1"/>
      <c r="Q77" s="1"/>
      <c r="R77" s="1"/>
      <c r="S77" s="1"/>
      <c r="W77" s="2"/>
      <c r="X77" s="2"/>
      <c r="Y77" s="2"/>
    </row>
    <row r="78" spans="11:25" ht="12.75">
      <c r="K78" s="1"/>
      <c r="L78" s="1"/>
      <c r="M78" s="1"/>
      <c r="Q78" s="1"/>
      <c r="R78" s="1"/>
      <c r="S78" s="1"/>
      <c r="W78" s="2"/>
      <c r="X78" s="2"/>
      <c r="Y78" s="2"/>
    </row>
    <row r="79" spans="11:25" ht="12.75">
      <c r="K79" s="1"/>
      <c r="L79" s="1"/>
      <c r="M79" s="1"/>
      <c r="Q79" s="1"/>
      <c r="R79" s="1"/>
      <c r="S79" s="1"/>
      <c r="W79" s="2"/>
      <c r="X79" s="2"/>
      <c r="Y79" s="2"/>
    </row>
    <row r="80" spans="11:25" ht="12.75">
      <c r="K80" s="1"/>
      <c r="L80" s="1"/>
      <c r="M80" s="1"/>
      <c r="Q80" s="1"/>
      <c r="R80" s="1"/>
      <c r="S80" s="1"/>
      <c r="W80" s="2"/>
      <c r="X80" s="2"/>
      <c r="Y80" s="2"/>
    </row>
    <row r="81" spans="11:25" ht="12.75">
      <c r="K81" s="1"/>
      <c r="L81" s="1"/>
      <c r="M81" s="1"/>
      <c r="Q81" s="1"/>
      <c r="R81" s="1"/>
      <c r="S81" s="1"/>
      <c r="W81" s="2"/>
      <c r="X81" s="2"/>
      <c r="Y81" s="2"/>
    </row>
    <row r="82" spans="11:25" ht="12.75">
      <c r="K82" s="1"/>
      <c r="L82" s="1"/>
      <c r="M82" s="1"/>
      <c r="Q82" s="1"/>
      <c r="R82" s="1"/>
      <c r="S82" s="1"/>
      <c r="W82" s="2"/>
      <c r="X82" s="2"/>
      <c r="Y82" s="2"/>
    </row>
    <row r="83" spans="11:25" ht="12.75">
      <c r="K83" s="1"/>
      <c r="L83" s="1"/>
      <c r="M83" s="1"/>
      <c r="Q83" s="1"/>
      <c r="R83" s="1"/>
      <c r="S83" s="1"/>
      <c r="W83" s="2"/>
      <c r="X83" s="2"/>
      <c r="Y83" s="2"/>
    </row>
    <row r="84" spans="11:25" ht="12.75">
      <c r="K84" s="1"/>
      <c r="L84" s="1"/>
      <c r="M84" s="1"/>
      <c r="Q84" s="1"/>
      <c r="R84" s="1"/>
      <c r="S84" s="1"/>
      <c r="W84" s="2"/>
      <c r="X84" s="2"/>
      <c r="Y84" s="2"/>
    </row>
    <row r="85" spans="11:25" ht="12.75">
      <c r="K85" s="1"/>
      <c r="L85" s="1"/>
      <c r="M85" s="1"/>
      <c r="Q85" s="1"/>
      <c r="R85" s="1"/>
      <c r="S85" s="1"/>
      <c r="W85" s="2"/>
      <c r="X85" s="2"/>
      <c r="Y85" s="2"/>
    </row>
    <row r="86" spans="11:25" ht="12.75">
      <c r="K86" s="1"/>
      <c r="L86" s="1"/>
      <c r="M86" s="1"/>
      <c r="Q86" s="1"/>
      <c r="R86" s="1"/>
      <c r="S86" s="1"/>
      <c r="W86" s="2"/>
      <c r="X86" s="2"/>
      <c r="Y86" s="2"/>
    </row>
    <row r="87" spans="11:25" ht="12.75">
      <c r="K87" s="1"/>
      <c r="L87" s="1"/>
      <c r="M87" s="1"/>
      <c r="Q87" s="1"/>
      <c r="R87" s="1"/>
      <c r="S87" s="1"/>
      <c r="W87" s="2"/>
      <c r="X87" s="2"/>
      <c r="Y87" s="2"/>
    </row>
    <row r="88" spans="11:25" ht="12.75">
      <c r="K88" s="1"/>
      <c r="L88" s="1"/>
      <c r="M88" s="1"/>
      <c r="Q88" s="1"/>
      <c r="R88" s="1"/>
      <c r="S88" s="1"/>
      <c r="W88" s="2"/>
      <c r="X88" s="2"/>
      <c r="Y88" s="2"/>
    </row>
    <row r="89" spans="11:25" ht="12.75">
      <c r="K89" s="1"/>
      <c r="L89" s="1"/>
      <c r="M89" s="1"/>
      <c r="Q89" s="1"/>
      <c r="R89" s="1"/>
      <c r="S89" s="1"/>
      <c r="W89" s="2"/>
      <c r="X89" s="2"/>
      <c r="Y89" s="2"/>
    </row>
    <row r="90" spans="11:25" ht="12.75">
      <c r="K90" s="1"/>
      <c r="L90" s="1"/>
      <c r="M90" s="1"/>
      <c r="Q90" s="1"/>
      <c r="R90" s="1"/>
      <c r="S90" s="1"/>
      <c r="W90" s="2"/>
      <c r="X90" s="2"/>
      <c r="Y90" s="2"/>
    </row>
    <row r="91" spans="11:25" ht="12.75">
      <c r="K91" s="1"/>
      <c r="L91" s="1"/>
      <c r="M91" s="1"/>
      <c r="Q91" s="1"/>
      <c r="R91" s="1"/>
      <c r="S91" s="1"/>
      <c r="W91" s="2"/>
      <c r="X91" s="2"/>
      <c r="Y91" s="2"/>
    </row>
    <row r="92" spans="11:25" ht="12.75">
      <c r="K92" s="1"/>
      <c r="L92" s="1"/>
      <c r="M92" s="1"/>
      <c r="Q92" s="1"/>
      <c r="R92" s="1"/>
      <c r="S92" s="1"/>
      <c r="W92" s="2"/>
      <c r="X92" s="2"/>
      <c r="Y92" s="2"/>
    </row>
    <row r="93" spans="11:25" ht="12.75">
      <c r="K93" s="1"/>
      <c r="L93" s="1"/>
      <c r="M93" s="1"/>
      <c r="Q93" s="1"/>
      <c r="R93" s="1"/>
      <c r="S93" s="1"/>
      <c r="W93" s="2"/>
      <c r="X93" s="2"/>
      <c r="Y93" s="2"/>
    </row>
    <row r="94" spans="11:25" ht="12.75">
      <c r="K94" s="1"/>
      <c r="L94" s="1"/>
      <c r="M94" s="1"/>
      <c r="Q94" s="1"/>
      <c r="R94" s="1"/>
      <c r="S94" s="1"/>
      <c r="W94" s="2"/>
      <c r="X94" s="2"/>
      <c r="Y94" s="2"/>
    </row>
    <row r="95" spans="11:25" ht="12.75">
      <c r="K95" s="1"/>
      <c r="L95" s="1"/>
      <c r="M95" s="1"/>
      <c r="Q95" s="1"/>
      <c r="R95" s="1"/>
      <c r="S95" s="1"/>
      <c r="W95" s="2"/>
      <c r="X95" s="2"/>
      <c r="Y95" s="2"/>
    </row>
    <row r="96" spans="11:25" ht="12.75">
      <c r="K96" s="1"/>
      <c r="L96" s="1"/>
      <c r="M96" s="1"/>
      <c r="Q96" s="1"/>
      <c r="R96" s="1"/>
      <c r="S96" s="1"/>
      <c r="W96" s="2"/>
      <c r="X96" s="2"/>
      <c r="Y96" s="2"/>
    </row>
    <row r="97" spans="11:25" ht="12.75">
      <c r="K97" s="1"/>
      <c r="L97" s="1"/>
      <c r="M97" s="1"/>
      <c r="Q97" s="1"/>
      <c r="R97" s="1"/>
      <c r="S97" s="1"/>
      <c r="W97" s="2"/>
      <c r="X97" s="2"/>
      <c r="Y97" s="2"/>
    </row>
    <row r="98" spans="11:25" ht="12.75">
      <c r="K98" s="1"/>
      <c r="L98" s="1"/>
      <c r="M98" s="1"/>
      <c r="Q98" s="1"/>
      <c r="R98" s="1"/>
      <c r="S98" s="1"/>
      <c r="W98" s="2"/>
      <c r="X98" s="2"/>
      <c r="Y98" s="2"/>
    </row>
    <row r="99" spans="11:25" ht="12.75">
      <c r="K99" s="1"/>
      <c r="L99" s="1"/>
      <c r="M99" s="1"/>
      <c r="Q99" s="1"/>
      <c r="R99" s="1"/>
      <c r="S99" s="1"/>
      <c r="W99" s="2"/>
      <c r="X99" s="2"/>
      <c r="Y99" s="2"/>
    </row>
    <row r="100" spans="11:25" ht="12.75">
      <c r="K100" s="1"/>
      <c r="L100" s="1"/>
      <c r="M100" s="1"/>
      <c r="Q100" s="1"/>
      <c r="R100" s="1"/>
      <c r="S100" s="1"/>
      <c r="W100" s="2"/>
      <c r="X100" s="2"/>
      <c r="Y100" s="2"/>
    </row>
    <row r="101" spans="11:25" ht="12.75">
      <c r="K101" s="1"/>
      <c r="L101" s="1"/>
      <c r="M101" s="1"/>
      <c r="Q101" s="1"/>
      <c r="R101" s="1"/>
      <c r="S101" s="1"/>
      <c r="W101" s="2"/>
      <c r="X101" s="2"/>
      <c r="Y101" s="2"/>
    </row>
    <row r="102" spans="11:25" ht="12.75">
      <c r="K102" s="1"/>
      <c r="L102" s="1"/>
      <c r="M102" s="1"/>
      <c r="Q102" s="1"/>
      <c r="R102" s="1"/>
      <c r="S102" s="1"/>
      <c r="W102" s="2"/>
      <c r="X102" s="2"/>
      <c r="Y102" s="2"/>
    </row>
    <row r="103" spans="11:25" ht="12.75">
      <c r="K103" s="1"/>
      <c r="L103" s="1"/>
      <c r="M103" s="1"/>
      <c r="Q103" s="1"/>
      <c r="R103" s="1"/>
      <c r="S103" s="1"/>
      <c r="W103" s="2"/>
      <c r="X103" s="2"/>
      <c r="Y103" s="2"/>
    </row>
    <row r="104" spans="11:25" ht="12.75">
      <c r="K104" s="1"/>
      <c r="L104" s="1"/>
      <c r="M104" s="1"/>
      <c r="Q104" s="1"/>
      <c r="R104" s="1"/>
      <c r="S104" s="1"/>
      <c r="W104" s="2"/>
      <c r="X104" s="2"/>
      <c r="Y104" s="2"/>
    </row>
    <row r="105" spans="11:25" ht="12.75">
      <c r="K105" s="1"/>
      <c r="L105" s="1"/>
      <c r="M105" s="1"/>
      <c r="Q105" s="1"/>
      <c r="R105" s="1"/>
      <c r="S105" s="1"/>
      <c r="W105" s="2"/>
      <c r="X105" s="2"/>
      <c r="Y105" s="2"/>
    </row>
    <row r="106" spans="11:25" ht="12.75">
      <c r="K106" s="1"/>
      <c r="L106" s="1"/>
      <c r="M106" s="1"/>
      <c r="Q106" s="1"/>
      <c r="R106" s="1"/>
      <c r="S106" s="1"/>
      <c r="W106" s="2"/>
      <c r="X106" s="2"/>
      <c r="Y106" s="2"/>
    </row>
    <row r="107" spans="11:25" ht="12.75">
      <c r="K107" s="1"/>
      <c r="L107" s="1"/>
      <c r="M107" s="1"/>
      <c r="Q107" s="1"/>
      <c r="R107" s="1"/>
      <c r="S107" s="1"/>
      <c r="W107" s="2"/>
      <c r="X107" s="2"/>
      <c r="Y107" s="2"/>
    </row>
    <row r="108" spans="11:25" ht="12.75">
      <c r="K108" s="1"/>
      <c r="L108" s="1"/>
      <c r="M108" s="1"/>
      <c r="Q108" s="1"/>
      <c r="R108" s="1"/>
      <c r="S108" s="1"/>
      <c r="W108" s="2"/>
      <c r="X108" s="2"/>
      <c r="Y108" s="2"/>
    </row>
    <row r="109" spans="11:25" ht="12.75">
      <c r="K109" s="1"/>
      <c r="L109" s="1"/>
      <c r="M109" s="1"/>
      <c r="Q109" s="1"/>
      <c r="R109" s="1"/>
      <c r="S109" s="1"/>
      <c r="W109" s="2"/>
      <c r="X109" s="2"/>
      <c r="Y109" s="2"/>
    </row>
    <row r="110" spans="11:25" ht="12.75">
      <c r="K110" s="1"/>
      <c r="L110" s="1"/>
      <c r="M110" s="1"/>
      <c r="Q110" s="1"/>
      <c r="R110" s="1"/>
      <c r="S110" s="1"/>
      <c r="W110" s="2"/>
      <c r="X110" s="2"/>
      <c r="Y110" s="2"/>
    </row>
    <row r="111" spans="11:25" ht="12.75">
      <c r="K111" s="1"/>
      <c r="L111" s="1"/>
      <c r="M111" s="1"/>
      <c r="Q111" s="1"/>
      <c r="R111" s="1"/>
      <c r="S111" s="1"/>
      <c r="W111" s="2"/>
      <c r="X111" s="2"/>
      <c r="Y111" s="2"/>
    </row>
    <row r="112" spans="11:25" ht="12.75">
      <c r="K112" s="1"/>
      <c r="L112" s="1"/>
      <c r="M112" s="1"/>
      <c r="Q112" s="1"/>
      <c r="R112" s="1"/>
      <c r="S112" s="1"/>
      <c r="W112" s="2"/>
      <c r="X112" s="2"/>
      <c r="Y112" s="2"/>
    </row>
    <row r="113" spans="11:25" ht="12.75">
      <c r="K113" s="1"/>
      <c r="L113" s="1"/>
      <c r="M113" s="1"/>
      <c r="Q113" s="1"/>
      <c r="R113" s="1"/>
      <c r="S113" s="1"/>
      <c r="W113" s="2"/>
      <c r="X113" s="2"/>
      <c r="Y113" s="2"/>
    </row>
    <row r="114" spans="11:25" ht="12.75">
      <c r="K114" s="1"/>
      <c r="L114" s="1"/>
      <c r="M114" s="1"/>
      <c r="Q114" s="1"/>
      <c r="R114" s="1"/>
      <c r="S114" s="1"/>
      <c r="W114" s="2"/>
      <c r="X114" s="2"/>
      <c r="Y114" s="2"/>
    </row>
    <row r="115" spans="11:25" ht="12.75">
      <c r="K115" s="1"/>
      <c r="L115" s="1"/>
      <c r="M115" s="1"/>
      <c r="Q115" s="1"/>
      <c r="R115" s="1"/>
      <c r="S115" s="1"/>
      <c r="W115" s="2"/>
      <c r="X115" s="2"/>
      <c r="Y115" s="2"/>
    </row>
    <row r="116" spans="11:25" ht="12.75">
      <c r="K116" s="1"/>
      <c r="L116" s="1"/>
      <c r="M116" s="1"/>
      <c r="Q116" s="1"/>
      <c r="R116" s="1"/>
      <c r="S116" s="1"/>
      <c r="W116" s="2"/>
      <c r="X116" s="2"/>
      <c r="Y116" s="2"/>
    </row>
    <row r="117" spans="11:25" ht="12.75">
      <c r="K117" s="1"/>
      <c r="L117" s="1"/>
      <c r="M117" s="1"/>
      <c r="Q117" s="1"/>
      <c r="R117" s="1"/>
      <c r="S117" s="1"/>
      <c r="W117" s="2"/>
      <c r="X117" s="2"/>
      <c r="Y117" s="2"/>
    </row>
    <row r="118" spans="11:25" ht="12.75">
      <c r="K118" s="1"/>
      <c r="L118" s="1"/>
      <c r="M118" s="1"/>
      <c r="Q118" s="1"/>
      <c r="R118" s="1"/>
      <c r="S118" s="1"/>
      <c r="W118" s="2"/>
      <c r="X118" s="2"/>
      <c r="Y118" s="2"/>
    </row>
    <row r="119" spans="11:25" ht="12.75">
      <c r="K119" s="1"/>
      <c r="L119" s="1"/>
      <c r="M119" s="1"/>
      <c r="Q119" s="1"/>
      <c r="R119" s="1"/>
      <c r="S119" s="1"/>
      <c r="W119" s="2"/>
      <c r="X119" s="2"/>
      <c r="Y119" s="2"/>
    </row>
    <row r="120" spans="11:25" ht="12.75">
      <c r="K120" s="1"/>
      <c r="L120" s="1"/>
      <c r="M120" s="1"/>
      <c r="Q120" s="1"/>
      <c r="R120" s="1"/>
      <c r="S120" s="1"/>
      <c r="W120" s="2"/>
      <c r="X120" s="2"/>
      <c r="Y120" s="2"/>
    </row>
    <row r="121" spans="11:25" ht="12.75">
      <c r="K121" s="1"/>
      <c r="L121" s="1"/>
      <c r="M121" s="1"/>
      <c r="Q121" s="1"/>
      <c r="R121" s="1"/>
      <c r="S121" s="1"/>
      <c r="W121" s="2"/>
      <c r="X121" s="2"/>
      <c r="Y121" s="2"/>
    </row>
    <row r="122" spans="11:25" ht="12.75">
      <c r="K122" s="1"/>
      <c r="L122" s="1"/>
      <c r="M122" s="1"/>
      <c r="Q122" s="1"/>
      <c r="R122" s="1"/>
      <c r="S122" s="1"/>
      <c r="W122" s="2"/>
      <c r="X122" s="2"/>
      <c r="Y122" s="2"/>
    </row>
    <row r="123" spans="11:25" ht="12.75">
      <c r="K123" s="1"/>
      <c r="L123" s="1"/>
      <c r="M123" s="1"/>
      <c r="Q123" s="1"/>
      <c r="R123" s="1"/>
      <c r="S123" s="1"/>
      <c r="W123" s="2"/>
      <c r="X123" s="2"/>
      <c r="Y123" s="2"/>
    </row>
    <row r="124" spans="11:25" ht="12.75">
      <c r="K124" s="1"/>
      <c r="L124" s="1"/>
      <c r="M124" s="1"/>
      <c r="Q124" s="1"/>
      <c r="R124" s="1"/>
      <c r="S124" s="1"/>
      <c r="W124" s="2"/>
      <c r="X124" s="2"/>
      <c r="Y124" s="2"/>
    </row>
    <row r="125" spans="11:25" ht="12.75">
      <c r="K125" s="1"/>
      <c r="L125" s="1"/>
      <c r="M125" s="1"/>
      <c r="Q125" s="1"/>
      <c r="R125" s="1"/>
      <c r="S125" s="1"/>
      <c r="W125" s="2"/>
      <c r="X125" s="2"/>
      <c r="Y125" s="2"/>
    </row>
    <row r="126" spans="11:25" ht="12.75">
      <c r="K126" s="1"/>
      <c r="L126" s="1"/>
      <c r="M126" s="1"/>
      <c r="Q126" s="1"/>
      <c r="R126" s="1"/>
      <c r="S126" s="1"/>
      <c r="W126" s="2"/>
      <c r="X126" s="2"/>
      <c r="Y126" s="2"/>
    </row>
    <row r="127" spans="11:25" ht="12.75">
      <c r="K127" s="1"/>
      <c r="L127" s="1"/>
      <c r="M127" s="1"/>
      <c r="Q127" s="1"/>
      <c r="R127" s="1"/>
      <c r="S127" s="1"/>
      <c r="W127" s="2"/>
      <c r="X127" s="2"/>
      <c r="Y127" s="2"/>
    </row>
    <row r="128" spans="11:25" ht="12.75">
      <c r="K128" s="1"/>
      <c r="L128" s="1"/>
      <c r="M128" s="1"/>
      <c r="Q128" s="1"/>
      <c r="R128" s="1"/>
      <c r="S128" s="1"/>
      <c r="W128" s="2"/>
      <c r="X128" s="2"/>
      <c r="Y128" s="2"/>
    </row>
    <row r="129" spans="11:25" ht="12.75">
      <c r="K129" s="1"/>
      <c r="L129" s="1"/>
      <c r="M129" s="1"/>
      <c r="Q129" s="1"/>
      <c r="R129" s="1"/>
      <c r="S129" s="1"/>
      <c r="W129" s="2"/>
      <c r="X129" s="2"/>
      <c r="Y129" s="2"/>
    </row>
    <row r="130" spans="11:25" ht="12.75">
      <c r="K130" s="1"/>
      <c r="L130" s="1"/>
      <c r="M130" s="1"/>
      <c r="Q130" s="1"/>
      <c r="R130" s="1"/>
      <c r="S130" s="1"/>
      <c r="W130" s="2"/>
      <c r="X130" s="2"/>
      <c r="Y130" s="2"/>
    </row>
    <row r="131" spans="11:25" ht="12.75">
      <c r="K131" s="1"/>
      <c r="L131" s="1"/>
      <c r="M131" s="1"/>
      <c r="Q131" s="1"/>
      <c r="R131" s="1"/>
      <c r="S131" s="1"/>
      <c r="W131" s="2"/>
      <c r="X131" s="2"/>
      <c r="Y131" s="2"/>
    </row>
    <row r="132" spans="11:25" ht="12.75">
      <c r="K132" s="1"/>
      <c r="L132" s="1"/>
      <c r="M132" s="1"/>
      <c r="Q132" s="1"/>
      <c r="R132" s="1"/>
      <c r="S132" s="1"/>
      <c r="W132" s="2"/>
      <c r="X132" s="2"/>
      <c r="Y132" s="2"/>
    </row>
    <row r="133" spans="11:25" ht="12.75">
      <c r="K133" s="1"/>
      <c r="L133" s="1"/>
      <c r="M133" s="1"/>
      <c r="Q133" s="1"/>
      <c r="R133" s="1"/>
      <c r="S133" s="1"/>
      <c r="W133" s="2"/>
      <c r="X133" s="2"/>
      <c r="Y133" s="2"/>
    </row>
    <row r="134" spans="11:25" ht="12.75">
      <c r="K134" s="1"/>
      <c r="L134" s="1"/>
      <c r="M134" s="1"/>
      <c r="Q134" s="1"/>
      <c r="R134" s="1"/>
      <c r="S134" s="1"/>
      <c r="W134" s="2"/>
      <c r="X134" s="2"/>
      <c r="Y134" s="2"/>
    </row>
    <row r="135" spans="11:25" ht="12.75">
      <c r="K135" s="1"/>
      <c r="L135" s="1"/>
      <c r="M135" s="1"/>
      <c r="Q135" s="1"/>
      <c r="R135" s="1"/>
      <c r="S135" s="1"/>
      <c r="W135" s="2"/>
      <c r="X135" s="2"/>
      <c r="Y135" s="2"/>
    </row>
    <row r="136" spans="11:25" ht="12.75">
      <c r="K136" s="1"/>
      <c r="L136" s="1"/>
      <c r="M136" s="1"/>
      <c r="Q136" s="1"/>
      <c r="R136" s="1"/>
      <c r="S136" s="1"/>
      <c r="W136" s="2"/>
      <c r="X136" s="2"/>
      <c r="Y136" s="2"/>
    </row>
    <row r="137" spans="11:25" ht="12.75">
      <c r="K137" s="1"/>
      <c r="L137" s="1"/>
      <c r="M137" s="1"/>
      <c r="Q137" s="1"/>
      <c r="R137" s="1"/>
      <c r="S137" s="1"/>
      <c r="W137" s="2"/>
      <c r="X137" s="2"/>
      <c r="Y137" s="2"/>
    </row>
    <row r="138" spans="11:25" ht="12.75">
      <c r="K138" s="1"/>
      <c r="L138" s="1"/>
      <c r="M138" s="1"/>
      <c r="Q138" s="1"/>
      <c r="R138" s="1"/>
      <c r="S138" s="1"/>
      <c r="W138" s="2"/>
      <c r="X138" s="2"/>
      <c r="Y138" s="2"/>
    </row>
    <row r="139" spans="11:25" ht="12.75">
      <c r="K139" s="1"/>
      <c r="L139" s="1"/>
      <c r="M139" s="1"/>
      <c r="Q139" s="1"/>
      <c r="R139" s="1"/>
      <c r="S139" s="1"/>
      <c r="W139" s="2"/>
      <c r="X139" s="2"/>
      <c r="Y139" s="2"/>
    </row>
    <row r="140" spans="11:25" ht="12.75">
      <c r="K140" s="1"/>
      <c r="L140" s="1"/>
      <c r="M140" s="1"/>
      <c r="Q140" s="1"/>
      <c r="R140" s="1"/>
      <c r="S140" s="1"/>
      <c r="W140" s="2"/>
      <c r="X140" s="2"/>
      <c r="Y140" s="2"/>
    </row>
    <row r="141" spans="11:25" ht="12.75">
      <c r="K141" s="1"/>
      <c r="L141" s="1"/>
      <c r="M141" s="1"/>
      <c r="Q141" s="1"/>
      <c r="R141" s="1"/>
      <c r="S141" s="1"/>
      <c r="W141" s="2"/>
      <c r="X141" s="2"/>
      <c r="Y141" s="2"/>
    </row>
    <row r="142" spans="11:25" ht="12.75">
      <c r="K142" s="1"/>
      <c r="L142" s="1"/>
      <c r="M142" s="1"/>
      <c r="Q142" s="1"/>
      <c r="R142" s="1"/>
      <c r="S142" s="1"/>
      <c r="W142" s="2"/>
      <c r="X142" s="2"/>
      <c r="Y142" s="2"/>
    </row>
    <row r="143" spans="11:25" ht="12.75">
      <c r="K143" s="1"/>
      <c r="L143" s="1"/>
      <c r="M143" s="1"/>
      <c r="Q143" s="1"/>
      <c r="R143" s="1"/>
      <c r="S143" s="1"/>
      <c r="W143" s="2"/>
      <c r="X143" s="2"/>
      <c r="Y143" s="2"/>
    </row>
    <row r="144" spans="11:25" ht="12.75">
      <c r="K144" s="1"/>
      <c r="L144" s="1"/>
      <c r="M144" s="1"/>
      <c r="Q144" s="1"/>
      <c r="R144" s="1"/>
      <c r="S144" s="1"/>
      <c r="W144" s="2"/>
      <c r="X144" s="2"/>
      <c r="Y144" s="2"/>
    </row>
    <row r="145" spans="11:25" ht="12.75">
      <c r="K145" s="1"/>
      <c r="L145" s="1"/>
      <c r="M145" s="1"/>
      <c r="Q145" s="1"/>
      <c r="R145" s="1"/>
      <c r="S145" s="1"/>
      <c r="W145" s="2"/>
      <c r="X145" s="2"/>
      <c r="Y145" s="2"/>
    </row>
    <row r="146" spans="11:25" ht="12.75">
      <c r="K146" s="1"/>
      <c r="L146" s="1"/>
      <c r="M146" s="1"/>
      <c r="Q146" s="1"/>
      <c r="R146" s="1"/>
      <c r="S146" s="1"/>
      <c r="W146" s="2"/>
      <c r="X146" s="2"/>
      <c r="Y146" s="2"/>
    </row>
    <row r="147" spans="11:25" ht="12.75">
      <c r="K147" s="1"/>
      <c r="L147" s="1"/>
      <c r="M147" s="1"/>
      <c r="Q147" s="1"/>
      <c r="R147" s="1"/>
      <c r="S147" s="1"/>
      <c r="W147" s="2"/>
      <c r="X147" s="2"/>
      <c r="Y147" s="2"/>
    </row>
    <row r="148" spans="11:25" ht="12.75">
      <c r="K148" s="1"/>
      <c r="L148" s="1"/>
      <c r="M148" s="1"/>
      <c r="Q148" s="1"/>
      <c r="R148" s="1"/>
      <c r="S148" s="1"/>
      <c r="W148" s="2"/>
      <c r="X148" s="2"/>
      <c r="Y148" s="2"/>
    </row>
    <row r="149" spans="11:25" ht="12.75">
      <c r="K149" s="1"/>
      <c r="L149" s="1"/>
      <c r="M149" s="1"/>
      <c r="Q149" s="1"/>
      <c r="R149" s="1"/>
      <c r="S149" s="1"/>
      <c r="W149" s="2"/>
      <c r="X149" s="2"/>
      <c r="Y149" s="2"/>
    </row>
    <row r="150" spans="11:25" ht="12.75">
      <c r="K150" s="1"/>
      <c r="L150" s="1"/>
      <c r="M150" s="1"/>
      <c r="Q150" s="1"/>
      <c r="R150" s="1"/>
      <c r="S150" s="1"/>
      <c r="W150" s="2"/>
      <c r="X150" s="2"/>
      <c r="Y150" s="2"/>
    </row>
    <row r="151" spans="11:25" ht="12.75">
      <c r="K151" s="1"/>
      <c r="L151" s="1"/>
      <c r="M151" s="1"/>
      <c r="Q151" s="1"/>
      <c r="R151" s="1"/>
      <c r="S151" s="1"/>
      <c r="W151" s="2"/>
      <c r="X151" s="2"/>
      <c r="Y151" s="2"/>
    </row>
    <row r="152" spans="11:25" ht="12.75">
      <c r="K152" s="1"/>
      <c r="L152" s="1"/>
      <c r="M152" s="1"/>
      <c r="Q152" s="1"/>
      <c r="R152" s="1"/>
      <c r="S152" s="1"/>
      <c r="W152" s="2"/>
      <c r="X152" s="2"/>
      <c r="Y152" s="2"/>
    </row>
    <row r="153" spans="11:25" ht="12.75">
      <c r="K153" s="1"/>
      <c r="L153" s="1"/>
      <c r="M153" s="1"/>
      <c r="Q153" s="1"/>
      <c r="R153" s="1"/>
      <c r="S153" s="1"/>
      <c r="W153" s="2"/>
      <c r="X153" s="2"/>
      <c r="Y153" s="2"/>
    </row>
    <row r="154" spans="11:25" ht="12.75">
      <c r="K154" s="1"/>
      <c r="L154" s="1"/>
      <c r="M154" s="1"/>
      <c r="Q154" s="1"/>
      <c r="R154" s="1"/>
      <c r="S154" s="1"/>
      <c r="W154" s="2"/>
      <c r="X154" s="2"/>
      <c r="Y154" s="2"/>
    </row>
    <row r="155" spans="11:25" ht="12.75">
      <c r="K155" s="1"/>
      <c r="L155" s="1"/>
      <c r="M155" s="1"/>
      <c r="Q155" s="1"/>
      <c r="R155" s="1"/>
      <c r="S155" s="1"/>
      <c r="W155" s="2"/>
      <c r="X155" s="2"/>
      <c r="Y155" s="2"/>
    </row>
    <row r="156" spans="11:25" ht="12.75">
      <c r="K156" s="1"/>
      <c r="L156" s="1"/>
      <c r="M156" s="1"/>
      <c r="Q156" s="1"/>
      <c r="R156" s="1"/>
      <c r="S156" s="1"/>
      <c r="W156" s="2"/>
      <c r="X156" s="2"/>
      <c r="Y156" s="2"/>
    </row>
    <row r="157" spans="11:25" ht="12.75">
      <c r="K157" s="1"/>
      <c r="L157" s="1"/>
      <c r="M157" s="1"/>
      <c r="Q157" s="1"/>
      <c r="R157" s="1"/>
      <c r="S157" s="1"/>
      <c r="W157" s="2"/>
      <c r="X157" s="2"/>
      <c r="Y157" s="2"/>
    </row>
    <row r="158" spans="11:25" ht="12.75">
      <c r="K158" s="1"/>
      <c r="L158" s="1"/>
      <c r="M158" s="1"/>
      <c r="Q158" s="1"/>
      <c r="R158" s="1"/>
      <c r="S158" s="1"/>
      <c r="W158" s="2"/>
      <c r="X158" s="2"/>
      <c r="Y158" s="2"/>
    </row>
    <row r="159" spans="11:25" ht="12.75">
      <c r="K159" s="1"/>
      <c r="L159" s="1"/>
      <c r="M159" s="1"/>
      <c r="Q159" s="1"/>
      <c r="R159" s="1"/>
      <c r="S159" s="1"/>
      <c r="W159" s="2"/>
      <c r="X159" s="2"/>
      <c r="Y159" s="2"/>
    </row>
    <row r="160" spans="11:25" ht="12.75">
      <c r="K160" s="1"/>
      <c r="L160" s="1"/>
      <c r="M160" s="1"/>
      <c r="Q160" s="1"/>
      <c r="R160" s="1"/>
      <c r="S160" s="1"/>
      <c r="W160" s="2"/>
      <c r="X160" s="2"/>
      <c r="Y160" s="2"/>
    </row>
    <row r="161" spans="11:25" ht="12.75">
      <c r="K161" s="1"/>
      <c r="L161" s="1"/>
      <c r="M161" s="1"/>
      <c r="Q161" s="1"/>
      <c r="R161" s="1"/>
      <c r="S161" s="1"/>
      <c r="W161" s="2"/>
      <c r="X161" s="2"/>
      <c r="Y161" s="2"/>
    </row>
    <row r="162" spans="11:25" ht="12.75">
      <c r="K162" s="1"/>
      <c r="L162" s="1"/>
      <c r="M162" s="1"/>
      <c r="Q162" s="1"/>
      <c r="R162" s="1"/>
      <c r="S162" s="1"/>
      <c r="W162" s="2"/>
      <c r="X162" s="2"/>
      <c r="Y162" s="2"/>
    </row>
    <row r="163" spans="11:25" ht="12.75">
      <c r="K163" s="1"/>
      <c r="L163" s="1"/>
      <c r="M163" s="1"/>
      <c r="Q163" s="1"/>
      <c r="R163" s="1"/>
      <c r="S163" s="1"/>
      <c r="W163" s="2"/>
      <c r="X163" s="2"/>
      <c r="Y163" s="2"/>
    </row>
    <row r="164" spans="11:25" ht="12.75">
      <c r="K164" s="1"/>
      <c r="L164" s="1"/>
      <c r="M164" s="1"/>
      <c r="Q164" s="1"/>
      <c r="R164" s="1"/>
      <c r="S164" s="1"/>
      <c r="W164" s="2"/>
      <c r="X164" s="2"/>
      <c r="Y164" s="2"/>
    </row>
    <row r="165" spans="11:25" ht="12.75">
      <c r="K165" s="1"/>
      <c r="L165" s="1"/>
      <c r="M165" s="1"/>
      <c r="Q165" s="1"/>
      <c r="R165" s="1"/>
      <c r="S165" s="1"/>
      <c r="W165" s="2"/>
      <c r="X165" s="2"/>
      <c r="Y165" s="2"/>
    </row>
    <row r="166" spans="11:25" ht="12.75">
      <c r="K166" s="1"/>
      <c r="L166" s="1"/>
      <c r="M166" s="1"/>
      <c r="Q166" s="1"/>
      <c r="R166" s="1"/>
      <c r="S166" s="1"/>
      <c r="W166" s="2"/>
      <c r="X166" s="2"/>
      <c r="Y166" s="2"/>
    </row>
    <row r="167" spans="11:25" ht="12.75">
      <c r="K167" s="1"/>
      <c r="L167" s="1"/>
      <c r="M167" s="1"/>
      <c r="Q167" s="1"/>
      <c r="R167" s="1"/>
      <c r="S167" s="1"/>
      <c r="W167" s="2"/>
      <c r="X167" s="2"/>
      <c r="Y167" s="2"/>
    </row>
    <row r="168" spans="11:25" ht="12.75">
      <c r="K168" s="1"/>
      <c r="L168" s="1"/>
      <c r="M168" s="1"/>
      <c r="Q168" s="1"/>
      <c r="R168" s="1"/>
      <c r="S168" s="1"/>
      <c r="W168" s="2"/>
      <c r="X168" s="2"/>
      <c r="Y168" s="2"/>
    </row>
    <row r="169" spans="11:25" ht="12.75">
      <c r="K169" s="1"/>
      <c r="L169" s="1"/>
      <c r="M169" s="1"/>
      <c r="Q169" s="1"/>
      <c r="R169" s="1"/>
      <c r="S169" s="1"/>
      <c r="W169" s="2"/>
      <c r="X169" s="2"/>
      <c r="Y169" s="2"/>
    </row>
    <row r="170" spans="11:25" ht="12.75">
      <c r="K170" s="1"/>
      <c r="L170" s="1"/>
      <c r="M170" s="1"/>
      <c r="Q170" s="1"/>
      <c r="R170" s="1"/>
      <c r="S170" s="1"/>
      <c r="W170" s="2"/>
      <c r="X170" s="2"/>
      <c r="Y170" s="2"/>
    </row>
    <row r="171" spans="11:25" ht="12.75">
      <c r="K171" s="1"/>
      <c r="L171" s="1"/>
      <c r="M171" s="1"/>
      <c r="Q171" s="1"/>
      <c r="R171" s="1"/>
      <c r="S171" s="1"/>
      <c r="W171" s="2"/>
      <c r="X171" s="2"/>
      <c r="Y171" s="2"/>
    </row>
    <row r="172" spans="11:25" ht="12.75">
      <c r="K172" s="1"/>
      <c r="L172" s="1"/>
      <c r="M172" s="1"/>
      <c r="Q172" s="1"/>
      <c r="R172" s="1"/>
      <c r="S172" s="1"/>
      <c r="W172" s="2"/>
      <c r="X172" s="2"/>
      <c r="Y172" s="2"/>
    </row>
    <row r="173" spans="11:25" ht="12.75">
      <c r="K173" s="1"/>
      <c r="L173" s="1"/>
      <c r="M173" s="1"/>
      <c r="Q173" s="1"/>
      <c r="R173" s="1"/>
      <c r="S173" s="1"/>
      <c r="W173" s="2"/>
      <c r="X173" s="2"/>
      <c r="Y173" s="2"/>
    </row>
    <row r="174" spans="11:25" ht="12.75">
      <c r="K174" s="1"/>
      <c r="L174" s="1"/>
      <c r="M174" s="1"/>
      <c r="Q174" s="1"/>
      <c r="R174" s="1"/>
      <c r="S174" s="1"/>
      <c r="W174" s="2"/>
      <c r="X174" s="2"/>
      <c r="Y174" s="2"/>
    </row>
    <row r="175" spans="11:25" ht="12.75">
      <c r="K175" s="1"/>
      <c r="L175" s="1"/>
      <c r="M175" s="1"/>
      <c r="Q175" s="1"/>
      <c r="R175" s="1"/>
      <c r="S175" s="1"/>
      <c r="W175" s="2"/>
      <c r="X175" s="2"/>
      <c r="Y175" s="2"/>
    </row>
    <row r="176" spans="11:25" ht="12.75">
      <c r="K176" s="1"/>
      <c r="L176" s="1"/>
      <c r="M176" s="1"/>
      <c r="Q176" s="1"/>
      <c r="R176" s="1"/>
      <c r="S176" s="1"/>
      <c r="W176" s="2"/>
      <c r="X176" s="2"/>
      <c r="Y176" s="2"/>
    </row>
    <row r="177" spans="11:25" ht="12.75">
      <c r="K177" s="1"/>
      <c r="L177" s="1"/>
      <c r="M177" s="1"/>
      <c r="Q177" s="1"/>
      <c r="R177" s="1"/>
      <c r="S177" s="1"/>
      <c r="W177" s="2"/>
      <c r="X177" s="2"/>
      <c r="Y177" s="2"/>
    </row>
    <row r="178" spans="11:25" ht="12.75">
      <c r="K178" s="1"/>
      <c r="L178" s="1"/>
      <c r="M178" s="1"/>
      <c r="Q178" s="1"/>
      <c r="R178" s="1"/>
      <c r="S178" s="1"/>
      <c r="W178" s="2"/>
      <c r="X178" s="2"/>
      <c r="Y178" s="2"/>
    </row>
    <row r="179" spans="11:25" ht="12.75">
      <c r="K179" s="1"/>
      <c r="L179" s="1"/>
      <c r="M179" s="1"/>
      <c r="Q179" s="1"/>
      <c r="R179" s="1"/>
      <c r="S179" s="1"/>
      <c r="W179" s="2"/>
      <c r="X179" s="2"/>
      <c r="Y179" s="2"/>
    </row>
    <row r="180" spans="11:25" ht="12.75">
      <c r="K180" s="1"/>
      <c r="L180" s="1"/>
      <c r="M180" s="1"/>
      <c r="Q180" s="1"/>
      <c r="R180" s="1"/>
      <c r="S180" s="1"/>
      <c r="W180" s="2"/>
      <c r="X180" s="2"/>
      <c r="Y180" s="2"/>
    </row>
    <row r="181" spans="11:25" ht="12.75">
      <c r="K181" s="1"/>
      <c r="L181" s="1"/>
      <c r="M181" s="1"/>
      <c r="Q181" s="1"/>
      <c r="R181" s="1"/>
      <c r="S181" s="1"/>
      <c r="W181" s="2"/>
      <c r="X181" s="2"/>
      <c r="Y181" s="2"/>
    </row>
    <row r="182" spans="11:25" ht="12.75">
      <c r="K182" s="1"/>
      <c r="L182" s="1"/>
      <c r="M182" s="1"/>
      <c r="Q182" s="1"/>
      <c r="R182" s="1"/>
      <c r="S182" s="1"/>
      <c r="W182" s="2"/>
      <c r="X182" s="2"/>
      <c r="Y182" s="2"/>
    </row>
    <row r="183" spans="11:25" ht="12.75">
      <c r="K183" s="1"/>
      <c r="L183" s="1"/>
      <c r="M183" s="1"/>
      <c r="Q183" s="1"/>
      <c r="R183" s="1"/>
      <c r="S183" s="1"/>
      <c r="W183" s="2"/>
      <c r="X183" s="2"/>
      <c r="Y183" s="2"/>
    </row>
    <row r="184" spans="11:25" ht="12.75">
      <c r="K184" s="1"/>
      <c r="L184" s="1"/>
      <c r="M184" s="1"/>
      <c r="Q184" s="1"/>
      <c r="R184" s="1"/>
      <c r="S184" s="1"/>
      <c r="W184" s="2"/>
      <c r="X184" s="2"/>
      <c r="Y184" s="2"/>
    </row>
    <row r="185" spans="11:25" ht="12.75">
      <c r="K185" s="1"/>
      <c r="L185" s="1"/>
      <c r="M185" s="1"/>
      <c r="Q185" s="1"/>
      <c r="R185" s="1"/>
      <c r="S185" s="1"/>
      <c r="W185" s="2"/>
      <c r="X185" s="2"/>
      <c r="Y185" s="2"/>
    </row>
    <row r="186" spans="11:25" ht="12.75">
      <c r="K186" s="1"/>
      <c r="L186" s="1"/>
      <c r="M186" s="1"/>
      <c r="Q186" s="1"/>
      <c r="R186" s="1"/>
      <c r="S186" s="1"/>
      <c r="W186" s="2"/>
      <c r="X186" s="2"/>
      <c r="Y186" s="2"/>
    </row>
    <row r="187" spans="11:25" ht="12.75">
      <c r="K187" s="1"/>
      <c r="L187" s="1"/>
      <c r="M187" s="1"/>
      <c r="Q187" s="1"/>
      <c r="R187" s="1"/>
      <c r="S187" s="1"/>
      <c r="W187" s="2"/>
      <c r="X187" s="2"/>
      <c r="Y187" s="2"/>
    </row>
    <row r="188" spans="11:25" ht="12.75">
      <c r="K188" s="1"/>
      <c r="L188" s="1"/>
      <c r="M188" s="1"/>
      <c r="Q188" s="1"/>
      <c r="R188" s="1"/>
      <c r="S188" s="1"/>
      <c r="W188" s="2"/>
      <c r="X188" s="2"/>
      <c r="Y188" s="2"/>
    </row>
    <row r="189" spans="11:25" ht="12.75">
      <c r="K189" s="1"/>
      <c r="L189" s="1"/>
      <c r="M189" s="1"/>
      <c r="Q189" s="1"/>
      <c r="R189" s="1"/>
      <c r="S189" s="1"/>
      <c r="W189" s="2"/>
      <c r="X189" s="2"/>
      <c r="Y189" s="2"/>
    </row>
    <row r="190" spans="11:25" ht="12.75">
      <c r="K190" s="1"/>
      <c r="L190" s="1"/>
      <c r="M190" s="1"/>
      <c r="Q190" s="1"/>
      <c r="R190" s="1"/>
      <c r="S190" s="1"/>
      <c r="W190" s="2"/>
      <c r="X190" s="2"/>
      <c r="Y190" s="2"/>
    </row>
    <row r="191" spans="11:25" ht="12.75">
      <c r="K191" s="1"/>
      <c r="L191" s="1"/>
      <c r="M191" s="1"/>
      <c r="Q191" s="1"/>
      <c r="R191" s="1"/>
      <c r="S191" s="1"/>
      <c r="W191" s="2"/>
      <c r="X191" s="2"/>
      <c r="Y191" s="2"/>
    </row>
    <row r="192" spans="11:25" ht="12.75">
      <c r="K192" s="1"/>
      <c r="L192" s="1"/>
      <c r="M192" s="1"/>
      <c r="Q192" s="1"/>
      <c r="R192" s="1"/>
      <c r="S192" s="1"/>
      <c r="W192" s="2"/>
      <c r="X192" s="2"/>
      <c r="Y192" s="2"/>
    </row>
    <row r="193" spans="11:25" ht="12.75">
      <c r="K193" s="1"/>
      <c r="L193" s="1"/>
      <c r="M193" s="1"/>
      <c r="Q193" s="1"/>
      <c r="R193" s="1"/>
      <c r="S193" s="1"/>
      <c r="W193" s="2"/>
      <c r="X193" s="2"/>
      <c r="Y193" s="2"/>
    </row>
    <row r="194" spans="11:25" ht="12.75">
      <c r="K194" s="1"/>
      <c r="L194" s="1"/>
      <c r="M194" s="1"/>
      <c r="Q194" s="1"/>
      <c r="R194" s="1"/>
      <c r="S194" s="1"/>
      <c r="W194" s="2"/>
      <c r="X194" s="2"/>
      <c r="Y194" s="2"/>
    </row>
    <row r="195" spans="11:25" ht="12.75">
      <c r="K195" s="1"/>
      <c r="L195" s="1"/>
      <c r="M195" s="1"/>
      <c r="Q195" s="1"/>
      <c r="R195" s="1"/>
      <c r="S195" s="1"/>
      <c r="W195" s="2"/>
      <c r="X195" s="2"/>
      <c r="Y195" s="2"/>
    </row>
    <row r="196" spans="11:25" ht="12.75">
      <c r="K196" s="1"/>
      <c r="L196" s="1"/>
      <c r="M196" s="1"/>
      <c r="Q196" s="1"/>
      <c r="R196" s="1"/>
      <c r="S196" s="1"/>
      <c r="W196" s="2"/>
      <c r="X196" s="2"/>
      <c r="Y196" s="2"/>
    </row>
    <row r="197" spans="11:25" ht="12.75">
      <c r="K197" s="1"/>
      <c r="L197" s="1"/>
      <c r="M197" s="1"/>
      <c r="Q197" s="1"/>
      <c r="R197" s="1"/>
      <c r="S197" s="1"/>
      <c r="W197" s="2"/>
      <c r="X197" s="2"/>
      <c r="Y197" s="2"/>
    </row>
    <row r="198" spans="11:25" ht="12.75">
      <c r="K198" s="1"/>
      <c r="L198" s="1"/>
      <c r="M198" s="1"/>
      <c r="Q198" s="1"/>
      <c r="R198" s="1"/>
      <c r="S198" s="1"/>
      <c r="W198" s="2"/>
      <c r="X198" s="2"/>
      <c r="Y198" s="2"/>
    </row>
    <row r="199" spans="11:25" ht="12.75">
      <c r="K199" s="1"/>
      <c r="L199" s="1"/>
      <c r="M199" s="1"/>
      <c r="Q199" s="1"/>
      <c r="R199" s="1"/>
      <c r="S199" s="1"/>
      <c r="W199" s="2"/>
      <c r="X199" s="2"/>
      <c r="Y199" s="2"/>
    </row>
    <row r="200" spans="11:25" ht="12.75">
      <c r="K200" s="1"/>
      <c r="L200" s="1"/>
      <c r="M200" s="1"/>
      <c r="Q200" s="1"/>
      <c r="R200" s="1"/>
      <c r="S200" s="1"/>
      <c r="W200" s="2"/>
      <c r="X200" s="2"/>
      <c r="Y200" s="2"/>
    </row>
    <row r="201" spans="11:25" ht="12.75">
      <c r="K201" s="1"/>
      <c r="L201" s="1"/>
      <c r="M201" s="1"/>
      <c r="Q201" s="1"/>
      <c r="R201" s="1"/>
      <c r="S201" s="1"/>
      <c r="W201" s="2"/>
      <c r="X201" s="2"/>
      <c r="Y201" s="2"/>
    </row>
    <row r="202" spans="11:25" ht="12.75">
      <c r="K202" s="1"/>
      <c r="L202" s="1"/>
      <c r="M202" s="1"/>
      <c r="Q202" s="1"/>
      <c r="R202" s="1"/>
      <c r="S202" s="1"/>
      <c r="W202" s="2"/>
      <c r="X202" s="2"/>
      <c r="Y202" s="2"/>
    </row>
    <row r="203" spans="11:25" ht="12.75">
      <c r="K203" s="1"/>
      <c r="L203" s="1"/>
      <c r="M203" s="1"/>
      <c r="Q203" s="1"/>
      <c r="R203" s="1"/>
      <c r="S203" s="1"/>
      <c r="W203" s="2"/>
      <c r="X203" s="2"/>
      <c r="Y203" s="2"/>
    </row>
    <row r="204" spans="11:25" ht="12.75">
      <c r="K204" s="1"/>
      <c r="L204" s="1"/>
      <c r="M204" s="1"/>
      <c r="Q204" s="1"/>
      <c r="R204" s="1"/>
      <c r="S204" s="1"/>
      <c r="W204" s="2"/>
      <c r="X204" s="2"/>
      <c r="Y204" s="2"/>
    </row>
    <row r="205" spans="11:25" ht="12.75">
      <c r="K205" s="1"/>
      <c r="L205" s="1"/>
      <c r="M205" s="1"/>
      <c r="Q205" s="1"/>
      <c r="R205" s="1"/>
      <c r="S205" s="1"/>
      <c r="W205" s="2"/>
      <c r="X205" s="2"/>
      <c r="Y205" s="2"/>
    </row>
    <row r="206" spans="11:25" ht="12.75">
      <c r="K206" s="1"/>
      <c r="L206" s="1"/>
      <c r="M206" s="1"/>
      <c r="Q206" s="1"/>
      <c r="R206" s="1"/>
      <c r="S206" s="1"/>
      <c r="W206" s="2"/>
      <c r="X206" s="2"/>
      <c r="Y206" s="2"/>
    </row>
    <row r="207" spans="11:25" ht="12.75">
      <c r="K207" s="1"/>
      <c r="L207" s="1"/>
      <c r="M207" s="1"/>
      <c r="Q207" s="1"/>
      <c r="R207" s="1"/>
      <c r="S207" s="1"/>
      <c r="W207" s="2"/>
      <c r="X207" s="2"/>
      <c r="Y207" s="2"/>
    </row>
    <row r="208" spans="11:25" ht="12.75">
      <c r="K208" s="1"/>
      <c r="L208" s="1"/>
      <c r="M208" s="1"/>
      <c r="Q208" s="1"/>
      <c r="R208" s="1"/>
      <c r="S208" s="1"/>
      <c r="W208" s="2"/>
      <c r="X208" s="2"/>
      <c r="Y208" s="2"/>
    </row>
    <row r="209" spans="11:25" ht="12.75">
      <c r="K209" s="1"/>
      <c r="L209" s="1"/>
      <c r="M209" s="1"/>
      <c r="Q209" s="1"/>
      <c r="R209" s="1"/>
      <c r="S209" s="1"/>
      <c r="W209" s="2"/>
      <c r="X209" s="2"/>
      <c r="Y209" s="2"/>
    </row>
    <row r="210" spans="11:25" ht="12.75">
      <c r="K210" s="1"/>
      <c r="L210" s="1"/>
      <c r="M210" s="1"/>
      <c r="Q210" s="1"/>
      <c r="R210" s="1"/>
      <c r="S210" s="1"/>
      <c r="W210" s="2"/>
      <c r="X210" s="2"/>
      <c r="Y210" s="2"/>
    </row>
    <row r="211" spans="11:25" ht="12.75">
      <c r="K211" s="1"/>
      <c r="L211" s="1"/>
      <c r="M211" s="1"/>
      <c r="Q211" s="1"/>
      <c r="R211" s="1"/>
      <c r="S211" s="1"/>
      <c r="W211" s="2"/>
      <c r="X211" s="2"/>
      <c r="Y211" s="2"/>
    </row>
    <row r="212" spans="11:25" ht="12.75">
      <c r="K212" s="1"/>
      <c r="L212" s="1"/>
      <c r="M212" s="1"/>
      <c r="Q212" s="1"/>
      <c r="R212" s="1"/>
      <c r="S212" s="1"/>
      <c r="W212" s="2"/>
      <c r="X212" s="2"/>
      <c r="Y212" s="2"/>
    </row>
    <row r="213" spans="11:25" ht="12.75">
      <c r="K213" s="1"/>
      <c r="L213" s="1"/>
      <c r="M213" s="1"/>
      <c r="Q213" s="1"/>
      <c r="R213" s="1"/>
      <c r="S213" s="1"/>
      <c r="W213" s="2"/>
      <c r="X213" s="2"/>
      <c r="Y213" s="2"/>
    </row>
    <row r="214" spans="11:25" ht="12.75">
      <c r="K214" s="1"/>
      <c r="L214" s="1"/>
      <c r="M214" s="1"/>
      <c r="Q214" s="1"/>
      <c r="R214" s="1"/>
      <c r="S214" s="1"/>
      <c r="W214" s="2"/>
      <c r="X214" s="2"/>
      <c r="Y214" s="2"/>
    </row>
    <row r="215" spans="11:25" ht="12.75">
      <c r="K215" s="1"/>
      <c r="L215" s="1"/>
      <c r="M215" s="1"/>
      <c r="Q215" s="1"/>
      <c r="R215" s="1"/>
      <c r="S215" s="1"/>
      <c r="W215" s="2"/>
      <c r="X215" s="2"/>
      <c r="Y215" s="2"/>
    </row>
    <row r="216" spans="11:25" ht="12.75">
      <c r="K216" s="1"/>
      <c r="L216" s="1"/>
      <c r="M216" s="1"/>
      <c r="Q216" s="1"/>
      <c r="R216" s="1"/>
      <c r="S216" s="1"/>
      <c r="W216" s="2"/>
      <c r="X216" s="2"/>
      <c r="Y216" s="2"/>
    </row>
    <row r="217" spans="11:25" ht="12.75">
      <c r="K217" s="1"/>
      <c r="L217" s="1"/>
      <c r="M217" s="1"/>
      <c r="Q217" s="1"/>
      <c r="R217" s="1"/>
      <c r="S217" s="1"/>
      <c r="W217" s="2"/>
      <c r="X217" s="2"/>
      <c r="Y217" s="2"/>
    </row>
    <row r="218" spans="11:25" ht="12.75">
      <c r="K218" s="1"/>
      <c r="L218" s="1"/>
      <c r="M218" s="1"/>
      <c r="Q218" s="1"/>
      <c r="R218" s="1"/>
      <c r="S218" s="1"/>
      <c r="W218" s="2"/>
      <c r="X218" s="2"/>
      <c r="Y218" s="2"/>
    </row>
    <row r="219" spans="11:25" ht="12.75">
      <c r="K219" s="1"/>
      <c r="L219" s="1"/>
      <c r="M219" s="1"/>
      <c r="Q219" s="1"/>
      <c r="R219" s="1"/>
      <c r="S219" s="1"/>
      <c r="W219" s="2"/>
      <c r="X219" s="2"/>
      <c r="Y219" s="2"/>
    </row>
    <row r="220" spans="11:25" ht="12.75">
      <c r="K220" s="1"/>
      <c r="L220" s="1"/>
      <c r="M220" s="1"/>
      <c r="Q220" s="1"/>
      <c r="R220" s="1"/>
      <c r="S220" s="1"/>
      <c r="W220" s="2"/>
      <c r="X220" s="2"/>
      <c r="Y220" s="2"/>
    </row>
    <row r="221" spans="11:25" ht="12.75">
      <c r="K221" s="1"/>
      <c r="L221" s="1"/>
      <c r="M221" s="1"/>
      <c r="Q221" s="1"/>
      <c r="R221" s="1"/>
      <c r="S221" s="1"/>
      <c r="W221" s="2"/>
      <c r="X221" s="2"/>
      <c r="Y221" s="2"/>
    </row>
    <row r="222" spans="11:25" ht="12.75">
      <c r="K222" s="1"/>
      <c r="L222" s="1"/>
      <c r="M222" s="1"/>
      <c r="Q222" s="1"/>
      <c r="R222" s="1"/>
      <c r="S222" s="1"/>
      <c r="W222" s="2"/>
      <c r="X222" s="2"/>
      <c r="Y222" s="2"/>
    </row>
    <row r="223" spans="11:25" ht="12.75">
      <c r="K223" s="1"/>
      <c r="L223" s="1"/>
      <c r="M223" s="1"/>
      <c r="Q223" s="1"/>
      <c r="R223" s="1"/>
      <c r="S223" s="1"/>
      <c r="W223" s="2"/>
      <c r="X223" s="2"/>
      <c r="Y223" s="2"/>
    </row>
    <row r="224" spans="11:25" ht="12.75">
      <c r="K224" s="1"/>
      <c r="L224" s="1"/>
      <c r="M224" s="1"/>
      <c r="Q224" s="1"/>
      <c r="R224" s="1"/>
      <c r="S224" s="1"/>
      <c r="W224" s="2"/>
      <c r="X224" s="2"/>
      <c r="Y224" s="2"/>
    </row>
    <row r="225" spans="11:25" ht="12.75">
      <c r="K225" s="1"/>
      <c r="L225" s="1"/>
      <c r="M225" s="1"/>
      <c r="Q225" s="1"/>
      <c r="R225" s="1"/>
      <c r="S225" s="1"/>
      <c r="W225" s="2"/>
      <c r="X225" s="2"/>
      <c r="Y225" s="2"/>
    </row>
    <row r="226" spans="11:25" ht="12.75">
      <c r="K226" s="1"/>
      <c r="L226" s="1"/>
      <c r="M226" s="1"/>
      <c r="Q226" s="1"/>
      <c r="R226" s="1"/>
      <c r="S226" s="1"/>
      <c r="W226" s="2"/>
      <c r="X226" s="2"/>
      <c r="Y226" s="2"/>
    </row>
    <row r="227" spans="11:25" ht="12.75">
      <c r="K227" s="1"/>
      <c r="L227" s="1"/>
      <c r="M227" s="1"/>
      <c r="Q227" s="1"/>
      <c r="R227" s="1"/>
      <c r="S227" s="1"/>
      <c r="W227" s="2"/>
      <c r="X227" s="2"/>
      <c r="Y227" s="2"/>
    </row>
    <row r="228" spans="11:25" ht="12.75">
      <c r="K228" s="1"/>
      <c r="L228" s="1"/>
      <c r="M228" s="1"/>
      <c r="Q228" s="1"/>
      <c r="R228" s="1"/>
      <c r="S228" s="1"/>
      <c r="W228" s="2"/>
      <c r="X228" s="2"/>
      <c r="Y228" s="2"/>
    </row>
    <row r="229" spans="11:25" ht="12.75">
      <c r="K229" s="1"/>
      <c r="L229" s="1"/>
      <c r="M229" s="1"/>
      <c r="Q229" s="1"/>
      <c r="R229" s="1"/>
      <c r="S229" s="1"/>
      <c r="W229" s="2"/>
      <c r="X229" s="2"/>
      <c r="Y229" s="2"/>
    </row>
    <row r="230" spans="11:25" ht="12.75">
      <c r="K230" s="1"/>
      <c r="L230" s="1"/>
      <c r="M230" s="1"/>
      <c r="Q230" s="1"/>
      <c r="R230" s="1"/>
      <c r="S230" s="1"/>
      <c r="W230" s="2"/>
      <c r="X230" s="2"/>
      <c r="Y230" s="2"/>
    </row>
    <row r="231" spans="11:25" ht="12.75">
      <c r="K231" s="1"/>
      <c r="L231" s="1"/>
      <c r="M231" s="1"/>
      <c r="Q231" s="1"/>
      <c r="R231" s="1"/>
      <c r="S231" s="1"/>
      <c r="W231" s="2"/>
      <c r="X231" s="2"/>
      <c r="Y231" s="2"/>
    </row>
    <row r="232" spans="11:25" ht="12.75">
      <c r="K232" s="1"/>
      <c r="L232" s="1"/>
      <c r="M232" s="1"/>
      <c r="Q232" s="1"/>
      <c r="R232" s="1"/>
      <c r="S232" s="1"/>
      <c r="W232" s="2"/>
      <c r="X232" s="2"/>
      <c r="Y232" s="2"/>
    </row>
    <row r="233" spans="11:25" ht="12.75">
      <c r="K233" s="1"/>
      <c r="L233" s="1"/>
      <c r="M233" s="1"/>
      <c r="Q233" s="1"/>
      <c r="R233" s="1"/>
      <c r="S233" s="1"/>
      <c r="W233" s="2"/>
      <c r="X233" s="2"/>
      <c r="Y233" s="2"/>
    </row>
    <row r="234" spans="11:25" ht="12.75">
      <c r="K234" s="1"/>
      <c r="L234" s="1"/>
      <c r="M234" s="1"/>
      <c r="Q234" s="1"/>
      <c r="R234" s="1"/>
      <c r="S234" s="1"/>
      <c r="W234" s="2"/>
      <c r="X234" s="2"/>
      <c r="Y234" s="2"/>
    </row>
    <row r="235" spans="11:25" ht="12.75">
      <c r="K235" s="1"/>
      <c r="L235" s="1"/>
      <c r="M235" s="1"/>
      <c r="Q235" s="1"/>
      <c r="R235" s="1"/>
      <c r="S235" s="1"/>
      <c r="W235" s="2"/>
      <c r="X235" s="2"/>
      <c r="Y235" s="2"/>
    </row>
    <row r="236" spans="11:25" ht="12.75">
      <c r="K236" s="1"/>
      <c r="L236" s="1"/>
      <c r="M236" s="1"/>
      <c r="Q236" s="1"/>
      <c r="R236" s="1"/>
      <c r="S236" s="1"/>
      <c r="W236" s="2"/>
      <c r="X236" s="2"/>
      <c r="Y236" s="2"/>
    </row>
    <row r="237" spans="11:25" ht="12.75">
      <c r="K237" s="1"/>
      <c r="L237" s="1"/>
      <c r="M237" s="1"/>
      <c r="Q237" s="1"/>
      <c r="R237" s="1"/>
      <c r="S237" s="1"/>
      <c r="W237" s="2"/>
      <c r="X237" s="2"/>
      <c r="Y237" s="2"/>
    </row>
    <row r="238" spans="11:25" ht="12.75">
      <c r="K238" s="1"/>
      <c r="L238" s="1"/>
      <c r="M238" s="1"/>
      <c r="Q238" s="1"/>
      <c r="R238" s="1"/>
      <c r="S238" s="1"/>
      <c r="W238" s="2"/>
      <c r="X238" s="2"/>
      <c r="Y238" s="2"/>
    </row>
    <row r="239" spans="11:25" ht="12.75">
      <c r="K239" s="1"/>
      <c r="L239" s="1"/>
      <c r="M239" s="1"/>
      <c r="Q239" s="1"/>
      <c r="R239" s="1"/>
      <c r="S239" s="1"/>
      <c r="W239" s="2"/>
      <c r="X239" s="2"/>
      <c r="Y239" s="2"/>
    </row>
    <row r="240" spans="11:25" ht="12.75">
      <c r="K240" s="1"/>
      <c r="L240" s="1"/>
      <c r="M240" s="1"/>
      <c r="Q240" s="1"/>
      <c r="R240" s="1"/>
      <c r="S240" s="1"/>
      <c r="W240" s="2"/>
      <c r="X240" s="2"/>
      <c r="Y240" s="2"/>
    </row>
    <row r="241" spans="11:25" ht="12.75">
      <c r="K241" s="1"/>
      <c r="L241" s="1"/>
      <c r="M241" s="1"/>
      <c r="Q241" s="1"/>
      <c r="R241" s="1"/>
      <c r="S241" s="1"/>
      <c r="W241" s="2"/>
      <c r="X241" s="2"/>
      <c r="Y241" s="2"/>
    </row>
    <row r="242" spans="11:25" ht="12.75">
      <c r="K242" s="1"/>
      <c r="L242" s="1"/>
      <c r="M242" s="1"/>
      <c r="Q242" s="1"/>
      <c r="R242" s="1"/>
      <c r="S242" s="1"/>
      <c r="W242" s="2"/>
      <c r="X242" s="2"/>
      <c r="Y242" s="2"/>
    </row>
    <row r="243" spans="11:25" ht="12.75">
      <c r="K243" s="1"/>
      <c r="L243" s="1"/>
      <c r="M243" s="1"/>
      <c r="Q243" s="1"/>
      <c r="R243" s="1"/>
      <c r="S243" s="1"/>
      <c r="W243" s="2"/>
      <c r="X243" s="2"/>
      <c r="Y243" s="2"/>
    </row>
    <row r="244" spans="11:25" ht="12.75">
      <c r="K244" s="1"/>
      <c r="L244" s="1"/>
      <c r="M244" s="1"/>
      <c r="Q244" s="1"/>
      <c r="R244" s="1"/>
      <c r="S244" s="1"/>
      <c r="W244" s="2"/>
      <c r="X244" s="2"/>
      <c r="Y244" s="2"/>
    </row>
    <row r="245" spans="11:25" ht="12.75">
      <c r="K245" s="1"/>
      <c r="L245" s="1"/>
      <c r="M245" s="1"/>
      <c r="Q245" s="1"/>
      <c r="R245" s="1"/>
      <c r="S245" s="1"/>
      <c r="W245" s="2"/>
      <c r="X245" s="2"/>
      <c r="Y245" s="2"/>
    </row>
    <row r="246" spans="11:25" ht="12.75">
      <c r="K246" s="1"/>
      <c r="L246" s="1"/>
      <c r="M246" s="1"/>
      <c r="Q246" s="1"/>
      <c r="R246" s="1"/>
      <c r="S246" s="1"/>
      <c r="W246" s="2"/>
      <c r="X246" s="2"/>
      <c r="Y246" s="2"/>
    </row>
    <row r="247" spans="11:25" ht="12.75">
      <c r="K247" s="1"/>
      <c r="L247" s="1"/>
      <c r="M247" s="1"/>
      <c r="Q247" s="1"/>
      <c r="R247" s="1"/>
      <c r="S247" s="1"/>
      <c r="W247" s="2"/>
      <c r="X247" s="2"/>
      <c r="Y247" s="2"/>
    </row>
    <row r="248" spans="11:25" ht="12.75">
      <c r="K248" s="1"/>
      <c r="L248" s="1"/>
      <c r="M248" s="1"/>
      <c r="Q248" s="1"/>
      <c r="R248" s="1"/>
      <c r="S248" s="1"/>
      <c r="W248" s="2"/>
      <c r="X248" s="2"/>
      <c r="Y248" s="2"/>
    </row>
    <row r="249" spans="11:25" ht="12.75">
      <c r="K249" s="1"/>
      <c r="L249" s="1"/>
      <c r="M249" s="1"/>
      <c r="Q249" s="1"/>
      <c r="R249" s="1"/>
      <c r="S249" s="1"/>
      <c r="W249" s="2"/>
      <c r="X249" s="2"/>
      <c r="Y249" s="2"/>
    </row>
    <row r="250" spans="11:25" ht="12.75">
      <c r="K250" s="1"/>
      <c r="L250" s="1"/>
      <c r="M250" s="1"/>
      <c r="Q250" s="1"/>
      <c r="R250" s="1"/>
      <c r="S250" s="1"/>
      <c r="W250" s="2"/>
      <c r="X250" s="2"/>
      <c r="Y250" s="2"/>
    </row>
    <row r="251" spans="11:25" ht="12.75">
      <c r="K251" s="1"/>
      <c r="L251" s="1"/>
      <c r="M251" s="1"/>
      <c r="Q251" s="1"/>
      <c r="R251" s="1"/>
      <c r="S251" s="1"/>
      <c r="W251" s="2"/>
      <c r="X251" s="2"/>
      <c r="Y251" s="2"/>
    </row>
    <row r="252" spans="11:25" ht="12.75">
      <c r="K252" s="1"/>
      <c r="L252" s="1"/>
      <c r="M252" s="1"/>
      <c r="Q252" s="1"/>
      <c r="R252" s="1"/>
      <c r="S252" s="1"/>
      <c r="W252" s="2"/>
      <c r="X252" s="2"/>
      <c r="Y252" s="2"/>
    </row>
    <row r="253" spans="11:25" ht="12.75">
      <c r="K253" s="1"/>
      <c r="L253" s="1"/>
      <c r="M253" s="1"/>
      <c r="Q253" s="1"/>
      <c r="R253" s="1"/>
      <c r="S253" s="1"/>
      <c r="W253" s="2"/>
      <c r="X253" s="2"/>
      <c r="Y253" s="2"/>
    </row>
    <row r="254" spans="11:25" ht="12.75">
      <c r="K254" s="1"/>
      <c r="L254" s="1"/>
      <c r="M254" s="1"/>
      <c r="Q254" s="1"/>
      <c r="R254" s="1"/>
      <c r="S254" s="1"/>
      <c r="W254" s="2"/>
      <c r="X254" s="2"/>
      <c r="Y254" s="2"/>
    </row>
    <row r="255" spans="11:25" ht="12.75">
      <c r="K255" s="1"/>
      <c r="L255" s="1"/>
      <c r="M255" s="1"/>
      <c r="Q255" s="1"/>
      <c r="R255" s="1"/>
      <c r="S255" s="1"/>
      <c r="W255" s="2"/>
      <c r="X255" s="2"/>
      <c r="Y255" s="2"/>
    </row>
    <row r="256" spans="11:25" ht="12.75">
      <c r="K256" s="1"/>
      <c r="L256" s="1"/>
      <c r="M256" s="1"/>
      <c r="Q256" s="1"/>
      <c r="R256" s="1"/>
      <c r="S256" s="1"/>
      <c r="W256" s="2"/>
      <c r="X256" s="2"/>
      <c r="Y256" s="2"/>
    </row>
    <row r="257" spans="11:25" ht="12.75">
      <c r="K257" s="1"/>
      <c r="L257" s="1"/>
      <c r="M257" s="1"/>
      <c r="Q257" s="1"/>
      <c r="R257" s="1"/>
      <c r="S257" s="1"/>
      <c r="W257" s="2"/>
      <c r="X257" s="2"/>
      <c r="Y257" s="2"/>
    </row>
    <row r="258" spans="11:25" ht="12.75">
      <c r="K258" s="1"/>
      <c r="L258" s="1"/>
      <c r="M258" s="1"/>
      <c r="Q258" s="1"/>
      <c r="R258" s="1"/>
      <c r="S258" s="1"/>
      <c r="W258" s="2"/>
      <c r="X258" s="2"/>
      <c r="Y258" s="2"/>
    </row>
    <row r="259" spans="11:25" ht="12.75">
      <c r="K259" s="1"/>
      <c r="L259" s="1"/>
      <c r="M259" s="1"/>
      <c r="Q259" s="1"/>
      <c r="R259" s="1"/>
      <c r="S259" s="1"/>
      <c r="W259" s="2"/>
      <c r="X259" s="2"/>
      <c r="Y259" s="2"/>
    </row>
    <row r="260" spans="11:25" ht="12.75">
      <c r="K260" s="1"/>
      <c r="L260" s="1"/>
      <c r="M260" s="1"/>
      <c r="Q260" s="1"/>
      <c r="R260" s="1"/>
      <c r="S260" s="1"/>
      <c r="W260" s="2"/>
      <c r="X260" s="2"/>
      <c r="Y260" s="2"/>
    </row>
    <row r="261" spans="11:25" ht="12.75">
      <c r="K261" s="1"/>
      <c r="L261" s="1"/>
      <c r="M261" s="1"/>
      <c r="Q261" s="1"/>
      <c r="R261" s="1"/>
      <c r="S261" s="1"/>
      <c r="W261" s="2"/>
      <c r="X261" s="2"/>
      <c r="Y261" s="2"/>
    </row>
    <row r="262" spans="11:25" ht="12.75">
      <c r="K262" s="1"/>
      <c r="L262" s="1"/>
      <c r="M262" s="1"/>
      <c r="Q262" s="1"/>
      <c r="R262" s="1"/>
      <c r="S262" s="1"/>
      <c r="W262" s="2"/>
      <c r="X262" s="2"/>
      <c r="Y262" s="2"/>
    </row>
    <row r="263" spans="11:25" ht="12.75">
      <c r="K263" s="1"/>
      <c r="L263" s="1"/>
      <c r="M263" s="1"/>
      <c r="Q263" s="1"/>
      <c r="R263" s="1"/>
      <c r="S263" s="1"/>
      <c r="W263" s="2"/>
      <c r="X263" s="2"/>
      <c r="Y263" s="2"/>
    </row>
    <row r="264" spans="11:25" ht="12.75">
      <c r="K264" s="1"/>
      <c r="L264" s="1"/>
      <c r="M264" s="1"/>
      <c r="Q264" s="1"/>
      <c r="R264" s="1"/>
      <c r="S264" s="1"/>
      <c r="W264" s="2"/>
      <c r="X264" s="2"/>
      <c r="Y264" s="2"/>
    </row>
    <row r="265" spans="11:25" ht="12.75">
      <c r="K265" s="1"/>
      <c r="L265" s="1"/>
      <c r="M265" s="1"/>
      <c r="Q265" s="1"/>
      <c r="R265" s="1"/>
      <c r="S265" s="1"/>
      <c r="W265" s="2"/>
      <c r="X265" s="2"/>
      <c r="Y265" s="2"/>
    </row>
    <row r="266" spans="11:25" ht="12.75">
      <c r="K266" s="1"/>
      <c r="L266" s="1"/>
      <c r="M266" s="1"/>
      <c r="Q266" s="1"/>
      <c r="R266" s="1"/>
      <c r="S266" s="1"/>
      <c r="W266" s="2"/>
      <c r="X266" s="2"/>
      <c r="Y266" s="2"/>
    </row>
    <row r="267" spans="11:25" ht="12.75">
      <c r="K267" s="1"/>
      <c r="L267" s="1"/>
      <c r="M267" s="1"/>
      <c r="Q267" s="1"/>
      <c r="R267" s="1"/>
      <c r="S267" s="1"/>
      <c r="W267" s="2"/>
      <c r="X267" s="2"/>
      <c r="Y267" s="2"/>
    </row>
    <row r="268" spans="11:25" ht="12.75">
      <c r="K268" s="1"/>
      <c r="L268" s="1"/>
      <c r="M268" s="1"/>
      <c r="Q268" s="1"/>
      <c r="R268" s="1"/>
      <c r="S268" s="1"/>
      <c r="W268" s="2"/>
      <c r="X268" s="2"/>
      <c r="Y268" s="2"/>
    </row>
    <row r="269" spans="11:25" ht="12.75">
      <c r="K269" s="1"/>
      <c r="L269" s="1"/>
      <c r="M269" s="1"/>
      <c r="Q269" s="1"/>
      <c r="R269" s="1"/>
      <c r="S269" s="1"/>
      <c r="W269" s="2"/>
      <c r="X269" s="2"/>
      <c r="Y269" s="2"/>
    </row>
    <row r="270" spans="11:25" ht="12.75">
      <c r="K270" s="1"/>
      <c r="L270" s="1"/>
      <c r="M270" s="1"/>
      <c r="Q270" s="1"/>
      <c r="R270" s="1"/>
      <c r="S270" s="1"/>
      <c r="W270" s="2"/>
      <c r="X270" s="2"/>
      <c r="Y270" s="2"/>
    </row>
    <row r="271" spans="11:25" ht="12.75">
      <c r="K271" s="1"/>
      <c r="L271" s="1"/>
      <c r="M271" s="1"/>
      <c r="Q271" s="1"/>
      <c r="R271" s="1"/>
      <c r="S271" s="1"/>
      <c r="W271" s="2"/>
      <c r="X271" s="2"/>
      <c r="Y271" s="2"/>
    </row>
    <row r="272" spans="11:25" ht="12.75">
      <c r="K272" s="1"/>
      <c r="L272" s="1"/>
      <c r="M272" s="1"/>
      <c r="Q272" s="1"/>
      <c r="R272" s="1"/>
      <c r="S272" s="1"/>
      <c r="W272" s="2"/>
      <c r="X272" s="2"/>
      <c r="Y272" s="2"/>
    </row>
    <row r="273" spans="11:25" ht="12.75">
      <c r="K273" s="1"/>
      <c r="L273" s="1"/>
      <c r="M273" s="1"/>
      <c r="Q273" s="1"/>
      <c r="R273" s="1"/>
      <c r="S273" s="1"/>
      <c r="W273" s="2"/>
      <c r="X273" s="2"/>
      <c r="Y273" s="2"/>
    </row>
    <row r="274" spans="11:25" ht="12.75">
      <c r="K274" s="1"/>
      <c r="L274" s="1"/>
      <c r="M274" s="1"/>
      <c r="Q274" s="1"/>
      <c r="R274" s="1"/>
      <c r="S274" s="1"/>
      <c r="W274" s="2"/>
      <c r="X274" s="2"/>
      <c r="Y274" s="2"/>
    </row>
    <row r="275" spans="11:25" ht="12.75">
      <c r="K275" s="1"/>
      <c r="L275" s="1"/>
      <c r="M275" s="1"/>
      <c r="Q275" s="1"/>
      <c r="R275" s="1"/>
      <c r="S275" s="1"/>
      <c r="W275" s="2"/>
      <c r="X275" s="2"/>
      <c r="Y275" s="2"/>
    </row>
    <row r="276" spans="11:25" ht="12.75">
      <c r="K276" s="1"/>
      <c r="L276" s="1"/>
      <c r="M276" s="1"/>
      <c r="Q276" s="1"/>
      <c r="R276" s="1"/>
      <c r="S276" s="1"/>
      <c r="W276" s="2"/>
      <c r="X276" s="2"/>
      <c r="Y276" s="2"/>
    </row>
    <row r="277" spans="11:25" ht="12.75">
      <c r="K277" s="1"/>
      <c r="L277" s="1"/>
      <c r="M277" s="1"/>
      <c r="Q277" s="1"/>
      <c r="R277" s="1"/>
      <c r="S277" s="1"/>
      <c r="W277" s="2"/>
      <c r="X277" s="2"/>
      <c r="Y277" s="2"/>
    </row>
    <row r="278" spans="11:25" ht="12.75">
      <c r="K278" s="1"/>
      <c r="L278" s="1"/>
      <c r="M278" s="1"/>
      <c r="Q278" s="1"/>
      <c r="R278" s="1"/>
      <c r="S278" s="1"/>
      <c r="W278" s="2"/>
      <c r="X278" s="2"/>
      <c r="Y278" s="2"/>
    </row>
    <row r="279" spans="11:25" ht="12.75">
      <c r="K279" s="1"/>
      <c r="L279" s="1"/>
      <c r="M279" s="1"/>
      <c r="Q279" s="1"/>
      <c r="R279" s="1"/>
      <c r="S279" s="1"/>
      <c r="W279" s="2"/>
      <c r="X279" s="2"/>
      <c r="Y279" s="2"/>
    </row>
    <row r="280" spans="11:25" ht="12.75">
      <c r="K280" s="1"/>
      <c r="L280" s="1"/>
      <c r="M280" s="1"/>
      <c r="Q280" s="1"/>
      <c r="R280" s="1"/>
      <c r="S280" s="1"/>
      <c r="W280" s="2"/>
      <c r="X280" s="2"/>
      <c r="Y280" s="2"/>
    </row>
    <row r="281" spans="11:25" ht="12.75">
      <c r="K281" s="1"/>
      <c r="L281" s="1"/>
      <c r="M281" s="1"/>
      <c r="Q281" s="1"/>
      <c r="R281" s="1"/>
      <c r="S281" s="1"/>
      <c r="W281" s="2"/>
      <c r="X281" s="2"/>
      <c r="Y281" s="2"/>
    </row>
    <row r="282" spans="11:25" ht="12.75">
      <c r="K282" s="1"/>
      <c r="L282" s="1"/>
      <c r="M282" s="1"/>
      <c r="Q282" s="1"/>
      <c r="R282" s="1"/>
      <c r="S282" s="1"/>
      <c r="W282" s="2"/>
      <c r="X282" s="2"/>
      <c r="Y282" s="2"/>
    </row>
    <row r="283" spans="11:25" ht="12.75">
      <c r="K283" s="1"/>
      <c r="L283" s="1"/>
      <c r="M283" s="1"/>
      <c r="Q283" s="1"/>
      <c r="R283" s="1"/>
      <c r="S283" s="1"/>
      <c r="W283" s="2"/>
      <c r="X283" s="2"/>
      <c r="Y283" s="2"/>
    </row>
    <row r="284" spans="11:25" ht="12.75">
      <c r="K284" s="1"/>
      <c r="L284" s="1"/>
      <c r="M284" s="1"/>
      <c r="Q284" s="1"/>
      <c r="R284" s="1"/>
      <c r="S284" s="1"/>
      <c r="W284" s="2"/>
      <c r="X284" s="2"/>
      <c r="Y284" s="2"/>
    </row>
    <row r="285" spans="11:25" ht="12.75">
      <c r="K285" s="1"/>
      <c r="L285" s="1"/>
      <c r="M285" s="1"/>
      <c r="Q285" s="1"/>
      <c r="R285" s="1"/>
      <c r="S285" s="1"/>
      <c r="W285" s="2"/>
      <c r="X285" s="2"/>
      <c r="Y285" s="2"/>
    </row>
    <row r="286" spans="11:25" ht="12.75">
      <c r="K286" s="1"/>
      <c r="L286" s="1"/>
      <c r="M286" s="1"/>
      <c r="Q286" s="1"/>
      <c r="R286" s="1"/>
      <c r="S286" s="1"/>
      <c r="W286" s="2"/>
      <c r="X286" s="2"/>
      <c r="Y286" s="2"/>
    </row>
    <row r="287" spans="11:25" ht="12.75">
      <c r="K287" s="1"/>
      <c r="L287" s="1"/>
      <c r="M287" s="1"/>
      <c r="Q287" s="1"/>
      <c r="R287" s="1"/>
      <c r="S287" s="1"/>
      <c r="W287" s="2"/>
      <c r="X287" s="2"/>
      <c r="Y287" s="2"/>
    </row>
    <row r="288" spans="11:25" ht="12.75">
      <c r="K288" s="1"/>
      <c r="L288" s="1"/>
      <c r="M288" s="1"/>
      <c r="Q288" s="1"/>
      <c r="R288" s="1"/>
      <c r="S288" s="1"/>
      <c r="W288" s="2"/>
      <c r="X288" s="2"/>
      <c r="Y288" s="2"/>
    </row>
    <row r="289" spans="11:25" ht="12.75">
      <c r="K289" s="1"/>
      <c r="L289" s="1"/>
      <c r="M289" s="1"/>
      <c r="Q289" s="1"/>
      <c r="R289" s="1"/>
      <c r="S289" s="1"/>
      <c r="W289" s="2"/>
      <c r="X289" s="2"/>
      <c r="Y289" s="2"/>
    </row>
    <row r="290" spans="11:25" ht="12.75">
      <c r="K290" s="1"/>
      <c r="L290" s="1"/>
      <c r="M290" s="1"/>
      <c r="Q290" s="1"/>
      <c r="R290" s="1"/>
      <c r="S290" s="1"/>
      <c r="W290" s="2"/>
      <c r="X290" s="2"/>
      <c r="Y290" s="2"/>
    </row>
    <row r="291" spans="11:25" ht="12.75">
      <c r="K291" s="1"/>
      <c r="L291" s="1"/>
      <c r="M291" s="1"/>
      <c r="Q291" s="1"/>
      <c r="R291" s="1"/>
      <c r="S291" s="1"/>
      <c r="W291" s="2"/>
      <c r="X291" s="2"/>
      <c r="Y291" s="2"/>
    </row>
    <row r="292" spans="11:25" ht="12.75">
      <c r="K292" s="1"/>
      <c r="L292" s="1"/>
      <c r="M292" s="1"/>
      <c r="Q292" s="1"/>
      <c r="R292" s="1"/>
      <c r="S292" s="1"/>
      <c r="W292" s="2"/>
      <c r="X292" s="2"/>
      <c r="Y292" s="2"/>
    </row>
    <row r="293" spans="11:25" ht="12.75">
      <c r="K293" s="1"/>
      <c r="L293" s="1"/>
      <c r="M293" s="1"/>
      <c r="Q293" s="1"/>
      <c r="R293" s="1"/>
      <c r="S293" s="1"/>
      <c r="W293" s="2"/>
      <c r="X293" s="2"/>
      <c r="Y293" s="2"/>
    </row>
    <row r="294" spans="11:25" ht="12.75">
      <c r="K294" s="1"/>
      <c r="L294" s="1"/>
      <c r="M294" s="1"/>
      <c r="Q294" s="1"/>
      <c r="R294" s="1"/>
      <c r="S294" s="1"/>
      <c r="W294" s="2"/>
      <c r="X294" s="2"/>
      <c r="Y294" s="2"/>
    </row>
    <row r="295" spans="11:25" ht="12.75">
      <c r="K295" s="1"/>
      <c r="L295" s="1"/>
      <c r="M295" s="1"/>
      <c r="Q295" s="1"/>
      <c r="R295" s="1"/>
      <c r="S295" s="1"/>
      <c r="W295" s="2"/>
      <c r="X295" s="2"/>
      <c r="Y295" s="2"/>
    </row>
    <row r="296" spans="11:25" ht="12.75">
      <c r="K296" s="1"/>
      <c r="L296" s="1"/>
      <c r="M296" s="1"/>
      <c r="Q296" s="1"/>
      <c r="R296" s="1"/>
      <c r="S296" s="1"/>
      <c r="W296" s="2"/>
      <c r="X296" s="2"/>
      <c r="Y296" s="2"/>
    </row>
    <row r="297" spans="11:25" ht="12.75">
      <c r="K297" s="1"/>
      <c r="L297" s="1"/>
      <c r="M297" s="1"/>
      <c r="Q297" s="1"/>
      <c r="R297" s="1"/>
      <c r="S297" s="1"/>
      <c r="W297" s="2"/>
      <c r="X297" s="2"/>
      <c r="Y297" s="2"/>
    </row>
    <row r="298" spans="11:25" ht="12.75">
      <c r="K298" s="1"/>
      <c r="L298" s="1"/>
      <c r="M298" s="1"/>
      <c r="Q298" s="1"/>
      <c r="R298" s="1"/>
      <c r="S298" s="1"/>
      <c r="W298" s="2"/>
      <c r="X298" s="2"/>
      <c r="Y298" s="2"/>
    </row>
    <row r="299" spans="11:25" ht="12.75">
      <c r="K299" s="1"/>
      <c r="L299" s="1"/>
      <c r="M299" s="1"/>
      <c r="Q299" s="1"/>
      <c r="R299" s="1"/>
      <c r="S299" s="1"/>
      <c r="W299" s="2"/>
      <c r="X299" s="2"/>
      <c r="Y299" s="2"/>
    </row>
    <row r="300" spans="11:25" ht="12.75">
      <c r="K300" s="1"/>
      <c r="L300" s="1"/>
      <c r="M300" s="1"/>
      <c r="Q300" s="1"/>
      <c r="R300" s="1"/>
      <c r="S300" s="1"/>
      <c r="W300" s="2"/>
      <c r="X300" s="2"/>
      <c r="Y300" s="2"/>
    </row>
    <row r="301" spans="11:25" ht="12.75">
      <c r="K301" s="1"/>
      <c r="L301" s="1"/>
      <c r="M301" s="1"/>
      <c r="Q301" s="1"/>
      <c r="R301" s="1"/>
      <c r="S301" s="1"/>
      <c r="W301" s="2"/>
      <c r="X301" s="2"/>
      <c r="Y301" s="2"/>
    </row>
    <row r="302" spans="11:25" ht="12.75">
      <c r="K302" s="1"/>
      <c r="L302" s="1"/>
      <c r="M302" s="1"/>
      <c r="Q302" s="1"/>
      <c r="R302" s="1"/>
      <c r="S302" s="1"/>
      <c r="W302" s="2"/>
      <c r="X302" s="2"/>
      <c r="Y302" s="2"/>
    </row>
    <row r="303" spans="11:25" ht="12.75">
      <c r="K303" s="1"/>
      <c r="L303" s="1"/>
      <c r="M303" s="1"/>
      <c r="Q303" s="1"/>
      <c r="R303" s="1"/>
      <c r="S303" s="1"/>
      <c r="W303" s="2"/>
      <c r="X303" s="2"/>
      <c r="Y303" s="2"/>
    </row>
    <row r="304" spans="11:25" ht="12.75">
      <c r="K304" s="1"/>
      <c r="L304" s="1"/>
      <c r="M304" s="1"/>
      <c r="Q304" s="1"/>
      <c r="R304" s="1"/>
      <c r="S304" s="1"/>
      <c r="W304" s="2"/>
      <c r="X304" s="2"/>
      <c r="Y304" s="2"/>
    </row>
    <row r="305" spans="11:25" ht="12.75">
      <c r="K305" s="1"/>
      <c r="L305" s="1"/>
      <c r="M305" s="1"/>
      <c r="Q305" s="1"/>
      <c r="R305" s="1"/>
      <c r="S305" s="1"/>
      <c r="W305" s="2"/>
      <c r="X305" s="2"/>
      <c r="Y305" s="2"/>
    </row>
    <row r="306" spans="11:25" ht="12.75">
      <c r="K306" s="1"/>
      <c r="L306" s="1"/>
      <c r="M306" s="1"/>
      <c r="Q306" s="1"/>
      <c r="R306" s="1"/>
      <c r="S306" s="1"/>
      <c r="W306" s="2"/>
      <c r="X306" s="2"/>
      <c r="Y306" s="2"/>
    </row>
    <row r="307" spans="11:25" ht="12.75">
      <c r="K307" s="1"/>
      <c r="L307" s="1"/>
      <c r="M307" s="1"/>
      <c r="Q307" s="1"/>
      <c r="R307" s="1"/>
      <c r="S307" s="1"/>
      <c r="W307" s="2"/>
      <c r="X307" s="2"/>
      <c r="Y307" s="2"/>
    </row>
    <row r="308" spans="11:25" ht="12.75">
      <c r="K308" s="1"/>
      <c r="L308" s="1"/>
      <c r="M308" s="1"/>
      <c r="Q308" s="1"/>
      <c r="R308" s="1"/>
      <c r="S308" s="1"/>
      <c r="W308" s="2"/>
      <c r="X308" s="2"/>
      <c r="Y308" s="2"/>
    </row>
    <row r="309" spans="11:25" ht="12.75">
      <c r="K309" s="1"/>
      <c r="L309" s="1"/>
      <c r="M309" s="1"/>
      <c r="Q309" s="1"/>
      <c r="R309" s="1"/>
      <c r="S309" s="1"/>
      <c r="W309" s="2"/>
      <c r="X309" s="2"/>
      <c r="Y309" s="2"/>
    </row>
    <row r="310" spans="11:25" ht="12.75">
      <c r="K310" s="1"/>
      <c r="L310" s="1"/>
      <c r="M310" s="1"/>
      <c r="Q310" s="1"/>
      <c r="R310" s="1"/>
      <c r="S310" s="1"/>
      <c r="W310" s="2"/>
      <c r="X310" s="2"/>
      <c r="Y310" s="2"/>
    </row>
    <row r="311" spans="11:25" ht="12.75">
      <c r="K311" s="1"/>
      <c r="L311" s="1"/>
      <c r="M311" s="1"/>
      <c r="Q311" s="1"/>
      <c r="R311" s="1"/>
      <c r="S311" s="1"/>
      <c r="W311" s="2"/>
      <c r="X311" s="2"/>
      <c r="Y311" s="2"/>
    </row>
    <row r="312" spans="11:25" ht="12.75">
      <c r="K312" s="1"/>
      <c r="L312" s="1"/>
      <c r="M312" s="1"/>
      <c r="Q312" s="1"/>
      <c r="R312" s="1"/>
      <c r="S312" s="1"/>
      <c r="W312" s="2"/>
      <c r="X312" s="2"/>
      <c r="Y312" s="2"/>
    </row>
    <row r="313" spans="11:25" ht="12.75">
      <c r="K313" s="1"/>
      <c r="L313" s="1"/>
      <c r="M313" s="1"/>
      <c r="Q313" s="1"/>
      <c r="R313" s="1"/>
      <c r="S313" s="1"/>
      <c r="W313" s="2"/>
      <c r="X313" s="2"/>
      <c r="Y313" s="2"/>
    </row>
    <row r="314" spans="11:25" ht="12.75">
      <c r="K314" s="1"/>
      <c r="L314" s="1"/>
      <c r="M314" s="1"/>
      <c r="Q314" s="1"/>
      <c r="R314" s="1"/>
      <c r="S314" s="1"/>
      <c r="W314" s="2"/>
      <c r="X314" s="2"/>
      <c r="Y314" s="2"/>
    </row>
    <row r="315" spans="11:25" ht="12.75">
      <c r="K315" s="1"/>
      <c r="L315" s="1"/>
      <c r="M315" s="1"/>
      <c r="Q315" s="1"/>
      <c r="R315" s="1"/>
      <c r="S315" s="1"/>
      <c r="W315" s="2"/>
      <c r="X315" s="2"/>
      <c r="Y315" s="2"/>
    </row>
    <row r="316" spans="11:25" ht="12.75">
      <c r="K316" s="1"/>
      <c r="L316" s="1"/>
      <c r="M316" s="1"/>
      <c r="Q316" s="1"/>
      <c r="R316" s="1"/>
      <c r="S316" s="1"/>
      <c r="W316" s="2"/>
      <c r="X316" s="2"/>
      <c r="Y316" s="2"/>
    </row>
    <row r="317" spans="11:25" ht="12.75">
      <c r="K317" s="1"/>
      <c r="L317" s="1"/>
      <c r="M317" s="1"/>
      <c r="Q317" s="1"/>
      <c r="R317" s="1"/>
      <c r="S317" s="1"/>
      <c r="W317" s="2"/>
      <c r="X317" s="2"/>
      <c r="Y317" s="2"/>
    </row>
    <row r="318" spans="11:25" ht="12.75">
      <c r="K318" s="1"/>
      <c r="L318" s="1"/>
      <c r="M318" s="1"/>
      <c r="Q318" s="1"/>
      <c r="R318" s="1"/>
      <c r="S318" s="1"/>
      <c r="W318" s="2"/>
      <c r="X318" s="2"/>
      <c r="Y318" s="2"/>
    </row>
    <row r="319" spans="11:25" ht="12.75">
      <c r="K319" s="1"/>
      <c r="L319" s="1"/>
      <c r="M319" s="1"/>
      <c r="Q319" s="1"/>
      <c r="R319" s="1"/>
      <c r="S319" s="1"/>
      <c r="W319" s="2"/>
      <c r="X319" s="2"/>
      <c r="Y319" s="2"/>
    </row>
    <row r="320" spans="11:25" ht="12.75">
      <c r="K320" s="1"/>
      <c r="L320" s="1"/>
      <c r="M320" s="1"/>
      <c r="Q320" s="1"/>
      <c r="R320" s="1"/>
      <c r="S320" s="1"/>
      <c r="W320" s="2"/>
      <c r="X320" s="2"/>
      <c r="Y320" s="2"/>
    </row>
    <row r="321" spans="11:25" ht="12.75">
      <c r="K321" s="1"/>
      <c r="L321" s="1"/>
      <c r="M321" s="1"/>
      <c r="Q321" s="1"/>
      <c r="R321" s="1"/>
      <c r="S321" s="1"/>
      <c r="W321" s="2"/>
      <c r="X321" s="2"/>
      <c r="Y321" s="2"/>
    </row>
    <row r="322" spans="11:25" ht="12.75">
      <c r="K322" s="1"/>
      <c r="L322" s="1"/>
      <c r="M322" s="1"/>
      <c r="Q322" s="1"/>
      <c r="R322" s="1"/>
      <c r="S322" s="1"/>
      <c r="W322" s="2"/>
      <c r="X322" s="2"/>
      <c r="Y322" s="2"/>
    </row>
    <row r="323" spans="11:25" ht="12.75">
      <c r="K323" s="1"/>
      <c r="L323" s="1"/>
      <c r="M323" s="1"/>
      <c r="Q323" s="1"/>
      <c r="R323" s="1"/>
      <c r="S323" s="1"/>
      <c r="W323" s="2"/>
      <c r="X323" s="2"/>
      <c r="Y323" s="2"/>
    </row>
    <row r="324" spans="11:25" ht="12.75">
      <c r="K324" s="1"/>
      <c r="L324" s="1"/>
      <c r="M324" s="1"/>
      <c r="Q324" s="1"/>
      <c r="R324" s="1"/>
      <c r="S324" s="1"/>
      <c r="W324" s="2"/>
      <c r="X324" s="2"/>
      <c r="Y324" s="2"/>
    </row>
    <row r="325" spans="11:25" ht="12.75">
      <c r="K325" s="1"/>
      <c r="L325" s="1"/>
      <c r="M325" s="1"/>
      <c r="Q325" s="1"/>
      <c r="R325" s="1"/>
      <c r="S325" s="1"/>
      <c r="W325" s="2"/>
      <c r="X325" s="2"/>
      <c r="Y325" s="2"/>
    </row>
    <row r="326" spans="11:25" ht="12.75">
      <c r="K326" s="1"/>
      <c r="L326" s="1"/>
      <c r="M326" s="1"/>
      <c r="Q326" s="1"/>
      <c r="R326" s="1"/>
      <c r="S326" s="1"/>
      <c r="W326" s="2"/>
      <c r="X326" s="2"/>
      <c r="Y326" s="2"/>
    </row>
    <row r="327" spans="11:25" ht="12.75">
      <c r="K327" s="1"/>
      <c r="L327" s="1"/>
      <c r="M327" s="1"/>
      <c r="Q327" s="1"/>
      <c r="R327" s="1"/>
      <c r="S327" s="1"/>
      <c r="W327" s="2"/>
      <c r="X327" s="2"/>
      <c r="Y327" s="2"/>
    </row>
    <row r="328" spans="11:25" ht="12.75">
      <c r="K328" s="1"/>
      <c r="L328" s="1"/>
      <c r="M328" s="1"/>
      <c r="Q328" s="1"/>
      <c r="R328" s="1"/>
      <c r="S328" s="1"/>
      <c r="W328" s="2"/>
      <c r="X328" s="2"/>
      <c r="Y328" s="2"/>
    </row>
    <row r="329" spans="11:25" ht="12.75">
      <c r="K329" s="1"/>
      <c r="L329" s="1"/>
      <c r="M329" s="1"/>
      <c r="Q329" s="1"/>
      <c r="R329" s="1"/>
      <c r="S329" s="1"/>
      <c r="W329" s="2"/>
      <c r="X329" s="2"/>
      <c r="Y329" s="2"/>
    </row>
    <row r="330" spans="11:25" ht="12.75">
      <c r="K330" s="1"/>
      <c r="L330" s="1"/>
      <c r="M330" s="1"/>
      <c r="Q330" s="1"/>
      <c r="R330" s="1"/>
      <c r="S330" s="1"/>
      <c r="W330" s="2"/>
      <c r="X330" s="2"/>
      <c r="Y330" s="2"/>
    </row>
    <row r="331" spans="11:25" ht="12.75">
      <c r="K331" s="1"/>
      <c r="L331" s="1"/>
      <c r="M331" s="1"/>
      <c r="Q331" s="1"/>
      <c r="R331" s="1"/>
      <c r="S331" s="1"/>
      <c r="W331" s="2"/>
      <c r="X331" s="2"/>
      <c r="Y331" s="2"/>
    </row>
    <row r="332" spans="11:25" ht="12.75">
      <c r="K332" s="1"/>
      <c r="L332" s="1"/>
      <c r="M332" s="1"/>
      <c r="Q332" s="1"/>
      <c r="R332" s="1"/>
      <c r="S332" s="1"/>
      <c r="W332" s="2"/>
      <c r="X332" s="2"/>
      <c r="Y332" s="2"/>
    </row>
    <row r="333" spans="11:25" ht="12.75">
      <c r="K333" s="1"/>
      <c r="L333" s="1"/>
      <c r="M333" s="1"/>
      <c r="Q333" s="1"/>
      <c r="R333" s="1"/>
      <c r="S333" s="1"/>
      <c r="W333" s="2"/>
      <c r="X333" s="2"/>
      <c r="Y333" s="2"/>
    </row>
    <row r="334" spans="11:25" ht="12.75">
      <c r="K334" s="1"/>
      <c r="L334" s="1"/>
      <c r="M334" s="1"/>
      <c r="Q334" s="1"/>
      <c r="R334" s="1"/>
      <c r="S334" s="1"/>
      <c r="W334" s="2"/>
      <c r="X334" s="2"/>
      <c r="Y334" s="2"/>
    </row>
    <row r="335" spans="11:25" ht="12.75">
      <c r="K335" s="1"/>
      <c r="L335" s="1"/>
      <c r="M335" s="1"/>
      <c r="Q335" s="1"/>
      <c r="R335" s="1"/>
      <c r="S335" s="1"/>
      <c r="W335" s="2"/>
      <c r="X335" s="2"/>
      <c r="Y335" s="2"/>
    </row>
    <row r="336" spans="11:25" ht="12.75">
      <c r="K336" s="1"/>
      <c r="L336" s="1"/>
      <c r="M336" s="1"/>
      <c r="Q336" s="1"/>
      <c r="R336" s="1"/>
      <c r="S336" s="1"/>
      <c r="W336" s="2"/>
      <c r="X336" s="2"/>
      <c r="Y336" s="2"/>
    </row>
    <row r="337" spans="11:25" ht="12.75">
      <c r="K337" s="1"/>
      <c r="L337" s="1"/>
      <c r="M337" s="1"/>
      <c r="Q337" s="1"/>
      <c r="R337" s="1"/>
      <c r="S337" s="1"/>
      <c r="W337" s="2"/>
      <c r="X337" s="2"/>
      <c r="Y337" s="2"/>
    </row>
    <row r="338" spans="11:25" ht="12.75">
      <c r="K338" s="1"/>
      <c r="L338" s="1"/>
      <c r="M338" s="1"/>
      <c r="Q338" s="1"/>
      <c r="R338" s="1"/>
      <c r="S338" s="1"/>
      <c r="W338" s="2"/>
      <c r="X338" s="2"/>
      <c r="Y338" s="2"/>
    </row>
    <row r="339" spans="11:25" ht="12.75">
      <c r="K339" s="1"/>
      <c r="L339" s="1"/>
      <c r="M339" s="1"/>
      <c r="Q339" s="1"/>
      <c r="R339" s="1"/>
      <c r="S339" s="1"/>
      <c r="W339" s="2"/>
      <c r="X339" s="2"/>
      <c r="Y339" s="2"/>
    </row>
    <row r="340" spans="11:25" ht="12.75">
      <c r="K340" s="1"/>
      <c r="L340" s="1"/>
      <c r="M340" s="1"/>
      <c r="Q340" s="1"/>
      <c r="R340" s="1"/>
      <c r="S340" s="1"/>
      <c r="W340" s="2"/>
      <c r="X340" s="2"/>
      <c r="Y340" s="2"/>
    </row>
    <row r="341" spans="11:25" ht="12.75">
      <c r="K341" s="1"/>
      <c r="L341" s="1"/>
      <c r="M341" s="1"/>
      <c r="Q341" s="1"/>
      <c r="R341" s="1"/>
      <c r="S341" s="1"/>
      <c r="W341" s="2"/>
      <c r="X341" s="2"/>
      <c r="Y341" s="2"/>
    </row>
    <row r="342" spans="11:25" ht="12.75">
      <c r="K342" s="1"/>
      <c r="L342" s="1"/>
      <c r="M342" s="1"/>
      <c r="Q342" s="1"/>
      <c r="R342" s="1"/>
      <c r="S342" s="1"/>
      <c r="W342" s="2"/>
      <c r="X342" s="2"/>
      <c r="Y342" s="2"/>
    </row>
    <row r="343" spans="11:25" ht="12.75">
      <c r="K343" s="1"/>
      <c r="L343" s="1"/>
      <c r="M343" s="1"/>
      <c r="Q343" s="1"/>
      <c r="R343" s="1"/>
      <c r="S343" s="1"/>
      <c r="W343" s="2"/>
      <c r="X343" s="2"/>
      <c r="Y343" s="2"/>
    </row>
    <row r="344" spans="11:25" ht="12.75">
      <c r="K344" s="1"/>
      <c r="L344" s="1"/>
      <c r="M344" s="1"/>
      <c r="Q344" s="1"/>
      <c r="R344" s="1"/>
      <c r="S344" s="1"/>
      <c r="W344" s="2"/>
      <c r="X344" s="2"/>
      <c r="Y344" s="2"/>
    </row>
    <row r="345" spans="11:25" ht="12.75">
      <c r="K345" s="1"/>
      <c r="L345" s="1"/>
      <c r="M345" s="1"/>
      <c r="Q345" s="1"/>
      <c r="R345" s="1"/>
      <c r="S345" s="1"/>
      <c r="W345" s="2"/>
      <c r="X345" s="2"/>
      <c r="Y345" s="2"/>
    </row>
    <row r="346" spans="11:25" ht="12.75">
      <c r="K346" s="1"/>
      <c r="L346" s="1"/>
      <c r="M346" s="1"/>
      <c r="Q346" s="1"/>
      <c r="R346" s="1"/>
      <c r="S346" s="1"/>
      <c r="W346" s="2"/>
      <c r="X346" s="2"/>
      <c r="Y346" s="2"/>
    </row>
    <row r="347" spans="11:25" ht="12.75">
      <c r="K347" s="1"/>
      <c r="L347" s="1"/>
      <c r="M347" s="1"/>
      <c r="Q347" s="1"/>
      <c r="R347" s="1"/>
      <c r="S347" s="1"/>
      <c r="W347" s="2"/>
      <c r="X347" s="2"/>
      <c r="Y347" s="2"/>
    </row>
    <row r="348" spans="11:25" ht="12.75">
      <c r="K348" s="1"/>
      <c r="L348" s="1"/>
      <c r="M348" s="1"/>
      <c r="Q348" s="1"/>
      <c r="R348" s="1"/>
      <c r="S348" s="1"/>
      <c r="W348" s="2"/>
      <c r="X348" s="2"/>
      <c r="Y348" s="2"/>
    </row>
    <row r="349" spans="11:25" ht="12.75">
      <c r="K349" s="1"/>
      <c r="L349" s="1"/>
      <c r="M349" s="1"/>
      <c r="Q349" s="1"/>
      <c r="R349" s="1"/>
      <c r="S349" s="1"/>
      <c r="W349" s="2"/>
      <c r="X349" s="2"/>
      <c r="Y349" s="2"/>
    </row>
    <row r="350" spans="11:25" ht="12.75">
      <c r="K350" s="1"/>
      <c r="L350" s="1"/>
      <c r="M350" s="1"/>
      <c r="Q350" s="1"/>
      <c r="R350" s="1"/>
      <c r="S350" s="1"/>
      <c r="W350" s="2"/>
      <c r="X350" s="2"/>
      <c r="Y350" s="2"/>
    </row>
    <row r="351" spans="11:25" ht="12.75">
      <c r="K351" s="1"/>
      <c r="L351" s="1"/>
      <c r="M351" s="1"/>
      <c r="Q351" s="1"/>
      <c r="R351" s="1"/>
      <c r="S351" s="1"/>
      <c r="W351" s="2"/>
      <c r="X351" s="2"/>
      <c r="Y351" s="2"/>
    </row>
    <row r="352" spans="11:25" ht="12.75">
      <c r="K352" s="1"/>
      <c r="L352" s="1"/>
      <c r="M352" s="1"/>
      <c r="Q352" s="1"/>
      <c r="R352" s="1"/>
      <c r="S352" s="1"/>
      <c r="W352" s="2"/>
      <c r="X352" s="2"/>
      <c r="Y352" s="2"/>
    </row>
    <row r="353" spans="11:25" ht="12.75">
      <c r="K353" s="1"/>
      <c r="L353" s="1"/>
      <c r="M353" s="1"/>
      <c r="Q353" s="1"/>
      <c r="R353" s="1"/>
      <c r="S353" s="1"/>
      <c r="W353" s="2"/>
      <c r="X353" s="2"/>
      <c r="Y353" s="2"/>
    </row>
    <row r="354" spans="11:25" ht="12.75">
      <c r="K354" s="1"/>
      <c r="L354" s="1"/>
      <c r="M354" s="1"/>
      <c r="Q354" s="1"/>
      <c r="R354" s="1"/>
      <c r="S354" s="1"/>
      <c r="W354" s="2"/>
      <c r="X354" s="2"/>
      <c r="Y354" s="2"/>
    </row>
    <row r="355" spans="11:25" ht="12.75">
      <c r="K355" s="1"/>
      <c r="L355" s="1"/>
      <c r="M355" s="1"/>
      <c r="Q355" s="1"/>
      <c r="R355" s="1"/>
      <c r="S355" s="1"/>
      <c r="W355" s="2"/>
      <c r="X355" s="2"/>
      <c r="Y355" s="2"/>
    </row>
    <row r="356" spans="11:25" ht="12.75">
      <c r="K356" s="1"/>
      <c r="L356" s="1"/>
      <c r="M356" s="1"/>
      <c r="Q356" s="1"/>
      <c r="R356" s="1"/>
      <c r="S356" s="1"/>
      <c r="W356" s="2"/>
      <c r="X356" s="2"/>
      <c r="Y356" s="2"/>
    </row>
    <row r="357" spans="11:25" ht="12.75">
      <c r="K357" s="1"/>
      <c r="L357" s="1"/>
      <c r="M357" s="1"/>
      <c r="Q357" s="1"/>
      <c r="R357" s="1"/>
      <c r="S357" s="1"/>
      <c r="W357" s="2"/>
      <c r="X357" s="2"/>
      <c r="Y357" s="2"/>
    </row>
    <row r="358" spans="11:25" ht="12.75">
      <c r="K358" s="1"/>
      <c r="L358" s="1"/>
      <c r="M358" s="1"/>
      <c r="Q358" s="1"/>
      <c r="R358" s="1"/>
      <c r="S358" s="1"/>
      <c r="W358" s="2"/>
      <c r="X358" s="2"/>
      <c r="Y358" s="2"/>
    </row>
    <row r="359" spans="11:25" ht="12.75">
      <c r="K359" s="1"/>
      <c r="L359" s="1"/>
      <c r="M359" s="1"/>
      <c r="Q359" s="1"/>
      <c r="R359" s="1"/>
      <c r="S359" s="1"/>
      <c r="W359" s="2"/>
      <c r="X359" s="2"/>
      <c r="Y359" s="2"/>
    </row>
    <row r="360" spans="11:25" ht="12.75">
      <c r="K360" s="1"/>
      <c r="L360" s="1"/>
      <c r="M360" s="1"/>
      <c r="Q360" s="1"/>
      <c r="R360" s="1"/>
      <c r="S360" s="1"/>
      <c r="W360" s="2"/>
      <c r="X360" s="2"/>
      <c r="Y360" s="2"/>
    </row>
    <row r="361" spans="11:25" ht="12.75">
      <c r="K361" s="1"/>
      <c r="L361" s="1"/>
      <c r="M361" s="1"/>
      <c r="Q361" s="1"/>
      <c r="R361" s="1"/>
      <c r="S361" s="1"/>
      <c r="W361" s="2"/>
      <c r="X361" s="2"/>
      <c r="Y361" s="2"/>
    </row>
    <row r="362" spans="11:25" ht="12.75">
      <c r="K362" s="1"/>
      <c r="L362" s="1"/>
      <c r="M362" s="1"/>
      <c r="Q362" s="1"/>
      <c r="R362" s="1"/>
      <c r="S362" s="1"/>
      <c r="W362" s="2"/>
      <c r="X362" s="2"/>
      <c r="Y362" s="2"/>
    </row>
    <row r="363" spans="11:25" ht="12.75">
      <c r="K363" s="1"/>
      <c r="L363" s="1"/>
      <c r="M363" s="1"/>
      <c r="Q363" s="1"/>
      <c r="R363" s="1"/>
      <c r="S363" s="1"/>
      <c r="W363" s="2"/>
      <c r="X363" s="2"/>
      <c r="Y363" s="2"/>
    </row>
    <row r="364" spans="11:25" ht="12.75">
      <c r="K364" s="1"/>
      <c r="L364" s="1"/>
      <c r="M364" s="1"/>
      <c r="Q364" s="1"/>
      <c r="R364" s="1"/>
      <c r="S364" s="1"/>
      <c r="W364" s="2"/>
      <c r="X364" s="2"/>
      <c r="Y364" s="2"/>
    </row>
    <row r="365" spans="11:25" ht="12.75">
      <c r="K365" s="1"/>
      <c r="L365" s="1"/>
      <c r="M365" s="1"/>
      <c r="Q365" s="1"/>
      <c r="R365" s="1"/>
      <c r="S365" s="1"/>
      <c r="W365" s="2"/>
      <c r="X365" s="2"/>
      <c r="Y365" s="2"/>
    </row>
    <row r="366" spans="11:25" ht="12.75">
      <c r="K366" s="1"/>
      <c r="L366" s="1"/>
      <c r="M366" s="1"/>
      <c r="Q366" s="1"/>
      <c r="R366" s="1"/>
      <c r="S366" s="1"/>
      <c r="W366" s="2"/>
      <c r="X366" s="2"/>
      <c r="Y366" s="2"/>
    </row>
    <row r="367" spans="11:25" ht="12.75">
      <c r="K367" s="1"/>
      <c r="L367" s="1"/>
      <c r="M367" s="1"/>
      <c r="Q367" s="1"/>
      <c r="R367" s="1"/>
      <c r="S367" s="1"/>
      <c r="W367" s="2"/>
      <c r="X367" s="2"/>
      <c r="Y367" s="2"/>
    </row>
    <row r="368" spans="11:25" ht="12.75">
      <c r="K368" s="1"/>
      <c r="L368" s="1"/>
      <c r="M368" s="1"/>
      <c r="Q368" s="1"/>
      <c r="R368" s="1"/>
      <c r="S368" s="1"/>
      <c r="W368" s="2"/>
      <c r="X368" s="2"/>
      <c r="Y368" s="2"/>
    </row>
    <row r="369" spans="11:25" ht="12.75">
      <c r="K369" s="1"/>
      <c r="L369" s="1"/>
      <c r="M369" s="1"/>
      <c r="Q369" s="1"/>
      <c r="R369" s="1"/>
      <c r="S369" s="1"/>
      <c r="W369" s="2"/>
      <c r="X369" s="2"/>
      <c r="Y369" s="2"/>
    </row>
    <row r="370" spans="11:25" ht="12.75">
      <c r="K370" s="1"/>
      <c r="L370" s="1"/>
      <c r="M370" s="1"/>
      <c r="Q370" s="1"/>
      <c r="R370" s="1"/>
      <c r="S370" s="1"/>
      <c r="W370" s="2"/>
      <c r="X370" s="2"/>
      <c r="Y370" s="2"/>
    </row>
    <row r="371" spans="11:25" ht="12.75">
      <c r="K371" s="1"/>
      <c r="L371" s="1"/>
      <c r="M371" s="1"/>
      <c r="Q371" s="1"/>
      <c r="R371" s="1"/>
      <c r="S371" s="1"/>
      <c r="W371" s="2"/>
      <c r="X371" s="2"/>
      <c r="Y371" s="2"/>
    </row>
    <row r="372" spans="11:25" ht="12.75">
      <c r="K372" s="1"/>
      <c r="L372" s="1"/>
      <c r="M372" s="1"/>
      <c r="Q372" s="1"/>
      <c r="R372" s="1"/>
      <c r="S372" s="1"/>
      <c r="W372" s="2"/>
      <c r="X372" s="2"/>
      <c r="Y372" s="2"/>
    </row>
    <row r="373" spans="11:25" ht="12.75">
      <c r="K373" s="1"/>
      <c r="L373" s="1"/>
      <c r="M373" s="1"/>
      <c r="Q373" s="1"/>
      <c r="R373" s="1"/>
      <c r="S373" s="1"/>
      <c r="W373" s="2"/>
      <c r="X373" s="2"/>
      <c r="Y373" s="2"/>
    </row>
    <row r="374" spans="11:25" ht="12.75">
      <c r="K374" s="1"/>
      <c r="L374" s="1"/>
      <c r="M374" s="1"/>
      <c r="Q374" s="1"/>
      <c r="R374" s="1"/>
      <c r="S374" s="1"/>
      <c r="W374" s="2"/>
      <c r="X374" s="2"/>
      <c r="Y374" s="2"/>
    </row>
    <row r="375" spans="11:25" ht="12.75">
      <c r="K375" s="1"/>
      <c r="L375" s="1"/>
      <c r="M375" s="1"/>
      <c r="Q375" s="1"/>
      <c r="R375" s="1"/>
      <c r="S375" s="1"/>
      <c r="W375" s="2"/>
      <c r="X375" s="2"/>
      <c r="Y375" s="2"/>
    </row>
    <row r="376" spans="11:25" ht="12.75">
      <c r="K376" s="1"/>
      <c r="L376" s="1"/>
      <c r="M376" s="1"/>
      <c r="Q376" s="1"/>
      <c r="R376" s="1"/>
      <c r="S376" s="1"/>
      <c r="W376" s="2"/>
      <c r="X376" s="2"/>
      <c r="Y376" s="2"/>
    </row>
    <row r="377" spans="11:25" ht="12.75">
      <c r="K377" s="1"/>
      <c r="L377" s="1"/>
      <c r="M377" s="1"/>
      <c r="Q377" s="1"/>
      <c r="R377" s="1"/>
      <c r="S377" s="1"/>
      <c r="W377" s="2"/>
      <c r="X377" s="2"/>
      <c r="Y377" s="2"/>
    </row>
    <row r="378" spans="11:25" ht="12.75">
      <c r="K378" s="1"/>
      <c r="L378" s="1"/>
      <c r="M378" s="1"/>
      <c r="Q378" s="1"/>
      <c r="R378" s="1"/>
      <c r="S378" s="1"/>
      <c r="W378" s="2"/>
      <c r="X378" s="2"/>
      <c r="Y378" s="2"/>
    </row>
    <row r="379" spans="11:25" ht="12.75">
      <c r="K379" s="1"/>
      <c r="L379" s="1"/>
      <c r="M379" s="1"/>
      <c r="Q379" s="1"/>
      <c r="R379" s="1"/>
      <c r="S379" s="1"/>
      <c r="W379" s="2"/>
      <c r="X379" s="2"/>
      <c r="Y379" s="2"/>
    </row>
    <row r="380" spans="11:25" ht="12.75">
      <c r="K380" s="1"/>
      <c r="L380" s="1"/>
      <c r="M380" s="1"/>
      <c r="Q380" s="1"/>
      <c r="R380" s="1"/>
      <c r="S380" s="1"/>
      <c r="W380" s="2"/>
      <c r="X380" s="2"/>
      <c r="Y380" s="2"/>
    </row>
    <row r="381" spans="11:25" ht="12.75">
      <c r="K381" s="1"/>
      <c r="L381" s="1"/>
      <c r="M381" s="1"/>
      <c r="Q381" s="1"/>
      <c r="R381" s="1"/>
      <c r="S381" s="1"/>
      <c r="W381" s="2"/>
      <c r="X381" s="2"/>
      <c r="Y381" s="2"/>
    </row>
    <row r="382" spans="11:25" ht="12.75">
      <c r="K382" s="1"/>
      <c r="L382" s="1"/>
      <c r="M382" s="1"/>
      <c r="Q382" s="1"/>
      <c r="R382" s="1"/>
      <c r="S382" s="1"/>
      <c r="W382" s="2"/>
      <c r="X382" s="2"/>
      <c r="Y382" s="2"/>
    </row>
    <row r="383" spans="11:25" ht="12.75">
      <c r="K383" s="1"/>
      <c r="L383" s="1"/>
      <c r="M383" s="1"/>
      <c r="Q383" s="1"/>
      <c r="R383" s="1"/>
      <c r="S383" s="1"/>
      <c r="W383" s="2"/>
      <c r="X383" s="2"/>
      <c r="Y383" s="2"/>
    </row>
    <row r="384" spans="11:25" ht="12.75">
      <c r="K384" s="1"/>
      <c r="L384" s="1"/>
      <c r="M384" s="1"/>
      <c r="Q384" s="1"/>
      <c r="R384" s="1"/>
      <c r="S384" s="1"/>
      <c r="W384" s="2"/>
      <c r="X384" s="2"/>
      <c r="Y384" s="2"/>
    </row>
    <row r="385" spans="11:25" ht="12.75">
      <c r="K385" s="1"/>
      <c r="L385" s="1"/>
      <c r="M385" s="1"/>
      <c r="Q385" s="1"/>
      <c r="R385" s="1"/>
      <c r="S385" s="1"/>
      <c r="W385" s="2"/>
      <c r="X385" s="2"/>
      <c r="Y385" s="2"/>
    </row>
    <row r="386" spans="11:25" ht="12.75">
      <c r="K386" s="1"/>
      <c r="L386" s="1"/>
      <c r="M386" s="1"/>
      <c r="Q386" s="1"/>
      <c r="R386" s="1"/>
      <c r="S386" s="1"/>
      <c r="W386" s="2"/>
      <c r="X386" s="2"/>
      <c r="Y386" s="2"/>
    </row>
    <row r="387" spans="11:25" ht="12.75">
      <c r="K387" s="1"/>
      <c r="L387" s="1"/>
      <c r="M387" s="1"/>
      <c r="Q387" s="1"/>
      <c r="R387" s="1"/>
      <c r="S387" s="1"/>
      <c r="W387" s="2"/>
      <c r="X387" s="2"/>
      <c r="Y387" s="2"/>
    </row>
    <row r="388" spans="11:25" ht="12.75">
      <c r="K388" s="1"/>
      <c r="L388" s="1"/>
      <c r="M388" s="1"/>
      <c r="Q388" s="1"/>
      <c r="R388" s="1"/>
      <c r="S388" s="1"/>
      <c r="W388" s="2"/>
      <c r="X388" s="2"/>
      <c r="Y388" s="2"/>
    </row>
    <row r="389" spans="11:25" ht="12.75">
      <c r="K389" s="1"/>
      <c r="L389" s="1"/>
      <c r="M389" s="1"/>
      <c r="Q389" s="1"/>
      <c r="R389" s="1"/>
      <c r="S389" s="1"/>
      <c r="W389" s="2"/>
      <c r="X389" s="2"/>
      <c r="Y389" s="2"/>
    </row>
    <row r="390" spans="11:25" ht="12.75">
      <c r="K390" s="1"/>
      <c r="L390" s="1"/>
      <c r="M390" s="1"/>
      <c r="Q390" s="1"/>
      <c r="R390" s="1"/>
      <c r="S390" s="1"/>
      <c r="W390" s="2"/>
      <c r="X390" s="2"/>
      <c r="Y390" s="2"/>
    </row>
    <row r="391" spans="11:25" ht="12.75">
      <c r="K391" s="1"/>
      <c r="L391" s="1"/>
      <c r="M391" s="1"/>
      <c r="Q391" s="1"/>
      <c r="R391" s="1"/>
      <c r="S391" s="1"/>
      <c r="W391" s="2"/>
      <c r="X391" s="2"/>
      <c r="Y391" s="2"/>
    </row>
    <row r="392" spans="11:25" ht="12.75">
      <c r="K392" s="1"/>
      <c r="L392" s="1"/>
      <c r="M392" s="1"/>
      <c r="Q392" s="1"/>
      <c r="R392" s="1"/>
      <c r="S392" s="1"/>
      <c r="W392" s="2"/>
      <c r="X392" s="2"/>
      <c r="Y392" s="2"/>
    </row>
    <row r="393" spans="11:25" ht="12.75">
      <c r="K393" s="1"/>
      <c r="L393" s="1"/>
      <c r="M393" s="1"/>
      <c r="Q393" s="1"/>
      <c r="R393" s="1"/>
      <c r="S393" s="1"/>
      <c r="W393" s="2"/>
      <c r="X393" s="2"/>
      <c r="Y393" s="2"/>
    </row>
    <row r="394" spans="11:25" ht="12.75">
      <c r="K394" s="1"/>
      <c r="L394" s="1"/>
      <c r="M394" s="1"/>
      <c r="Q394" s="1"/>
      <c r="R394" s="1"/>
      <c r="S394" s="1"/>
      <c r="W394" s="2"/>
      <c r="X394" s="2"/>
      <c r="Y394" s="2"/>
    </row>
    <row r="395" spans="11:25" ht="12.75">
      <c r="K395" s="1"/>
      <c r="L395" s="1"/>
      <c r="M395" s="1"/>
      <c r="Q395" s="1"/>
      <c r="R395" s="1"/>
      <c r="S395" s="1"/>
      <c r="W395" s="2"/>
      <c r="X395" s="2"/>
      <c r="Y395" s="2"/>
    </row>
    <row r="396" spans="11:25" ht="12.75">
      <c r="K396" s="1"/>
      <c r="L396" s="1"/>
      <c r="M396" s="1"/>
      <c r="Q396" s="1"/>
      <c r="R396" s="1"/>
      <c r="S396" s="1"/>
      <c r="W396" s="2"/>
      <c r="X396" s="2"/>
      <c r="Y396" s="2"/>
    </row>
    <row r="397" spans="11:25" ht="12.75">
      <c r="K397" s="1"/>
      <c r="L397" s="1"/>
      <c r="M397" s="1"/>
      <c r="Q397" s="1"/>
      <c r="R397" s="1"/>
      <c r="S397" s="1"/>
      <c r="W397" s="2"/>
      <c r="X397" s="2"/>
      <c r="Y397" s="2"/>
    </row>
    <row r="398" spans="11:25" ht="12.75">
      <c r="K398" s="1"/>
      <c r="L398" s="1"/>
      <c r="M398" s="1"/>
      <c r="Q398" s="1"/>
      <c r="R398" s="1"/>
      <c r="S398" s="1"/>
      <c r="W398" s="2"/>
      <c r="X398" s="2"/>
      <c r="Y398" s="2"/>
    </row>
    <row r="399" spans="11:25" ht="12.75">
      <c r="K399" s="1"/>
      <c r="L399" s="1"/>
      <c r="M399" s="1"/>
      <c r="Q399" s="1"/>
      <c r="R399" s="1"/>
      <c r="S399" s="1"/>
      <c r="W399" s="2"/>
      <c r="X399" s="2"/>
      <c r="Y399" s="2"/>
    </row>
    <row r="400" spans="11:25" ht="12.75">
      <c r="K400" s="1"/>
      <c r="L400" s="1"/>
      <c r="M400" s="1"/>
      <c r="Q400" s="1"/>
      <c r="R400" s="1"/>
      <c r="S400" s="1"/>
      <c r="W400" s="2"/>
      <c r="X400" s="2"/>
      <c r="Y400" s="2"/>
    </row>
    <row r="401" spans="11:25" ht="12.75">
      <c r="K401" s="1"/>
      <c r="L401" s="1"/>
      <c r="M401" s="1"/>
      <c r="Q401" s="1"/>
      <c r="R401" s="1"/>
      <c r="S401" s="1"/>
      <c r="W401" s="2"/>
      <c r="X401" s="2"/>
      <c r="Y401" s="2"/>
    </row>
    <row r="402" spans="11:25" ht="12.75">
      <c r="K402" s="1"/>
      <c r="L402" s="1"/>
      <c r="M402" s="1"/>
      <c r="Q402" s="1"/>
      <c r="R402" s="1"/>
      <c r="S402" s="1"/>
      <c r="W402" s="2"/>
      <c r="X402" s="2"/>
      <c r="Y402" s="2"/>
    </row>
    <row r="403" spans="11:25" ht="12.75">
      <c r="K403" s="1"/>
      <c r="L403" s="1"/>
      <c r="M403" s="1"/>
      <c r="Q403" s="1"/>
      <c r="R403" s="1"/>
      <c r="S403" s="1"/>
      <c r="W403" s="2"/>
      <c r="X403" s="2"/>
      <c r="Y403" s="2"/>
    </row>
    <row r="404" spans="11:25" ht="12.75">
      <c r="K404" s="1"/>
      <c r="L404" s="1"/>
      <c r="M404" s="1"/>
      <c r="Q404" s="1"/>
      <c r="R404" s="1"/>
      <c r="S404" s="1"/>
      <c r="W404" s="2"/>
      <c r="X404" s="2"/>
      <c r="Y404" s="2"/>
    </row>
    <row r="405" spans="11:25" ht="12.75">
      <c r="K405" s="1"/>
      <c r="L405" s="1"/>
      <c r="M405" s="1"/>
      <c r="Q405" s="1"/>
      <c r="R405" s="1"/>
      <c r="S405" s="1"/>
      <c r="W405" s="2"/>
      <c r="X405" s="2"/>
      <c r="Y405" s="2"/>
    </row>
    <row r="406" spans="11:25" ht="12.75">
      <c r="K406" s="1"/>
      <c r="L406" s="1"/>
      <c r="M406" s="1"/>
      <c r="Q406" s="1"/>
      <c r="R406" s="1"/>
      <c r="S406" s="1"/>
      <c r="W406" s="2"/>
      <c r="X406" s="2"/>
      <c r="Y406" s="2"/>
    </row>
    <row r="407" spans="11:25" ht="12.75">
      <c r="K407" s="1"/>
      <c r="L407" s="1"/>
      <c r="M407" s="1"/>
      <c r="Q407" s="1"/>
      <c r="R407" s="1"/>
      <c r="S407" s="1"/>
      <c r="W407" s="2"/>
      <c r="X407" s="2"/>
      <c r="Y407" s="2"/>
    </row>
    <row r="408" spans="11:25" ht="12.75">
      <c r="K408" s="1"/>
      <c r="L408" s="1"/>
      <c r="M408" s="1"/>
      <c r="Q408" s="1"/>
      <c r="R408" s="1"/>
      <c r="S408" s="1"/>
      <c r="W408" s="2"/>
      <c r="X408" s="2"/>
      <c r="Y408" s="2"/>
    </row>
    <row r="409" spans="11:25" ht="12.75">
      <c r="K409" s="1"/>
      <c r="L409" s="1"/>
      <c r="M409" s="1"/>
      <c r="Q409" s="1"/>
      <c r="R409" s="1"/>
      <c r="S409" s="1"/>
      <c r="W409" s="2"/>
      <c r="X409" s="2"/>
      <c r="Y409" s="2"/>
    </row>
    <row r="410" spans="11:25" ht="12.75">
      <c r="K410" s="1"/>
      <c r="L410" s="1"/>
      <c r="M410" s="1"/>
      <c r="Q410" s="1"/>
      <c r="R410" s="1"/>
      <c r="S410" s="1"/>
      <c r="W410" s="2"/>
      <c r="X410" s="2"/>
      <c r="Y410" s="2"/>
    </row>
    <row r="411" spans="11:25" ht="12.75">
      <c r="K411" s="1"/>
      <c r="L411" s="1"/>
      <c r="M411" s="1"/>
      <c r="Q411" s="1"/>
      <c r="R411" s="1"/>
      <c r="S411" s="1"/>
      <c r="W411" s="2"/>
      <c r="X411" s="2"/>
      <c r="Y411" s="2"/>
    </row>
    <row r="412" spans="11:25" ht="12.75">
      <c r="K412" s="1"/>
      <c r="L412" s="1"/>
      <c r="M412" s="1"/>
      <c r="Q412" s="1"/>
      <c r="R412" s="1"/>
      <c r="S412" s="1"/>
      <c r="W412" s="2"/>
      <c r="X412" s="2"/>
      <c r="Y412" s="2"/>
    </row>
    <row r="413" spans="11:25" ht="12.75">
      <c r="K413" s="1"/>
      <c r="L413" s="1"/>
      <c r="M413" s="1"/>
      <c r="Q413" s="1"/>
      <c r="R413" s="1"/>
      <c r="S413" s="1"/>
      <c r="W413" s="2"/>
      <c r="X413" s="2"/>
      <c r="Y413" s="2"/>
    </row>
    <row r="414" spans="11:25" ht="12.75">
      <c r="K414" s="1"/>
      <c r="L414" s="1"/>
      <c r="M414" s="1"/>
      <c r="Q414" s="1"/>
      <c r="R414" s="1"/>
      <c r="S414" s="1"/>
      <c r="W414" s="2"/>
      <c r="X414" s="2"/>
      <c r="Y414" s="2"/>
    </row>
    <row r="415" spans="11:25" ht="12.75">
      <c r="K415" s="1"/>
      <c r="L415" s="1"/>
      <c r="M415" s="1"/>
      <c r="Q415" s="1"/>
      <c r="R415" s="1"/>
      <c r="S415" s="1"/>
      <c r="W415" s="2"/>
      <c r="X415" s="2"/>
      <c r="Y415" s="2"/>
    </row>
    <row r="416" spans="11:25" ht="12.75">
      <c r="K416" s="1"/>
      <c r="L416" s="1"/>
      <c r="M416" s="1"/>
      <c r="Q416" s="1"/>
      <c r="R416" s="1"/>
      <c r="S416" s="1"/>
      <c r="W416" s="2"/>
      <c r="X416" s="2"/>
      <c r="Y416" s="2"/>
    </row>
    <row r="417" spans="11:25" ht="12.75">
      <c r="K417" s="1"/>
      <c r="L417" s="1"/>
      <c r="M417" s="1"/>
      <c r="Q417" s="1"/>
      <c r="R417" s="1"/>
      <c r="S417" s="1"/>
      <c r="W417" s="2"/>
      <c r="X417" s="2"/>
      <c r="Y417" s="2"/>
    </row>
    <row r="418" spans="11:25" ht="12.75">
      <c r="K418" s="1"/>
      <c r="L418" s="1"/>
      <c r="M418" s="1"/>
      <c r="Q418" s="1"/>
      <c r="R418" s="1"/>
      <c r="S418" s="1"/>
      <c r="W418" s="2"/>
      <c r="X418" s="2"/>
      <c r="Y418" s="2"/>
    </row>
    <row r="419" spans="11:25" ht="12.75">
      <c r="K419" s="1"/>
      <c r="L419" s="1"/>
      <c r="M419" s="1"/>
      <c r="Q419" s="1"/>
      <c r="R419" s="1"/>
      <c r="S419" s="1"/>
      <c r="W419" s="2"/>
      <c r="X419" s="2"/>
      <c r="Y419" s="2"/>
    </row>
    <row r="420" spans="11:25" ht="12.75">
      <c r="K420" s="1"/>
      <c r="L420" s="1"/>
      <c r="M420" s="1"/>
      <c r="Q420" s="1"/>
      <c r="R420" s="1"/>
      <c r="S420" s="1"/>
      <c r="W420" s="2"/>
      <c r="X420" s="2"/>
      <c r="Y420" s="2"/>
    </row>
    <row r="421" spans="11:25" ht="12.75">
      <c r="K421" s="1"/>
      <c r="L421" s="1"/>
      <c r="M421" s="1"/>
      <c r="Q421" s="1"/>
      <c r="R421" s="1"/>
      <c r="S421" s="1"/>
      <c r="W421" s="2"/>
      <c r="X421" s="2"/>
      <c r="Y421" s="2"/>
    </row>
    <row r="422" spans="11:25" ht="12.75">
      <c r="K422" s="1"/>
      <c r="L422" s="1"/>
      <c r="M422" s="1"/>
      <c r="Q422" s="1"/>
      <c r="R422" s="1"/>
      <c r="S422" s="1"/>
      <c r="W422" s="2"/>
      <c r="X422" s="2"/>
      <c r="Y422" s="2"/>
    </row>
    <row r="423" spans="11:25" ht="12.75">
      <c r="K423" s="1"/>
      <c r="L423" s="1"/>
      <c r="M423" s="1"/>
      <c r="Q423" s="1"/>
      <c r="R423" s="1"/>
      <c r="S423" s="1"/>
      <c r="W423" s="2"/>
      <c r="X423" s="2"/>
      <c r="Y423" s="2"/>
    </row>
    <row r="424" spans="11:25" ht="12.75">
      <c r="K424" s="1"/>
      <c r="L424" s="1"/>
      <c r="M424" s="1"/>
      <c r="Q424" s="1"/>
      <c r="R424" s="1"/>
      <c r="S424" s="1"/>
      <c r="W424" s="2"/>
      <c r="X424" s="2"/>
      <c r="Y424" s="2"/>
    </row>
    <row r="425" spans="11:25" ht="12.75">
      <c r="K425" s="1"/>
      <c r="L425" s="1"/>
      <c r="M425" s="1"/>
      <c r="Q425" s="1"/>
      <c r="R425" s="1"/>
      <c r="S425" s="1"/>
      <c r="W425" s="2"/>
      <c r="X425" s="2"/>
      <c r="Y425" s="2"/>
    </row>
    <row r="426" spans="11:25" ht="12.75">
      <c r="K426" s="1"/>
      <c r="L426" s="1"/>
      <c r="M426" s="1"/>
      <c r="Q426" s="1"/>
      <c r="R426" s="1"/>
      <c r="S426" s="1"/>
      <c r="W426" s="2"/>
      <c r="X426" s="2"/>
      <c r="Y426" s="2"/>
    </row>
    <row r="427" spans="11:25" ht="12.75">
      <c r="K427" s="1"/>
      <c r="L427" s="1"/>
      <c r="M427" s="1"/>
      <c r="Q427" s="1"/>
      <c r="R427" s="1"/>
      <c r="S427" s="1"/>
      <c r="W427" s="2"/>
      <c r="X427" s="2"/>
      <c r="Y427" s="2"/>
    </row>
    <row r="428" spans="11:25" ht="12.75">
      <c r="K428" s="1"/>
      <c r="L428" s="1"/>
      <c r="M428" s="1"/>
      <c r="Q428" s="1"/>
      <c r="R428" s="1"/>
      <c r="S428" s="1"/>
      <c r="W428" s="2"/>
      <c r="X428" s="2"/>
      <c r="Y428" s="2"/>
    </row>
    <row r="429" spans="11:25" ht="12.75">
      <c r="K429" s="1"/>
      <c r="L429" s="1"/>
      <c r="M429" s="1"/>
      <c r="Q429" s="1"/>
      <c r="R429" s="1"/>
      <c r="S429" s="1"/>
      <c r="W429" s="2"/>
      <c r="X429" s="2"/>
      <c r="Y429" s="2"/>
    </row>
    <row r="430" spans="11:25" ht="12.75">
      <c r="K430" s="1"/>
      <c r="L430" s="1"/>
      <c r="M430" s="1"/>
      <c r="Q430" s="1"/>
      <c r="R430" s="1"/>
      <c r="S430" s="1"/>
      <c r="W430" s="2"/>
      <c r="X430" s="2"/>
      <c r="Y430" s="2"/>
    </row>
    <row r="431" spans="11:25" ht="12.75">
      <c r="K431" s="1"/>
      <c r="L431" s="1"/>
      <c r="M431" s="1"/>
      <c r="Q431" s="1"/>
      <c r="R431" s="1"/>
      <c r="S431" s="1"/>
      <c r="W431" s="2"/>
      <c r="X431" s="2"/>
      <c r="Y431" s="2"/>
    </row>
    <row r="432" spans="11:25" ht="12.75">
      <c r="K432" s="1"/>
      <c r="L432" s="1"/>
      <c r="M432" s="1"/>
      <c r="Q432" s="1"/>
      <c r="R432" s="1"/>
      <c r="S432" s="1"/>
      <c r="W432" s="2"/>
      <c r="X432" s="2"/>
      <c r="Y432" s="2"/>
    </row>
    <row r="433" spans="11:25" ht="12.75">
      <c r="K433" s="1"/>
      <c r="L433" s="1"/>
      <c r="M433" s="1"/>
      <c r="Q433" s="1"/>
      <c r="R433" s="1"/>
      <c r="S433" s="1"/>
      <c r="W433" s="2"/>
      <c r="X433" s="2"/>
      <c r="Y433" s="2"/>
    </row>
    <row r="434" spans="11:25" ht="12.75">
      <c r="K434" s="1"/>
      <c r="L434" s="1"/>
      <c r="M434" s="1"/>
      <c r="Q434" s="1"/>
      <c r="R434" s="1"/>
      <c r="S434" s="1"/>
      <c r="W434" s="2"/>
      <c r="X434" s="2"/>
      <c r="Y434" s="2"/>
    </row>
    <row r="435" spans="11:25" ht="12.75">
      <c r="K435" s="1"/>
      <c r="L435" s="1"/>
      <c r="M435" s="1"/>
      <c r="Q435" s="1"/>
      <c r="R435" s="1"/>
      <c r="S435" s="1"/>
      <c r="W435" s="2"/>
      <c r="X435" s="2"/>
      <c r="Y435" s="2"/>
    </row>
    <row r="436" spans="11:25" ht="12.75">
      <c r="K436" s="1"/>
      <c r="L436" s="1"/>
      <c r="M436" s="1"/>
      <c r="Q436" s="1"/>
      <c r="R436" s="1"/>
      <c r="S436" s="1"/>
      <c r="W436" s="2"/>
      <c r="X436" s="2"/>
      <c r="Y436" s="2"/>
    </row>
    <row r="437" spans="11:25" ht="12.75">
      <c r="K437" s="1"/>
      <c r="L437" s="1"/>
      <c r="M437" s="1"/>
      <c r="Q437" s="1"/>
      <c r="R437" s="1"/>
      <c r="S437" s="1"/>
      <c r="W437" s="2"/>
      <c r="X437" s="2"/>
      <c r="Y437" s="2"/>
    </row>
    <row r="438" spans="11:25" ht="12.75">
      <c r="K438" s="1"/>
      <c r="L438" s="1"/>
      <c r="M438" s="1"/>
      <c r="Q438" s="1"/>
      <c r="R438" s="1"/>
      <c r="S438" s="1"/>
      <c r="W438" s="2"/>
      <c r="X438" s="2"/>
      <c r="Y438" s="2"/>
    </row>
    <row r="439" spans="11:25" ht="12.75">
      <c r="K439" s="1"/>
      <c r="L439" s="1"/>
      <c r="M439" s="1"/>
      <c r="Q439" s="1"/>
      <c r="R439" s="1"/>
      <c r="S439" s="1"/>
      <c r="W439" s="2"/>
      <c r="X439" s="2"/>
      <c r="Y439" s="2"/>
    </row>
    <row r="440" spans="11:25" ht="12.75">
      <c r="K440" s="1"/>
      <c r="L440" s="1"/>
      <c r="M440" s="1"/>
      <c r="Q440" s="1"/>
      <c r="R440" s="1"/>
      <c r="S440" s="1"/>
      <c r="W440" s="2"/>
      <c r="X440" s="2"/>
      <c r="Y440" s="2"/>
    </row>
    <row r="441" spans="11:25" ht="12.75">
      <c r="K441" s="1"/>
      <c r="L441" s="1"/>
      <c r="M441" s="1"/>
      <c r="Q441" s="1"/>
      <c r="R441" s="1"/>
      <c r="S441" s="1"/>
      <c r="W441" s="2"/>
      <c r="X441" s="2"/>
      <c r="Y441" s="2"/>
    </row>
    <row r="442" spans="11:25" ht="12.75">
      <c r="K442" s="1"/>
      <c r="L442" s="1"/>
      <c r="M442" s="1"/>
      <c r="Q442" s="1"/>
      <c r="R442" s="1"/>
      <c r="S442" s="1"/>
      <c r="W442" s="2"/>
      <c r="X442" s="2"/>
      <c r="Y442" s="2"/>
    </row>
    <row r="443" spans="11:25" ht="12.75">
      <c r="K443" s="1"/>
      <c r="L443" s="1"/>
      <c r="M443" s="1"/>
      <c r="Q443" s="1"/>
      <c r="R443" s="1"/>
      <c r="S443" s="1"/>
      <c r="W443" s="2"/>
      <c r="X443" s="2"/>
      <c r="Y443" s="2"/>
    </row>
    <row r="444" spans="11:25" ht="12.75">
      <c r="K444" s="1"/>
      <c r="L444" s="1"/>
      <c r="M444" s="1"/>
      <c r="Q444" s="1"/>
      <c r="R444" s="1"/>
      <c r="S444" s="1"/>
      <c r="W444" s="2"/>
      <c r="X444" s="2"/>
      <c r="Y444" s="2"/>
    </row>
    <row r="445" spans="11:25" ht="12.75">
      <c r="K445" s="1"/>
      <c r="L445" s="1"/>
      <c r="M445" s="1"/>
      <c r="Q445" s="1"/>
      <c r="R445" s="1"/>
      <c r="S445" s="1"/>
      <c r="W445" s="2"/>
      <c r="X445" s="2"/>
      <c r="Y445" s="2"/>
    </row>
    <row r="446" spans="11:25" ht="12.75">
      <c r="K446" s="1"/>
      <c r="L446" s="1"/>
      <c r="M446" s="1"/>
      <c r="Q446" s="1"/>
      <c r="R446" s="1"/>
      <c r="S446" s="1"/>
      <c r="W446" s="2"/>
      <c r="X446" s="2"/>
      <c r="Y446" s="2"/>
    </row>
    <row r="447" spans="11:25" ht="12.75">
      <c r="K447" s="1"/>
      <c r="L447" s="1"/>
      <c r="M447" s="1"/>
      <c r="Q447" s="1"/>
      <c r="R447" s="1"/>
      <c r="S447" s="1"/>
      <c r="W447" s="2"/>
      <c r="X447" s="2"/>
      <c r="Y447" s="2"/>
    </row>
    <row r="448" spans="11:25" ht="12.75">
      <c r="K448" s="1"/>
      <c r="L448" s="1"/>
      <c r="M448" s="1"/>
      <c r="Q448" s="1"/>
      <c r="R448" s="1"/>
      <c r="S448" s="1"/>
      <c r="W448" s="2"/>
      <c r="X448" s="2"/>
      <c r="Y448" s="2"/>
    </row>
    <row r="449" spans="11:25" ht="12.75">
      <c r="K449" s="1"/>
      <c r="L449" s="1"/>
      <c r="M449" s="1"/>
      <c r="Q449" s="1"/>
      <c r="R449" s="1"/>
      <c r="S449" s="1"/>
      <c r="W449" s="2"/>
      <c r="X449" s="2"/>
      <c r="Y449" s="2"/>
    </row>
    <row r="450" spans="11:25" ht="12.75">
      <c r="K450" s="1"/>
      <c r="L450" s="1"/>
      <c r="M450" s="1"/>
      <c r="Q450" s="1"/>
      <c r="R450" s="1"/>
      <c r="S450" s="1"/>
      <c r="W450" s="2"/>
      <c r="X450" s="2"/>
      <c r="Y450" s="2"/>
    </row>
    <row r="451" spans="11:25" ht="12.75">
      <c r="K451" s="1"/>
      <c r="L451" s="1"/>
      <c r="M451" s="1"/>
      <c r="Q451" s="1"/>
      <c r="R451" s="1"/>
      <c r="S451" s="1"/>
      <c r="W451" s="2"/>
      <c r="X451" s="2"/>
      <c r="Y451" s="2"/>
    </row>
    <row r="452" spans="11:25" ht="12.75">
      <c r="K452" s="1"/>
      <c r="L452" s="1"/>
      <c r="M452" s="1"/>
      <c r="Q452" s="1"/>
      <c r="R452" s="1"/>
      <c r="S452" s="1"/>
      <c r="W452" s="2"/>
      <c r="X452" s="2"/>
      <c r="Y452" s="2"/>
    </row>
    <row r="453" spans="11:25" ht="12.75">
      <c r="K453" s="1"/>
      <c r="L453" s="1"/>
      <c r="M453" s="1"/>
      <c r="Q453" s="1"/>
      <c r="R453" s="1"/>
      <c r="S453" s="1"/>
      <c r="W453" s="2"/>
      <c r="X453" s="2"/>
      <c r="Y453" s="2"/>
    </row>
    <row r="454" spans="11:25" ht="12.75">
      <c r="K454" s="1"/>
      <c r="L454" s="1"/>
      <c r="M454" s="1"/>
      <c r="Q454" s="1"/>
      <c r="R454" s="1"/>
      <c r="S454" s="1"/>
      <c r="W454" s="2"/>
      <c r="X454" s="2"/>
      <c r="Y454" s="2"/>
    </row>
    <row r="455" spans="11:25" ht="12.75">
      <c r="K455" s="1"/>
      <c r="L455" s="1"/>
      <c r="M455" s="1"/>
      <c r="Q455" s="1"/>
      <c r="R455" s="1"/>
      <c r="S455" s="1"/>
      <c r="W455" s="2"/>
      <c r="X455" s="2"/>
      <c r="Y455" s="2"/>
    </row>
    <row r="456" spans="11:25" ht="12.75">
      <c r="K456" s="1"/>
      <c r="L456" s="1"/>
      <c r="M456" s="1"/>
      <c r="Q456" s="1"/>
      <c r="R456" s="1"/>
      <c r="S456" s="1"/>
      <c r="W456" s="2"/>
      <c r="X456" s="2"/>
      <c r="Y456" s="2"/>
    </row>
    <row r="457" spans="11:25" ht="12.75">
      <c r="K457" s="1"/>
      <c r="L457" s="1"/>
      <c r="M457" s="1"/>
      <c r="Q457" s="1"/>
      <c r="R457" s="1"/>
      <c r="S457" s="1"/>
      <c r="W457" s="2"/>
      <c r="X457" s="2"/>
      <c r="Y457" s="2"/>
    </row>
    <row r="458" spans="11:25" ht="12.75">
      <c r="K458" s="1"/>
      <c r="L458" s="1"/>
      <c r="M458" s="1"/>
      <c r="Q458" s="1"/>
      <c r="R458" s="1"/>
      <c r="S458" s="1"/>
      <c r="W458" s="2"/>
      <c r="X458" s="2"/>
      <c r="Y458" s="2"/>
    </row>
    <row r="459" spans="11:25" ht="12.75">
      <c r="K459" s="1"/>
      <c r="L459" s="1"/>
      <c r="M459" s="1"/>
      <c r="Q459" s="1"/>
      <c r="R459" s="1"/>
      <c r="S459" s="1"/>
      <c r="W459" s="2"/>
      <c r="X459" s="2"/>
      <c r="Y459" s="2"/>
    </row>
    <row r="460" spans="11:25" ht="12.75">
      <c r="K460" s="1"/>
      <c r="L460" s="1"/>
      <c r="M460" s="1"/>
      <c r="Q460" s="1"/>
      <c r="R460" s="1"/>
      <c r="S460" s="1"/>
      <c r="W460" s="2"/>
      <c r="X460" s="2"/>
      <c r="Y460" s="2"/>
    </row>
    <row r="461" spans="11:25" ht="12.75">
      <c r="K461" s="1"/>
      <c r="L461" s="1"/>
      <c r="M461" s="1"/>
      <c r="Q461" s="1"/>
      <c r="R461" s="1"/>
      <c r="S461" s="1"/>
      <c r="W461" s="2"/>
      <c r="X461" s="2"/>
      <c r="Y461" s="2"/>
    </row>
    <row r="462" spans="11:25" ht="12.75">
      <c r="K462" s="1"/>
      <c r="L462" s="1"/>
      <c r="M462" s="1"/>
      <c r="Q462" s="1"/>
      <c r="R462" s="1"/>
      <c r="S462" s="1"/>
      <c r="W462" s="2"/>
      <c r="X462" s="2"/>
      <c r="Y462" s="2"/>
    </row>
    <row r="463" spans="11:25" ht="12.75">
      <c r="K463" s="1"/>
      <c r="L463" s="1"/>
      <c r="M463" s="1"/>
      <c r="Q463" s="1"/>
      <c r="R463" s="1"/>
      <c r="S463" s="1"/>
      <c r="W463" s="2"/>
      <c r="X463" s="2"/>
      <c r="Y463" s="2"/>
    </row>
    <row r="464" spans="11:25" ht="12.75">
      <c r="K464" s="1"/>
      <c r="L464" s="1"/>
      <c r="M464" s="1"/>
      <c r="Q464" s="1"/>
      <c r="R464" s="1"/>
      <c r="S464" s="1"/>
      <c r="W464" s="2"/>
      <c r="X464" s="2"/>
      <c r="Y464" s="2"/>
    </row>
    <row r="465" spans="11:25" ht="12.75">
      <c r="K465" s="1"/>
      <c r="L465" s="1"/>
      <c r="M465" s="1"/>
      <c r="Q465" s="1"/>
      <c r="R465" s="1"/>
      <c r="S465" s="1"/>
      <c r="W465" s="2"/>
      <c r="X465" s="2"/>
      <c r="Y465" s="2"/>
    </row>
    <row r="466" spans="11:25" ht="12.75">
      <c r="K466" s="1"/>
      <c r="L466" s="1"/>
      <c r="M466" s="1"/>
      <c r="Q466" s="1"/>
      <c r="R466" s="1"/>
      <c r="S466" s="1"/>
      <c r="W466" s="2"/>
      <c r="X466" s="2"/>
      <c r="Y466" s="2"/>
    </row>
    <row r="467" spans="11:25" ht="12.75">
      <c r="K467" s="1"/>
      <c r="L467" s="1"/>
      <c r="M467" s="1"/>
      <c r="Q467" s="1"/>
      <c r="R467" s="1"/>
      <c r="S467" s="1"/>
      <c r="W467" s="2"/>
      <c r="X467" s="2"/>
      <c r="Y467" s="2"/>
    </row>
    <row r="468" spans="11:25" ht="12.75">
      <c r="K468" s="1"/>
      <c r="L468" s="1"/>
      <c r="M468" s="1"/>
      <c r="Q468" s="1"/>
      <c r="R468" s="1"/>
      <c r="S468" s="1"/>
      <c r="W468" s="2"/>
      <c r="X468" s="2"/>
      <c r="Y468" s="2"/>
    </row>
    <row r="469" spans="11:25" ht="12.75">
      <c r="K469" s="1"/>
      <c r="L469" s="1"/>
      <c r="M469" s="1"/>
      <c r="Q469" s="1"/>
      <c r="R469" s="1"/>
      <c r="S469" s="1"/>
      <c r="W469" s="2"/>
      <c r="X469" s="2"/>
      <c r="Y469" s="2"/>
    </row>
    <row r="470" spans="11:25" ht="12.75">
      <c r="K470" s="1"/>
      <c r="L470" s="1"/>
      <c r="M470" s="1"/>
      <c r="Q470" s="1"/>
      <c r="R470" s="1"/>
      <c r="S470" s="1"/>
      <c r="W470" s="2"/>
      <c r="X470" s="2"/>
      <c r="Y470" s="2"/>
    </row>
    <row r="471" spans="11:25" ht="12.75">
      <c r="K471" s="1"/>
      <c r="L471" s="1"/>
      <c r="M471" s="1"/>
      <c r="Q471" s="1"/>
      <c r="R471" s="1"/>
      <c r="S471" s="1"/>
      <c r="W471" s="2"/>
      <c r="X471" s="2"/>
      <c r="Y471" s="2"/>
    </row>
    <row r="472" spans="11:25" ht="12.75">
      <c r="K472" s="1"/>
      <c r="L472" s="1"/>
      <c r="M472" s="1"/>
      <c r="Q472" s="1"/>
      <c r="R472" s="1"/>
      <c r="S472" s="1"/>
      <c r="W472" s="2"/>
      <c r="X472" s="2"/>
      <c r="Y472" s="2"/>
    </row>
    <row r="473" spans="11:25" ht="12.75">
      <c r="K473" s="1"/>
      <c r="L473" s="1"/>
      <c r="M473" s="1"/>
      <c r="Q473" s="1"/>
      <c r="R473" s="1"/>
      <c r="S473" s="1"/>
      <c r="W473" s="2"/>
      <c r="X473" s="2"/>
      <c r="Y473" s="2"/>
    </row>
    <row r="474" spans="11:25" ht="12.75">
      <c r="K474" s="1"/>
      <c r="L474" s="1"/>
      <c r="M474" s="1"/>
      <c r="Q474" s="1"/>
      <c r="R474" s="1"/>
      <c r="S474" s="1"/>
      <c r="W474" s="2"/>
      <c r="X474" s="2"/>
      <c r="Y474" s="2"/>
    </row>
    <row r="475" spans="11:25" ht="12.75">
      <c r="K475" s="1"/>
      <c r="L475" s="1"/>
      <c r="M475" s="1"/>
      <c r="Q475" s="1"/>
      <c r="R475" s="1"/>
      <c r="S475" s="1"/>
      <c r="W475" s="2"/>
      <c r="X475" s="2"/>
      <c r="Y475" s="2"/>
    </row>
    <row r="476" spans="11:25" ht="12.75">
      <c r="K476" s="1"/>
      <c r="L476" s="1"/>
      <c r="M476" s="1"/>
      <c r="Q476" s="1"/>
      <c r="R476" s="1"/>
      <c r="S476" s="1"/>
      <c r="W476" s="2"/>
      <c r="X476" s="2"/>
      <c r="Y476" s="2"/>
    </row>
    <row r="477" spans="11:25" ht="12.75">
      <c r="K477" s="1"/>
      <c r="L477" s="1"/>
      <c r="M477" s="1"/>
      <c r="Q477" s="1"/>
      <c r="R477" s="1"/>
      <c r="S477" s="1"/>
      <c r="W477" s="2"/>
      <c r="X477" s="2"/>
      <c r="Y477" s="2"/>
    </row>
    <row r="478" spans="11:25" ht="12.75">
      <c r="K478" s="1"/>
      <c r="L478" s="1"/>
      <c r="M478" s="1"/>
      <c r="Q478" s="1"/>
      <c r="R478" s="1"/>
      <c r="S478" s="1"/>
      <c r="W478" s="2"/>
      <c r="X478" s="2"/>
      <c r="Y478" s="2"/>
    </row>
    <row r="479" spans="11:25" ht="12.75">
      <c r="K479" s="1"/>
      <c r="L479" s="1"/>
      <c r="M479" s="1"/>
      <c r="Q479" s="1"/>
      <c r="R479" s="1"/>
      <c r="S479" s="1"/>
      <c r="W479" s="2"/>
      <c r="X479" s="2"/>
      <c r="Y479" s="2"/>
    </row>
    <row r="480" spans="11:25" ht="12.75">
      <c r="K480" s="1"/>
      <c r="L480" s="1"/>
      <c r="M480" s="1"/>
      <c r="Q480" s="1"/>
      <c r="R480" s="1"/>
      <c r="S480" s="1"/>
      <c r="W480" s="2"/>
      <c r="X480" s="2"/>
      <c r="Y480" s="2"/>
    </row>
    <row r="481" spans="11:25" ht="12.75">
      <c r="K481" s="1"/>
      <c r="L481" s="1"/>
      <c r="M481" s="1"/>
      <c r="Q481" s="1"/>
      <c r="R481" s="1"/>
      <c r="S481" s="1"/>
      <c r="W481" s="2"/>
      <c r="X481" s="2"/>
      <c r="Y481" s="2"/>
    </row>
    <row r="482" spans="11:25" ht="12.75">
      <c r="K482" s="1"/>
      <c r="L482" s="1"/>
      <c r="M482" s="1"/>
      <c r="Q482" s="1"/>
      <c r="R482" s="1"/>
      <c r="S482" s="1"/>
      <c r="W482" s="2"/>
      <c r="X482" s="2"/>
      <c r="Y482" s="2"/>
    </row>
    <row r="483" spans="11:25" ht="12.75">
      <c r="K483" s="1"/>
      <c r="L483" s="1"/>
      <c r="M483" s="1"/>
      <c r="Q483" s="1"/>
      <c r="R483" s="1"/>
      <c r="S483" s="1"/>
      <c r="W483" s="2"/>
      <c r="X483" s="2"/>
      <c r="Y483" s="2"/>
    </row>
    <row r="484" spans="11:25" ht="12.75">
      <c r="K484" s="1"/>
      <c r="L484" s="1"/>
      <c r="M484" s="1"/>
      <c r="Q484" s="1"/>
      <c r="R484" s="1"/>
      <c r="S484" s="1"/>
      <c r="W484" s="2"/>
      <c r="X484" s="2"/>
      <c r="Y484" s="2"/>
    </row>
    <row r="485" spans="11:25" ht="12.75">
      <c r="K485" s="1"/>
      <c r="L485" s="1"/>
      <c r="M485" s="1"/>
      <c r="Q485" s="1"/>
      <c r="R485" s="1"/>
      <c r="S485" s="1"/>
      <c r="W485" s="2"/>
      <c r="X485" s="2"/>
      <c r="Y485" s="2"/>
    </row>
    <row r="486" spans="11:25" ht="12.75">
      <c r="K486" s="1"/>
      <c r="L486" s="1"/>
      <c r="M486" s="1"/>
      <c r="Q486" s="1"/>
      <c r="R486" s="1"/>
      <c r="S486" s="1"/>
      <c r="W486" s="2"/>
      <c r="X486" s="2"/>
      <c r="Y486" s="2"/>
    </row>
    <row r="487" spans="11:25" ht="12.75">
      <c r="K487" s="1"/>
      <c r="L487" s="1"/>
      <c r="M487" s="1"/>
      <c r="Q487" s="1"/>
      <c r="R487" s="1"/>
      <c r="S487" s="1"/>
      <c r="W487" s="2"/>
      <c r="X487" s="2"/>
      <c r="Y487" s="2"/>
    </row>
    <row r="488" spans="11:25" ht="12.75">
      <c r="K488" s="1"/>
      <c r="L488" s="1"/>
      <c r="M488" s="1"/>
      <c r="Q488" s="1"/>
      <c r="R488" s="1"/>
      <c r="S488" s="1"/>
      <c r="W488" s="2"/>
      <c r="X488" s="2"/>
      <c r="Y488" s="2"/>
    </row>
    <row r="489" spans="11:25" ht="12.75">
      <c r="K489" s="1"/>
      <c r="L489" s="1"/>
      <c r="M489" s="1"/>
      <c r="Q489" s="1"/>
      <c r="R489" s="1"/>
      <c r="S489" s="1"/>
      <c r="W489" s="2"/>
      <c r="X489" s="2"/>
      <c r="Y489" s="2"/>
    </row>
    <row r="490" spans="11:25" ht="12.75">
      <c r="K490" s="1"/>
      <c r="L490" s="1"/>
      <c r="M490" s="1"/>
      <c r="Q490" s="1"/>
      <c r="R490" s="1"/>
      <c r="S490" s="1"/>
      <c r="W490" s="2"/>
      <c r="X490" s="2"/>
      <c r="Y490" s="2"/>
    </row>
    <row r="491" spans="11:25" ht="12.75">
      <c r="K491" s="1"/>
      <c r="L491" s="1"/>
      <c r="M491" s="1"/>
      <c r="Q491" s="1"/>
      <c r="R491" s="1"/>
      <c r="S491" s="1"/>
      <c r="W491" s="2"/>
      <c r="X491" s="2"/>
      <c r="Y491" s="2"/>
    </row>
    <row r="492" spans="11:25" ht="12.75">
      <c r="K492" s="1"/>
      <c r="L492" s="1"/>
      <c r="M492" s="1"/>
      <c r="Q492" s="1"/>
      <c r="R492" s="1"/>
      <c r="S492" s="1"/>
      <c r="W492" s="2"/>
      <c r="X492" s="2"/>
      <c r="Y492" s="2"/>
    </row>
    <row r="493" spans="11:25" ht="12.75">
      <c r="K493" s="1"/>
      <c r="L493" s="1"/>
      <c r="M493" s="1"/>
      <c r="Q493" s="1"/>
      <c r="R493" s="1"/>
      <c r="S493" s="1"/>
      <c r="W493" s="2"/>
      <c r="X493" s="2"/>
      <c r="Y493" s="2"/>
    </row>
    <row r="494" spans="11:25" ht="12.75">
      <c r="K494" s="1"/>
      <c r="L494" s="1"/>
      <c r="M494" s="1"/>
      <c r="Q494" s="1"/>
      <c r="R494" s="1"/>
      <c r="S494" s="1"/>
      <c r="W494" s="2"/>
      <c r="X494" s="2"/>
      <c r="Y494" s="2"/>
    </row>
    <row r="495" spans="11:25" ht="12.75">
      <c r="K495" s="1"/>
      <c r="L495" s="1"/>
      <c r="M495" s="1"/>
      <c r="Q495" s="1"/>
      <c r="R495" s="1"/>
      <c r="S495" s="1"/>
      <c r="W495" s="2"/>
      <c r="X495" s="2"/>
      <c r="Y495" s="2"/>
    </row>
    <row r="496" spans="11:25" ht="12.75">
      <c r="K496" s="1"/>
      <c r="L496" s="1"/>
      <c r="M496" s="1"/>
      <c r="Q496" s="1"/>
      <c r="R496" s="1"/>
      <c r="S496" s="1"/>
      <c r="W496" s="2"/>
      <c r="X496" s="2"/>
      <c r="Y496" s="2"/>
    </row>
    <row r="497" spans="11:25" ht="12.75">
      <c r="K497" s="1"/>
      <c r="L497" s="1"/>
      <c r="M497" s="1"/>
      <c r="Q497" s="1"/>
      <c r="R497" s="1"/>
      <c r="S497" s="1"/>
      <c r="W497" s="2"/>
      <c r="X497" s="2"/>
      <c r="Y497" s="2"/>
    </row>
    <row r="498" spans="11:25" ht="12.75">
      <c r="K498" s="1"/>
      <c r="L498" s="1"/>
      <c r="M498" s="1"/>
      <c r="Q498" s="1"/>
      <c r="R498" s="1"/>
      <c r="S498" s="1"/>
      <c r="W498" s="2"/>
      <c r="X498" s="2"/>
      <c r="Y498" s="2"/>
    </row>
    <row r="499" spans="11:25" ht="12.75">
      <c r="K499" s="1"/>
      <c r="L499" s="1"/>
      <c r="M499" s="1"/>
      <c r="Q499" s="1"/>
      <c r="R499" s="1"/>
      <c r="S499" s="1"/>
      <c r="W499" s="2"/>
      <c r="X499" s="2"/>
      <c r="Y499" s="2"/>
    </row>
    <row r="500" spans="11:25" ht="12.75">
      <c r="K500" s="1"/>
      <c r="L500" s="1"/>
      <c r="M500" s="1"/>
      <c r="Q500" s="1"/>
      <c r="R500" s="1"/>
      <c r="S500" s="1"/>
      <c r="W500" s="2"/>
      <c r="X500" s="2"/>
      <c r="Y500" s="2"/>
    </row>
    <row r="501" spans="11:25" ht="12.75">
      <c r="K501" s="1"/>
      <c r="L501" s="1"/>
      <c r="M501" s="1"/>
      <c r="Q501" s="1"/>
      <c r="R501" s="1"/>
      <c r="S501" s="1"/>
      <c r="W501" s="2"/>
      <c r="X501" s="2"/>
      <c r="Y501" s="2"/>
    </row>
    <row r="502" spans="11:25" ht="12.75">
      <c r="K502" s="1"/>
      <c r="L502" s="1"/>
      <c r="M502" s="1"/>
      <c r="Q502" s="1"/>
      <c r="R502" s="1"/>
      <c r="S502" s="1"/>
      <c r="W502" s="2"/>
      <c r="X502" s="2"/>
      <c r="Y502" s="2"/>
    </row>
    <row r="503" spans="11:25" ht="12.75">
      <c r="K503" s="1"/>
      <c r="L503" s="1"/>
      <c r="M503" s="1"/>
      <c r="Q503" s="1"/>
      <c r="R503" s="1"/>
      <c r="S503" s="1"/>
      <c r="W503" s="2"/>
      <c r="X503" s="2"/>
      <c r="Y503" s="2"/>
    </row>
    <row r="504" spans="11:25" ht="12.75">
      <c r="K504" s="1"/>
      <c r="L504" s="1"/>
      <c r="M504" s="1"/>
      <c r="Q504" s="1"/>
      <c r="R504" s="1"/>
      <c r="S504" s="1"/>
      <c r="W504" s="2"/>
      <c r="X504" s="2"/>
      <c r="Y504" s="2"/>
    </row>
    <row r="505" spans="11:25" ht="12.75">
      <c r="K505" s="1"/>
      <c r="L505" s="1"/>
      <c r="M505" s="1"/>
      <c r="Q505" s="1"/>
      <c r="R505" s="1"/>
      <c r="S505" s="1"/>
      <c r="W505" s="2"/>
      <c r="X505" s="2"/>
      <c r="Y505" s="2"/>
    </row>
    <row r="506" spans="11:25" ht="12.75">
      <c r="K506" s="1"/>
      <c r="L506" s="1"/>
      <c r="M506" s="1"/>
      <c r="Q506" s="1"/>
      <c r="R506" s="1"/>
      <c r="S506" s="1"/>
      <c r="W506" s="2"/>
      <c r="X506" s="2"/>
      <c r="Y506" s="2"/>
    </row>
    <row r="507" spans="11:25" ht="12.75">
      <c r="K507" s="1"/>
      <c r="L507" s="1"/>
      <c r="M507" s="1"/>
      <c r="Q507" s="1"/>
      <c r="R507" s="1"/>
      <c r="S507" s="1"/>
      <c r="W507" s="2"/>
      <c r="X507" s="2"/>
      <c r="Y507" s="2"/>
    </row>
    <row r="508" spans="11:25" ht="12.75">
      <c r="K508" s="1"/>
      <c r="L508" s="1"/>
      <c r="M508" s="1"/>
      <c r="Q508" s="1"/>
      <c r="R508" s="1"/>
      <c r="S508" s="1"/>
      <c r="W508" s="2"/>
      <c r="X508" s="2"/>
      <c r="Y508" s="2"/>
    </row>
    <row r="509" spans="11:25" ht="12.75">
      <c r="K509" s="1"/>
      <c r="L509" s="1"/>
      <c r="M509" s="1"/>
      <c r="Q509" s="1"/>
      <c r="R509" s="1"/>
      <c r="S509" s="1"/>
      <c r="W509" s="2"/>
      <c r="X509" s="2"/>
      <c r="Y509" s="2"/>
    </row>
    <row r="510" spans="11:25" ht="12.75">
      <c r="K510" s="1"/>
      <c r="L510" s="1"/>
      <c r="M510" s="1"/>
      <c r="Q510" s="1"/>
      <c r="R510" s="1"/>
      <c r="S510" s="1"/>
      <c r="W510" s="2"/>
      <c r="X510" s="2"/>
      <c r="Y510" s="2"/>
    </row>
    <row r="511" spans="11:25" ht="12.75">
      <c r="K511" s="1"/>
      <c r="L511" s="1"/>
      <c r="M511" s="1"/>
      <c r="Q511" s="1"/>
      <c r="R511" s="1"/>
      <c r="S511" s="1"/>
      <c r="W511" s="2"/>
      <c r="X511" s="2"/>
      <c r="Y511" s="2"/>
    </row>
    <row r="512" spans="11:25" ht="12.75">
      <c r="K512" s="1"/>
      <c r="L512" s="1"/>
      <c r="M512" s="1"/>
      <c r="Q512" s="1"/>
      <c r="R512" s="1"/>
      <c r="S512" s="1"/>
      <c r="W512" s="2"/>
      <c r="X512" s="2"/>
      <c r="Y512" s="2"/>
    </row>
    <row r="513" spans="11:25" ht="12.75">
      <c r="K513" s="1"/>
      <c r="L513" s="1"/>
      <c r="M513" s="1"/>
      <c r="Q513" s="1"/>
      <c r="R513" s="1"/>
      <c r="S513" s="1"/>
      <c r="W513" s="2"/>
      <c r="X513" s="2"/>
      <c r="Y513" s="2"/>
    </row>
    <row r="514" spans="11:25" ht="12.75">
      <c r="K514" s="1"/>
      <c r="L514" s="1"/>
      <c r="M514" s="1"/>
      <c r="Q514" s="1"/>
      <c r="R514" s="1"/>
      <c r="S514" s="1"/>
      <c r="W514" s="2"/>
      <c r="X514" s="2"/>
      <c r="Y514" s="2"/>
    </row>
    <row r="515" spans="11:25" ht="12.75">
      <c r="K515" s="1"/>
      <c r="L515" s="1"/>
      <c r="M515" s="1"/>
      <c r="Q515" s="1"/>
      <c r="R515" s="1"/>
      <c r="S515" s="1"/>
      <c r="W515" s="2"/>
      <c r="X515" s="2"/>
      <c r="Y515" s="2"/>
    </row>
    <row r="516" spans="11:25" ht="12.75">
      <c r="K516" s="1"/>
      <c r="L516" s="1"/>
      <c r="M516" s="1"/>
      <c r="Q516" s="1"/>
      <c r="R516" s="1"/>
      <c r="S516" s="1"/>
      <c r="W516" s="2"/>
      <c r="X516" s="2"/>
      <c r="Y516" s="2"/>
    </row>
    <row r="517" spans="11:25" ht="12.75">
      <c r="K517" s="1"/>
      <c r="L517" s="1"/>
      <c r="M517" s="1"/>
      <c r="Q517" s="1"/>
      <c r="R517" s="1"/>
      <c r="S517" s="1"/>
      <c r="W517" s="2"/>
      <c r="X517" s="2"/>
      <c r="Y517" s="2"/>
    </row>
    <row r="518" spans="11:25" ht="12.75">
      <c r="K518" s="1"/>
      <c r="L518" s="1"/>
      <c r="M518" s="1"/>
      <c r="Q518" s="1"/>
      <c r="R518" s="1"/>
      <c r="S518" s="1"/>
      <c r="W518" s="2"/>
      <c r="X518" s="2"/>
      <c r="Y518" s="2"/>
    </row>
    <row r="519" spans="11:25" ht="12.75">
      <c r="K519" s="1"/>
      <c r="L519" s="1"/>
      <c r="M519" s="1"/>
      <c r="Q519" s="1"/>
      <c r="R519" s="1"/>
      <c r="S519" s="1"/>
      <c r="W519" s="2"/>
      <c r="X519" s="2"/>
      <c r="Y519" s="2"/>
    </row>
    <row r="520" spans="11:25" ht="12.75">
      <c r="K520" s="1"/>
      <c r="L520" s="1"/>
      <c r="M520" s="1"/>
      <c r="Q520" s="1"/>
      <c r="R520" s="1"/>
      <c r="S520" s="1"/>
      <c r="W520" s="2"/>
      <c r="X520" s="2"/>
      <c r="Y520" s="2"/>
    </row>
    <row r="521" spans="11:25" ht="12.75">
      <c r="K521" s="1"/>
      <c r="L521" s="1"/>
      <c r="M521" s="1"/>
      <c r="Q521" s="1"/>
      <c r="R521" s="1"/>
      <c r="S521" s="1"/>
      <c r="W521" s="2"/>
      <c r="X521" s="2"/>
      <c r="Y521" s="2"/>
    </row>
    <row r="522" spans="11:25" ht="12.75">
      <c r="K522" s="1"/>
      <c r="L522" s="1"/>
      <c r="M522" s="1"/>
      <c r="Q522" s="1"/>
      <c r="R522" s="1"/>
      <c r="S522" s="1"/>
      <c r="W522" s="2"/>
      <c r="X522" s="2"/>
      <c r="Y522" s="2"/>
    </row>
    <row r="523" spans="11:25" ht="12.75">
      <c r="K523" s="1"/>
      <c r="L523" s="1"/>
      <c r="M523" s="1"/>
      <c r="Q523" s="1"/>
      <c r="R523" s="1"/>
      <c r="S523" s="1"/>
      <c r="W523" s="2"/>
      <c r="X523" s="2"/>
      <c r="Y523" s="2"/>
    </row>
    <row r="524" spans="11:25" ht="12.75">
      <c r="K524" s="1"/>
      <c r="L524" s="1"/>
      <c r="M524" s="1"/>
      <c r="Q524" s="1"/>
      <c r="R524" s="1"/>
      <c r="S524" s="1"/>
      <c r="W524" s="2"/>
      <c r="X524" s="2"/>
      <c r="Y524" s="2"/>
    </row>
    <row r="525" spans="11:25" ht="12.75">
      <c r="K525" s="1"/>
      <c r="L525" s="1"/>
      <c r="M525" s="1"/>
      <c r="Q525" s="1"/>
      <c r="R525" s="1"/>
      <c r="S525" s="1"/>
      <c r="W525" s="2"/>
      <c r="X525" s="2"/>
      <c r="Y525" s="2"/>
    </row>
    <row r="526" spans="11:25" ht="12.75">
      <c r="K526" s="1"/>
      <c r="L526" s="1"/>
      <c r="M526" s="1"/>
      <c r="Q526" s="1"/>
      <c r="R526" s="1"/>
      <c r="S526" s="1"/>
      <c r="W526" s="2"/>
      <c r="X526" s="2"/>
      <c r="Y526" s="2"/>
    </row>
    <row r="527" spans="11:25" ht="12.75">
      <c r="K527" s="1"/>
      <c r="L527" s="1"/>
      <c r="M527" s="1"/>
      <c r="Q527" s="1"/>
      <c r="R527" s="1"/>
      <c r="S527" s="1"/>
      <c r="W527" s="2"/>
      <c r="X527" s="2"/>
      <c r="Y527" s="2"/>
    </row>
    <row r="528" spans="11:25" ht="12.75">
      <c r="K528" s="1"/>
      <c r="L528" s="1"/>
      <c r="M528" s="1"/>
      <c r="Q528" s="1"/>
      <c r="R528" s="1"/>
      <c r="S528" s="1"/>
      <c r="W528" s="2"/>
      <c r="X528" s="2"/>
      <c r="Y528" s="2"/>
    </row>
    <row r="529" spans="11:25" ht="12.75">
      <c r="K529" s="1"/>
      <c r="L529" s="1"/>
      <c r="M529" s="1"/>
      <c r="Q529" s="1"/>
      <c r="R529" s="1"/>
      <c r="S529" s="1"/>
      <c r="W529" s="2"/>
      <c r="X529" s="2"/>
      <c r="Y529" s="2"/>
    </row>
    <row r="530" spans="11:25" ht="12.75">
      <c r="K530" s="1"/>
      <c r="L530" s="1"/>
      <c r="M530" s="1"/>
      <c r="Q530" s="1"/>
      <c r="R530" s="1"/>
      <c r="S530" s="1"/>
      <c r="W530" s="2"/>
      <c r="X530" s="2"/>
      <c r="Y530" s="2"/>
    </row>
    <row r="531" spans="11:25" ht="12.75">
      <c r="K531" s="1"/>
      <c r="L531" s="1"/>
      <c r="M531" s="1"/>
      <c r="Q531" s="1"/>
      <c r="R531" s="1"/>
      <c r="S531" s="1"/>
      <c r="W531" s="2"/>
      <c r="X531" s="2"/>
      <c r="Y531" s="2"/>
    </row>
    <row r="532" spans="11:25" ht="12.75">
      <c r="K532" s="1"/>
      <c r="L532" s="1"/>
      <c r="M532" s="1"/>
      <c r="Q532" s="1"/>
      <c r="R532" s="1"/>
      <c r="S532" s="1"/>
      <c r="W532" s="2"/>
      <c r="X532" s="2"/>
      <c r="Y532" s="2"/>
    </row>
    <row r="533" spans="11:25" ht="12.75">
      <c r="K533" s="1"/>
      <c r="L533" s="1"/>
      <c r="M533" s="1"/>
      <c r="Q533" s="1"/>
      <c r="R533" s="1"/>
      <c r="S533" s="1"/>
      <c r="W533" s="2"/>
      <c r="X533" s="2"/>
      <c r="Y533" s="2"/>
    </row>
    <row r="534" spans="11:25" ht="12.75">
      <c r="K534" s="1"/>
      <c r="L534" s="1"/>
      <c r="M534" s="1"/>
      <c r="Q534" s="1"/>
      <c r="R534" s="1"/>
      <c r="S534" s="1"/>
      <c r="W534" s="2"/>
      <c r="X534" s="2"/>
      <c r="Y534" s="2"/>
    </row>
    <row r="535" spans="11:25" ht="12.75">
      <c r="K535" s="1"/>
      <c r="L535" s="1"/>
      <c r="M535" s="1"/>
      <c r="Q535" s="1"/>
      <c r="R535" s="1"/>
      <c r="S535" s="1"/>
      <c r="W535" s="2"/>
      <c r="X535" s="2"/>
      <c r="Y535" s="2"/>
    </row>
    <row r="536" spans="11:25" ht="12.75">
      <c r="K536" s="1"/>
      <c r="L536" s="1"/>
      <c r="M536" s="1"/>
      <c r="Q536" s="1"/>
      <c r="R536" s="1"/>
      <c r="S536" s="1"/>
      <c r="W536" s="2"/>
      <c r="X536" s="2"/>
      <c r="Y536" s="2"/>
    </row>
    <row r="537" spans="11:25" ht="12.75">
      <c r="K537" s="1"/>
      <c r="L537" s="1"/>
      <c r="M537" s="1"/>
      <c r="Q537" s="1"/>
      <c r="R537" s="1"/>
      <c r="S537" s="1"/>
      <c r="W537" s="2"/>
      <c r="X537" s="2"/>
      <c r="Y537" s="2"/>
    </row>
    <row r="538" spans="11:25" ht="12.75">
      <c r="K538" s="1"/>
      <c r="L538" s="1"/>
      <c r="M538" s="1"/>
      <c r="Q538" s="1"/>
      <c r="R538" s="1"/>
      <c r="S538" s="1"/>
      <c r="W538" s="2"/>
      <c r="X538" s="2"/>
      <c r="Y538" s="2"/>
    </row>
    <row r="539" spans="11:25" ht="12.75">
      <c r="K539" s="1"/>
      <c r="L539" s="1"/>
      <c r="M539" s="1"/>
      <c r="Q539" s="1"/>
      <c r="R539" s="1"/>
      <c r="S539" s="1"/>
      <c r="W539" s="2"/>
      <c r="X539" s="2"/>
      <c r="Y539" s="2"/>
    </row>
    <row r="540" spans="11:25" ht="12.75">
      <c r="K540" s="1"/>
      <c r="L540" s="1"/>
      <c r="M540" s="1"/>
      <c r="Q540" s="1"/>
      <c r="R540" s="1"/>
      <c r="S540" s="1"/>
      <c r="W540" s="2"/>
      <c r="X540" s="2"/>
      <c r="Y540" s="2"/>
    </row>
    <row r="541" spans="11:25" ht="12.75">
      <c r="K541" s="1"/>
      <c r="L541" s="1"/>
      <c r="M541" s="1"/>
      <c r="Q541" s="1"/>
      <c r="R541" s="1"/>
      <c r="S541" s="1"/>
      <c r="W541" s="2"/>
      <c r="X541" s="2"/>
      <c r="Y541" s="2"/>
    </row>
    <row r="542" spans="11:25" ht="12.75">
      <c r="K542" s="1"/>
      <c r="L542" s="1"/>
      <c r="M542" s="1"/>
      <c r="Q542" s="1"/>
      <c r="R542" s="1"/>
      <c r="S542" s="1"/>
      <c r="W542" s="2"/>
      <c r="X542" s="2"/>
      <c r="Y542" s="2"/>
    </row>
    <row r="543" spans="11:25" ht="12.75">
      <c r="K543" s="1"/>
      <c r="L543" s="1"/>
      <c r="M543" s="1"/>
      <c r="Q543" s="1"/>
      <c r="R543" s="1"/>
      <c r="S543" s="1"/>
      <c r="W543" s="2"/>
      <c r="X543" s="2"/>
      <c r="Y543" s="2"/>
    </row>
    <row r="544" spans="11:25" ht="12.75">
      <c r="K544" s="1"/>
      <c r="L544" s="1"/>
      <c r="M544" s="1"/>
      <c r="Q544" s="1"/>
      <c r="R544" s="1"/>
      <c r="S544" s="1"/>
      <c r="W544" s="2"/>
      <c r="X544" s="2"/>
      <c r="Y544" s="2"/>
    </row>
    <row r="545" spans="11:25" ht="12.75">
      <c r="K545" s="1"/>
      <c r="L545" s="1"/>
      <c r="M545" s="1"/>
      <c r="Q545" s="1"/>
      <c r="R545" s="1"/>
      <c r="S545" s="1"/>
      <c r="W545" s="2"/>
      <c r="X545" s="2"/>
      <c r="Y545" s="2"/>
    </row>
    <row r="546" spans="11:25" ht="12.75">
      <c r="K546" s="1"/>
      <c r="L546" s="1"/>
      <c r="M546" s="1"/>
      <c r="Q546" s="1"/>
      <c r="R546" s="1"/>
      <c r="S546" s="1"/>
      <c r="W546" s="2"/>
      <c r="X546" s="2"/>
      <c r="Y546" s="2"/>
    </row>
    <row r="547" spans="11:25" ht="12.75">
      <c r="K547" s="1"/>
      <c r="L547" s="1"/>
      <c r="M547" s="1"/>
      <c r="Q547" s="1"/>
      <c r="R547" s="1"/>
      <c r="S547" s="1"/>
      <c r="W547" s="2"/>
      <c r="X547" s="2"/>
      <c r="Y547" s="2"/>
    </row>
    <row r="548" spans="11:25" ht="12.75">
      <c r="K548" s="1"/>
      <c r="L548" s="1"/>
      <c r="M548" s="1"/>
      <c r="Q548" s="1"/>
      <c r="R548" s="1"/>
      <c r="S548" s="1"/>
      <c r="W548" s="2"/>
      <c r="X548" s="2"/>
      <c r="Y548" s="2"/>
    </row>
    <row r="549" spans="11:25" ht="12.75">
      <c r="K549" s="1"/>
      <c r="L549" s="1"/>
      <c r="M549" s="1"/>
      <c r="Q549" s="1"/>
      <c r="R549" s="1"/>
      <c r="S549" s="1"/>
      <c r="W549" s="2"/>
      <c r="X549" s="2"/>
      <c r="Y549" s="2"/>
    </row>
    <row r="550" spans="11:25" ht="12.75">
      <c r="K550" s="1"/>
      <c r="L550" s="1"/>
      <c r="M550" s="1"/>
      <c r="Q550" s="1"/>
      <c r="R550" s="1"/>
      <c r="S550" s="1"/>
      <c r="W550" s="2"/>
      <c r="X550" s="2"/>
      <c r="Y550" s="2"/>
    </row>
    <row r="551" spans="11:25" ht="12.75">
      <c r="K551" s="1"/>
      <c r="L551" s="1"/>
      <c r="M551" s="1"/>
      <c r="Q551" s="1"/>
      <c r="R551" s="1"/>
      <c r="S551" s="1"/>
      <c r="W551" s="2"/>
      <c r="X551" s="2"/>
      <c r="Y551" s="2"/>
    </row>
    <row r="552" spans="11:25" ht="12.75">
      <c r="K552" s="1"/>
      <c r="L552" s="1"/>
      <c r="M552" s="1"/>
      <c r="Q552" s="1"/>
      <c r="R552" s="1"/>
      <c r="S552" s="1"/>
      <c r="W552" s="2"/>
      <c r="X552" s="2"/>
      <c r="Y552" s="2"/>
    </row>
    <row r="553" spans="11:25" ht="12.75">
      <c r="K553" s="1"/>
      <c r="L553" s="1"/>
      <c r="M553" s="1"/>
      <c r="Q553" s="1"/>
      <c r="R553" s="1"/>
      <c r="S553" s="1"/>
      <c r="W553" s="2"/>
      <c r="X553" s="2"/>
      <c r="Y553" s="2"/>
    </row>
    <row r="554" spans="11:25" ht="12.75">
      <c r="K554" s="1"/>
      <c r="L554" s="1"/>
      <c r="M554" s="1"/>
      <c r="Q554" s="1"/>
      <c r="R554" s="1"/>
      <c r="S554" s="1"/>
      <c r="W554" s="2"/>
      <c r="X554" s="2"/>
      <c r="Y554" s="2"/>
    </row>
    <row r="555" spans="11:25" ht="12.75">
      <c r="K555" s="1"/>
      <c r="L555" s="1"/>
      <c r="M555" s="1"/>
      <c r="Q555" s="1"/>
      <c r="R555" s="1"/>
      <c r="S555" s="1"/>
      <c r="W555" s="2"/>
      <c r="X555" s="2"/>
      <c r="Y555" s="2"/>
    </row>
    <row r="556" spans="11:25" ht="12.75">
      <c r="K556" s="1"/>
      <c r="L556" s="1"/>
      <c r="M556" s="1"/>
      <c r="Q556" s="1"/>
      <c r="R556" s="1"/>
      <c r="S556" s="1"/>
      <c r="W556" s="2"/>
      <c r="X556" s="2"/>
      <c r="Y556" s="2"/>
    </row>
    <row r="557" spans="11:25" ht="12.75">
      <c r="K557" s="1"/>
      <c r="L557" s="1"/>
      <c r="M557" s="1"/>
      <c r="Q557" s="1"/>
      <c r="R557" s="1"/>
      <c r="S557" s="1"/>
      <c r="W557" s="2"/>
      <c r="X557" s="2"/>
      <c r="Y557" s="2"/>
    </row>
    <row r="558" spans="11:25" ht="12.75">
      <c r="K558" s="1"/>
      <c r="L558" s="1"/>
      <c r="M558" s="1"/>
      <c r="Q558" s="1"/>
      <c r="R558" s="1"/>
      <c r="S558" s="1"/>
      <c r="W558" s="2"/>
      <c r="X558" s="2"/>
      <c r="Y558" s="2"/>
    </row>
    <row r="559" spans="11:25" ht="12.75">
      <c r="K559" s="1"/>
      <c r="L559" s="1"/>
      <c r="M559" s="1"/>
      <c r="Q559" s="1"/>
      <c r="R559" s="1"/>
      <c r="S559" s="1"/>
      <c r="W559" s="2"/>
      <c r="X559" s="2"/>
      <c r="Y559" s="2"/>
    </row>
    <row r="560" spans="11:25" ht="12.75">
      <c r="K560" s="1"/>
      <c r="L560" s="1"/>
      <c r="M560" s="1"/>
      <c r="Q560" s="1"/>
      <c r="R560" s="1"/>
      <c r="S560" s="1"/>
      <c r="W560" s="2"/>
      <c r="X560" s="2"/>
      <c r="Y560" s="2"/>
    </row>
    <row r="561" spans="11:25" ht="12.75">
      <c r="K561" s="1"/>
      <c r="L561" s="1"/>
      <c r="M561" s="1"/>
      <c r="Q561" s="1"/>
      <c r="R561" s="1"/>
      <c r="S561" s="1"/>
      <c r="W561" s="2"/>
      <c r="X561" s="2"/>
      <c r="Y561" s="2"/>
    </row>
    <row r="562" spans="11:25" ht="12.75">
      <c r="K562" s="1"/>
      <c r="L562" s="1"/>
      <c r="M562" s="1"/>
      <c r="Q562" s="1"/>
      <c r="R562" s="1"/>
      <c r="S562" s="1"/>
      <c r="W562" s="2"/>
      <c r="X562" s="2"/>
      <c r="Y562" s="2"/>
    </row>
    <row r="563" spans="11:25" ht="12.75">
      <c r="K563" s="1"/>
      <c r="L563" s="1"/>
      <c r="M563" s="1"/>
      <c r="Q563" s="1"/>
      <c r="R563" s="1"/>
      <c r="S563" s="1"/>
      <c r="W563" s="2"/>
      <c r="X563" s="2"/>
      <c r="Y563" s="2"/>
    </row>
    <row r="564" spans="11:25" ht="12.75">
      <c r="K564" s="1"/>
      <c r="L564" s="1"/>
      <c r="M564" s="1"/>
      <c r="Q564" s="1"/>
      <c r="R564" s="1"/>
      <c r="S564" s="1"/>
      <c r="W564" s="2"/>
      <c r="X564" s="2"/>
      <c r="Y564" s="2"/>
    </row>
    <row r="565" spans="11:25" ht="12.75">
      <c r="K565" s="1"/>
      <c r="L565" s="1"/>
      <c r="M565" s="1"/>
      <c r="Q565" s="1"/>
      <c r="R565" s="1"/>
      <c r="S565" s="1"/>
      <c r="W565" s="2"/>
      <c r="X565" s="2"/>
      <c r="Y565" s="2"/>
    </row>
    <row r="566" spans="11:25" ht="12.75">
      <c r="K566" s="1"/>
      <c r="L566" s="1"/>
      <c r="M566" s="1"/>
      <c r="Q566" s="1"/>
      <c r="R566" s="1"/>
      <c r="S566" s="1"/>
      <c r="W566" s="2"/>
      <c r="X566" s="2"/>
      <c r="Y566" s="2"/>
    </row>
    <row r="567" spans="11:25" ht="12.75">
      <c r="K567" s="1"/>
      <c r="L567" s="1"/>
      <c r="M567" s="1"/>
      <c r="Q567" s="1"/>
      <c r="R567" s="1"/>
      <c r="S567" s="1"/>
      <c r="W567" s="2"/>
      <c r="X567" s="2"/>
      <c r="Y567" s="2"/>
    </row>
    <row r="568" spans="11:25" ht="12.75">
      <c r="K568" s="1"/>
      <c r="L568" s="1"/>
      <c r="M568" s="1"/>
      <c r="Q568" s="1"/>
      <c r="R568" s="1"/>
      <c r="S568" s="1"/>
      <c r="W568" s="2"/>
      <c r="X568" s="2"/>
      <c r="Y568" s="2"/>
    </row>
    <row r="569" spans="11:25" ht="12.75">
      <c r="K569" s="1"/>
      <c r="L569" s="1"/>
      <c r="M569" s="1"/>
      <c r="Q569" s="1"/>
      <c r="R569" s="1"/>
      <c r="S569" s="1"/>
      <c r="W569" s="2"/>
      <c r="X569" s="2"/>
      <c r="Y569" s="2"/>
    </row>
    <row r="570" spans="11:25" ht="12.75">
      <c r="K570" s="1"/>
      <c r="L570" s="1"/>
      <c r="M570" s="1"/>
      <c r="Q570" s="1"/>
      <c r="R570" s="1"/>
      <c r="S570" s="1"/>
      <c r="W570" s="2"/>
      <c r="X570" s="2"/>
      <c r="Y570" s="2"/>
    </row>
    <row r="571" spans="11:25" ht="12.75">
      <c r="K571" s="1"/>
      <c r="L571" s="1"/>
      <c r="M571" s="1"/>
      <c r="Q571" s="1"/>
      <c r="R571" s="1"/>
      <c r="S571" s="1"/>
      <c r="W571" s="2"/>
      <c r="X571" s="2"/>
      <c r="Y571" s="2"/>
    </row>
    <row r="572" spans="11:25" ht="12.75">
      <c r="K572" s="1"/>
      <c r="L572" s="1"/>
      <c r="M572" s="1"/>
      <c r="Q572" s="1"/>
      <c r="R572" s="1"/>
      <c r="S572" s="1"/>
      <c r="W572" s="2"/>
      <c r="X572" s="2"/>
      <c r="Y572" s="2"/>
    </row>
    <row r="573" spans="11:25" ht="12.75">
      <c r="K573" s="1"/>
      <c r="L573" s="1"/>
      <c r="M573" s="1"/>
      <c r="Q573" s="1"/>
      <c r="R573" s="1"/>
      <c r="S573" s="1"/>
      <c r="W573" s="2"/>
      <c r="X573" s="2"/>
      <c r="Y573" s="2"/>
    </row>
    <row r="574" spans="11:25" ht="12.75">
      <c r="K574" s="1"/>
      <c r="L574" s="1"/>
      <c r="M574" s="1"/>
      <c r="Q574" s="1"/>
      <c r="R574" s="1"/>
      <c r="S574" s="1"/>
      <c r="W574" s="2"/>
      <c r="X574" s="2"/>
      <c r="Y574" s="2"/>
    </row>
    <row r="575" spans="11:25" ht="12.75">
      <c r="K575" s="1"/>
      <c r="L575" s="1"/>
      <c r="M575" s="1"/>
      <c r="Q575" s="1"/>
      <c r="R575" s="1"/>
      <c r="S575" s="1"/>
      <c r="W575" s="2"/>
      <c r="X575" s="2"/>
      <c r="Y575" s="2"/>
    </row>
    <row r="576" spans="11:25" ht="12.75">
      <c r="K576" s="1"/>
      <c r="L576" s="1"/>
      <c r="M576" s="1"/>
      <c r="Q576" s="1"/>
      <c r="R576" s="1"/>
      <c r="S576" s="1"/>
      <c r="W576" s="2"/>
      <c r="X576" s="2"/>
      <c r="Y576" s="2"/>
    </row>
    <row r="577" spans="11:25" ht="12.75">
      <c r="K577" s="1"/>
      <c r="L577" s="1"/>
      <c r="M577" s="1"/>
      <c r="Q577" s="1"/>
      <c r="R577" s="1"/>
      <c r="S577" s="1"/>
      <c r="W577" s="2"/>
      <c r="X577" s="2"/>
      <c r="Y577" s="2"/>
    </row>
    <row r="578" spans="11:25" ht="12.75">
      <c r="K578" s="1"/>
      <c r="L578" s="1"/>
      <c r="M578" s="1"/>
      <c r="Q578" s="1"/>
      <c r="R578" s="1"/>
      <c r="S578" s="1"/>
      <c r="W578" s="2"/>
      <c r="X578" s="2"/>
      <c r="Y578" s="2"/>
    </row>
    <row r="579" spans="11:25" ht="12.75">
      <c r="K579" s="1"/>
      <c r="L579" s="1"/>
      <c r="M579" s="1"/>
      <c r="Q579" s="1"/>
      <c r="R579" s="1"/>
      <c r="S579" s="1"/>
      <c r="W579" s="2"/>
      <c r="X579" s="2"/>
      <c r="Y579" s="2"/>
    </row>
    <row r="580" spans="11:25" ht="12.75">
      <c r="K580" s="1"/>
      <c r="L580" s="1"/>
      <c r="M580" s="1"/>
      <c r="Q580" s="1"/>
      <c r="R580" s="1"/>
      <c r="S580" s="1"/>
      <c r="W580" s="2"/>
      <c r="X580" s="2"/>
      <c r="Y580" s="2"/>
    </row>
    <row r="581" spans="11:25" ht="12.75">
      <c r="K581" s="1"/>
      <c r="L581" s="1"/>
      <c r="M581" s="1"/>
      <c r="Q581" s="1"/>
      <c r="R581" s="1"/>
      <c r="S581" s="1"/>
      <c r="W581" s="2"/>
      <c r="X581" s="2"/>
      <c r="Y581" s="2"/>
    </row>
    <row r="582" spans="11:25" ht="12.75">
      <c r="K582" s="1"/>
      <c r="L582" s="1"/>
      <c r="M582" s="1"/>
      <c r="Q582" s="1"/>
      <c r="R582" s="1"/>
      <c r="S582" s="1"/>
      <c r="W582" s="2"/>
      <c r="X582" s="2"/>
      <c r="Y582" s="2"/>
    </row>
    <row r="583" spans="11:25" ht="12.75">
      <c r="K583" s="1"/>
      <c r="L583" s="1"/>
      <c r="M583" s="1"/>
      <c r="Q583" s="1"/>
      <c r="R583" s="1"/>
      <c r="S583" s="1"/>
      <c r="W583" s="2"/>
      <c r="X583" s="2"/>
      <c r="Y583" s="2"/>
    </row>
    <row r="584" spans="11:25" ht="12.75">
      <c r="K584" s="1"/>
      <c r="L584" s="1"/>
      <c r="M584" s="1"/>
      <c r="Q584" s="1"/>
      <c r="R584" s="1"/>
      <c r="S584" s="1"/>
      <c r="W584" s="2"/>
      <c r="X584" s="2"/>
      <c r="Y584" s="2"/>
    </row>
    <row r="585" spans="11:25" ht="12.75">
      <c r="K585" s="1"/>
      <c r="L585" s="1"/>
      <c r="M585" s="1"/>
      <c r="Q585" s="1"/>
      <c r="R585" s="1"/>
      <c r="S585" s="1"/>
      <c r="W585" s="2"/>
      <c r="X585" s="2"/>
      <c r="Y585" s="2"/>
    </row>
    <row r="586" spans="11:25" ht="12.75">
      <c r="K586" s="1"/>
      <c r="L586" s="1"/>
      <c r="M586" s="1"/>
      <c r="Q586" s="1"/>
      <c r="R586" s="1"/>
      <c r="S586" s="1"/>
      <c r="W586" s="2"/>
      <c r="X586" s="2"/>
      <c r="Y586" s="2"/>
    </row>
    <row r="587" spans="11:25" ht="12.75">
      <c r="K587" s="1"/>
      <c r="L587" s="1"/>
      <c r="M587" s="1"/>
      <c r="Q587" s="1"/>
      <c r="R587" s="1"/>
      <c r="S587" s="1"/>
      <c r="W587" s="2"/>
      <c r="X587" s="2"/>
      <c r="Y587" s="2"/>
    </row>
    <row r="588" spans="11:25" ht="12.75">
      <c r="K588" s="1"/>
      <c r="L588" s="1"/>
      <c r="M588" s="1"/>
      <c r="Q588" s="1"/>
      <c r="R588" s="1"/>
      <c r="S588" s="1"/>
      <c r="W588" s="2"/>
      <c r="X588" s="2"/>
      <c r="Y588" s="2"/>
    </row>
    <row r="589" spans="11:25" ht="12.75">
      <c r="K589" s="1"/>
      <c r="L589" s="1"/>
      <c r="M589" s="1"/>
      <c r="Q589" s="1"/>
      <c r="R589" s="1"/>
      <c r="S589" s="1"/>
      <c r="W589" s="2"/>
      <c r="X589" s="2"/>
      <c r="Y589" s="2"/>
    </row>
    <row r="590" spans="11:25" ht="12.75">
      <c r="K590" s="1"/>
      <c r="L590" s="1"/>
      <c r="M590" s="1"/>
      <c r="Q590" s="1"/>
      <c r="R590" s="1"/>
      <c r="S590" s="1"/>
      <c r="W590" s="2"/>
      <c r="X590" s="2"/>
      <c r="Y590" s="2"/>
    </row>
    <row r="591" spans="11:25" ht="12.75">
      <c r="K591" s="1"/>
      <c r="L591" s="1"/>
      <c r="M591" s="1"/>
      <c r="Q591" s="1"/>
      <c r="R591" s="1"/>
      <c r="S591" s="1"/>
      <c r="W591" s="2"/>
      <c r="X591" s="2"/>
      <c r="Y591" s="2"/>
    </row>
    <row r="592" spans="11:25" ht="12.75">
      <c r="K592" s="1"/>
      <c r="L592" s="1"/>
      <c r="M592" s="1"/>
      <c r="Q592" s="1"/>
      <c r="R592" s="1"/>
      <c r="S592" s="1"/>
      <c r="W592" s="2"/>
      <c r="X592" s="2"/>
      <c r="Y592" s="2"/>
    </row>
    <row r="593" spans="11:25" ht="12.75">
      <c r="K593" s="1"/>
      <c r="L593" s="1"/>
      <c r="M593" s="1"/>
      <c r="Q593" s="1"/>
      <c r="R593" s="1"/>
      <c r="S593" s="1"/>
      <c r="W593" s="2"/>
      <c r="X593" s="2"/>
      <c r="Y593" s="2"/>
    </row>
    <row r="594" spans="11:25" ht="12.75">
      <c r="K594" s="1"/>
      <c r="L594" s="1"/>
      <c r="M594" s="1"/>
      <c r="Q594" s="1"/>
      <c r="R594" s="1"/>
      <c r="S594" s="1"/>
      <c r="W594" s="2"/>
      <c r="X594" s="2"/>
      <c r="Y594" s="2"/>
    </row>
    <row r="595" spans="11:25" ht="12.75">
      <c r="K595" s="1"/>
      <c r="L595" s="1"/>
      <c r="M595" s="1"/>
      <c r="Q595" s="1"/>
      <c r="R595" s="1"/>
      <c r="S595" s="1"/>
      <c r="W595" s="2"/>
      <c r="X595" s="2"/>
      <c r="Y595" s="2"/>
    </row>
    <row r="596" spans="11:25" ht="12.75">
      <c r="K596" s="1"/>
      <c r="L596" s="1"/>
      <c r="M596" s="1"/>
      <c r="Q596" s="1"/>
      <c r="R596" s="1"/>
      <c r="S596" s="1"/>
      <c r="W596" s="2"/>
      <c r="X596" s="2"/>
      <c r="Y596" s="2"/>
    </row>
    <row r="597" spans="11:25" ht="12.75">
      <c r="K597" s="1"/>
      <c r="L597" s="1"/>
      <c r="M597" s="1"/>
      <c r="Q597" s="1"/>
      <c r="R597" s="1"/>
      <c r="S597" s="1"/>
      <c r="W597" s="2"/>
      <c r="X597" s="2"/>
      <c r="Y597" s="2"/>
    </row>
    <row r="598" spans="11:25" ht="12.75">
      <c r="K598" s="1"/>
      <c r="L598" s="1"/>
      <c r="M598" s="1"/>
      <c r="Q598" s="1"/>
      <c r="R598" s="1"/>
      <c r="S598" s="1"/>
      <c r="W598" s="2"/>
      <c r="X598" s="2"/>
      <c r="Y598" s="2"/>
    </row>
    <row r="599" spans="11:25" ht="12.75">
      <c r="K599" s="1"/>
      <c r="L599" s="1"/>
      <c r="M599" s="1"/>
      <c r="Q599" s="1"/>
      <c r="R599" s="1"/>
      <c r="S599" s="1"/>
      <c r="W599" s="2"/>
      <c r="X599" s="2"/>
      <c r="Y599" s="2"/>
    </row>
    <row r="600" spans="11:25" ht="12.75">
      <c r="K600" s="1"/>
      <c r="L600" s="1"/>
      <c r="M600" s="1"/>
      <c r="Q600" s="1"/>
      <c r="R600" s="1"/>
      <c r="S600" s="1"/>
      <c r="W600" s="2"/>
      <c r="X600" s="2"/>
      <c r="Y600" s="2"/>
    </row>
    <row r="601" spans="11:25" ht="12.75">
      <c r="K601" s="1"/>
      <c r="L601" s="1"/>
      <c r="M601" s="1"/>
      <c r="Q601" s="1"/>
      <c r="R601" s="1"/>
      <c r="S601" s="1"/>
      <c r="W601" s="2"/>
      <c r="X601" s="2"/>
      <c r="Y601" s="2"/>
    </row>
    <row r="602" spans="11:25" ht="12.75">
      <c r="K602" s="1"/>
      <c r="L602" s="1"/>
      <c r="M602" s="1"/>
      <c r="Q602" s="1"/>
      <c r="R602" s="1"/>
      <c r="S602" s="1"/>
      <c r="W602" s="2"/>
      <c r="X602" s="2"/>
      <c r="Y602" s="2"/>
    </row>
    <row r="603" spans="11:25" ht="12.75">
      <c r="K603" s="1"/>
      <c r="L603" s="1"/>
      <c r="M603" s="1"/>
      <c r="Q603" s="1"/>
      <c r="R603" s="1"/>
      <c r="S603" s="1"/>
      <c r="W603" s="2"/>
      <c r="X603" s="2"/>
      <c r="Y603" s="2"/>
    </row>
    <row r="604" spans="11:25" ht="12.75">
      <c r="K604" s="1"/>
      <c r="L604" s="1"/>
      <c r="M604" s="1"/>
      <c r="Q604" s="1"/>
      <c r="R604" s="1"/>
      <c r="S604" s="1"/>
      <c r="W604" s="2"/>
      <c r="X604" s="2"/>
      <c r="Y604" s="2"/>
    </row>
    <row r="605" spans="11:25" ht="12.75">
      <c r="K605" s="1"/>
      <c r="L605" s="1"/>
      <c r="M605" s="1"/>
      <c r="Q605" s="1"/>
      <c r="R605" s="1"/>
      <c r="S605" s="1"/>
      <c r="W605" s="2"/>
      <c r="X605" s="2"/>
      <c r="Y605" s="2"/>
    </row>
    <row r="606" spans="11:25" ht="12.75">
      <c r="K606" s="1"/>
      <c r="L606" s="1"/>
      <c r="M606" s="1"/>
      <c r="Q606" s="1"/>
      <c r="R606" s="1"/>
      <c r="S606" s="1"/>
      <c r="W606" s="2"/>
      <c r="X606" s="2"/>
      <c r="Y606" s="2"/>
    </row>
    <row r="607" spans="11:25" ht="12.75">
      <c r="K607" s="1"/>
      <c r="L607" s="1"/>
      <c r="M607" s="1"/>
      <c r="Q607" s="1"/>
      <c r="R607" s="1"/>
      <c r="S607" s="1"/>
      <c r="W607" s="2"/>
      <c r="X607" s="2"/>
      <c r="Y607" s="2"/>
    </row>
    <row r="608" spans="11:25" ht="12.75">
      <c r="K608" s="1"/>
      <c r="L608" s="1"/>
      <c r="M608" s="1"/>
      <c r="Q608" s="1"/>
      <c r="R608" s="1"/>
      <c r="S608" s="1"/>
      <c r="W608" s="2"/>
      <c r="X608" s="2"/>
      <c r="Y608" s="2"/>
    </row>
    <row r="609" spans="11:25" ht="12.75">
      <c r="K609" s="1"/>
      <c r="L609" s="1"/>
      <c r="M609" s="1"/>
      <c r="Q609" s="1"/>
      <c r="R609" s="1"/>
      <c r="S609" s="1"/>
      <c r="W609" s="2"/>
      <c r="X609" s="2"/>
      <c r="Y609" s="2"/>
    </row>
    <row r="610" spans="11:25" ht="12.75">
      <c r="K610" s="1"/>
      <c r="L610" s="1"/>
      <c r="M610" s="1"/>
      <c r="Q610" s="1"/>
      <c r="R610" s="1"/>
      <c r="S610" s="1"/>
      <c r="W610" s="2"/>
      <c r="X610" s="2"/>
      <c r="Y610" s="2"/>
    </row>
    <row r="611" spans="11:25" ht="12.75">
      <c r="K611" s="1"/>
      <c r="L611" s="1"/>
      <c r="M611" s="1"/>
      <c r="Q611" s="1"/>
      <c r="R611" s="1"/>
      <c r="S611" s="1"/>
      <c r="W611" s="2"/>
      <c r="X611" s="2"/>
      <c r="Y611" s="2"/>
    </row>
    <row r="612" spans="11:25" ht="12.75">
      <c r="K612" s="1"/>
      <c r="L612" s="1"/>
      <c r="M612" s="1"/>
      <c r="Q612" s="1"/>
      <c r="R612" s="1"/>
      <c r="S612" s="1"/>
      <c r="W612" s="2"/>
      <c r="X612" s="2"/>
      <c r="Y612" s="2"/>
    </row>
    <row r="613" spans="11:25" ht="12.75">
      <c r="K613" s="1"/>
      <c r="L613" s="1"/>
      <c r="M613" s="1"/>
      <c r="Q613" s="1"/>
      <c r="R613" s="1"/>
      <c r="S613" s="1"/>
      <c r="W613" s="2"/>
      <c r="X613" s="2"/>
      <c r="Y613" s="2"/>
    </row>
    <row r="614" spans="11:25" ht="12.75">
      <c r="K614" s="1"/>
      <c r="L614" s="1"/>
      <c r="M614" s="1"/>
      <c r="Q614" s="1"/>
      <c r="R614" s="1"/>
      <c r="S614" s="1"/>
      <c r="W614" s="2"/>
      <c r="X614" s="2"/>
      <c r="Y614" s="2"/>
    </row>
    <row r="615" spans="11:25" ht="12.75">
      <c r="K615" s="1"/>
      <c r="L615" s="1"/>
      <c r="M615" s="1"/>
      <c r="Q615" s="1"/>
      <c r="R615" s="1"/>
      <c r="S615" s="1"/>
      <c r="W615" s="2"/>
      <c r="X615" s="2"/>
      <c r="Y615" s="2"/>
    </row>
    <row r="616" spans="11:25" ht="12.75">
      <c r="K616" s="1"/>
      <c r="L616" s="1"/>
      <c r="M616" s="1"/>
      <c r="Q616" s="1"/>
      <c r="R616" s="1"/>
      <c r="S616" s="1"/>
      <c r="W616" s="2"/>
      <c r="X616" s="2"/>
      <c r="Y616" s="2"/>
    </row>
    <row r="617" spans="11:25" ht="12.75">
      <c r="K617" s="1"/>
      <c r="L617" s="1"/>
      <c r="M617" s="1"/>
      <c r="Q617" s="1"/>
      <c r="R617" s="1"/>
      <c r="S617" s="1"/>
      <c r="W617" s="2"/>
      <c r="X617" s="2"/>
      <c r="Y617" s="2"/>
    </row>
    <row r="618" spans="11:25" ht="12.75">
      <c r="K618" s="1"/>
      <c r="L618" s="1"/>
      <c r="M618" s="1"/>
      <c r="Q618" s="1"/>
      <c r="R618" s="1"/>
      <c r="S618" s="1"/>
      <c r="W618" s="2"/>
      <c r="X618" s="2"/>
      <c r="Y618" s="2"/>
    </row>
    <row r="619" spans="11:25" ht="12.75">
      <c r="K619" s="1"/>
      <c r="L619" s="1"/>
      <c r="M619" s="1"/>
      <c r="Q619" s="1"/>
      <c r="R619" s="1"/>
      <c r="S619" s="1"/>
      <c r="W619" s="2"/>
      <c r="X619" s="2"/>
      <c r="Y619" s="2"/>
    </row>
    <row r="620" spans="11:25" ht="12.75">
      <c r="K620" s="1"/>
      <c r="L620" s="1"/>
      <c r="M620" s="1"/>
      <c r="Q620" s="1"/>
      <c r="R620" s="1"/>
      <c r="S620" s="1"/>
      <c r="W620" s="2"/>
      <c r="X620" s="2"/>
      <c r="Y620" s="2"/>
    </row>
    <row r="621" spans="11:25" ht="12.75">
      <c r="K621" s="1"/>
      <c r="L621" s="1"/>
      <c r="M621" s="1"/>
      <c r="Q621" s="1"/>
      <c r="R621" s="1"/>
      <c r="S621" s="1"/>
      <c r="W621" s="2"/>
      <c r="X621" s="2"/>
      <c r="Y621" s="2"/>
    </row>
    <row r="622" spans="11:25" ht="12.75">
      <c r="K622" s="1"/>
      <c r="L622" s="1"/>
      <c r="M622" s="1"/>
      <c r="Q622" s="1"/>
      <c r="R622" s="1"/>
      <c r="S622" s="1"/>
      <c r="W622" s="2"/>
      <c r="X622" s="2"/>
      <c r="Y622" s="2"/>
    </row>
    <row r="623" spans="11:25" ht="12.75">
      <c r="K623" s="1"/>
      <c r="L623" s="1"/>
      <c r="M623" s="1"/>
      <c r="Q623" s="1"/>
      <c r="R623" s="1"/>
      <c r="S623" s="1"/>
      <c r="W623" s="2"/>
      <c r="X623" s="2"/>
      <c r="Y623" s="2"/>
    </row>
    <row r="624" spans="11:25" ht="12.75">
      <c r="K624" s="1"/>
      <c r="L624" s="1"/>
      <c r="M624" s="1"/>
      <c r="Q624" s="1"/>
      <c r="R624" s="1"/>
      <c r="S624" s="1"/>
      <c r="W624" s="2"/>
      <c r="X624" s="2"/>
      <c r="Y624" s="2"/>
    </row>
    <row r="625" spans="11:25" ht="12.75">
      <c r="K625" s="1"/>
      <c r="L625" s="1"/>
      <c r="M625" s="1"/>
      <c r="Q625" s="1"/>
      <c r="R625" s="1"/>
      <c r="S625" s="1"/>
      <c r="W625" s="2"/>
      <c r="X625" s="2"/>
      <c r="Y625" s="2"/>
    </row>
    <row r="626" spans="11:25" ht="12.75">
      <c r="K626" s="1"/>
      <c r="L626" s="1"/>
      <c r="M626" s="1"/>
      <c r="Q626" s="1"/>
      <c r="R626" s="1"/>
      <c r="S626" s="1"/>
      <c r="W626" s="2"/>
      <c r="X626" s="2"/>
      <c r="Y626" s="2"/>
    </row>
    <row r="627" spans="11:25" ht="12.75">
      <c r="K627" s="1"/>
      <c r="L627" s="1"/>
      <c r="M627" s="1"/>
      <c r="Q627" s="1"/>
      <c r="R627" s="1"/>
      <c r="S627" s="1"/>
      <c r="W627" s="2"/>
      <c r="X627" s="2"/>
      <c r="Y627" s="2"/>
    </row>
    <row r="628" spans="11:25" ht="12.75">
      <c r="K628" s="1"/>
      <c r="L628" s="1"/>
      <c r="M628" s="1"/>
      <c r="Q628" s="1"/>
      <c r="R628" s="1"/>
      <c r="S628" s="1"/>
      <c r="W628" s="2"/>
      <c r="X628" s="2"/>
      <c r="Y628" s="2"/>
    </row>
    <row r="629" spans="11:25" ht="12.75">
      <c r="K629" s="1"/>
      <c r="L629" s="1"/>
      <c r="M629" s="1"/>
      <c r="Q629" s="1"/>
      <c r="R629" s="1"/>
      <c r="S629" s="1"/>
      <c r="W629" s="2"/>
      <c r="X629" s="2"/>
      <c r="Y629" s="2"/>
    </row>
    <row r="630" spans="11:25" ht="12.75">
      <c r="K630" s="1"/>
      <c r="L630" s="1"/>
      <c r="M630" s="1"/>
      <c r="Q630" s="1"/>
      <c r="R630" s="1"/>
      <c r="S630" s="1"/>
      <c r="W630" s="2"/>
      <c r="X630" s="2"/>
      <c r="Y630" s="2"/>
    </row>
    <row r="631" spans="11:25" ht="12.75">
      <c r="K631" s="1"/>
      <c r="L631" s="1"/>
      <c r="M631" s="1"/>
      <c r="Q631" s="1"/>
      <c r="R631" s="1"/>
      <c r="S631" s="1"/>
      <c r="W631" s="2"/>
      <c r="X631" s="2"/>
      <c r="Y631" s="2"/>
    </row>
    <row r="632" spans="11:25" ht="12.75">
      <c r="K632" s="1"/>
      <c r="L632" s="1"/>
      <c r="M632" s="1"/>
      <c r="Q632" s="1"/>
      <c r="R632" s="1"/>
      <c r="S632" s="1"/>
      <c r="W632" s="2"/>
      <c r="X632" s="2"/>
      <c r="Y632" s="2"/>
    </row>
    <row r="633" spans="11:25" ht="12.75">
      <c r="K633" s="1"/>
      <c r="L633" s="1"/>
      <c r="M633" s="1"/>
      <c r="Q633" s="1"/>
      <c r="R633" s="1"/>
      <c r="S633" s="1"/>
      <c r="W633" s="2"/>
      <c r="X633" s="2"/>
      <c r="Y633" s="2"/>
    </row>
    <row r="634" spans="11:25" ht="12.75">
      <c r="K634" s="1"/>
      <c r="L634" s="1"/>
      <c r="M634" s="1"/>
      <c r="Q634" s="1"/>
      <c r="R634" s="1"/>
      <c r="S634" s="1"/>
      <c r="W634" s="2"/>
      <c r="X634" s="2"/>
      <c r="Y634" s="2"/>
    </row>
    <row r="635" spans="11:25" ht="12.75">
      <c r="K635" s="1"/>
      <c r="L635" s="1"/>
      <c r="M635" s="1"/>
      <c r="Q635" s="1"/>
      <c r="R635" s="1"/>
      <c r="S635" s="1"/>
      <c r="W635" s="2"/>
      <c r="X635" s="2"/>
      <c r="Y635" s="2"/>
    </row>
    <row r="636" spans="11:25" ht="12.75">
      <c r="K636" s="1"/>
      <c r="L636" s="1"/>
      <c r="M636" s="1"/>
      <c r="Q636" s="1"/>
      <c r="R636" s="1"/>
      <c r="S636" s="1"/>
      <c r="W636" s="2"/>
      <c r="X636" s="2"/>
      <c r="Y636" s="2"/>
    </row>
    <row r="637" spans="11:25" ht="12.75">
      <c r="K637" s="1"/>
      <c r="L637" s="1"/>
      <c r="M637" s="1"/>
      <c r="Q637" s="1"/>
      <c r="R637" s="1"/>
      <c r="S637" s="1"/>
      <c r="W637" s="2"/>
      <c r="X637" s="2"/>
      <c r="Y637" s="2"/>
    </row>
    <row r="638" spans="11:25" ht="12.75">
      <c r="K638" s="1"/>
      <c r="L638" s="1"/>
      <c r="M638" s="1"/>
      <c r="Q638" s="1"/>
      <c r="R638" s="1"/>
      <c r="S638" s="1"/>
      <c r="W638" s="2"/>
      <c r="X638" s="2"/>
      <c r="Y638" s="2"/>
    </row>
    <row r="639" spans="11:25" ht="12.75">
      <c r="K639" s="1"/>
      <c r="L639" s="1"/>
      <c r="M639" s="1"/>
      <c r="Q639" s="1"/>
      <c r="R639" s="1"/>
      <c r="S639" s="1"/>
      <c r="W639" s="2"/>
      <c r="X639" s="2"/>
      <c r="Y639" s="2"/>
    </row>
    <row r="640" spans="11:25" ht="12.75">
      <c r="K640" s="1"/>
      <c r="L640" s="1"/>
      <c r="M640" s="1"/>
      <c r="Q640" s="1"/>
      <c r="R640" s="1"/>
      <c r="S640" s="1"/>
      <c r="W640" s="2"/>
      <c r="X640" s="2"/>
      <c r="Y640" s="2"/>
    </row>
    <row r="641" spans="11:25" ht="12.75">
      <c r="K641" s="1"/>
      <c r="L641" s="1"/>
      <c r="M641" s="1"/>
      <c r="Q641" s="1"/>
      <c r="R641" s="1"/>
      <c r="S641" s="1"/>
      <c r="W641" s="2"/>
      <c r="X641" s="2"/>
      <c r="Y641" s="2"/>
    </row>
    <row r="642" spans="11:25" ht="12.75">
      <c r="K642" s="1"/>
      <c r="L642" s="1"/>
      <c r="M642" s="1"/>
      <c r="Q642" s="1"/>
      <c r="R642" s="1"/>
      <c r="S642" s="1"/>
      <c r="W642" s="2"/>
      <c r="X642" s="2"/>
      <c r="Y642" s="2"/>
    </row>
    <row r="643" spans="11:25" ht="12.75">
      <c r="K643" s="1"/>
      <c r="L643" s="1"/>
      <c r="M643" s="1"/>
      <c r="Q643" s="1"/>
      <c r="R643" s="1"/>
      <c r="S643" s="1"/>
      <c r="W643" s="2"/>
      <c r="X643" s="2"/>
      <c r="Y643" s="2"/>
    </row>
    <row r="644" spans="11:25" ht="12.75">
      <c r="K644" s="1"/>
      <c r="L644" s="1"/>
      <c r="M644" s="1"/>
      <c r="Q644" s="1"/>
      <c r="R644" s="1"/>
      <c r="S644" s="1"/>
      <c r="W644" s="2"/>
      <c r="X644" s="2"/>
      <c r="Y644" s="2"/>
    </row>
    <row r="645" spans="11:25" ht="12.75">
      <c r="K645" s="1"/>
      <c r="L645" s="1"/>
      <c r="M645" s="1"/>
      <c r="Q645" s="1"/>
      <c r="R645" s="1"/>
      <c r="S645" s="1"/>
      <c r="W645" s="2"/>
      <c r="X645" s="2"/>
      <c r="Y645" s="2"/>
    </row>
    <row r="646" spans="11:25" ht="12.75">
      <c r="K646" s="1"/>
      <c r="L646" s="1"/>
      <c r="M646" s="1"/>
      <c r="Q646" s="1"/>
      <c r="R646" s="1"/>
      <c r="S646" s="1"/>
      <c r="W646" s="2"/>
      <c r="X646" s="2"/>
      <c r="Y646" s="2"/>
    </row>
    <row r="647" spans="11:25" ht="12.75">
      <c r="K647" s="1"/>
      <c r="L647" s="1"/>
      <c r="M647" s="1"/>
      <c r="Q647" s="1"/>
      <c r="R647" s="1"/>
      <c r="S647" s="1"/>
      <c r="W647" s="2"/>
      <c r="X647" s="2"/>
      <c r="Y647" s="2"/>
    </row>
    <row r="648" spans="11:25" ht="12.75">
      <c r="K648" s="1"/>
      <c r="L648" s="1"/>
      <c r="M648" s="1"/>
      <c r="Q648" s="1"/>
      <c r="R648" s="1"/>
      <c r="S648" s="1"/>
      <c r="W648" s="2"/>
      <c r="X648" s="2"/>
      <c r="Y648" s="2"/>
    </row>
    <row r="649" spans="11:25" ht="12.75">
      <c r="K649" s="1"/>
      <c r="L649" s="1"/>
      <c r="M649" s="1"/>
      <c r="Q649" s="1"/>
      <c r="R649" s="1"/>
      <c r="S649" s="1"/>
      <c r="W649" s="2"/>
      <c r="X649" s="2"/>
      <c r="Y649" s="2"/>
    </row>
    <row r="650" spans="11:25" ht="12.75">
      <c r="K650" s="1"/>
      <c r="L650" s="1"/>
      <c r="M650" s="1"/>
      <c r="Q650" s="1"/>
      <c r="R650" s="1"/>
      <c r="S650" s="1"/>
      <c r="W650" s="2"/>
      <c r="X650" s="2"/>
      <c r="Y650" s="2"/>
    </row>
    <row r="651" spans="11:25" ht="12.75">
      <c r="K651" s="1"/>
      <c r="L651" s="1"/>
      <c r="M651" s="1"/>
      <c r="Q651" s="1"/>
      <c r="R651" s="1"/>
      <c r="S651" s="1"/>
      <c r="W651" s="2"/>
      <c r="X651" s="2"/>
      <c r="Y651" s="2"/>
    </row>
    <row r="652" spans="11:25" ht="12.75">
      <c r="K652" s="1"/>
      <c r="L652" s="1"/>
      <c r="M652" s="1"/>
      <c r="Q652" s="1"/>
      <c r="R652" s="1"/>
      <c r="S652" s="1"/>
      <c r="W652" s="2"/>
      <c r="X652" s="2"/>
      <c r="Y652" s="2"/>
    </row>
    <row r="653" spans="11:25" ht="12.75">
      <c r="K653" s="1"/>
      <c r="L653" s="1"/>
      <c r="M653" s="1"/>
      <c r="Q653" s="1"/>
      <c r="R653" s="1"/>
      <c r="S653" s="1"/>
      <c r="W653" s="2"/>
      <c r="X653" s="2"/>
      <c r="Y653" s="2"/>
    </row>
    <row r="654" spans="11:25" ht="12.75">
      <c r="K654" s="1"/>
      <c r="L654" s="1"/>
      <c r="M654" s="1"/>
      <c r="Q654" s="1"/>
      <c r="R654" s="1"/>
      <c r="S654" s="1"/>
      <c r="W654" s="2"/>
      <c r="X654" s="2"/>
      <c r="Y654" s="2"/>
    </row>
    <row r="655" spans="11:25" ht="12.75">
      <c r="K655" s="1"/>
      <c r="L655" s="1"/>
      <c r="M655" s="1"/>
      <c r="Q655" s="1"/>
      <c r="R655" s="1"/>
      <c r="S655" s="1"/>
      <c r="W655" s="2"/>
      <c r="X655" s="2"/>
      <c r="Y655" s="2"/>
    </row>
    <row r="656" spans="11:25" ht="12.75">
      <c r="K656" s="1"/>
      <c r="L656" s="1"/>
      <c r="M656" s="1"/>
      <c r="Q656" s="1"/>
      <c r="R656" s="1"/>
      <c r="S656" s="1"/>
      <c r="W656" s="2"/>
      <c r="X656" s="2"/>
      <c r="Y656" s="2"/>
    </row>
    <row r="657" spans="11:25" ht="12.75">
      <c r="K657" s="1"/>
      <c r="L657" s="1"/>
      <c r="M657" s="1"/>
      <c r="Q657" s="1"/>
      <c r="R657" s="1"/>
      <c r="S657" s="1"/>
      <c r="W657" s="2"/>
      <c r="X657" s="2"/>
      <c r="Y657" s="2"/>
    </row>
    <row r="658" spans="11:25" ht="12.75">
      <c r="K658" s="1"/>
      <c r="L658" s="1"/>
      <c r="M658" s="1"/>
      <c r="Q658" s="1"/>
      <c r="R658" s="1"/>
      <c r="S658" s="1"/>
      <c r="W658" s="2"/>
      <c r="X658" s="2"/>
      <c r="Y658" s="2"/>
    </row>
    <row r="659" spans="11:25" ht="12.75">
      <c r="K659" s="1"/>
      <c r="L659" s="1"/>
      <c r="M659" s="1"/>
      <c r="Q659" s="1"/>
      <c r="R659" s="1"/>
      <c r="S659" s="1"/>
      <c r="W659" s="2"/>
      <c r="X659" s="2"/>
      <c r="Y659" s="2"/>
    </row>
    <row r="660" spans="11:25" ht="12.75">
      <c r="K660" s="1"/>
      <c r="L660" s="1"/>
      <c r="M660" s="1"/>
      <c r="Q660" s="1"/>
      <c r="R660" s="1"/>
      <c r="S660" s="1"/>
      <c r="W660" s="2"/>
      <c r="X660" s="2"/>
      <c r="Y660" s="2"/>
    </row>
    <row r="661" spans="11:25" ht="12.75">
      <c r="K661" s="1"/>
      <c r="L661" s="1"/>
      <c r="M661" s="1"/>
      <c r="Q661" s="1"/>
      <c r="R661" s="1"/>
      <c r="S661" s="1"/>
      <c r="W661" s="2"/>
      <c r="X661" s="2"/>
      <c r="Y661" s="2"/>
    </row>
    <row r="662" spans="11:25" ht="12.75">
      <c r="K662" s="1"/>
      <c r="L662" s="1"/>
      <c r="M662" s="1"/>
      <c r="Q662" s="1"/>
      <c r="R662" s="1"/>
      <c r="S662" s="1"/>
      <c r="W662" s="2"/>
      <c r="X662" s="2"/>
      <c r="Y662" s="2"/>
    </row>
    <row r="663" spans="11:25" ht="12.75">
      <c r="K663" s="1"/>
      <c r="L663" s="1"/>
      <c r="M663" s="1"/>
      <c r="Q663" s="1"/>
      <c r="R663" s="1"/>
      <c r="S663" s="1"/>
      <c r="W663" s="2"/>
      <c r="X663" s="2"/>
      <c r="Y663" s="2"/>
    </row>
    <row r="664" spans="11:25" ht="12.75">
      <c r="K664" s="1"/>
      <c r="L664" s="1"/>
      <c r="M664" s="1"/>
      <c r="Q664" s="1"/>
      <c r="R664" s="1"/>
      <c r="S664" s="1"/>
      <c r="W664" s="2"/>
      <c r="X664" s="2"/>
      <c r="Y664" s="2"/>
    </row>
    <row r="665" spans="11:25" ht="12.75">
      <c r="K665" s="1"/>
      <c r="L665" s="1"/>
      <c r="M665" s="1"/>
      <c r="Q665" s="1"/>
      <c r="R665" s="1"/>
      <c r="S665" s="1"/>
      <c r="W665" s="2"/>
      <c r="X665" s="2"/>
      <c r="Y665" s="2"/>
    </row>
    <row r="666" spans="11:25" ht="12.75">
      <c r="K666" s="1"/>
      <c r="L666" s="1"/>
      <c r="M666" s="1"/>
      <c r="Q666" s="1"/>
      <c r="R666" s="1"/>
      <c r="S666" s="1"/>
      <c r="W666" s="2"/>
      <c r="X666" s="2"/>
      <c r="Y666" s="2"/>
    </row>
    <row r="667" spans="11:25" ht="12.75">
      <c r="K667" s="1"/>
      <c r="L667" s="1"/>
      <c r="M667" s="1"/>
      <c r="Q667" s="1"/>
      <c r="R667" s="1"/>
      <c r="S667" s="1"/>
      <c r="W667" s="2"/>
      <c r="X667" s="2"/>
      <c r="Y667" s="2"/>
    </row>
    <row r="668" spans="11:25" ht="12.75">
      <c r="K668" s="1"/>
      <c r="L668" s="1"/>
      <c r="M668" s="1"/>
      <c r="Q668" s="1"/>
      <c r="R668" s="1"/>
      <c r="S668" s="1"/>
      <c r="W668" s="2"/>
      <c r="X668" s="2"/>
      <c r="Y668" s="2"/>
    </row>
    <row r="669" spans="11:25" ht="12.75">
      <c r="K669" s="1"/>
      <c r="L669" s="1"/>
      <c r="M669" s="1"/>
      <c r="Q669" s="1"/>
      <c r="R669" s="1"/>
      <c r="S669" s="1"/>
      <c r="W669" s="2"/>
      <c r="X669" s="2"/>
      <c r="Y669" s="2"/>
    </row>
    <row r="670" spans="11:25" ht="12.75">
      <c r="K670" s="1"/>
      <c r="L670" s="1"/>
      <c r="M670" s="1"/>
      <c r="Q670" s="1"/>
      <c r="R670" s="1"/>
      <c r="S670" s="1"/>
      <c r="W670" s="2"/>
      <c r="X670" s="2"/>
      <c r="Y670" s="2"/>
    </row>
    <row r="671" spans="11:25" ht="12.75">
      <c r="K671" s="1"/>
      <c r="L671" s="1"/>
      <c r="M671" s="1"/>
      <c r="Q671" s="1"/>
      <c r="R671" s="1"/>
      <c r="S671" s="1"/>
      <c r="W671" s="2"/>
      <c r="X671" s="2"/>
      <c r="Y671" s="2"/>
    </row>
    <row r="672" spans="11:25" ht="12.75">
      <c r="K672" s="1"/>
      <c r="L672" s="1"/>
      <c r="M672" s="1"/>
      <c r="Q672" s="1"/>
      <c r="R672" s="1"/>
      <c r="S672" s="1"/>
      <c r="W672" s="2"/>
      <c r="X672" s="2"/>
      <c r="Y672" s="2"/>
    </row>
    <row r="673" spans="11:25" ht="12.75">
      <c r="K673" s="1"/>
      <c r="L673" s="1"/>
      <c r="M673" s="1"/>
      <c r="Q673" s="1"/>
      <c r="R673" s="1"/>
      <c r="S673" s="1"/>
      <c r="W673" s="2"/>
      <c r="X673" s="2"/>
      <c r="Y673" s="2"/>
    </row>
    <row r="674" spans="11:25" ht="12.75">
      <c r="K674" s="1"/>
      <c r="L674" s="1"/>
      <c r="M674" s="1"/>
      <c r="Q674" s="1"/>
      <c r="R674" s="1"/>
      <c r="S674" s="1"/>
      <c r="W674" s="2"/>
      <c r="X674" s="2"/>
      <c r="Y674" s="2"/>
    </row>
    <row r="675" spans="11:25" ht="12.75">
      <c r="K675" s="1"/>
      <c r="L675" s="1"/>
      <c r="M675" s="1"/>
      <c r="Q675" s="1"/>
      <c r="R675" s="1"/>
      <c r="S675" s="1"/>
      <c r="W675" s="2"/>
      <c r="X675" s="2"/>
      <c r="Y675" s="2"/>
    </row>
    <row r="676" spans="11:25" ht="12.75">
      <c r="K676" s="1"/>
      <c r="L676" s="1"/>
      <c r="M676" s="1"/>
      <c r="Q676" s="1"/>
      <c r="R676" s="1"/>
      <c r="S676" s="1"/>
      <c r="W676" s="2"/>
      <c r="X676" s="2"/>
      <c r="Y676" s="2"/>
    </row>
    <row r="677" spans="11:25" ht="12.75">
      <c r="K677" s="1"/>
      <c r="L677" s="1"/>
      <c r="M677" s="1"/>
      <c r="Q677" s="1"/>
      <c r="R677" s="1"/>
      <c r="S677" s="1"/>
      <c r="W677" s="2"/>
      <c r="X677" s="2"/>
      <c r="Y677" s="2"/>
    </row>
    <row r="678" spans="11:25" ht="12.75">
      <c r="K678" s="1"/>
      <c r="L678" s="1"/>
      <c r="M678" s="1"/>
      <c r="Q678" s="1"/>
      <c r="R678" s="1"/>
      <c r="S678" s="1"/>
      <c r="W678" s="2"/>
      <c r="X678" s="2"/>
      <c r="Y678" s="2"/>
    </row>
    <row r="679" spans="11:25" ht="12.75">
      <c r="K679" s="1"/>
      <c r="L679" s="1"/>
      <c r="M679" s="1"/>
      <c r="Q679" s="1"/>
      <c r="R679" s="1"/>
      <c r="S679" s="1"/>
      <c r="W679" s="2"/>
      <c r="X679" s="2"/>
      <c r="Y679" s="2"/>
    </row>
    <row r="680" spans="11:25" ht="12.75">
      <c r="K680" s="1"/>
      <c r="L680" s="1"/>
      <c r="M680" s="1"/>
      <c r="Q680" s="1"/>
      <c r="R680" s="1"/>
      <c r="S680" s="1"/>
      <c r="W680" s="2"/>
      <c r="X680" s="2"/>
      <c r="Y680" s="2"/>
    </row>
    <row r="681" spans="11:25" ht="12.75">
      <c r="K681" s="1"/>
      <c r="L681" s="1"/>
      <c r="M681" s="1"/>
      <c r="Q681" s="1"/>
      <c r="R681" s="1"/>
      <c r="S681" s="1"/>
      <c r="W681" s="2"/>
      <c r="X681" s="2"/>
      <c r="Y681" s="2"/>
    </row>
    <row r="682" spans="11:25" ht="12.75">
      <c r="K682" s="1"/>
      <c r="L682" s="1"/>
      <c r="M682" s="1"/>
      <c r="Q682" s="1"/>
      <c r="R682" s="1"/>
      <c r="S682" s="1"/>
      <c r="W682" s="2"/>
      <c r="X682" s="2"/>
      <c r="Y682" s="2"/>
    </row>
    <row r="683" spans="11:25" ht="12.75">
      <c r="K683" s="1"/>
      <c r="L683" s="1"/>
      <c r="M683" s="1"/>
      <c r="Q683" s="1"/>
      <c r="R683" s="1"/>
      <c r="S683" s="1"/>
      <c r="W683" s="2"/>
      <c r="X683" s="2"/>
      <c r="Y683" s="2"/>
    </row>
    <row r="684" spans="11:25" ht="12.75">
      <c r="K684" s="1"/>
      <c r="L684" s="1"/>
      <c r="M684" s="1"/>
      <c r="Q684" s="1"/>
      <c r="R684" s="1"/>
      <c r="S684" s="1"/>
      <c r="W684" s="2"/>
      <c r="X684" s="2"/>
      <c r="Y684" s="2"/>
    </row>
    <row r="685" spans="11:25" ht="12.75">
      <c r="K685" s="1"/>
      <c r="L685" s="1"/>
      <c r="M685" s="1"/>
      <c r="Q685" s="1"/>
      <c r="R685" s="1"/>
      <c r="S685" s="1"/>
      <c r="W685" s="2"/>
      <c r="X685" s="2"/>
      <c r="Y685" s="2"/>
    </row>
    <row r="686" spans="11:25" ht="12.75">
      <c r="K686" s="1"/>
      <c r="L686" s="1"/>
      <c r="M686" s="1"/>
      <c r="Q686" s="1"/>
      <c r="R686" s="1"/>
      <c r="S686" s="1"/>
      <c r="W686" s="2"/>
      <c r="X686" s="2"/>
      <c r="Y686" s="2"/>
    </row>
    <row r="687" spans="11:25" ht="12.75">
      <c r="K687" s="1"/>
      <c r="L687" s="1"/>
      <c r="M687" s="1"/>
      <c r="Q687" s="1"/>
      <c r="R687" s="1"/>
      <c r="S687" s="1"/>
      <c r="W687" s="2"/>
      <c r="X687" s="2"/>
      <c r="Y687" s="2"/>
    </row>
    <row r="688" spans="11:25" ht="12.75">
      <c r="K688" s="1"/>
      <c r="L688" s="1"/>
      <c r="M688" s="1"/>
      <c r="Q688" s="1"/>
      <c r="R688" s="1"/>
      <c r="S688" s="1"/>
      <c r="W688" s="2"/>
      <c r="X688" s="2"/>
      <c r="Y688" s="2"/>
    </row>
    <row r="689" spans="11:25" ht="12.75">
      <c r="K689" s="1"/>
      <c r="L689" s="1"/>
      <c r="M689" s="1"/>
      <c r="Q689" s="1"/>
      <c r="R689" s="1"/>
      <c r="S689" s="1"/>
      <c r="W689" s="2"/>
      <c r="X689" s="2"/>
      <c r="Y689" s="2"/>
    </row>
    <row r="690" spans="11:25" ht="12.75">
      <c r="K690" s="1"/>
      <c r="L690" s="1"/>
      <c r="M690" s="1"/>
      <c r="Q690" s="1"/>
      <c r="R690" s="1"/>
      <c r="S690" s="1"/>
      <c r="W690" s="2"/>
      <c r="X690" s="2"/>
      <c r="Y690" s="2"/>
    </row>
    <row r="691" spans="11:25" ht="12.75">
      <c r="K691" s="1"/>
      <c r="L691" s="1"/>
      <c r="M691" s="1"/>
      <c r="Q691" s="1"/>
      <c r="R691" s="1"/>
      <c r="S691" s="1"/>
      <c r="W691" s="2"/>
      <c r="X691" s="2"/>
      <c r="Y691" s="2"/>
    </row>
    <row r="692" spans="11:25" ht="12.75">
      <c r="K692" s="1"/>
      <c r="L692" s="1"/>
      <c r="M692" s="1"/>
      <c r="Q692" s="1"/>
      <c r="R692" s="1"/>
      <c r="S692" s="1"/>
      <c r="W692" s="2"/>
      <c r="X692" s="2"/>
      <c r="Y692" s="2"/>
    </row>
    <row r="693" spans="11:25" ht="12.75">
      <c r="K693" s="1"/>
      <c r="L693" s="1"/>
      <c r="M693" s="1"/>
      <c r="Q693" s="1"/>
      <c r="R693" s="1"/>
      <c r="S693" s="1"/>
      <c r="W693" s="2"/>
      <c r="X693" s="2"/>
      <c r="Y693" s="2"/>
    </row>
    <row r="694" spans="11:25" ht="12.75">
      <c r="K694" s="1"/>
      <c r="L694" s="1"/>
      <c r="M694" s="1"/>
      <c r="Q694" s="1"/>
      <c r="R694" s="1"/>
      <c r="S694" s="1"/>
      <c r="W694" s="2"/>
      <c r="X694" s="2"/>
      <c r="Y694" s="2"/>
    </row>
    <row r="695" spans="11:25" ht="12.75">
      <c r="K695" s="1"/>
      <c r="L695" s="1"/>
      <c r="M695" s="1"/>
      <c r="Q695" s="1"/>
      <c r="R695" s="1"/>
      <c r="S695" s="1"/>
      <c r="W695" s="2"/>
      <c r="X695" s="2"/>
      <c r="Y695" s="2"/>
    </row>
    <row r="696" spans="11:25" ht="12.75">
      <c r="K696" s="1"/>
      <c r="L696" s="1"/>
      <c r="M696" s="1"/>
      <c r="Q696" s="1"/>
      <c r="R696" s="1"/>
      <c r="S696" s="1"/>
      <c r="W696" s="2"/>
      <c r="X696" s="2"/>
      <c r="Y696" s="2"/>
    </row>
    <row r="697" spans="11:25" ht="12.75">
      <c r="K697" s="1"/>
      <c r="L697" s="1"/>
      <c r="M697" s="1"/>
      <c r="Q697" s="1"/>
      <c r="R697" s="1"/>
      <c r="S697" s="1"/>
      <c r="W697" s="2"/>
      <c r="X697" s="2"/>
      <c r="Y697" s="2"/>
    </row>
    <row r="698" spans="11:25" ht="12.75">
      <c r="K698" s="1"/>
      <c r="L698" s="1"/>
      <c r="M698" s="1"/>
      <c r="Q698" s="1"/>
      <c r="R698" s="1"/>
      <c r="S698" s="1"/>
      <c r="W698" s="2"/>
      <c r="X698" s="2"/>
      <c r="Y698" s="2"/>
    </row>
    <row r="699" spans="11:25" ht="12.75">
      <c r="K699" s="1"/>
      <c r="L699" s="1"/>
      <c r="M699" s="1"/>
      <c r="Q699" s="1"/>
      <c r="R699" s="1"/>
      <c r="S699" s="1"/>
      <c r="W699" s="2"/>
      <c r="X699" s="2"/>
      <c r="Y699" s="2"/>
    </row>
    <row r="700" spans="11:25" ht="12.75">
      <c r="K700" s="1"/>
      <c r="L700" s="1"/>
      <c r="M700" s="1"/>
      <c r="Q700" s="1"/>
      <c r="R700" s="1"/>
      <c r="S700" s="1"/>
      <c r="W700" s="2"/>
      <c r="X700" s="2"/>
      <c r="Y700" s="2"/>
    </row>
    <row r="701" spans="11:25" ht="12.75">
      <c r="K701" s="1"/>
      <c r="L701" s="1"/>
      <c r="M701" s="1"/>
      <c r="Q701" s="1"/>
      <c r="R701" s="1"/>
      <c r="S701" s="1"/>
      <c r="W701" s="2"/>
      <c r="X701" s="2"/>
      <c r="Y701" s="2"/>
    </row>
    <row r="702" spans="11:25" ht="12.75">
      <c r="K702" s="1"/>
      <c r="L702" s="1"/>
      <c r="M702" s="1"/>
      <c r="Q702" s="1"/>
      <c r="R702" s="1"/>
      <c r="S702" s="1"/>
      <c r="W702" s="2"/>
      <c r="X702" s="2"/>
      <c r="Y702" s="2"/>
    </row>
    <row r="703" spans="11:25" ht="12.75">
      <c r="K703" s="1"/>
      <c r="L703" s="1"/>
      <c r="M703" s="1"/>
      <c r="Q703" s="1"/>
      <c r="R703" s="1"/>
      <c r="S703" s="1"/>
      <c r="W703" s="2"/>
      <c r="X703" s="2"/>
      <c r="Y703" s="2"/>
    </row>
    <row r="704" spans="11:25" ht="12.75">
      <c r="K704" s="1"/>
      <c r="L704" s="1"/>
      <c r="M704" s="1"/>
      <c r="Q704" s="1"/>
      <c r="R704" s="1"/>
      <c r="S704" s="1"/>
      <c r="W704" s="2"/>
      <c r="X704" s="2"/>
      <c r="Y704" s="2"/>
    </row>
    <row r="705" spans="11:25" ht="12.75">
      <c r="K705" s="1"/>
      <c r="L705" s="1"/>
      <c r="M705" s="1"/>
      <c r="Q705" s="1"/>
      <c r="R705" s="1"/>
      <c r="S705" s="1"/>
      <c r="W705" s="2"/>
      <c r="X705" s="2"/>
      <c r="Y705" s="2"/>
    </row>
    <row r="706" spans="11:25" ht="12.75">
      <c r="K706" s="1"/>
      <c r="L706" s="1"/>
      <c r="M706" s="1"/>
      <c r="Q706" s="1"/>
      <c r="R706" s="1"/>
      <c r="S706" s="1"/>
      <c r="W706" s="2"/>
      <c r="X706" s="2"/>
      <c r="Y706" s="2"/>
    </row>
    <row r="707" spans="11:25" ht="12.75">
      <c r="K707" s="1"/>
      <c r="L707" s="1"/>
      <c r="M707" s="1"/>
      <c r="Q707" s="1"/>
      <c r="R707" s="1"/>
      <c r="S707" s="1"/>
      <c r="W707" s="2"/>
      <c r="X707" s="2"/>
      <c r="Y707" s="2"/>
    </row>
    <row r="708" spans="11:25" ht="12.75">
      <c r="K708" s="1"/>
      <c r="L708" s="1"/>
      <c r="M708" s="1"/>
      <c r="Q708" s="1"/>
      <c r="R708" s="1"/>
      <c r="S708" s="1"/>
      <c r="W708" s="2"/>
      <c r="X708" s="2"/>
      <c r="Y708" s="2"/>
    </row>
    <row r="709" spans="11:25" ht="12.75">
      <c r="K709" s="1"/>
      <c r="L709" s="1"/>
      <c r="M709" s="1"/>
      <c r="Q709" s="1"/>
      <c r="R709" s="1"/>
      <c r="S709" s="1"/>
      <c r="W709" s="2"/>
      <c r="X709" s="2"/>
      <c r="Y709" s="2"/>
    </row>
    <row r="710" spans="11:25" ht="12.75">
      <c r="K710" s="1"/>
      <c r="L710" s="1"/>
      <c r="M710" s="1"/>
      <c r="Q710" s="1"/>
      <c r="R710" s="1"/>
      <c r="S710" s="1"/>
      <c r="W710" s="2"/>
      <c r="X710" s="2"/>
      <c r="Y710" s="2"/>
    </row>
    <row r="711" spans="11:25" ht="12.75">
      <c r="K711" s="1"/>
      <c r="L711" s="1"/>
      <c r="M711" s="1"/>
      <c r="Q711" s="1"/>
      <c r="R711" s="1"/>
      <c r="S711" s="1"/>
      <c r="W711" s="2"/>
      <c r="X711" s="2"/>
      <c r="Y711" s="2"/>
    </row>
    <row r="712" spans="11:25" ht="12.75">
      <c r="K712" s="1"/>
      <c r="L712" s="1"/>
      <c r="M712" s="1"/>
      <c r="Q712" s="1"/>
      <c r="R712" s="1"/>
      <c r="S712" s="1"/>
      <c r="W712" s="2"/>
      <c r="X712" s="2"/>
      <c r="Y712" s="2"/>
    </row>
    <row r="713" spans="11:25" ht="12.75">
      <c r="K713" s="1"/>
      <c r="L713" s="1"/>
      <c r="M713" s="1"/>
      <c r="Q713" s="1"/>
      <c r="R713" s="1"/>
      <c r="S713" s="1"/>
      <c r="W713" s="2"/>
      <c r="X713" s="2"/>
      <c r="Y713" s="2"/>
    </row>
    <row r="714" spans="11:25" ht="12.75">
      <c r="K714" s="1"/>
      <c r="L714" s="1"/>
      <c r="M714" s="1"/>
      <c r="Q714" s="1"/>
      <c r="R714" s="1"/>
      <c r="S714" s="1"/>
      <c r="W714" s="2"/>
      <c r="X714" s="2"/>
      <c r="Y714" s="2"/>
    </row>
    <row r="715" spans="11:25" ht="12.75">
      <c r="K715" s="1"/>
      <c r="L715" s="1"/>
      <c r="M715" s="1"/>
      <c r="Q715" s="1"/>
      <c r="R715" s="1"/>
      <c r="S715" s="1"/>
      <c r="W715" s="2"/>
      <c r="X715" s="2"/>
      <c r="Y715" s="2"/>
    </row>
    <row r="716" spans="11:25" ht="12.75">
      <c r="K716" s="1"/>
      <c r="L716" s="1"/>
      <c r="M716" s="1"/>
      <c r="Q716" s="1"/>
      <c r="R716" s="1"/>
      <c r="S716" s="1"/>
      <c r="W716" s="2"/>
      <c r="X716" s="2"/>
      <c r="Y716" s="2"/>
    </row>
    <row r="717" spans="11:25" ht="12.75">
      <c r="K717" s="1"/>
      <c r="L717" s="1"/>
      <c r="M717" s="1"/>
      <c r="Q717" s="1"/>
      <c r="R717" s="1"/>
      <c r="S717" s="1"/>
      <c r="W717" s="2"/>
      <c r="X717" s="2"/>
      <c r="Y717" s="2"/>
    </row>
    <row r="718" spans="11:25" ht="12.75">
      <c r="K718" s="1"/>
      <c r="L718" s="1"/>
      <c r="M718" s="1"/>
      <c r="Q718" s="1"/>
      <c r="R718" s="1"/>
      <c r="S718" s="1"/>
      <c r="W718" s="2"/>
      <c r="X718" s="2"/>
      <c r="Y718" s="2"/>
    </row>
    <row r="719" spans="11:25" ht="12.75">
      <c r="K719" s="1"/>
      <c r="L719" s="1"/>
      <c r="M719" s="1"/>
      <c r="Q719" s="1"/>
      <c r="R719" s="1"/>
      <c r="S719" s="1"/>
      <c r="W719" s="2"/>
      <c r="X719" s="2"/>
      <c r="Y719" s="2"/>
    </row>
    <row r="720" spans="11:25" ht="12.75">
      <c r="K720" s="1"/>
      <c r="L720" s="1"/>
      <c r="M720" s="1"/>
      <c r="Q720" s="1"/>
      <c r="R720" s="1"/>
      <c r="S720" s="1"/>
      <c r="W720" s="2"/>
      <c r="X720" s="2"/>
      <c r="Y720" s="2"/>
    </row>
    <row r="721" spans="11:25" ht="12.75">
      <c r="K721" s="1"/>
      <c r="L721" s="1"/>
      <c r="M721" s="1"/>
      <c r="Q721" s="1"/>
      <c r="R721" s="1"/>
      <c r="S721" s="1"/>
      <c r="W721" s="2"/>
      <c r="X721" s="2"/>
      <c r="Y721" s="2"/>
    </row>
    <row r="722" spans="11:25" ht="12.75">
      <c r="K722" s="1"/>
      <c r="L722" s="1"/>
      <c r="M722" s="1"/>
      <c r="Q722" s="1"/>
      <c r="R722" s="1"/>
      <c r="S722" s="1"/>
      <c r="W722" s="2"/>
      <c r="X722" s="2"/>
      <c r="Y722" s="2"/>
    </row>
    <row r="723" spans="11:25" ht="12.75">
      <c r="K723" s="1"/>
      <c r="L723" s="1"/>
      <c r="M723" s="1"/>
      <c r="Q723" s="1"/>
      <c r="R723" s="1"/>
      <c r="S723" s="1"/>
      <c r="W723" s="2"/>
      <c r="X723" s="2"/>
      <c r="Y723" s="2"/>
    </row>
    <row r="724" spans="11:25" ht="12.75">
      <c r="K724" s="1"/>
      <c r="L724" s="1"/>
      <c r="M724" s="1"/>
      <c r="Q724" s="1"/>
      <c r="R724" s="1"/>
      <c r="S724" s="1"/>
      <c r="W724" s="2"/>
      <c r="X724" s="2"/>
      <c r="Y724" s="2"/>
    </row>
    <row r="725" spans="11:25" ht="12.75">
      <c r="K725" s="1"/>
      <c r="L725" s="1"/>
      <c r="M725" s="1"/>
      <c r="Q725" s="1"/>
      <c r="R725" s="1"/>
      <c r="S725" s="1"/>
      <c r="W725" s="2"/>
      <c r="X725" s="2"/>
      <c r="Y725" s="2"/>
    </row>
    <row r="726" spans="11:25" ht="12.75">
      <c r="K726" s="1"/>
      <c r="L726" s="1"/>
      <c r="M726" s="1"/>
      <c r="Q726" s="1"/>
      <c r="R726" s="1"/>
      <c r="S726" s="1"/>
      <c r="W726" s="2"/>
      <c r="X726" s="2"/>
      <c r="Y726" s="2"/>
    </row>
    <row r="727" spans="11:25" ht="12.75">
      <c r="K727" s="1"/>
      <c r="L727" s="1"/>
      <c r="M727" s="1"/>
      <c r="Q727" s="1"/>
      <c r="R727" s="1"/>
      <c r="S727" s="1"/>
      <c r="W727" s="2"/>
      <c r="X727" s="2"/>
      <c r="Y727" s="2"/>
    </row>
    <row r="728" spans="11:25" ht="12.75">
      <c r="K728" s="1"/>
      <c r="L728" s="1"/>
      <c r="M728" s="1"/>
      <c r="Q728" s="1"/>
      <c r="R728" s="1"/>
      <c r="S728" s="1"/>
      <c r="W728" s="2"/>
      <c r="X728" s="2"/>
      <c r="Y728" s="2"/>
    </row>
    <row r="729" spans="11:25" ht="12.75">
      <c r="K729" s="1"/>
      <c r="L729" s="1"/>
      <c r="M729" s="1"/>
      <c r="Q729" s="1"/>
      <c r="R729" s="1"/>
      <c r="S729" s="1"/>
      <c r="W729" s="2"/>
      <c r="X729" s="2"/>
      <c r="Y729" s="2"/>
    </row>
    <row r="730" spans="11:25" ht="12.75">
      <c r="K730" s="1"/>
      <c r="L730" s="1"/>
      <c r="M730" s="1"/>
      <c r="Q730" s="1"/>
      <c r="R730" s="1"/>
      <c r="S730" s="1"/>
      <c r="W730" s="2"/>
      <c r="X730" s="2"/>
      <c r="Y730" s="2"/>
    </row>
    <row r="731" spans="11:25" ht="12.75">
      <c r="K731" s="1"/>
      <c r="L731" s="1"/>
      <c r="M731" s="1"/>
      <c r="Q731" s="1"/>
      <c r="R731" s="1"/>
      <c r="S731" s="1"/>
      <c r="W731" s="2"/>
      <c r="X731" s="2"/>
      <c r="Y731" s="2"/>
    </row>
    <row r="732" spans="11:25" ht="12.75">
      <c r="K732" s="1"/>
      <c r="L732" s="1"/>
      <c r="M732" s="1"/>
      <c r="Q732" s="1"/>
      <c r="R732" s="1"/>
      <c r="S732" s="1"/>
      <c r="W732" s="2"/>
      <c r="X732" s="2"/>
      <c r="Y732" s="2"/>
    </row>
    <row r="733" spans="11:25" ht="12.75">
      <c r="K733" s="1"/>
      <c r="L733" s="1"/>
      <c r="M733" s="1"/>
      <c r="Q733" s="1"/>
      <c r="R733" s="1"/>
      <c r="S733" s="1"/>
      <c r="W733" s="2"/>
      <c r="X733" s="2"/>
      <c r="Y733" s="2"/>
    </row>
    <row r="734" spans="11:25" ht="12.75">
      <c r="K734" s="1"/>
      <c r="L734" s="1"/>
      <c r="M734" s="1"/>
      <c r="Q734" s="1"/>
      <c r="R734" s="1"/>
      <c r="S734" s="1"/>
      <c r="W734" s="2"/>
      <c r="X734" s="2"/>
      <c r="Y734" s="2"/>
    </row>
    <row r="735" spans="11:25" ht="12.75">
      <c r="K735" s="1"/>
      <c r="L735" s="1"/>
      <c r="M735" s="1"/>
      <c r="Q735" s="1"/>
      <c r="R735" s="1"/>
      <c r="S735" s="1"/>
      <c r="W735" s="2"/>
      <c r="X735" s="2"/>
      <c r="Y735" s="2"/>
    </row>
    <row r="736" spans="11:25" ht="12.75">
      <c r="K736" s="1"/>
      <c r="L736" s="1"/>
      <c r="M736" s="1"/>
      <c r="Q736" s="1"/>
      <c r="R736" s="1"/>
      <c r="S736" s="1"/>
      <c r="W736" s="2"/>
      <c r="X736" s="2"/>
      <c r="Y736" s="2"/>
    </row>
    <row r="737" spans="11:25" ht="12.75">
      <c r="K737" s="1"/>
      <c r="L737" s="1"/>
      <c r="M737" s="1"/>
      <c r="Q737" s="1"/>
      <c r="R737" s="1"/>
      <c r="S737" s="1"/>
      <c r="W737" s="2"/>
      <c r="X737" s="2"/>
      <c r="Y737" s="2"/>
    </row>
    <row r="738" spans="11:25" ht="12.75">
      <c r="K738" s="1"/>
      <c r="L738" s="1"/>
      <c r="M738" s="1"/>
      <c r="Q738" s="1"/>
      <c r="R738" s="1"/>
      <c r="S738" s="1"/>
      <c r="W738" s="2"/>
      <c r="X738" s="2"/>
      <c r="Y738" s="2"/>
    </row>
    <row r="739" spans="11:25" ht="12.75">
      <c r="K739" s="1"/>
      <c r="L739" s="1"/>
      <c r="M739" s="1"/>
      <c r="Q739" s="1"/>
      <c r="R739" s="1"/>
      <c r="S739" s="1"/>
      <c r="W739" s="2"/>
      <c r="X739" s="2"/>
      <c r="Y739" s="2"/>
    </row>
    <row r="740" spans="11:25" ht="12.75">
      <c r="K740" s="1"/>
      <c r="L740" s="1"/>
      <c r="M740" s="1"/>
      <c r="Q740" s="1"/>
      <c r="R740" s="1"/>
      <c r="S740" s="1"/>
      <c r="W740" s="2"/>
      <c r="X740" s="2"/>
      <c r="Y740" s="2"/>
    </row>
    <row r="741" spans="11:25" ht="12.75">
      <c r="K741" s="1"/>
      <c r="L741" s="1"/>
      <c r="M741" s="1"/>
      <c r="Q741" s="1"/>
      <c r="R741" s="1"/>
      <c r="S741" s="1"/>
      <c r="W741" s="2"/>
      <c r="X741" s="2"/>
      <c r="Y741" s="2"/>
    </row>
    <row r="742" spans="11:25" ht="12.75">
      <c r="K742" s="1"/>
      <c r="L742" s="1"/>
      <c r="M742" s="1"/>
      <c r="Q742" s="1"/>
      <c r="R742" s="1"/>
      <c r="S742" s="1"/>
      <c r="W742" s="2"/>
      <c r="X742" s="2"/>
      <c r="Y742" s="2"/>
    </row>
    <row r="743" spans="11:25" ht="12.75">
      <c r="K743" s="1"/>
      <c r="L743" s="1"/>
      <c r="M743" s="1"/>
      <c r="Q743" s="1"/>
      <c r="R743" s="1"/>
      <c r="S743" s="1"/>
      <c r="W743" s="2"/>
      <c r="X743" s="2"/>
      <c r="Y743" s="2"/>
    </row>
    <row r="744" spans="11:25" ht="12.75">
      <c r="K744" s="1"/>
      <c r="L744" s="1"/>
      <c r="M744" s="1"/>
      <c r="Q744" s="1"/>
      <c r="R744" s="1"/>
      <c r="S744" s="1"/>
      <c r="W744" s="2"/>
      <c r="X744" s="2"/>
      <c r="Y744" s="2"/>
    </row>
    <row r="745" spans="11:25" ht="12.75">
      <c r="K745" s="1"/>
      <c r="L745" s="1"/>
      <c r="M745" s="1"/>
      <c r="Q745" s="1"/>
      <c r="R745" s="1"/>
      <c r="S745" s="1"/>
      <c r="W745" s="2"/>
      <c r="X745" s="2"/>
      <c r="Y745" s="2"/>
    </row>
    <row r="746" spans="11:25" ht="12.75">
      <c r="K746" s="1"/>
      <c r="L746" s="1"/>
      <c r="M746" s="1"/>
      <c r="Q746" s="1"/>
      <c r="R746" s="1"/>
      <c r="S746" s="1"/>
      <c r="W746" s="2"/>
      <c r="X746" s="2"/>
      <c r="Y746" s="2"/>
    </row>
    <row r="747" spans="11:25" ht="12.75">
      <c r="K747" s="1"/>
      <c r="L747" s="1"/>
      <c r="M747" s="1"/>
      <c r="Q747" s="1"/>
      <c r="R747" s="1"/>
      <c r="S747" s="1"/>
      <c r="W747" s="2"/>
      <c r="X747" s="2"/>
      <c r="Y747" s="2"/>
    </row>
    <row r="748" spans="11:25" ht="12.75">
      <c r="K748" s="1"/>
      <c r="L748" s="1"/>
      <c r="M748" s="1"/>
      <c r="Q748" s="1"/>
      <c r="R748" s="1"/>
      <c r="S748" s="1"/>
      <c r="W748" s="2"/>
      <c r="X748" s="2"/>
      <c r="Y748" s="2"/>
    </row>
    <row r="749" spans="11:25" ht="12.75">
      <c r="K749" s="1"/>
      <c r="L749" s="1"/>
      <c r="M749" s="1"/>
      <c r="Q749" s="1"/>
      <c r="R749" s="1"/>
      <c r="S749" s="1"/>
      <c r="W749" s="2"/>
      <c r="X749" s="2"/>
      <c r="Y749" s="2"/>
    </row>
    <row r="750" spans="11:25" ht="12.75">
      <c r="K750" s="1"/>
      <c r="L750" s="1"/>
      <c r="M750" s="1"/>
      <c r="Q750" s="1"/>
      <c r="R750" s="1"/>
      <c r="S750" s="1"/>
      <c r="W750" s="2"/>
      <c r="X750" s="2"/>
      <c r="Y750" s="2"/>
    </row>
    <row r="751" spans="11:25" ht="12.75">
      <c r="K751" s="1"/>
      <c r="L751" s="1"/>
      <c r="M751" s="1"/>
      <c r="Q751" s="1"/>
      <c r="R751" s="1"/>
      <c r="S751" s="1"/>
      <c r="W751" s="2"/>
      <c r="X751" s="2"/>
      <c r="Y751" s="2"/>
    </row>
    <row r="752" spans="11:25" ht="12.75">
      <c r="K752" s="1"/>
      <c r="L752" s="1"/>
      <c r="M752" s="1"/>
      <c r="Q752" s="1"/>
      <c r="R752" s="1"/>
      <c r="S752" s="1"/>
      <c r="W752" s="2"/>
      <c r="X752" s="2"/>
      <c r="Y752" s="2"/>
    </row>
    <row r="753" spans="11:25" ht="12.75">
      <c r="K753" s="1"/>
      <c r="L753" s="1"/>
      <c r="M753" s="1"/>
      <c r="Q753" s="1"/>
      <c r="R753" s="1"/>
      <c r="S753" s="1"/>
      <c r="W753" s="2"/>
      <c r="X753" s="2"/>
      <c r="Y753" s="2"/>
    </row>
    <row r="754" spans="11:25" ht="12.75">
      <c r="K754" s="1"/>
      <c r="L754" s="1"/>
      <c r="M754" s="1"/>
      <c r="Q754" s="1"/>
      <c r="R754" s="1"/>
      <c r="S754" s="1"/>
      <c r="W754" s="2"/>
      <c r="X754" s="2"/>
      <c r="Y754" s="2"/>
    </row>
    <row r="755" spans="11:25" ht="12.75">
      <c r="K755" s="1"/>
      <c r="L755" s="1"/>
      <c r="M755" s="1"/>
      <c r="Q755" s="1"/>
      <c r="R755" s="1"/>
      <c r="S755" s="1"/>
      <c r="W755" s="2"/>
      <c r="X755" s="2"/>
      <c r="Y755" s="2"/>
    </row>
    <row r="756" spans="11:25" ht="12.75">
      <c r="K756" s="1"/>
      <c r="L756" s="1"/>
      <c r="M756" s="1"/>
      <c r="Q756" s="1"/>
      <c r="R756" s="1"/>
      <c r="S756" s="1"/>
      <c r="W756" s="2"/>
      <c r="X756" s="2"/>
      <c r="Y756" s="2"/>
    </row>
    <row r="757" spans="11:25" ht="12.75">
      <c r="K757" s="1"/>
      <c r="L757" s="1"/>
      <c r="M757" s="1"/>
      <c r="Q757" s="1"/>
      <c r="R757" s="1"/>
      <c r="S757" s="1"/>
      <c r="W757" s="2"/>
      <c r="X757" s="2"/>
      <c r="Y757" s="2"/>
    </row>
    <row r="758" spans="11:25" ht="12.75">
      <c r="K758" s="1"/>
      <c r="L758" s="1"/>
      <c r="M758" s="1"/>
      <c r="Q758" s="1"/>
      <c r="R758" s="1"/>
      <c r="S758" s="1"/>
      <c r="W758" s="2"/>
      <c r="X758" s="2"/>
      <c r="Y758" s="2"/>
    </row>
    <row r="759" spans="11:25" ht="12.75">
      <c r="K759" s="1"/>
      <c r="L759" s="1"/>
      <c r="M759" s="1"/>
      <c r="Q759" s="1"/>
      <c r="R759" s="1"/>
      <c r="S759" s="1"/>
      <c r="W759" s="2"/>
      <c r="X759" s="2"/>
      <c r="Y759" s="2"/>
    </row>
    <row r="760" spans="11:25" ht="12.75">
      <c r="K760" s="1"/>
      <c r="L760" s="1"/>
      <c r="M760" s="1"/>
      <c r="Q760" s="1"/>
      <c r="R760" s="1"/>
      <c r="S760" s="1"/>
      <c r="W760" s="2"/>
      <c r="X760" s="2"/>
      <c r="Y760" s="2"/>
    </row>
    <row r="761" spans="11:25" ht="12.75">
      <c r="K761" s="1"/>
      <c r="L761" s="1"/>
      <c r="M761" s="1"/>
      <c r="Q761" s="1"/>
      <c r="R761" s="1"/>
      <c r="S761" s="1"/>
      <c r="W761" s="2"/>
      <c r="X761" s="2"/>
      <c r="Y761" s="2"/>
    </row>
    <row r="762" spans="11:25" ht="12.75">
      <c r="K762" s="1"/>
      <c r="L762" s="1"/>
      <c r="M762" s="1"/>
      <c r="Q762" s="1"/>
      <c r="R762" s="1"/>
      <c r="S762" s="1"/>
      <c r="W762" s="2"/>
      <c r="X762" s="2"/>
      <c r="Y762" s="2"/>
    </row>
    <row r="763" spans="11:25" ht="12.75">
      <c r="K763" s="1"/>
      <c r="L763" s="1"/>
      <c r="M763" s="1"/>
      <c r="Q763" s="1"/>
      <c r="R763" s="1"/>
      <c r="S763" s="1"/>
      <c r="W763" s="2"/>
      <c r="X763" s="2"/>
      <c r="Y763" s="2"/>
    </row>
    <row r="764" spans="11:25" ht="12.75">
      <c r="K764" s="1"/>
      <c r="L764" s="1"/>
      <c r="M764" s="1"/>
      <c r="Q764" s="1"/>
      <c r="R764" s="1"/>
      <c r="S764" s="1"/>
      <c r="W764" s="2"/>
      <c r="X764" s="2"/>
      <c r="Y764" s="2"/>
    </row>
    <row r="765" spans="11:25" ht="12.75">
      <c r="K765" s="1"/>
      <c r="L765" s="1"/>
      <c r="M765" s="1"/>
      <c r="Q765" s="1"/>
      <c r="R765" s="1"/>
      <c r="S765" s="1"/>
      <c r="W765" s="2"/>
      <c r="X765" s="2"/>
      <c r="Y765" s="2"/>
    </row>
    <row r="766" spans="11:25" ht="12.75">
      <c r="K766" s="1"/>
      <c r="L766" s="1"/>
      <c r="M766" s="1"/>
      <c r="Q766" s="1"/>
      <c r="R766" s="1"/>
      <c r="S766" s="1"/>
      <c r="W766" s="2"/>
      <c r="X766" s="2"/>
      <c r="Y766" s="2"/>
    </row>
    <row r="767" spans="11:25" ht="12.75">
      <c r="K767" s="1"/>
      <c r="L767" s="1"/>
      <c r="M767" s="1"/>
      <c r="Q767" s="1"/>
      <c r="R767" s="1"/>
      <c r="S767" s="1"/>
      <c r="W767" s="2"/>
      <c r="X767" s="2"/>
      <c r="Y767" s="2"/>
    </row>
    <row r="768" spans="11:25" ht="12.75">
      <c r="K768" s="1"/>
      <c r="L768" s="1"/>
      <c r="M768" s="1"/>
      <c r="Q768" s="1"/>
      <c r="R768" s="1"/>
      <c r="S768" s="1"/>
      <c r="W768" s="2"/>
      <c r="X768" s="2"/>
      <c r="Y768" s="2"/>
    </row>
    <row r="769" spans="11:25" ht="12.75">
      <c r="K769" s="1"/>
      <c r="L769" s="1"/>
      <c r="M769" s="1"/>
      <c r="Q769" s="1"/>
      <c r="R769" s="1"/>
      <c r="S769" s="1"/>
      <c r="W769" s="2"/>
      <c r="X769" s="2"/>
      <c r="Y769" s="2"/>
    </row>
    <row r="770" spans="11:25" ht="12.75">
      <c r="K770" s="1"/>
      <c r="L770" s="1"/>
      <c r="M770" s="1"/>
      <c r="Q770" s="1"/>
      <c r="R770" s="1"/>
      <c r="S770" s="1"/>
      <c r="W770" s="2"/>
      <c r="X770" s="2"/>
      <c r="Y770" s="2"/>
    </row>
    <row r="771" spans="11:25" ht="12.75">
      <c r="K771" s="1"/>
      <c r="L771" s="1"/>
      <c r="M771" s="1"/>
      <c r="Q771" s="1"/>
      <c r="R771" s="1"/>
      <c r="S771" s="1"/>
      <c r="W771" s="2"/>
      <c r="X771" s="2"/>
      <c r="Y771" s="2"/>
    </row>
    <row r="772" spans="11:25" ht="12.75">
      <c r="K772" s="1"/>
      <c r="L772" s="1"/>
      <c r="M772" s="1"/>
      <c r="Q772" s="1"/>
      <c r="R772" s="1"/>
      <c r="S772" s="1"/>
      <c r="W772" s="2"/>
      <c r="X772" s="2"/>
      <c r="Y772" s="2"/>
    </row>
    <row r="773" spans="11:25" ht="12.75">
      <c r="K773" s="1"/>
      <c r="L773" s="1"/>
      <c r="M773" s="1"/>
      <c r="Q773" s="1"/>
      <c r="R773" s="1"/>
      <c r="S773" s="1"/>
      <c r="W773" s="2"/>
      <c r="X773" s="2"/>
      <c r="Y773" s="2"/>
    </row>
    <row r="774" spans="11:25" ht="12.75">
      <c r="K774" s="1"/>
      <c r="L774" s="1"/>
      <c r="M774" s="1"/>
      <c r="Q774" s="1"/>
      <c r="R774" s="1"/>
      <c r="S774" s="1"/>
      <c r="W774" s="2"/>
      <c r="X774" s="2"/>
      <c r="Y774" s="2"/>
    </row>
    <row r="775" spans="11:25" ht="12.75">
      <c r="K775" s="1"/>
      <c r="L775" s="1"/>
      <c r="M775" s="1"/>
      <c r="Q775" s="1"/>
      <c r="R775" s="1"/>
      <c r="S775" s="1"/>
      <c r="W775" s="2"/>
      <c r="X775" s="2"/>
      <c r="Y775" s="2"/>
    </row>
    <row r="776" spans="11:25" ht="12.75">
      <c r="K776" s="1"/>
      <c r="L776" s="1"/>
      <c r="M776" s="1"/>
      <c r="Q776" s="1"/>
      <c r="R776" s="1"/>
      <c r="S776" s="1"/>
      <c r="W776" s="2"/>
      <c r="X776" s="2"/>
      <c r="Y776" s="2"/>
    </row>
    <row r="777" spans="11:25" ht="12.75">
      <c r="K777" s="1"/>
      <c r="L777" s="1"/>
      <c r="M777" s="1"/>
      <c r="Q777" s="1"/>
      <c r="R777" s="1"/>
      <c r="S777" s="1"/>
      <c r="W777" s="2"/>
      <c r="X777" s="2"/>
      <c r="Y777" s="2"/>
    </row>
    <row r="778" spans="11:25" ht="12.75">
      <c r="K778" s="1"/>
      <c r="L778" s="1"/>
      <c r="M778" s="1"/>
      <c r="Q778" s="1"/>
      <c r="R778" s="1"/>
      <c r="S778" s="1"/>
      <c r="W778" s="2"/>
      <c r="X778" s="2"/>
      <c r="Y778" s="2"/>
    </row>
    <row r="779" spans="11:25" ht="12.75">
      <c r="K779" s="1"/>
      <c r="L779" s="1"/>
      <c r="M779" s="1"/>
      <c r="Q779" s="1"/>
      <c r="R779" s="1"/>
      <c r="S779" s="1"/>
      <c r="W779" s="2"/>
      <c r="X779" s="2"/>
      <c r="Y779" s="2"/>
    </row>
    <row r="780" spans="11:25" ht="12.75">
      <c r="K780" s="1"/>
      <c r="L780" s="1"/>
      <c r="M780" s="1"/>
      <c r="Q780" s="1"/>
      <c r="R780" s="1"/>
      <c r="S780" s="1"/>
      <c r="W780" s="2"/>
      <c r="X780" s="2"/>
      <c r="Y780" s="2"/>
    </row>
    <row r="781" spans="11:25" ht="12.75">
      <c r="K781" s="1"/>
      <c r="L781" s="1"/>
      <c r="M781" s="1"/>
      <c r="Q781" s="1"/>
      <c r="R781" s="1"/>
      <c r="S781" s="1"/>
      <c r="W781" s="2"/>
      <c r="X781" s="2"/>
      <c r="Y781" s="2"/>
    </row>
    <row r="782" spans="11:25" ht="12.75">
      <c r="K782" s="1"/>
      <c r="L782" s="1"/>
      <c r="M782" s="1"/>
      <c r="Q782" s="1"/>
      <c r="R782" s="1"/>
      <c r="S782" s="1"/>
      <c r="W782" s="2"/>
      <c r="X782" s="2"/>
      <c r="Y782" s="2"/>
    </row>
    <row r="783" spans="11:25" ht="12.75">
      <c r="K783" s="1"/>
      <c r="L783" s="1"/>
      <c r="M783" s="1"/>
      <c r="Q783" s="1"/>
      <c r="R783" s="1"/>
      <c r="S783" s="1"/>
      <c r="W783" s="2"/>
      <c r="X783" s="2"/>
      <c r="Y783" s="2"/>
    </row>
    <row r="784" spans="11:25" ht="12.75">
      <c r="K784" s="1"/>
      <c r="L784" s="1"/>
      <c r="M784" s="1"/>
      <c r="Q784" s="1"/>
      <c r="R784" s="1"/>
      <c r="S784" s="1"/>
      <c r="W784" s="2"/>
      <c r="X784" s="2"/>
      <c r="Y784" s="2"/>
    </row>
    <row r="785" spans="11:25" ht="12.75">
      <c r="K785" s="1"/>
      <c r="L785" s="1"/>
      <c r="M785" s="1"/>
      <c r="Q785" s="1"/>
      <c r="R785" s="1"/>
      <c r="S785" s="1"/>
      <c r="W785" s="2"/>
      <c r="X785" s="2"/>
      <c r="Y785" s="2"/>
    </row>
    <row r="786" spans="11:25" ht="12.75">
      <c r="K786" s="1"/>
      <c r="L786" s="1"/>
      <c r="M786" s="1"/>
      <c r="Q786" s="1"/>
      <c r="R786" s="1"/>
      <c r="S786" s="1"/>
      <c r="W786" s="2"/>
      <c r="X786" s="2"/>
      <c r="Y786" s="2"/>
    </row>
    <row r="787" spans="11:25" ht="12.75">
      <c r="K787" s="1"/>
      <c r="L787" s="1"/>
      <c r="M787" s="1"/>
      <c r="Q787" s="1"/>
      <c r="R787" s="1"/>
      <c r="S787" s="1"/>
      <c r="W787" s="2"/>
      <c r="X787" s="2"/>
      <c r="Y787" s="2"/>
    </row>
    <row r="788" spans="11:25" ht="12.75">
      <c r="K788" s="1"/>
      <c r="L788" s="1"/>
      <c r="M788" s="1"/>
      <c r="Q788" s="1"/>
      <c r="R788" s="1"/>
      <c r="S788" s="1"/>
      <c r="W788" s="2"/>
      <c r="X788" s="2"/>
      <c r="Y788" s="2"/>
    </row>
    <row r="789" spans="11:25" ht="12.75">
      <c r="K789" s="1"/>
      <c r="L789" s="1"/>
      <c r="M789" s="1"/>
      <c r="Q789" s="1"/>
      <c r="R789" s="1"/>
      <c r="S789" s="1"/>
      <c r="W789" s="2"/>
      <c r="X789" s="2"/>
      <c r="Y789" s="2"/>
    </row>
    <row r="790" spans="11:25" ht="12.75">
      <c r="K790" s="1"/>
      <c r="L790" s="1"/>
      <c r="M790" s="1"/>
      <c r="Q790" s="1"/>
      <c r="R790" s="1"/>
      <c r="S790" s="1"/>
      <c r="W790" s="2"/>
      <c r="X790" s="2"/>
      <c r="Y790" s="2"/>
    </row>
    <row r="791" spans="11:25" ht="12.75">
      <c r="K791" s="1"/>
      <c r="L791" s="1"/>
      <c r="M791" s="1"/>
      <c r="Q791" s="1"/>
      <c r="R791" s="1"/>
      <c r="S791" s="1"/>
      <c r="W791" s="2"/>
      <c r="X791" s="2"/>
      <c r="Y791" s="2"/>
    </row>
    <row r="792" spans="11:25" ht="12.75">
      <c r="K792" s="1"/>
      <c r="L792" s="1"/>
      <c r="M792" s="1"/>
      <c r="Q792" s="1"/>
      <c r="R792" s="1"/>
      <c r="S792" s="1"/>
      <c r="W792" s="2"/>
      <c r="X792" s="2"/>
      <c r="Y792" s="2"/>
    </row>
    <row r="793" spans="11:25" ht="12.75">
      <c r="K793" s="1"/>
      <c r="L793" s="1"/>
      <c r="M793" s="1"/>
      <c r="Q793" s="1"/>
      <c r="R793" s="1"/>
      <c r="S793" s="1"/>
      <c r="W793" s="2"/>
      <c r="X793" s="2"/>
      <c r="Y793" s="2"/>
    </row>
    <row r="794" spans="11:25" ht="12.75">
      <c r="K794" s="1"/>
      <c r="L794" s="1"/>
      <c r="M794" s="1"/>
      <c r="Q794" s="1"/>
      <c r="R794" s="1"/>
      <c r="S794" s="1"/>
      <c r="W794" s="2"/>
      <c r="X794" s="2"/>
      <c r="Y794" s="2"/>
    </row>
    <row r="795" spans="11:25" ht="12.75">
      <c r="K795" s="1"/>
      <c r="L795" s="1"/>
      <c r="M795" s="1"/>
      <c r="Q795" s="1"/>
      <c r="R795" s="1"/>
      <c r="S795" s="1"/>
      <c r="W795" s="2"/>
      <c r="X795" s="2"/>
      <c r="Y795" s="2"/>
    </row>
    <row r="796" spans="11:25" ht="12.75">
      <c r="K796" s="1"/>
      <c r="L796" s="1"/>
      <c r="M796" s="1"/>
      <c r="Q796" s="1"/>
      <c r="R796" s="1"/>
      <c r="S796" s="1"/>
      <c r="W796" s="2"/>
      <c r="X796" s="2"/>
      <c r="Y796" s="2"/>
    </row>
    <row r="797" spans="11:25" ht="12.75">
      <c r="K797" s="1"/>
      <c r="L797" s="1"/>
      <c r="M797" s="1"/>
      <c r="Q797" s="1"/>
      <c r="R797" s="1"/>
      <c r="S797" s="1"/>
      <c r="W797" s="2"/>
      <c r="X797" s="2"/>
      <c r="Y797" s="2"/>
    </row>
    <row r="798" spans="11:25" ht="12.75">
      <c r="K798" s="1"/>
      <c r="L798" s="1"/>
      <c r="M798" s="1"/>
      <c r="Q798" s="1"/>
      <c r="R798" s="1"/>
      <c r="S798" s="1"/>
      <c r="W798" s="2"/>
      <c r="X798" s="2"/>
      <c r="Y798" s="2"/>
    </row>
    <row r="799" spans="11:25" ht="12.75">
      <c r="K799" s="1"/>
      <c r="L799" s="1"/>
      <c r="M799" s="1"/>
      <c r="Q799" s="1"/>
      <c r="R799" s="1"/>
      <c r="S799" s="1"/>
      <c r="W799" s="2"/>
      <c r="X799" s="2"/>
      <c r="Y799" s="2"/>
    </row>
    <row r="800" spans="11:25" ht="12.75">
      <c r="K800" s="1"/>
      <c r="L800" s="1"/>
      <c r="M800" s="1"/>
      <c r="Q800" s="1"/>
      <c r="R800" s="1"/>
      <c r="S800" s="1"/>
      <c r="W800" s="2"/>
      <c r="X800" s="2"/>
      <c r="Y800" s="2"/>
    </row>
    <row r="801" spans="11:25" ht="12.75">
      <c r="K801" s="1"/>
      <c r="L801" s="1"/>
      <c r="M801" s="1"/>
      <c r="Q801" s="1"/>
      <c r="R801" s="1"/>
      <c r="S801" s="1"/>
      <c r="W801" s="2"/>
      <c r="X801" s="2"/>
      <c r="Y801" s="2"/>
    </row>
    <row r="802" spans="11:25" ht="12.75">
      <c r="K802" s="1"/>
      <c r="L802" s="1"/>
      <c r="M802" s="1"/>
      <c r="Q802" s="1"/>
      <c r="R802" s="1"/>
      <c r="S802" s="1"/>
      <c r="W802" s="2"/>
      <c r="X802" s="2"/>
      <c r="Y802" s="2"/>
    </row>
    <row r="803" spans="11:25" ht="12.75">
      <c r="K803" s="1"/>
      <c r="L803" s="1"/>
      <c r="M803" s="1"/>
      <c r="Q803" s="1"/>
      <c r="R803" s="1"/>
      <c r="S803" s="1"/>
      <c r="W803" s="2"/>
      <c r="X803" s="2"/>
      <c r="Y803" s="2"/>
    </row>
    <row r="804" spans="11:25" ht="12.75">
      <c r="K804" s="1"/>
      <c r="L804" s="1"/>
      <c r="M804" s="1"/>
      <c r="Q804" s="1"/>
      <c r="R804" s="1"/>
      <c r="S804" s="1"/>
      <c r="W804" s="2"/>
      <c r="X804" s="2"/>
      <c r="Y804" s="2"/>
    </row>
    <row r="805" spans="11:25" ht="12.75">
      <c r="K805" s="1"/>
      <c r="L805" s="1"/>
      <c r="M805" s="1"/>
      <c r="Q805" s="1"/>
      <c r="R805" s="1"/>
      <c r="S805" s="1"/>
      <c r="W805" s="2"/>
      <c r="X805" s="2"/>
      <c r="Y805" s="2"/>
    </row>
    <row r="806" spans="11:25" ht="12.75">
      <c r="K806" s="1"/>
      <c r="L806" s="1"/>
      <c r="M806" s="1"/>
      <c r="Q806" s="1"/>
      <c r="R806" s="1"/>
      <c r="S806" s="1"/>
      <c r="W806" s="2"/>
      <c r="X806" s="2"/>
      <c r="Y806" s="2"/>
    </row>
    <row r="807" spans="11:25" ht="12.75">
      <c r="K807" s="1"/>
      <c r="L807" s="1"/>
      <c r="M807" s="1"/>
      <c r="Q807" s="1"/>
      <c r="R807" s="1"/>
      <c r="S807" s="1"/>
      <c r="W807" s="2"/>
      <c r="X807" s="2"/>
      <c r="Y807" s="2"/>
    </row>
    <row r="808" spans="11:25" ht="12.75">
      <c r="K808" s="1"/>
      <c r="L808" s="1"/>
      <c r="M808" s="1"/>
      <c r="Q808" s="1"/>
      <c r="R808" s="1"/>
      <c r="S808" s="1"/>
      <c r="W808" s="2"/>
      <c r="X808" s="2"/>
      <c r="Y808" s="2"/>
    </row>
    <row r="809" spans="11:25" ht="12.75">
      <c r="K809" s="1"/>
      <c r="L809" s="1"/>
      <c r="M809" s="1"/>
      <c r="Q809" s="1"/>
      <c r="R809" s="1"/>
      <c r="S809" s="1"/>
      <c r="W809" s="2"/>
      <c r="X809" s="2"/>
      <c r="Y809" s="2"/>
    </row>
    <row r="810" spans="11:25" ht="12.75">
      <c r="K810" s="1"/>
      <c r="L810" s="1"/>
      <c r="M810" s="1"/>
      <c r="Q810" s="1"/>
      <c r="R810" s="1"/>
      <c r="S810" s="1"/>
      <c r="W810" s="2"/>
      <c r="X810" s="2"/>
      <c r="Y810" s="2"/>
    </row>
    <row r="811" spans="11:25" ht="12.75">
      <c r="K811" s="1"/>
      <c r="L811" s="1"/>
      <c r="M811" s="1"/>
      <c r="Q811" s="1"/>
      <c r="R811" s="1"/>
      <c r="S811" s="1"/>
      <c r="W811" s="2"/>
      <c r="X811" s="2"/>
      <c r="Y811" s="2"/>
    </row>
    <row r="812" spans="11:25" ht="12.75">
      <c r="K812" s="1"/>
      <c r="L812" s="1"/>
      <c r="M812" s="1"/>
      <c r="Q812" s="1"/>
      <c r="R812" s="1"/>
      <c r="S812" s="1"/>
      <c r="W812" s="2"/>
      <c r="X812" s="2"/>
      <c r="Y812" s="2"/>
    </row>
    <row r="813" spans="11:25" ht="12.75">
      <c r="K813" s="1"/>
      <c r="L813" s="1"/>
      <c r="M813" s="1"/>
      <c r="Q813" s="1"/>
      <c r="R813" s="1"/>
      <c r="S813" s="1"/>
      <c r="W813" s="2"/>
      <c r="X813" s="2"/>
      <c r="Y813" s="2"/>
    </row>
    <row r="814" spans="11:25" ht="12.75">
      <c r="K814" s="1"/>
      <c r="L814" s="1"/>
      <c r="M814" s="1"/>
      <c r="Q814" s="1"/>
      <c r="R814" s="1"/>
      <c r="S814" s="1"/>
      <c r="W814" s="2"/>
      <c r="X814" s="2"/>
      <c r="Y814" s="2"/>
    </row>
    <row r="815" spans="11:25" ht="12.75">
      <c r="K815" s="1"/>
      <c r="L815" s="1"/>
      <c r="M815" s="1"/>
      <c r="Q815" s="1"/>
      <c r="R815" s="1"/>
      <c r="S815" s="1"/>
      <c r="W815" s="2"/>
      <c r="X815" s="2"/>
      <c r="Y815" s="2"/>
    </row>
    <row r="816" spans="11:25" ht="12.75">
      <c r="K816" s="1"/>
      <c r="L816" s="1"/>
      <c r="M816" s="1"/>
      <c r="Q816" s="1"/>
      <c r="R816" s="1"/>
      <c r="S816" s="1"/>
      <c r="W816" s="2"/>
      <c r="X816" s="2"/>
      <c r="Y816" s="2"/>
    </row>
    <row r="817" spans="11:25" ht="12.75">
      <c r="K817" s="1"/>
      <c r="L817" s="1"/>
      <c r="M817" s="1"/>
      <c r="Q817" s="1"/>
      <c r="R817" s="1"/>
      <c r="S817" s="1"/>
      <c r="W817" s="2"/>
      <c r="X817" s="2"/>
      <c r="Y817" s="2"/>
    </row>
    <row r="818" spans="11:25" ht="12.75">
      <c r="K818" s="1"/>
      <c r="L818" s="1"/>
      <c r="M818" s="1"/>
      <c r="Q818" s="1"/>
      <c r="R818" s="1"/>
      <c r="S818" s="1"/>
      <c r="W818" s="2"/>
      <c r="X818" s="2"/>
      <c r="Y818" s="2"/>
    </row>
    <row r="819" spans="11:25" ht="12.75">
      <c r="K819" s="1"/>
      <c r="L819" s="1"/>
      <c r="M819" s="1"/>
      <c r="Q819" s="1"/>
      <c r="R819" s="1"/>
      <c r="S819" s="1"/>
      <c r="W819" s="2"/>
      <c r="X819" s="2"/>
      <c r="Y819" s="2"/>
    </row>
    <row r="820" spans="11:25" ht="12.75">
      <c r="K820" s="1"/>
      <c r="L820" s="1"/>
      <c r="M820" s="1"/>
      <c r="Q820" s="1"/>
      <c r="R820" s="1"/>
      <c r="S820" s="1"/>
      <c r="W820" s="2"/>
      <c r="X820" s="2"/>
      <c r="Y820" s="2"/>
    </row>
    <row r="821" spans="11:25" ht="12.75">
      <c r="K821" s="1"/>
      <c r="L821" s="1"/>
      <c r="M821" s="1"/>
      <c r="Q821" s="1"/>
      <c r="R821" s="1"/>
      <c r="S821" s="1"/>
      <c r="W821" s="2"/>
      <c r="X821" s="2"/>
      <c r="Y821" s="2"/>
    </row>
    <row r="822" spans="11:25" ht="12.75">
      <c r="K822" s="1"/>
      <c r="L822" s="1"/>
      <c r="M822" s="1"/>
      <c r="Q822" s="1"/>
      <c r="R822" s="1"/>
      <c r="S822" s="1"/>
      <c r="W822" s="2"/>
      <c r="X822" s="2"/>
      <c r="Y822" s="2"/>
    </row>
    <row r="823" spans="11:25" ht="12.75">
      <c r="K823" s="1"/>
      <c r="L823" s="1"/>
      <c r="M823" s="1"/>
      <c r="Q823" s="1"/>
      <c r="R823" s="1"/>
      <c r="S823" s="1"/>
      <c r="W823" s="2"/>
      <c r="X823" s="2"/>
      <c r="Y823" s="2"/>
    </row>
    <row r="824" spans="11:25" ht="12.75">
      <c r="K824" s="1"/>
      <c r="L824" s="1"/>
      <c r="M824" s="1"/>
      <c r="Q824" s="1"/>
      <c r="R824" s="1"/>
      <c r="S824" s="1"/>
      <c r="W824" s="2"/>
      <c r="X824" s="2"/>
      <c r="Y824" s="2"/>
    </row>
    <row r="825" spans="11:25" ht="12.75">
      <c r="K825" s="1"/>
      <c r="L825" s="1"/>
      <c r="M825" s="1"/>
      <c r="Q825" s="1"/>
      <c r="R825" s="1"/>
      <c r="S825" s="1"/>
      <c r="W825" s="2"/>
      <c r="X825" s="2"/>
      <c r="Y825" s="2"/>
    </row>
    <row r="826" spans="11:25" ht="12.75">
      <c r="K826" s="1"/>
      <c r="L826" s="1"/>
      <c r="M826" s="1"/>
      <c r="Q826" s="1"/>
      <c r="R826" s="1"/>
      <c r="S826" s="1"/>
      <c r="W826" s="2"/>
      <c r="X826" s="2"/>
      <c r="Y826" s="2"/>
    </row>
    <row r="827" spans="11:25" ht="12.75">
      <c r="K827" s="1"/>
      <c r="L827" s="1"/>
      <c r="M827" s="1"/>
      <c r="Q827" s="1"/>
      <c r="R827" s="1"/>
      <c r="S827" s="1"/>
      <c r="W827" s="2"/>
      <c r="X827" s="2"/>
      <c r="Y827" s="2"/>
    </row>
    <row r="828" spans="11:25" ht="12.75">
      <c r="K828" s="1"/>
      <c r="L828" s="1"/>
      <c r="M828" s="1"/>
      <c r="Q828" s="1"/>
      <c r="R828" s="1"/>
      <c r="S828" s="1"/>
      <c r="W828" s="2"/>
      <c r="X828" s="2"/>
      <c r="Y828" s="2"/>
    </row>
    <row r="829" spans="11:25" ht="12.75">
      <c r="K829" s="1"/>
      <c r="L829" s="1"/>
      <c r="M829" s="1"/>
      <c r="Q829" s="1"/>
      <c r="R829" s="1"/>
      <c r="S829" s="1"/>
      <c r="W829" s="2"/>
      <c r="X829" s="2"/>
      <c r="Y829" s="2"/>
    </row>
    <row r="830" spans="11:25" ht="12.75">
      <c r="K830" s="1"/>
      <c r="L830" s="1"/>
      <c r="M830" s="1"/>
      <c r="Q830" s="1"/>
      <c r="R830" s="1"/>
      <c r="S830" s="1"/>
      <c r="W830" s="2"/>
      <c r="X830" s="2"/>
      <c r="Y830" s="2"/>
    </row>
    <row r="831" spans="11:25" ht="12.75">
      <c r="K831" s="1"/>
      <c r="L831" s="1"/>
      <c r="M831" s="1"/>
      <c r="Q831" s="1"/>
      <c r="R831" s="1"/>
      <c r="S831" s="1"/>
      <c r="W831" s="2"/>
      <c r="X831" s="2"/>
      <c r="Y831" s="2"/>
    </row>
    <row r="832" spans="11:25" ht="12.75">
      <c r="K832" s="1"/>
      <c r="L832" s="1"/>
      <c r="M832" s="1"/>
      <c r="Q832" s="1"/>
      <c r="R832" s="1"/>
      <c r="S832" s="1"/>
      <c r="W832" s="2"/>
      <c r="X832" s="2"/>
      <c r="Y832" s="2"/>
    </row>
    <row r="833" spans="11:25" ht="12.75">
      <c r="K833" s="1"/>
      <c r="L833" s="1"/>
      <c r="M833" s="1"/>
      <c r="Q833" s="1"/>
      <c r="R833" s="1"/>
      <c r="S833" s="1"/>
      <c r="W833" s="2"/>
      <c r="X833" s="2"/>
      <c r="Y833" s="2"/>
    </row>
    <row r="834" spans="11:25" ht="12.75">
      <c r="K834" s="1"/>
      <c r="L834" s="1"/>
      <c r="M834" s="1"/>
      <c r="Q834" s="1"/>
      <c r="R834" s="1"/>
      <c r="S834" s="1"/>
      <c r="W834" s="2"/>
      <c r="X834" s="2"/>
      <c r="Y834" s="2"/>
    </row>
    <row r="835" spans="11:25" ht="12.75">
      <c r="K835" s="1"/>
      <c r="L835" s="1"/>
      <c r="M835" s="1"/>
      <c r="Q835" s="1"/>
      <c r="R835" s="1"/>
      <c r="S835" s="1"/>
      <c r="W835" s="2"/>
      <c r="X835" s="2"/>
      <c r="Y835" s="2"/>
    </row>
    <row r="836" spans="11:25" ht="12.75">
      <c r="K836" s="1"/>
      <c r="L836" s="1"/>
      <c r="M836" s="1"/>
      <c r="Q836" s="1"/>
      <c r="R836" s="1"/>
      <c r="S836" s="1"/>
      <c r="W836" s="2"/>
      <c r="X836" s="2"/>
      <c r="Y836" s="2"/>
    </row>
    <row r="837" spans="11:25" ht="12.75">
      <c r="K837" s="1"/>
      <c r="L837" s="1"/>
      <c r="M837" s="1"/>
      <c r="Q837" s="1"/>
      <c r="R837" s="1"/>
      <c r="S837" s="1"/>
      <c r="W837" s="2"/>
      <c r="X837" s="2"/>
      <c r="Y837" s="2"/>
    </row>
    <row r="838" spans="11:25" ht="12.75">
      <c r="K838" s="1"/>
      <c r="L838" s="1"/>
      <c r="M838" s="1"/>
      <c r="Q838" s="1"/>
      <c r="R838" s="1"/>
      <c r="S838" s="1"/>
      <c r="W838" s="2"/>
      <c r="X838" s="2"/>
      <c r="Y838" s="2"/>
    </row>
    <row r="839" spans="11:25" ht="12.75">
      <c r="K839" s="1"/>
      <c r="L839" s="1"/>
      <c r="M839" s="1"/>
      <c r="Q839" s="1"/>
      <c r="R839" s="1"/>
      <c r="S839" s="1"/>
      <c r="W839" s="2"/>
      <c r="X839" s="2"/>
      <c r="Y839" s="2"/>
    </row>
    <row r="840" spans="11:25" ht="12.75">
      <c r="K840" s="1"/>
      <c r="L840" s="1"/>
      <c r="M840" s="1"/>
      <c r="Q840" s="1"/>
      <c r="R840" s="1"/>
      <c r="S840" s="1"/>
      <c r="W840" s="2"/>
      <c r="X840" s="2"/>
      <c r="Y840" s="2"/>
    </row>
    <row r="841" spans="11:25" ht="12.75">
      <c r="K841" s="1"/>
      <c r="L841" s="1"/>
      <c r="M841" s="1"/>
      <c r="Q841" s="1"/>
      <c r="R841" s="1"/>
      <c r="S841" s="1"/>
      <c r="W841" s="2"/>
      <c r="X841" s="2"/>
      <c r="Y841" s="2"/>
    </row>
    <row r="842" spans="11:25" ht="12.75">
      <c r="K842" s="1"/>
      <c r="L842" s="1"/>
      <c r="M842" s="1"/>
      <c r="Q842" s="1"/>
      <c r="R842" s="1"/>
      <c r="S842" s="1"/>
      <c r="W842" s="2"/>
      <c r="X842" s="2"/>
      <c r="Y842" s="2"/>
    </row>
    <row r="843" spans="11:25" ht="12.75">
      <c r="K843" s="1"/>
      <c r="L843" s="1"/>
      <c r="M843" s="1"/>
      <c r="Q843" s="1"/>
      <c r="R843" s="1"/>
      <c r="S843" s="1"/>
      <c r="W843" s="2"/>
      <c r="X843" s="2"/>
      <c r="Y843" s="2"/>
    </row>
    <row r="844" spans="11:25" ht="12.75">
      <c r="K844" s="1"/>
      <c r="L844" s="1"/>
      <c r="M844" s="1"/>
      <c r="Q844" s="1"/>
      <c r="R844" s="1"/>
      <c r="S844" s="1"/>
      <c r="W844" s="2"/>
      <c r="X844" s="2"/>
      <c r="Y844" s="2"/>
    </row>
    <row r="845" spans="11:25" ht="12.75">
      <c r="K845" s="1"/>
      <c r="L845" s="1"/>
      <c r="M845" s="1"/>
      <c r="Q845" s="1"/>
      <c r="R845" s="1"/>
      <c r="S845" s="1"/>
      <c r="W845" s="2"/>
      <c r="X845" s="2"/>
      <c r="Y845" s="2"/>
    </row>
    <row r="846" spans="11:25" ht="12.75">
      <c r="K846" s="1"/>
      <c r="L846" s="1"/>
      <c r="M846" s="1"/>
      <c r="Q846" s="1"/>
      <c r="R846" s="1"/>
      <c r="S846" s="1"/>
      <c r="W846" s="2"/>
      <c r="X846" s="2"/>
      <c r="Y846" s="2"/>
    </row>
    <row r="847" spans="11:25" ht="12.75">
      <c r="K847" s="1"/>
      <c r="L847" s="1"/>
      <c r="M847" s="1"/>
      <c r="Q847" s="1"/>
      <c r="R847" s="1"/>
      <c r="S847" s="1"/>
      <c r="W847" s="2"/>
      <c r="X847" s="2"/>
      <c r="Y847" s="2"/>
    </row>
    <row r="848" spans="11:25" ht="12.75">
      <c r="K848" s="1"/>
      <c r="L848" s="1"/>
      <c r="M848" s="1"/>
      <c r="Q848" s="1"/>
      <c r="R848" s="1"/>
      <c r="S848" s="1"/>
      <c r="W848" s="2"/>
      <c r="X848" s="2"/>
      <c r="Y848" s="2"/>
    </row>
    <row r="849" spans="11:25" ht="12.75">
      <c r="K849" s="1"/>
      <c r="L849" s="1"/>
      <c r="M849" s="1"/>
      <c r="Q849" s="1"/>
      <c r="R849" s="1"/>
      <c r="S849" s="1"/>
      <c r="W849" s="2"/>
      <c r="X849" s="2"/>
      <c r="Y849" s="2"/>
    </row>
    <row r="850" spans="11:25" ht="12.75">
      <c r="K850" s="1"/>
      <c r="L850" s="1"/>
      <c r="M850" s="1"/>
      <c r="Q850" s="1"/>
      <c r="R850" s="1"/>
      <c r="S850" s="1"/>
      <c r="W850" s="2"/>
      <c r="X850" s="2"/>
      <c r="Y850" s="2"/>
    </row>
    <row r="851" spans="11:25" ht="12.75">
      <c r="K851" s="1"/>
      <c r="L851" s="1"/>
      <c r="M851" s="1"/>
      <c r="Q851" s="1"/>
      <c r="R851" s="1"/>
      <c r="S851" s="1"/>
      <c r="W851" s="2"/>
      <c r="X851" s="2"/>
      <c r="Y851" s="2"/>
    </row>
    <row r="852" spans="11:25" ht="12.75">
      <c r="K852" s="1"/>
      <c r="L852" s="1"/>
      <c r="M852" s="1"/>
      <c r="Q852" s="1"/>
      <c r="R852" s="1"/>
      <c r="S852" s="1"/>
      <c r="W852" s="2"/>
      <c r="X852" s="2"/>
      <c r="Y852" s="2"/>
    </row>
    <row r="853" spans="11:25" ht="12.75">
      <c r="K853" s="1"/>
      <c r="L853" s="1"/>
      <c r="M853" s="1"/>
      <c r="Q853" s="1"/>
      <c r="R853" s="1"/>
      <c r="S853" s="1"/>
      <c r="W853" s="2"/>
      <c r="X853" s="2"/>
      <c r="Y853" s="2"/>
    </row>
    <row r="854" spans="11:25" ht="12.75">
      <c r="K854" s="1"/>
      <c r="L854" s="1"/>
      <c r="M854" s="1"/>
      <c r="Q854" s="1"/>
      <c r="R854" s="1"/>
      <c r="S854" s="1"/>
      <c r="W854" s="2"/>
      <c r="X854" s="2"/>
      <c r="Y854" s="2"/>
    </row>
    <row r="855" spans="11:25" ht="12.75">
      <c r="K855" s="1"/>
      <c r="L855" s="1"/>
      <c r="M855" s="1"/>
      <c r="Q855" s="1"/>
      <c r="R855" s="1"/>
      <c r="S855" s="1"/>
      <c r="W855" s="2"/>
      <c r="X855" s="2"/>
      <c r="Y855" s="2"/>
    </row>
    <row r="856" spans="11:25" ht="12.75">
      <c r="K856" s="1"/>
      <c r="L856" s="1"/>
      <c r="M856" s="1"/>
      <c r="Q856" s="1"/>
      <c r="R856" s="1"/>
      <c r="S856" s="1"/>
      <c r="W856" s="2"/>
      <c r="X856" s="2"/>
      <c r="Y856" s="2"/>
    </row>
    <row r="857" spans="11:25" ht="12.75">
      <c r="K857" s="1"/>
      <c r="L857" s="1"/>
      <c r="M857" s="1"/>
      <c r="Q857" s="1"/>
      <c r="R857" s="1"/>
      <c r="S857" s="1"/>
      <c r="W857" s="2"/>
      <c r="X857" s="2"/>
      <c r="Y857" s="2"/>
    </row>
    <row r="858" spans="11:25" ht="12.75">
      <c r="K858" s="1"/>
      <c r="L858" s="1"/>
      <c r="M858" s="1"/>
      <c r="Q858" s="1"/>
      <c r="R858" s="1"/>
      <c r="S858" s="1"/>
      <c r="W858" s="2"/>
      <c r="X858" s="2"/>
      <c r="Y858" s="2"/>
    </row>
    <row r="859" spans="11:25" ht="12.75">
      <c r="K859" s="1"/>
      <c r="L859" s="1"/>
      <c r="M859" s="1"/>
      <c r="Q859" s="1"/>
      <c r="R859" s="1"/>
      <c r="S859" s="1"/>
      <c r="W859" s="2"/>
      <c r="X859" s="2"/>
      <c r="Y859" s="2"/>
    </row>
    <row r="860" spans="11:25" ht="12.75">
      <c r="K860" s="1"/>
      <c r="L860" s="1"/>
      <c r="M860" s="1"/>
      <c r="Q860" s="1"/>
      <c r="R860" s="1"/>
      <c r="S860" s="1"/>
      <c r="W860" s="2"/>
      <c r="X860" s="2"/>
      <c r="Y860" s="2"/>
    </row>
    <row r="861" spans="11:25" ht="12.75">
      <c r="K861" s="1"/>
      <c r="L861" s="1"/>
      <c r="M861" s="1"/>
      <c r="Q861" s="1"/>
      <c r="R861" s="1"/>
      <c r="S861" s="1"/>
      <c r="W861" s="2"/>
      <c r="X861" s="2"/>
      <c r="Y861" s="2"/>
    </row>
    <row r="862" spans="11:25" ht="12.75">
      <c r="K862" s="1"/>
      <c r="L862" s="1"/>
      <c r="M862" s="1"/>
      <c r="Q862" s="1"/>
      <c r="R862" s="1"/>
      <c r="S862" s="1"/>
      <c r="W862" s="2"/>
      <c r="X862" s="2"/>
      <c r="Y862" s="2"/>
    </row>
    <row r="863" spans="11:25" ht="12.75">
      <c r="K863" s="1"/>
      <c r="L863" s="1"/>
      <c r="M863" s="1"/>
      <c r="Q863" s="1"/>
      <c r="R863" s="1"/>
      <c r="S863" s="1"/>
      <c r="W863" s="2"/>
      <c r="X863" s="2"/>
      <c r="Y863" s="2"/>
    </row>
    <row r="864" spans="11:25" ht="12.75">
      <c r="K864" s="1"/>
      <c r="L864" s="1"/>
      <c r="M864" s="1"/>
      <c r="Q864" s="1"/>
      <c r="R864" s="1"/>
      <c r="S864" s="1"/>
      <c r="W864" s="2"/>
      <c r="X864" s="2"/>
      <c r="Y864" s="2"/>
    </row>
    <row r="865" spans="11:25" ht="12.75">
      <c r="K865" s="1"/>
      <c r="L865" s="1"/>
      <c r="M865" s="1"/>
      <c r="Q865" s="1"/>
      <c r="R865" s="1"/>
      <c r="S865" s="1"/>
      <c r="W865" s="2"/>
      <c r="X865" s="2"/>
      <c r="Y865" s="2"/>
    </row>
    <row r="866" spans="11:25" ht="12.75">
      <c r="K866" s="1"/>
      <c r="L866" s="1"/>
      <c r="M866" s="1"/>
      <c r="Q866" s="1"/>
      <c r="R866" s="1"/>
      <c r="S866" s="1"/>
      <c r="W866" s="2"/>
      <c r="X866" s="2"/>
      <c r="Y866" s="2"/>
    </row>
    <row r="867" spans="11:25" ht="12.75">
      <c r="K867" s="1"/>
      <c r="L867" s="1"/>
      <c r="M867" s="1"/>
      <c r="Q867" s="1"/>
      <c r="R867" s="1"/>
      <c r="S867" s="1"/>
      <c r="W867" s="2"/>
      <c r="X867" s="2"/>
      <c r="Y867" s="2"/>
    </row>
    <row r="868" spans="11:25" ht="12.75">
      <c r="K868" s="1"/>
      <c r="L868" s="1"/>
      <c r="M868" s="1"/>
      <c r="Q868" s="1"/>
      <c r="R868" s="1"/>
      <c r="S868" s="1"/>
      <c r="W868" s="2"/>
      <c r="X868" s="2"/>
      <c r="Y868" s="2"/>
    </row>
    <row r="869" spans="11:25" ht="12.75">
      <c r="K869" s="1"/>
      <c r="L869" s="1"/>
      <c r="M869" s="1"/>
      <c r="Q869" s="1"/>
      <c r="R869" s="1"/>
      <c r="S869" s="1"/>
      <c r="W869" s="2"/>
      <c r="X869" s="2"/>
      <c r="Y869" s="2"/>
    </row>
    <row r="870" spans="11:25" ht="12.75">
      <c r="K870" s="1"/>
      <c r="L870" s="1"/>
      <c r="M870" s="1"/>
      <c r="Q870" s="1"/>
      <c r="R870" s="1"/>
      <c r="S870" s="1"/>
      <c r="W870" s="2"/>
      <c r="X870" s="2"/>
      <c r="Y870" s="2"/>
    </row>
    <row r="871" spans="11:25" ht="12.75">
      <c r="K871" s="1"/>
      <c r="L871" s="1"/>
      <c r="M871" s="1"/>
      <c r="Q871" s="1"/>
      <c r="R871" s="1"/>
      <c r="S871" s="1"/>
      <c r="W871" s="2"/>
      <c r="X871" s="2"/>
      <c r="Y871" s="2"/>
    </row>
    <row r="872" spans="11:25" ht="12.75">
      <c r="K872" s="1"/>
      <c r="L872" s="1"/>
      <c r="M872" s="1"/>
      <c r="Q872" s="1"/>
      <c r="R872" s="1"/>
      <c r="S872" s="1"/>
      <c r="W872" s="2"/>
      <c r="X872" s="2"/>
      <c r="Y872" s="2"/>
    </row>
    <row r="873" spans="11:25" ht="12.75">
      <c r="K873" s="1"/>
      <c r="L873" s="1"/>
      <c r="M873" s="1"/>
      <c r="Q873" s="1"/>
      <c r="R873" s="1"/>
      <c r="S873" s="1"/>
      <c r="W873" s="2"/>
      <c r="X873" s="2"/>
      <c r="Y873" s="2"/>
    </row>
    <row r="874" spans="11:25" ht="12.75">
      <c r="K874" s="1"/>
      <c r="L874" s="1"/>
      <c r="M874" s="1"/>
      <c r="Q874" s="1"/>
      <c r="R874" s="1"/>
      <c r="S874" s="1"/>
      <c r="W874" s="2"/>
      <c r="X874" s="2"/>
      <c r="Y874" s="2"/>
    </row>
    <row r="875" spans="11:25" ht="12.75">
      <c r="K875" s="1"/>
      <c r="L875" s="1"/>
      <c r="M875" s="1"/>
      <c r="Q875" s="1"/>
      <c r="R875" s="1"/>
      <c r="S875" s="1"/>
      <c r="W875" s="2"/>
      <c r="X875" s="2"/>
      <c r="Y875" s="2"/>
    </row>
    <row r="876" spans="11:25" ht="12.75">
      <c r="K876" s="1"/>
      <c r="L876" s="1"/>
      <c r="M876" s="1"/>
      <c r="Q876" s="1"/>
      <c r="R876" s="1"/>
      <c r="S876" s="1"/>
      <c r="W876" s="2"/>
      <c r="X876" s="2"/>
      <c r="Y876" s="2"/>
    </row>
    <row r="877" spans="11:25" ht="12.75">
      <c r="K877" s="1"/>
      <c r="L877" s="1"/>
      <c r="M877" s="1"/>
      <c r="Q877" s="1"/>
      <c r="R877" s="1"/>
      <c r="S877" s="1"/>
      <c r="W877" s="2"/>
      <c r="X877" s="2"/>
      <c r="Y877" s="2"/>
    </row>
    <row r="878" spans="11:25" ht="12.75">
      <c r="K878" s="1"/>
      <c r="L878" s="1"/>
      <c r="M878" s="1"/>
      <c r="Q878" s="1"/>
      <c r="R878" s="1"/>
      <c r="S878" s="1"/>
      <c r="W878" s="2"/>
      <c r="X878" s="2"/>
      <c r="Y878" s="2"/>
    </row>
    <row r="879" spans="11:25" ht="12.75">
      <c r="K879" s="1"/>
      <c r="L879" s="1"/>
      <c r="M879" s="1"/>
      <c r="Q879" s="1"/>
      <c r="R879" s="1"/>
      <c r="S879" s="1"/>
      <c r="W879" s="2"/>
      <c r="X879" s="2"/>
      <c r="Y879" s="2"/>
    </row>
    <row r="880" spans="11:25" ht="12.75">
      <c r="K880" s="1"/>
      <c r="L880" s="1"/>
      <c r="M880" s="1"/>
      <c r="Q880" s="1"/>
      <c r="R880" s="1"/>
      <c r="S880" s="1"/>
      <c r="W880" s="2"/>
      <c r="X880" s="2"/>
      <c r="Y880" s="2"/>
    </row>
    <row r="881" spans="11:25" ht="12.75">
      <c r="K881" s="1"/>
      <c r="L881" s="1"/>
      <c r="M881" s="1"/>
      <c r="Q881" s="1"/>
      <c r="R881" s="1"/>
      <c r="S881" s="1"/>
      <c r="W881" s="2"/>
      <c r="X881" s="2"/>
      <c r="Y881" s="2"/>
    </row>
    <row r="882" spans="11:25" ht="12.75">
      <c r="K882" s="1"/>
      <c r="L882" s="1"/>
      <c r="M882" s="1"/>
      <c r="Q882" s="1"/>
      <c r="R882" s="1"/>
      <c r="S882" s="1"/>
      <c r="W882" s="2"/>
      <c r="X882" s="2"/>
      <c r="Y882" s="2"/>
    </row>
    <row r="883" spans="11:25" ht="12.75">
      <c r="K883" s="1"/>
      <c r="L883" s="1"/>
      <c r="M883" s="1"/>
      <c r="Q883" s="1"/>
      <c r="R883" s="1"/>
      <c r="S883" s="1"/>
      <c r="W883" s="2"/>
      <c r="X883" s="2"/>
      <c r="Y883" s="2"/>
    </row>
    <row r="884" spans="11:25" ht="12.75">
      <c r="K884" s="1"/>
      <c r="L884" s="1"/>
      <c r="M884" s="1"/>
      <c r="Q884" s="1"/>
      <c r="R884" s="1"/>
      <c r="S884" s="1"/>
      <c r="W884" s="2"/>
      <c r="X884" s="2"/>
      <c r="Y884" s="2"/>
    </row>
    <row r="885" spans="11:25" ht="12.75">
      <c r="K885" s="1"/>
      <c r="L885" s="1"/>
      <c r="M885" s="1"/>
      <c r="Q885" s="1"/>
      <c r="R885" s="1"/>
      <c r="S885" s="1"/>
      <c r="W885" s="2"/>
      <c r="X885" s="2"/>
      <c r="Y885" s="2"/>
    </row>
    <row r="886" spans="11:25" ht="12.75">
      <c r="K886" s="1"/>
      <c r="L886" s="1"/>
      <c r="M886" s="1"/>
      <c r="Q886" s="1"/>
      <c r="R886" s="1"/>
      <c r="S886" s="1"/>
      <c r="W886" s="2"/>
      <c r="X886" s="2"/>
      <c r="Y886" s="2"/>
    </row>
    <row r="887" spans="11:25" ht="12.75">
      <c r="K887" s="1"/>
      <c r="L887" s="1"/>
      <c r="M887" s="1"/>
      <c r="Q887" s="1"/>
      <c r="R887" s="1"/>
      <c r="S887" s="1"/>
      <c r="W887" s="2"/>
      <c r="X887" s="2"/>
      <c r="Y887" s="2"/>
    </row>
    <row r="888" spans="11:25" ht="12.75">
      <c r="K888" s="1"/>
      <c r="L888" s="1"/>
      <c r="M888" s="1"/>
      <c r="Q888" s="1"/>
      <c r="R888" s="1"/>
      <c r="S888" s="1"/>
      <c r="W888" s="2"/>
      <c r="X888" s="2"/>
      <c r="Y888" s="2"/>
    </row>
    <row r="889" spans="11:25" ht="12.75">
      <c r="K889" s="1"/>
      <c r="L889" s="1"/>
      <c r="M889" s="1"/>
      <c r="Q889" s="1"/>
      <c r="R889" s="1"/>
      <c r="S889" s="1"/>
      <c r="W889" s="2"/>
      <c r="X889" s="2"/>
      <c r="Y889" s="2"/>
    </row>
    <row r="890" spans="11:25" ht="12.75">
      <c r="K890" s="1"/>
      <c r="L890" s="1"/>
      <c r="M890" s="1"/>
      <c r="Q890" s="1"/>
      <c r="R890" s="1"/>
      <c r="S890" s="1"/>
      <c r="W890" s="2"/>
      <c r="X890" s="2"/>
      <c r="Y890" s="2"/>
    </row>
    <row r="891" spans="11:25" ht="12.75">
      <c r="K891" s="1"/>
      <c r="L891" s="1"/>
      <c r="M891" s="1"/>
      <c r="Q891" s="1"/>
      <c r="R891" s="1"/>
      <c r="S891" s="1"/>
      <c r="W891" s="2"/>
      <c r="X891" s="2"/>
      <c r="Y891" s="2"/>
    </row>
    <row r="892" spans="11:25" ht="12.75">
      <c r="K892" s="1"/>
      <c r="L892" s="1"/>
      <c r="M892" s="1"/>
      <c r="Q892" s="1"/>
      <c r="R892" s="1"/>
      <c r="S892" s="1"/>
      <c r="W892" s="2"/>
      <c r="X892" s="2"/>
      <c r="Y892" s="2"/>
    </row>
    <row r="893" spans="11:25" ht="12.75">
      <c r="K893" s="1"/>
      <c r="L893" s="1"/>
      <c r="M893" s="1"/>
      <c r="Q893" s="1"/>
      <c r="R893" s="1"/>
      <c r="S893" s="1"/>
      <c r="W893" s="2"/>
      <c r="X893" s="2"/>
      <c r="Y893" s="2"/>
    </row>
    <row r="894" spans="11:25" ht="12.75">
      <c r="K894" s="1"/>
      <c r="L894" s="1"/>
      <c r="M894" s="1"/>
      <c r="Q894" s="1"/>
      <c r="R894" s="1"/>
      <c r="S894" s="1"/>
      <c r="W894" s="2"/>
      <c r="X894" s="2"/>
      <c r="Y894" s="2"/>
    </row>
    <row r="895" spans="11:25" ht="12.75">
      <c r="K895" s="1"/>
      <c r="L895" s="1"/>
      <c r="M895" s="1"/>
      <c r="Q895" s="1"/>
      <c r="R895" s="1"/>
      <c r="S895" s="1"/>
      <c r="W895" s="2"/>
      <c r="X895" s="2"/>
      <c r="Y895" s="2"/>
    </row>
    <row r="896" spans="11:25" ht="12.75">
      <c r="K896" s="1"/>
      <c r="L896" s="1"/>
      <c r="M896" s="1"/>
      <c r="Q896" s="1"/>
      <c r="R896" s="1"/>
      <c r="S896" s="1"/>
      <c r="W896" s="2"/>
      <c r="X896" s="2"/>
      <c r="Y896" s="2"/>
    </row>
    <row r="897" spans="11:25" ht="12.75">
      <c r="K897" s="1"/>
      <c r="L897" s="1"/>
      <c r="M897" s="1"/>
      <c r="Q897" s="1"/>
      <c r="R897" s="1"/>
      <c r="S897" s="1"/>
      <c r="W897" s="2"/>
      <c r="X897" s="2"/>
      <c r="Y897" s="2"/>
    </row>
    <row r="898" spans="11:25" ht="12.75">
      <c r="K898" s="1"/>
      <c r="L898" s="1"/>
      <c r="M898" s="1"/>
      <c r="Q898" s="1"/>
      <c r="R898" s="1"/>
      <c r="S898" s="1"/>
      <c r="W898" s="2"/>
      <c r="X898" s="2"/>
      <c r="Y898" s="2"/>
    </row>
    <row r="899" spans="11:25" ht="12.75">
      <c r="K899" s="1"/>
      <c r="L899" s="1"/>
      <c r="M899" s="1"/>
      <c r="Q899" s="1"/>
      <c r="R899" s="1"/>
      <c r="S899" s="1"/>
      <c r="W899" s="2"/>
      <c r="X899" s="2"/>
      <c r="Y899" s="2"/>
    </row>
    <row r="900" spans="11:25" ht="12.75">
      <c r="K900" s="1"/>
      <c r="L900" s="1"/>
      <c r="M900" s="1"/>
      <c r="Q900" s="1"/>
      <c r="R900" s="1"/>
      <c r="S900" s="1"/>
      <c r="W900" s="2"/>
      <c r="X900" s="2"/>
      <c r="Y900" s="2"/>
    </row>
    <row r="901" spans="11:25" ht="12.75">
      <c r="K901" s="1"/>
      <c r="L901" s="1"/>
      <c r="M901" s="1"/>
      <c r="Q901" s="1"/>
      <c r="R901" s="1"/>
      <c r="S901" s="1"/>
      <c r="W901" s="2"/>
      <c r="X901" s="2"/>
      <c r="Y901" s="2"/>
    </row>
    <row r="902" spans="11:25" ht="12.75">
      <c r="K902" s="1"/>
      <c r="L902" s="1"/>
      <c r="M902" s="1"/>
      <c r="Q902" s="1"/>
      <c r="R902" s="1"/>
      <c r="S902" s="1"/>
      <c r="W902" s="2"/>
      <c r="X902" s="2"/>
      <c r="Y902" s="2"/>
    </row>
    <row r="903" spans="11:25" ht="12.75">
      <c r="K903" s="1"/>
      <c r="L903" s="1"/>
      <c r="M903" s="1"/>
      <c r="Q903" s="1"/>
      <c r="R903" s="1"/>
      <c r="S903" s="1"/>
      <c r="W903" s="2"/>
      <c r="X903" s="2"/>
      <c r="Y903" s="2"/>
    </row>
    <row r="904" spans="11:25" ht="12.75">
      <c r="K904" s="1"/>
      <c r="L904" s="1"/>
      <c r="M904" s="1"/>
      <c r="Q904" s="1"/>
      <c r="R904" s="1"/>
      <c r="S904" s="1"/>
      <c r="W904" s="2"/>
      <c r="X904" s="2"/>
      <c r="Y904" s="2"/>
    </row>
    <row r="905" spans="11:25" ht="12.75">
      <c r="K905" s="1"/>
      <c r="L905" s="1"/>
      <c r="M905" s="1"/>
      <c r="Q905" s="1"/>
      <c r="R905" s="1"/>
      <c r="S905" s="1"/>
      <c r="W905" s="2"/>
      <c r="X905" s="2"/>
      <c r="Y905" s="2"/>
    </row>
    <row r="906" spans="11:25" ht="12.75">
      <c r="K906" s="1"/>
      <c r="L906" s="1"/>
      <c r="M906" s="1"/>
      <c r="Q906" s="1"/>
      <c r="R906" s="1"/>
      <c r="S906" s="1"/>
      <c r="W906" s="2"/>
      <c r="X906" s="2"/>
      <c r="Y906" s="2"/>
    </row>
    <row r="907" spans="11:25" ht="12.75">
      <c r="K907" s="1"/>
      <c r="L907" s="1"/>
      <c r="M907" s="1"/>
      <c r="Q907" s="1"/>
      <c r="R907" s="1"/>
      <c r="S907" s="1"/>
      <c r="W907" s="2"/>
      <c r="X907" s="2"/>
      <c r="Y907" s="2"/>
    </row>
    <row r="908" spans="11:25" ht="12.75">
      <c r="K908" s="1"/>
      <c r="L908" s="1"/>
      <c r="M908" s="1"/>
      <c r="Q908" s="1"/>
      <c r="R908" s="1"/>
      <c r="S908" s="1"/>
      <c r="W908" s="2"/>
      <c r="X908" s="2"/>
      <c r="Y908" s="2"/>
    </row>
    <row r="909" spans="11:25" ht="12.75">
      <c r="K909" s="1"/>
      <c r="L909" s="1"/>
      <c r="M909" s="1"/>
      <c r="Q909" s="1"/>
      <c r="R909" s="1"/>
      <c r="S909" s="1"/>
      <c r="W909" s="2"/>
      <c r="X909" s="2"/>
      <c r="Y909" s="2"/>
    </row>
    <row r="910" spans="11:25" ht="12.75">
      <c r="K910" s="1"/>
      <c r="L910" s="1"/>
      <c r="M910" s="1"/>
      <c r="Q910" s="1"/>
      <c r="R910" s="1"/>
      <c r="S910" s="1"/>
      <c r="W910" s="2"/>
      <c r="X910" s="2"/>
      <c r="Y910" s="2"/>
    </row>
    <row r="911" spans="11:25" ht="12.75">
      <c r="K911" s="1"/>
      <c r="L911" s="1"/>
      <c r="M911" s="1"/>
      <c r="Q911" s="1"/>
      <c r="R911" s="1"/>
      <c r="S911" s="1"/>
      <c r="W911" s="2"/>
      <c r="X911" s="2"/>
      <c r="Y911" s="2"/>
    </row>
    <row r="912" spans="11:25" ht="12.75">
      <c r="K912" s="1"/>
      <c r="L912" s="1"/>
      <c r="M912" s="1"/>
      <c r="Q912" s="1"/>
      <c r="R912" s="1"/>
      <c r="S912" s="1"/>
      <c r="W912" s="2"/>
      <c r="X912" s="2"/>
      <c r="Y912" s="2"/>
    </row>
    <row r="913" spans="11:25" ht="12.75">
      <c r="K913" s="1"/>
      <c r="L913" s="1"/>
      <c r="M913" s="1"/>
      <c r="Q913" s="1"/>
      <c r="R913" s="1"/>
      <c r="S913" s="1"/>
      <c r="W913" s="2"/>
      <c r="X913" s="2"/>
      <c r="Y913" s="2"/>
    </row>
    <row r="914" spans="11:25" ht="12.75">
      <c r="K914" s="1"/>
      <c r="L914" s="1"/>
      <c r="M914" s="1"/>
      <c r="Q914" s="1"/>
      <c r="R914" s="1"/>
      <c r="S914" s="1"/>
      <c r="W914" s="2"/>
      <c r="X914" s="2"/>
      <c r="Y914" s="2"/>
    </row>
    <row r="915" spans="11:25" ht="12.75">
      <c r="K915" s="1"/>
      <c r="L915" s="1"/>
      <c r="M915" s="1"/>
      <c r="Q915" s="1"/>
      <c r="R915" s="1"/>
      <c r="S915" s="1"/>
      <c r="W915" s="2"/>
      <c r="X915" s="2"/>
      <c r="Y915" s="2"/>
    </row>
    <row r="916" spans="11:25" ht="12.75">
      <c r="K916" s="1"/>
      <c r="L916" s="1"/>
      <c r="M916" s="1"/>
      <c r="Q916" s="1"/>
      <c r="R916" s="1"/>
      <c r="S916" s="1"/>
      <c r="W916" s="2"/>
      <c r="X916" s="2"/>
      <c r="Y916" s="2"/>
    </row>
    <row r="917" spans="11:25" ht="12.75">
      <c r="K917" s="1"/>
      <c r="L917" s="1"/>
      <c r="M917" s="1"/>
      <c r="Q917" s="1"/>
      <c r="R917" s="1"/>
      <c r="S917" s="1"/>
      <c r="W917" s="2"/>
      <c r="X917" s="2"/>
      <c r="Y917" s="2"/>
    </row>
    <row r="918" spans="11:25" ht="12.75">
      <c r="K918" s="1"/>
      <c r="L918" s="1"/>
      <c r="M918" s="1"/>
      <c r="Q918" s="1"/>
      <c r="R918" s="1"/>
      <c r="S918" s="1"/>
      <c r="W918" s="2"/>
      <c r="X918" s="2"/>
      <c r="Y918" s="2"/>
    </row>
    <row r="919" spans="11:25" ht="12.75">
      <c r="K919" s="1"/>
      <c r="L919" s="1"/>
      <c r="M919" s="1"/>
      <c r="Q919" s="1"/>
      <c r="R919" s="1"/>
      <c r="S919" s="1"/>
      <c r="W919" s="2"/>
      <c r="X919" s="2"/>
      <c r="Y919" s="2"/>
    </row>
    <row r="920" spans="11:25" ht="12.75">
      <c r="K920" s="1"/>
      <c r="L920" s="1"/>
      <c r="M920" s="1"/>
      <c r="Q920" s="1"/>
      <c r="R920" s="1"/>
      <c r="S920" s="1"/>
      <c r="W920" s="2"/>
      <c r="X920" s="2"/>
      <c r="Y920" s="2"/>
    </row>
    <row r="921" spans="11:25" ht="12.75">
      <c r="K921" s="1"/>
      <c r="L921" s="1"/>
      <c r="M921" s="1"/>
      <c r="Q921" s="1"/>
      <c r="R921" s="1"/>
      <c r="S921" s="1"/>
      <c r="W921" s="2"/>
      <c r="X921" s="2"/>
      <c r="Y921" s="2"/>
    </row>
    <row r="922" spans="11:25" ht="12.75">
      <c r="K922" s="1"/>
      <c r="L922" s="1"/>
      <c r="M922" s="1"/>
      <c r="Q922" s="1"/>
      <c r="R922" s="1"/>
      <c r="S922" s="1"/>
      <c r="W922" s="2"/>
      <c r="X922" s="2"/>
      <c r="Y922" s="2"/>
    </row>
    <row r="923" spans="11:25" ht="12.75">
      <c r="K923" s="1"/>
      <c r="L923" s="1"/>
      <c r="M923" s="1"/>
      <c r="Q923" s="1"/>
      <c r="R923" s="1"/>
      <c r="S923" s="1"/>
      <c r="W923" s="2"/>
      <c r="X923" s="2"/>
      <c r="Y923" s="2"/>
    </row>
    <row r="924" spans="11:25" ht="12.75">
      <c r="K924" s="1"/>
      <c r="L924" s="1"/>
      <c r="M924" s="1"/>
      <c r="Q924" s="1"/>
      <c r="R924" s="1"/>
      <c r="S924" s="1"/>
      <c r="W924" s="2"/>
      <c r="X924" s="2"/>
      <c r="Y924" s="2"/>
    </row>
    <row r="925" spans="11:25" ht="12.75">
      <c r="K925" s="1"/>
      <c r="L925" s="1"/>
      <c r="M925" s="1"/>
      <c r="Q925" s="1"/>
      <c r="R925" s="1"/>
      <c r="S925" s="1"/>
      <c r="W925" s="2"/>
      <c r="X925" s="2"/>
      <c r="Y925" s="2"/>
    </row>
    <row r="926" spans="11:25" ht="12.75">
      <c r="K926" s="1"/>
      <c r="L926" s="1"/>
      <c r="M926" s="1"/>
      <c r="Q926" s="1"/>
      <c r="R926" s="1"/>
      <c r="S926" s="1"/>
      <c r="W926" s="2"/>
      <c r="X926" s="2"/>
      <c r="Y926" s="2"/>
    </row>
    <row r="927" spans="11:25" ht="12.75">
      <c r="K927" s="1"/>
      <c r="L927" s="1"/>
      <c r="M927" s="1"/>
      <c r="Q927" s="1"/>
      <c r="R927" s="1"/>
      <c r="S927" s="1"/>
      <c r="W927" s="2"/>
      <c r="X927" s="2"/>
      <c r="Y927" s="2"/>
    </row>
    <row r="928" spans="11:25" ht="12.75">
      <c r="K928" s="1"/>
      <c r="L928" s="1"/>
      <c r="M928" s="1"/>
      <c r="Q928" s="1"/>
      <c r="R928" s="1"/>
      <c r="S928" s="1"/>
      <c r="W928" s="2"/>
      <c r="X928" s="2"/>
      <c r="Y928" s="2"/>
    </row>
    <row r="929" spans="11:25" ht="12.75">
      <c r="K929" s="1"/>
      <c r="L929" s="1"/>
      <c r="M929" s="1"/>
      <c r="Q929" s="1"/>
      <c r="R929" s="1"/>
      <c r="S929" s="1"/>
      <c r="W929" s="2"/>
      <c r="X929" s="2"/>
      <c r="Y929" s="2"/>
    </row>
    <row r="930" spans="11:25" ht="12.75">
      <c r="K930" s="1"/>
      <c r="L930" s="1"/>
      <c r="M930" s="1"/>
      <c r="Q930" s="1"/>
      <c r="R930" s="1"/>
      <c r="S930" s="1"/>
      <c r="W930" s="2"/>
      <c r="X930" s="2"/>
      <c r="Y930" s="2"/>
    </row>
    <row r="931" spans="11:25" ht="12.75">
      <c r="K931" s="1"/>
      <c r="L931" s="1"/>
      <c r="M931" s="1"/>
      <c r="Q931" s="1"/>
      <c r="R931" s="1"/>
      <c r="S931" s="1"/>
      <c r="W931" s="2"/>
      <c r="X931" s="2"/>
      <c r="Y931" s="2"/>
    </row>
    <row r="932" spans="11:25" ht="12.75">
      <c r="K932" s="1"/>
      <c r="L932" s="1"/>
      <c r="M932" s="1"/>
      <c r="Q932" s="1"/>
      <c r="R932" s="1"/>
      <c r="S932" s="1"/>
      <c r="W932" s="2"/>
      <c r="X932" s="2"/>
      <c r="Y932" s="2"/>
    </row>
    <row r="933" spans="11:25" ht="12.75">
      <c r="K933" s="1"/>
      <c r="L933" s="1"/>
      <c r="M933" s="1"/>
      <c r="Q933" s="1"/>
      <c r="R933" s="1"/>
      <c r="S933" s="1"/>
      <c r="W933" s="2"/>
      <c r="X933" s="2"/>
      <c r="Y933" s="2"/>
    </row>
    <row r="934" spans="11:25" ht="12.75">
      <c r="K934" s="1"/>
      <c r="L934" s="1"/>
      <c r="M934" s="1"/>
      <c r="Q934" s="1"/>
      <c r="R934" s="1"/>
      <c r="S934" s="1"/>
      <c r="W934" s="2"/>
      <c r="X934" s="2"/>
      <c r="Y934" s="2"/>
    </row>
    <row r="935" spans="11:25" ht="12.75">
      <c r="K935" s="1"/>
      <c r="L935" s="1"/>
      <c r="M935" s="1"/>
      <c r="Q935" s="1"/>
      <c r="R935" s="1"/>
      <c r="S935" s="1"/>
      <c r="W935" s="2"/>
      <c r="X935" s="2"/>
      <c r="Y935" s="2"/>
    </row>
    <row r="936" spans="11:25" ht="12.75">
      <c r="K936" s="1"/>
      <c r="L936" s="1"/>
      <c r="M936" s="1"/>
      <c r="Q936" s="1"/>
      <c r="R936" s="1"/>
      <c r="S936" s="1"/>
      <c r="W936" s="2"/>
      <c r="X936" s="2"/>
      <c r="Y936" s="2"/>
    </row>
    <row r="937" spans="11:25" ht="12.75">
      <c r="K937" s="1"/>
      <c r="L937" s="1"/>
      <c r="M937" s="1"/>
      <c r="Q937" s="1"/>
      <c r="R937" s="1"/>
      <c r="S937" s="1"/>
      <c r="W937" s="2"/>
      <c r="X937" s="2"/>
      <c r="Y937" s="2"/>
    </row>
    <row r="938" spans="11:25" ht="12.75">
      <c r="K938" s="1"/>
      <c r="L938" s="1"/>
      <c r="M938" s="1"/>
      <c r="Q938" s="1"/>
      <c r="R938" s="1"/>
      <c r="S938" s="1"/>
      <c r="W938" s="2"/>
      <c r="X938" s="2"/>
      <c r="Y938" s="2"/>
    </row>
    <row r="939" spans="11:25" ht="12.75">
      <c r="K939" s="1"/>
      <c r="L939" s="1"/>
      <c r="M939" s="1"/>
      <c r="Q939" s="1"/>
      <c r="R939" s="1"/>
      <c r="S939" s="1"/>
      <c r="W939" s="2"/>
      <c r="X939" s="2"/>
      <c r="Y939" s="2"/>
    </row>
    <row r="940" spans="11:25" ht="12.75">
      <c r="K940" s="1"/>
      <c r="L940" s="1"/>
      <c r="M940" s="1"/>
      <c r="Q940" s="1"/>
      <c r="R940" s="1"/>
      <c r="S940" s="1"/>
      <c r="W940" s="2"/>
      <c r="X940" s="2"/>
      <c r="Y940" s="2"/>
    </row>
    <row r="941" spans="11:25" ht="12.75">
      <c r="K941" s="1"/>
      <c r="L941" s="1"/>
      <c r="M941" s="1"/>
      <c r="Q941" s="1"/>
      <c r="R941" s="1"/>
      <c r="S941" s="1"/>
      <c r="W941" s="2"/>
      <c r="X941" s="2"/>
      <c r="Y941" s="2"/>
    </row>
    <row r="942" spans="11:25" ht="12.75">
      <c r="K942" s="1"/>
      <c r="L942" s="1"/>
      <c r="M942" s="1"/>
      <c r="Q942" s="1"/>
      <c r="R942" s="1"/>
      <c r="S942" s="1"/>
      <c r="W942" s="2"/>
      <c r="X942" s="2"/>
      <c r="Y942" s="2"/>
    </row>
    <row r="943" spans="11:25" ht="12.75">
      <c r="K943" s="1"/>
      <c r="L943" s="1"/>
      <c r="M943" s="1"/>
      <c r="Q943" s="1"/>
      <c r="R943" s="1"/>
      <c r="S943" s="1"/>
      <c r="W943" s="2"/>
      <c r="X943" s="2"/>
      <c r="Y943" s="2"/>
    </row>
    <row r="944" spans="11:25" ht="12.75">
      <c r="K944" s="1"/>
      <c r="L944" s="1"/>
      <c r="M944" s="1"/>
      <c r="Q944" s="1"/>
      <c r="R944" s="1"/>
      <c r="S944" s="1"/>
      <c r="W944" s="2"/>
      <c r="X944" s="2"/>
      <c r="Y944" s="2"/>
    </row>
    <row r="945" spans="11:25" ht="12.75">
      <c r="K945" s="1"/>
      <c r="L945" s="1"/>
      <c r="M945" s="1"/>
      <c r="Q945" s="1"/>
      <c r="R945" s="1"/>
      <c r="S945" s="1"/>
      <c r="W945" s="2"/>
      <c r="X945" s="2"/>
      <c r="Y945" s="2"/>
    </row>
    <row r="946" spans="11:25" ht="12.75">
      <c r="K946" s="1"/>
      <c r="L946" s="1"/>
      <c r="M946" s="1"/>
      <c r="Q946" s="1"/>
      <c r="R946" s="1"/>
      <c r="S946" s="1"/>
      <c r="W946" s="2"/>
      <c r="X946" s="2"/>
      <c r="Y946" s="2"/>
    </row>
    <row r="947" spans="11:25" ht="12.75">
      <c r="K947" s="1"/>
      <c r="L947" s="1"/>
      <c r="M947" s="1"/>
      <c r="Q947" s="1"/>
      <c r="R947" s="1"/>
      <c r="S947" s="1"/>
      <c r="W947" s="2"/>
      <c r="X947" s="2"/>
      <c r="Y947" s="2"/>
    </row>
    <row r="948" spans="11:25" ht="12.75">
      <c r="K948" s="1"/>
      <c r="L948" s="1"/>
      <c r="M948" s="1"/>
      <c r="Q948" s="1"/>
      <c r="R948" s="1"/>
      <c r="S948" s="1"/>
      <c r="W948" s="2"/>
      <c r="X948" s="2"/>
      <c r="Y948" s="2"/>
    </row>
    <row r="949" spans="11:25" ht="12.75">
      <c r="K949" s="1"/>
      <c r="L949" s="1"/>
      <c r="M949" s="1"/>
      <c r="Q949" s="1"/>
      <c r="R949" s="1"/>
      <c r="S949" s="1"/>
      <c r="W949" s="2"/>
      <c r="X949" s="2"/>
      <c r="Y949" s="2"/>
    </row>
    <row r="950" spans="11:25" ht="12.75">
      <c r="K950" s="1"/>
      <c r="L950" s="1"/>
      <c r="M950" s="1"/>
      <c r="Q950" s="1"/>
      <c r="R950" s="1"/>
      <c r="S950" s="1"/>
      <c r="W950" s="2"/>
      <c r="X950" s="2"/>
      <c r="Y950" s="2"/>
    </row>
    <row r="951" spans="11:25" ht="12.75">
      <c r="K951" s="1"/>
      <c r="L951" s="1"/>
      <c r="M951" s="1"/>
      <c r="Q951" s="1"/>
      <c r="R951" s="1"/>
      <c r="S951" s="1"/>
      <c r="W951" s="2"/>
      <c r="X951" s="2"/>
      <c r="Y951" s="2"/>
    </row>
    <row r="952" spans="11:25" ht="12.75">
      <c r="K952" s="1"/>
      <c r="L952" s="1"/>
      <c r="M952" s="1"/>
      <c r="Q952" s="1"/>
      <c r="R952" s="1"/>
      <c r="S952" s="1"/>
      <c r="W952" s="2"/>
      <c r="X952" s="2"/>
      <c r="Y952" s="2"/>
    </row>
    <row r="953" spans="11:25" ht="12.75">
      <c r="K953" s="1"/>
      <c r="L953" s="1"/>
      <c r="M953" s="1"/>
      <c r="Q953" s="1"/>
      <c r="R953" s="1"/>
      <c r="S953" s="1"/>
      <c r="W953" s="2"/>
      <c r="X953" s="2"/>
      <c r="Y953" s="2"/>
    </row>
    <row r="954" spans="11:25" ht="12.75">
      <c r="K954" s="1"/>
      <c r="L954" s="1"/>
      <c r="M954" s="1"/>
      <c r="Q954" s="1"/>
      <c r="R954" s="1"/>
      <c r="S954" s="1"/>
      <c r="W954" s="2"/>
      <c r="X954" s="2"/>
      <c r="Y954" s="2"/>
    </row>
    <row r="955" spans="11:25" ht="12.75">
      <c r="K955" s="1"/>
      <c r="L955" s="1"/>
      <c r="M955" s="1"/>
      <c r="Q955" s="1"/>
      <c r="R955" s="1"/>
      <c r="S955" s="1"/>
      <c r="W955" s="2"/>
      <c r="X955" s="2"/>
      <c r="Y955" s="2"/>
    </row>
    <row r="956" spans="11:25" ht="12.75">
      <c r="K956" s="1"/>
      <c r="L956" s="1"/>
      <c r="M956" s="1"/>
      <c r="Q956" s="1"/>
      <c r="R956" s="1"/>
      <c r="S956" s="1"/>
      <c r="W956" s="2"/>
      <c r="X956" s="2"/>
      <c r="Y956" s="2"/>
    </row>
    <row r="957" spans="11:25" ht="12.75">
      <c r="K957" s="1"/>
      <c r="L957" s="1"/>
      <c r="M957" s="1"/>
      <c r="Q957" s="1"/>
      <c r="R957" s="1"/>
      <c r="S957" s="1"/>
      <c r="W957" s="2"/>
      <c r="X957" s="2"/>
      <c r="Y957" s="2"/>
    </row>
    <row r="958" spans="11:25" ht="12.75">
      <c r="K958" s="1"/>
      <c r="L958" s="1"/>
      <c r="M958" s="1"/>
      <c r="Q958" s="1"/>
      <c r="R958" s="1"/>
      <c r="S958" s="1"/>
      <c r="W958" s="2"/>
      <c r="X958" s="2"/>
      <c r="Y958" s="2"/>
    </row>
    <row r="959" spans="11:25" ht="12.75">
      <c r="K959" s="1"/>
      <c r="L959" s="1"/>
      <c r="M959" s="1"/>
      <c r="Q959" s="1"/>
      <c r="R959" s="1"/>
      <c r="S959" s="1"/>
      <c r="W959" s="2"/>
      <c r="X959" s="2"/>
      <c r="Y959" s="2"/>
    </row>
    <row r="960" spans="11:25" ht="12.75">
      <c r="K960" s="1"/>
      <c r="L960" s="1"/>
      <c r="M960" s="1"/>
      <c r="Q960" s="1"/>
      <c r="R960" s="1"/>
      <c r="S960" s="1"/>
      <c r="W960" s="2"/>
      <c r="X960" s="2"/>
      <c r="Y960" s="2"/>
    </row>
    <row r="961" spans="11:25" ht="12.75">
      <c r="K961" s="1"/>
      <c r="L961" s="1"/>
      <c r="M961" s="1"/>
      <c r="Q961" s="1"/>
      <c r="R961" s="1"/>
      <c r="S961" s="1"/>
      <c r="W961" s="2"/>
      <c r="X961" s="2"/>
      <c r="Y961" s="2"/>
    </row>
    <row r="962" spans="11:25" ht="12.75">
      <c r="K962" s="1"/>
      <c r="L962" s="1"/>
      <c r="M962" s="1"/>
      <c r="Q962" s="1"/>
      <c r="R962" s="1"/>
      <c r="S962" s="1"/>
      <c r="W962" s="2"/>
      <c r="X962" s="2"/>
      <c r="Y962" s="2"/>
    </row>
    <row r="963" spans="11:25" ht="12.75">
      <c r="K963" s="1"/>
      <c r="L963" s="1"/>
      <c r="M963" s="1"/>
      <c r="Q963" s="1"/>
      <c r="R963" s="1"/>
      <c r="S963" s="1"/>
      <c r="W963" s="2"/>
      <c r="X963" s="2"/>
      <c r="Y963" s="2"/>
    </row>
    <row r="964" spans="11:25" ht="12.75">
      <c r="K964" s="1"/>
      <c r="L964" s="1"/>
      <c r="M964" s="1"/>
      <c r="Q964" s="1"/>
      <c r="R964" s="1"/>
      <c r="S964" s="1"/>
      <c r="W964" s="2"/>
      <c r="X964" s="2"/>
      <c r="Y964" s="2"/>
    </row>
    <row r="965" spans="11:25" ht="12.75">
      <c r="K965" s="1"/>
      <c r="L965" s="1"/>
      <c r="M965" s="1"/>
      <c r="Q965" s="1"/>
      <c r="R965" s="1"/>
      <c r="S965" s="1"/>
      <c r="W965" s="2"/>
      <c r="X965" s="2"/>
      <c r="Y965" s="2"/>
    </row>
    <row r="966" spans="11:25" ht="12.75">
      <c r="K966" s="1"/>
      <c r="L966" s="1"/>
      <c r="M966" s="1"/>
      <c r="Q966" s="1"/>
      <c r="R966" s="1"/>
      <c r="S966" s="1"/>
      <c r="W966" s="2"/>
      <c r="X966" s="2"/>
      <c r="Y966" s="2"/>
    </row>
    <row r="967" spans="11:25" ht="12.75">
      <c r="K967" s="1"/>
      <c r="L967" s="1"/>
      <c r="M967" s="1"/>
      <c r="Q967" s="1"/>
      <c r="R967" s="1"/>
      <c r="S967" s="1"/>
      <c r="W967" s="2"/>
      <c r="X967" s="2"/>
      <c r="Y967" s="2"/>
    </row>
    <row r="968" spans="11:25" ht="12.75">
      <c r="K968" s="1"/>
      <c r="L968" s="1"/>
      <c r="M968" s="1"/>
      <c r="Q968" s="1"/>
      <c r="R968" s="1"/>
      <c r="S968" s="1"/>
      <c r="W968" s="2"/>
      <c r="X968" s="2"/>
      <c r="Y968" s="2"/>
    </row>
    <row r="969" spans="11:25" ht="12.75">
      <c r="K969" s="1"/>
      <c r="L969" s="1"/>
      <c r="M969" s="1"/>
      <c r="Q969" s="1"/>
      <c r="R969" s="1"/>
      <c r="S969" s="1"/>
      <c r="W969" s="2"/>
      <c r="X969" s="2"/>
      <c r="Y969" s="2"/>
    </row>
    <row r="970" spans="11:25" ht="12.75">
      <c r="K970" s="1"/>
      <c r="L970" s="1"/>
      <c r="M970" s="1"/>
      <c r="Q970" s="1"/>
      <c r="R970" s="1"/>
      <c r="S970" s="1"/>
      <c r="W970" s="2"/>
      <c r="X970" s="2"/>
      <c r="Y970" s="2"/>
    </row>
    <row r="971" spans="11:25" ht="12.75">
      <c r="K971" s="1"/>
      <c r="L971" s="1"/>
      <c r="M971" s="1"/>
      <c r="Q971" s="1"/>
      <c r="R971" s="1"/>
      <c r="S971" s="1"/>
      <c r="W971" s="2"/>
      <c r="X971" s="2"/>
      <c r="Y971" s="2"/>
    </row>
    <row r="972" spans="11:25" ht="12.75">
      <c r="K972" s="1"/>
      <c r="L972" s="1"/>
      <c r="M972" s="1"/>
      <c r="Q972" s="1"/>
      <c r="R972" s="1"/>
      <c r="S972" s="1"/>
      <c r="W972" s="2"/>
      <c r="X972" s="2"/>
      <c r="Y972" s="2"/>
    </row>
    <row r="973" spans="11:25" ht="12.75">
      <c r="K973" s="1"/>
      <c r="L973" s="1"/>
      <c r="M973" s="1"/>
      <c r="Q973" s="1"/>
      <c r="R973" s="1"/>
      <c r="S973" s="1"/>
      <c r="W973" s="2"/>
      <c r="X973" s="2"/>
      <c r="Y973" s="2"/>
    </row>
    <row r="974" spans="11:25" ht="12.75">
      <c r="K974" s="1"/>
      <c r="L974" s="1"/>
      <c r="M974" s="1"/>
      <c r="Q974" s="1"/>
      <c r="R974" s="1"/>
      <c r="S974" s="1"/>
      <c r="W974" s="2"/>
      <c r="X974" s="2"/>
      <c r="Y974" s="2"/>
    </row>
    <row r="975" spans="11:25" ht="12.75">
      <c r="K975" s="1"/>
      <c r="L975" s="1"/>
      <c r="M975" s="1"/>
      <c r="Q975" s="1"/>
      <c r="R975" s="1"/>
      <c r="S975" s="1"/>
      <c r="W975" s="2"/>
      <c r="X975" s="2"/>
      <c r="Y975" s="2"/>
    </row>
    <row r="976" spans="11:25" ht="12.75">
      <c r="K976" s="1"/>
      <c r="L976" s="1"/>
      <c r="M976" s="1"/>
      <c r="Q976" s="1"/>
      <c r="R976" s="1"/>
      <c r="S976" s="1"/>
      <c r="W976" s="2"/>
      <c r="X976" s="2"/>
      <c r="Y976" s="2"/>
    </row>
    <row r="977" spans="11:25" ht="12.75">
      <c r="K977" s="1"/>
      <c r="L977" s="1"/>
      <c r="M977" s="1"/>
      <c r="Q977" s="1"/>
      <c r="R977" s="1"/>
      <c r="S977" s="1"/>
      <c r="W977" s="2"/>
      <c r="X977" s="2"/>
      <c r="Y977" s="2"/>
    </row>
    <row r="978" spans="11:25" ht="12.75">
      <c r="K978" s="1"/>
      <c r="L978" s="1"/>
      <c r="M978" s="1"/>
      <c r="Q978" s="1"/>
      <c r="R978" s="1"/>
      <c r="S978" s="1"/>
      <c r="W978" s="2"/>
      <c r="X978" s="2"/>
      <c r="Y978" s="2"/>
    </row>
    <row r="979" spans="11:25" ht="12.75">
      <c r="K979" s="1"/>
      <c r="L979" s="1"/>
      <c r="M979" s="1"/>
      <c r="Q979" s="1"/>
      <c r="R979" s="1"/>
      <c r="S979" s="1"/>
      <c r="W979" s="2"/>
      <c r="X979" s="2"/>
      <c r="Y979" s="2"/>
    </row>
    <row r="980" spans="11:25" ht="12.75">
      <c r="K980" s="1"/>
      <c r="L980" s="1"/>
      <c r="M980" s="1"/>
      <c r="Q980" s="1"/>
      <c r="R980" s="1"/>
      <c r="S980" s="1"/>
      <c r="W980" s="2"/>
      <c r="X980" s="2"/>
      <c r="Y980" s="2"/>
    </row>
    <row r="981" spans="11:25" ht="12.75">
      <c r="K981" s="1"/>
      <c r="L981" s="1"/>
      <c r="M981" s="1"/>
      <c r="Q981" s="1"/>
      <c r="R981" s="1"/>
      <c r="S981" s="1"/>
      <c r="W981" s="2"/>
      <c r="X981" s="2"/>
      <c r="Y981" s="2"/>
    </row>
    <row r="982" spans="11:25" ht="12.75">
      <c r="K982" s="1"/>
      <c r="L982" s="1"/>
      <c r="M982" s="1"/>
      <c r="Q982" s="1"/>
      <c r="R982" s="1"/>
      <c r="S982" s="1"/>
      <c r="W982" s="2"/>
      <c r="X982" s="2"/>
      <c r="Y982" s="2"/>
    </row>
    <row r="983" spans="11:25" ht="12.75">
      <c r="K983" s="1"/>
      <c r="L983" s="1"/>
      <c r="M983" s="1"/>
      <c r="Q983" s="1"/>
      <c r="R983" s="1"/>
      <c r="S983" s="1"/>
      <c r="W983" s="2"/>
      <c r="X983" s="2"/>
      <c r="Y983" s="2"/>
    </row>
    <row r="984" spans="11:25" ht="12.75">
      <c r="K984" s="1"/>
      <c r="L984" s="1"/>
      <c r="M984" s="1"/>
      <c r="Q984" s="1"/>
      <c r="R984" s="1"/>
      <c r="S984" s="1"/>
      <c r="W984" s="2"/>
      <c r="X984" s="2"/>
      <c r="Y984" s="2"/>
    </row>
    <row r="985" spans="11:25" ht="12.75">
      <c r="K985" s="1"/>
      <c r="L985" s="1"/>
      <c r="M985" s="1"/>
      <c r="Q985" s="1"/>
      <c r="R985" s="1"/>
      <c r="S985" s="1"/>
      <c r="W985" s="2"/>
      <c r="X985" s="2"/>
      <c r="Y985" s="2"/>
    </row>
    <row r="986" spans="11:25" ht="12.75">
      <c r="K986" s="1"/>
      <c r="L986" s="1"/>
      <c r="M986" s="1"/>
      <c r="Q986" s="1"/>
      <c r="R986" s="1"/>
      <c r="S986" s="1"/>
      <c r="W986" s="2"/>
      <c r="X986" s="2"/>
      <c r="Y986" s="2"/>
    </row>
    <row r="987" spans="11:25" ht="12.75">
      <c r="K987" s="1"/>
      <c r="L987" s="1"/>
      <c r="M987" s="1"/>
      <c r="Q987" s="1"/>
      <c r="R987" s="1"/>
      <c r="S987" s="1"/>
      <c r="W987" s="2"/>
      <c r="X987" s="2"/>
      <c r="Y987" s="2"/>
    </row>
    <row r="988" spans="11:25" ht="12.75">
      <c r="K988" s="1"/>
      <c r="L988" s="1"/>
      <c r="M988" s="1"/>
      <c r="Q988" s="1"/>
      <c r="R988" s="1"/>
      <c r="S988" s="1"/>
      <c r="W988" s="2"/>
      <c r="X988" s="2"/>
      <c r="Y988" s="2"/>
    </row>
    <row r="989" spans="11:25" ht="12.75">
      <c r="K989" s="1"/>
      <c r="L989" s="1"/>
      <c r="M989" s="1"/>
      <c r="Q989" s="1"/>
      <c r="R989" s="1"/>
      <c r="S989" s="1"/>
      <c r="W989" s="2"/>
      <c r="X989" s="2"/>
      <c r="Y989" s="2"/>
    </row>
    <row r="990" spans="11:25" ht="12.75">
      <c r="K990" s="1"/>
      <c r="L990" s="1"/>
      <c r="M990" s="1"/>
      <c r="Q990" s="1"/>
      <c r="R990" s="1"/>
      <c r="S990" s="1"/>
      <c r="W990" s="2"/>
      <c r="X990" s="2"/>
      <c r="Y990" s="2"/>
    </row>
    <row r="991" spans="11:25" ht="12.75">
      <c r="K991" s="1"/>
      <c r="L991" s="1"/>
      <c r="M991" s="1"/>
      <c r="Q991" s="1"/>
      <c r="R991" s="1"/>
      <c r="S991" s="1"/>
      <c r="W991" s="2"/>
      <c r="X991" s="2"/>
      <c r="Y991" s="2"/>
    </row>
    <row r="992" spans="11:25" ht="12.75">
      <c r="K992" s="1"/>
      <c r="L992" s="1"/>
      <c r="M992" s="1"/>
      <c r="Q992" s="1"/>
      <c r="R992" s="1"/>
      <c r="S992" s="1"/>
      <c r="W992" s="2"/>
      <c r="X992" s="2"/>
      <c r="Y992" s="2"/>
    </row>
    <row r="993" spans="11:25" ht="12.75">
      <c r="K993" s="1"/>
      <c r="L993" s="1"/>
      <c r="M993" s="1"/>
      <c r="Q993" s="1"/>
      <c r="R993" s="1"/>
      <c r="S993" s="1"/>
      <c r="W993" s="2"/>
      <c r="X993" s="2"/>
      <c r="Y993" s="2"/>
    </row>
    <row r="994" spans="11:25" ht="12.75">
      <c r="K994" s="1"/>
      <c r="L994" s="1"/>
      <c r="M994" s="1"/>
      <c r="Q994" s="1"/>
      <c r="R994" s="1"/>
      <c r="S994" s="1"/>
      <c r="W994" s="2"/>
      <c r="X994" s="2"/>
      <c r="Y994" s="2"/>
    </row>
    <row r="995" spans="11:25" ht="12.75">
      <c r="K995" s="1"/>
      <c r="L995" s="1"/>
      <c r="M995" s="1"/>
      <c r="Q995" s="1"/>
      <c r="R995" s="1"/>
      <c r="S995" s="1"/>
      <c r="W995" s="2"/>
      <c r="X995" s="2"/>
      <c r="Y995" s="2"/>
    </row>
    <row r="996" spans="11:25" ht="12.75">
      <c r="K996" s="1"/>
      <c r="L996" s="1"/>
      <c r="M996" s="1"/>
      <c r="Q996" s="1"/>
      <c r="R996" s="1"/>
      <c r="S996" s="1"/>
      <c r="W996" s="2"/>
      <c r="X996" s="2"/>
      <c r="Y996" s="2"/>
    </row>
    <row r="997" spans="11:25" ht="12.75">
      <c r="K997" s="1"/>
      <c r="L997" s="1"/>
      <c r="M997" s="1"/>
      <c r="Q997" s="1"/>
      <c r="R997" s="1"/>
      <c r="S997" s="1"/>
      <c r="W997" s="2"/>
      <c r="X997" s="2"/>
      <c r="Y997" s="2"/>
    </row>
    <row r="998" spans="11:25" ht="12.75">
      <c r="K998" s="1"/>
      <c r="L998" s="1"/>
      <c r="M998" s="1"/>
      <c r="Q998" s="1"/>
      <c r="R998" s="1"/>
      <c r="S998" s="1"/>
      <c r="W998" s="2"/>
      <c r="X998" s="2"/>
      <c r="Y998" s="2"/>
    </row>
    <row r="999" spans="11:25" ht="12.75">
      <c r="K999" s="1"/>
      <c r="L999" s="1"/>
      <c r="M999" s="1"/>
      <c r="Q999" s="1"/>
      <c r="R999" s="1"/>
      <c r="S999" s="1"/>
      <c r="W999" s="2"/>
      <c r="X999" s="2"/>
      <c r="Y999" s="2"/>
    </row>
    <row r="1000" spans="11:25" ht="12.75">
      <c r="K1000" s="1"/>
      <c r="L1000" s="1"/>
      <c r="M1000" s="1"/>
      <c r="Q1000" s="1"/>
      <c r="R1000" s="1"/>
      <c r="S1000" s="1"/>
      <c r="W1000" s="2"/>
      <c r="X1000" s="2"/>
      <c r="Y1000" s="2"/>
    </row>
    <row r="1001" spans="11:25" ht="12.75">
      <c r="K1001" s="1"/>
      <c r="L1001" s="1"/>
      <c r="M1001" s="1"/>
      <c r="Q1001" s="1"/>
      <c r="R1001" s="1"/>
      <c r="S1001" s="1"/>
      <c r="W1001" s="2"/>
      <c r="X1001" s="2"/>
      <c r="Y1001" s="2"/>
    </row>
    <row r="1002" spans="11:25" ht="12.75">
      <c r="K1002" s="1"/>
      <c r="L1002" s="1"/>
      <c r="M1002" s="1"/>
      <c r="Q1002" s="1"/>
      <c r="R1002" s="1"/>
      <c r="S1002" s="1"/>
      <c r="W1002" s="2"/>
      <c r="X1002" s="2"/>
      <c r="Y1002" s="2"/>
    </row>
    <row r="1003" spans="11:25" ht="12.75">
      <c r="K1003" s="1"/>
      <c r="L1003" s="1"/>
      <c r="M1003" s="1"/>
      <c r="Q1003" s="1"/>
      <c r="R1003" s="1"/>
      <c r="S1003" s="1"/>
      <c r="W1003" s="2"/>
      <c r="X1003" s="2"/>
      <c r="Y1003" s="2"/>
    </row>
    <row r="1004" spans="11:25" ht="12.75">
      <c r="K1004" s="1"/>
      <c r="L1004" s="1"/>
      <c r="M1004" s="1"/>
      <c r="Q1004" s="1"/>
      <c r="R1004" s="1"/>
      <c r="S1004" s="1"/>
      <c r="W1004" s="2"/>
      <c r="X1004" s="2"/>
      <c r="Y1004" s="2"/>
    </row>
    <row r="1005" spans="11:25" ht="12.75">
      <c r="K1005" s="1"/>
      <c r="L1005" s="1"/>
      <c r="M1005" s="1"/>
      <c r="Q1005" s="1"/>
      <c r="R1005" s="1"/>
      <c r="S1005" s="1"/>
      <c r="W1005" s="2"/>
      <c r="X1005" s="2"/>
      <c r="Y1005" s="2"/>
    </row>
    <row r="1006" spans="11:25" ht="12.75">
      <c r="K1006" s="1"/>
      <c r="L1006" s="1"/>
      <c r="M1006" s="1"/>
      <c r="Q1006" s="1"/>
      <c r="R1006" s="1"/>
      <c r="S1006" s="1"/>
      <c r="W1006" s="2"/>
      <c r="X1006" s="2"/>
      <c r="Y1006" s="2"/>
    </row>
    <row r="1007" spans="11:25" ht="12.75">
      <c r="K1007" s="1"/>
      <c r="L1007" s="1"/>
      <c r="M1007" s="1"/>
      <c r="Q1007" s="1"/>
      <c r="R1007" s="1"/>
      <c r="S1007" s="1"/>
      <c r="W1007" s="2"/>
      <c r="X1007" s="2"/>
      <c r="Y1007" s="2"/>
    </row>
    <row r="1008" spans="11:25" ht="12.75">
      <c r="K1008" s="1"/>
      <c r="L1008" s="1"/>
      <c r="M1008" s="1"/>
      <c r="Q1008" s="1"/>
      <c r="R1008" s="1"/>
      <c r="S1008" s="1"/>
      <c r="W1008" s="2"/>
      <c r="X1008" s="2"/>
      <c r="Y1008" s="2"/>
    </row>
    <row r="1009" spans="11:25" ht="12.75">
      <c r="K1009" s="1"/>
      <c r="L1009" s="1"/>
      <c r="M1009" s="1"/>
      <c r="Q1009" s="1"/>
      <c r="R1009" s="1"/>
      <c r="S1009" s="1"/>
      <c r="W1009" s="2"/>
      <c r="X1009" s="2"/>
      <c r="Y1009" s="2"/>
    </row>
    <row r="1010" spans="11:25" ht="12.75">
      <c r="K1010" s="1"/>
      <c r="L1010" s="1"/>
      <c r="M1010" s="1"/>
      <c r="Q1010" s="1"/>
      <c r="R1010" s="1"/>
      <c r="S1010" s="1"/>
      <c r="W1010" s="2"/>
      <c r="X1010" s="2"/>
      <c r="Y1010" s="2"/>
    </row>
  </sheetData>
  <mergeCells count="8">
    <mergeCell ref="B36:B43"/>
    <mergeCell ref="I2:N2"/>
    <mergeCell ref="O2:T2"/>
    <mergeCell ref="U2:Z2"/>
    <mergeCell ref="B12:B19"/>
    <mergeCell ref="B20:B27"/>
    <mergeCell ref="B28:B35"/>
    <mergeCell ref="B4:B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Z1010"/>
  <sheetViews>
    <sheetView tabSelected="1" topLeftCell="J1" workbookViewId="0">
      <selection activeCell="B12" sqref="B12:B19"/>
    </sheetView>
  </sheetViews>
  <sheetFormatPr defaultColWidth="14.42578125" defaultRowHeight="15.75" customHeight="1"/>
  <cols>
    <col min="1" max="1" width="5.140625" customWidth="1"/>
    <col min="11" max="11" width="14.42578125" style="5"/>
    <col min="12" max="12" width="3.7109375" style="5" customWidth="1"/>
    <col min="13" max="13" width="3.140625" style="5" customWidth="1"/>
    <col min="17" max="17" width="14.42578125" style="5"/>
    <col min="18" max="18" width="4" style="5" customWidth="1"/>
    <col min="19" max="19" width="4.5703125" style="5" customWidth="1"/>
    <col min="23" max="23" width="14.42578125" style="5"/>
    <col min="24" max="24" width="4.42578125" style="5" customWidth="1"/>
    <col min="25" max="25" width="3.7109375" style="5" customWidth="1"/>
  </cols>
  <sheetData>
    <row r="1" spans="2:26" ht="13.5" thickBot="1">
      <c r="Q1" s="6"/>
      <c r="R1" s="6"/>
      <c r="S1" s="6"/>
    </row>
    <row r="2" spans="2:26" ht="12.75">
      <c r="B2" s="8" t="s">
        <v>0</v>
      </c>
      <c r="C2" s="9" t="s">
        <v>1</v>
      </c>
      <c r="D2" s="10" t="s">
        <v>2</v>
      </c>
      <c r="E2" s="11" t="s">
        <v>3</v>
      </c>
      <c r="F2" s="12" t="s">
        <v>18</v>
      </c>
      <c r="G2" s="11" t="s">
        <v>4</v>
      </c>
      <c r="H2" s="12" t="s">
        <v>5</v>
      </c>
      <c r="I2" s="191" t="s">
        <v>6</v>
      </c>
      <c r="J2" s="192"/>
      <c r="K2" s="192"/>
      <c r="L2" s="192"/>
      <c r="M2" s="192"/>
      <c r="N2" s="193"/>
      <c r="O2" s="194" t="s">
        <v>7</v>
      </c>
      <c r="P2" s="192"/>
      <c r="Q2" s="192"/>
      <c r="R2" s="192"/>
      <c r="S2" s="192"/>
      <c r="T2" s="195"/>
      <c r="U2" s="191" t="s">
        <v>8</v>
      </c>
      <c r="V2" s="192"/>
      <c r="W2" s="192"/>
      <c r="X2" s="192"/>
      <c r="Y2" s="192"/>
      <c r="Z2" s="195"/>
    </row>
    <row r="3" spans="2:26" ht="13.5" thickBot="1">
      <c r="B3" s="13"/>
      <c r="C3" s="14"/>
      <c r="D3" s="15"/>
      <c r="E3" s="16"/>
      <c r="F3" s="17"/>
      <c r="G3" s="16"/>
      <c r="H3" s="17"/>
      <c r="I3" s="18" t="s">
        <v>9</v>
      </c>
      <c r="J3" s="14" t="s">
        <v>10</v>
      </c>
      <c r="K3" s="131" t="s">
        <v>11</v>
      </c>
      <c r="L3" s="131" t="s">
        <v>16</v>
      </c>
      <c r="M3" s="131" t="s">
        <v>17</v>
      </c>
      <c r="N3" s="20" t="s">
        <v>12</v>
      </c>
      <c r="O3" s="13" t="s">
        <v>9</v>
      </c>
      <c r="P3" s="14" t="s">
        <v>10</v>
      </c>
      <c r="Q3" s="132" t="s">
        <v>11</v>
      </c>
      <c r="R3" s="132" t="s">
        <v>16</v>
      </c>
      <c r="S3" s="132" t="s">
        <v>17</v>
      </c>
      <c r="T3" s="15" t="s">
        <v>12</v>
      </c>
      <c r="U3" s="18" t="s">
        <v>9</v>
      </c>
      <c r="V3" s="14" t="s">
        <v>10</v>
      </c>
      <c r="W3" s="131" t="s">
        <v>11</v>
      </c>
      <c r="X3" s="131" t="s">
        <v>16</v>
      </c>
      <c r="Y3" s="131" t="s">
        <v>17</v>
      </c>
      <c r="Z3" s="15" t="s">
        <v>12</v>
      </c>
    </row>
    <row r="4" spans="2:26" ht="14.25">
      <c r="B4" s="188">
        <v>1</v>
      </c>
      <c r="C4" s="21">
        <v>1</v>
      </c>
      <c r="D4" s="22" t="s">
        <v>13</v>
      </c>
      <c r="E4" s="23">
        <v>33.36941041</v>
      </c>
      <c r="F4" s="24"/>
      <c r="G4" s="25">
        <v>334448785585</v>
      </c>
      <c r="H4" s="24">
        <v>2.46</v>
      </c>
      <c r="I4" s="26">
        <v>130982856040</v>
      </c>
      <c r="J4" s="27">
        <v>627459766</v>
      </c>
      <c r="K4" s="133">
        <v>4.7999999999999996E-3</v>
      </c>
      <c r="L4" s="133"/>
      <c r="M4" s="133"/>
      <c r="N4" s="134">
        <f>J4/(G4/1000)</f>
        <v>1.8761011940960732</v>
      </c>
      <c r="O4" s="30">
        <v>507261187</v>
      </c>
      <c r="P4" s="27">
        <v>1221680</v>
      </c>
      <c r="Q4" s="135">
        <f>(P4/(O4))</f>
        <v>2.4083845389889845E-3</v>
      </c>
      <c r="R4" s="135"/>
      <c r="S4" s="135"/>
      <c r="T4" s="136">
        <f>P4/(G4/1000)</f>
        <v>3.6528163732545854E-3</v>
      </c>
      <c r="U4" s="26">
        <v>1739349</v>
      </c>
      <c r="V4" s="27">
        <v>845266</v>
      </c>
      <c r="W4" s="133">
        <v>0.48599999999999999</v>
      </c>
      <c r="X4" s="133"/>
      <c r="Y4" s="133"/>
      <c r="Z4" s="136">
        <f>V4/(G4/1000)</f>
        <v>2.5273406166552701E-3</v>
      </c>
    </row>
    <row r="5" spans="2:26" ht="14.25">
      <c r="B5" s="189"/>
      <c r="C5" s="7"/>
      <c r="D5" s="33" t="s">
        <v>14</v>
      </c>
      <c r="E5" s="34"/>
      <c r="F5" s="35"/>
      <c r="G5" s="34"/>
      <c r="H5" s="35"/>
      <c r="I5" s="36"/>
      <c r="J5" s="37"/>
      <c r="K5" s="137"/>
      <c r="L5" s="137"/>
      <c r="M5" s="137"/>
      <c r="N5" s="138"/>
      <c r="O5" s="40"/>
      <c r="P5" s="37"/>
      <c r="Q5" s="139"/>
      <c r="R5" s="139"/>
      <c r="S5" s="139"/>
      <c r="T5" s="140"/>
      <c r="U5" s="36"/>
      <c r="V5" s="37"/>
      <c r="W5" s="137"/>
      <c r="X5" s="137"/>
      <c r="Y5" s="137"/>
      <c r="Z5" s="140"/>
    </row>
    <row r="6" spans="2:26" ht="14.25">
      <c r="B6" s="189"/>
      <c r="C6" s="7">
        <v>2</v>
      </c>
      <c r="D6" s="33" t="s">
        <v>13</v>
      </c>
      <c r="E6" s="42">
        <v>33.382972535</v>
      </c>
      <c r="F6" s="43"/>
      <c r="G6" s="44">
        <v>334448573408</v>
      </c>
      <c r="H6" s="43">
        <v>2.46</v>
      </c>
      <c r="I6" s="45">
        <v>130982834326</v>
      </c>
      <c r="J6" s="46">
        <v>627465419</v>
      </c>
      <c r="K6" s="141">
        <v>4.7999999999999996E-3</v>
      </c>
      <c r="L6" s="141"/>
      <c r="M6" s="141"/>
      <c r="N6" s="142">
        <f>J6/(G6/1000)</f>
        <v>1.8761192867596519</v>
      </c>
      <c r="O6" s="49">
        <v>506810813</v>
      </c>
      <c r="P6" s="46">
        <v>1175768</v>
      </c>
      <c r="Q6" s="143">
        <f>(P6/(O6))</f>
        <v>2.3199347169414082E-3</v>
      </c>
      <c r="R6" s="143"/>
      <c r="S6" s="143"/>
      <c r="T6" s="144">
        <f>P6/(G6/1000)</f>
        <v>3.5155419800988624E-3</v>
      </c>
      <c r="U6" s="45">
        <v>1725524</v>
      </c>
      <c r="V6" s="46">
        <v>804772</v>
      </c>
      <c r="W6" s="141">
        <v>0.46639999999999998</v>
      </c>
      <c r="X6" s="141"/>
      <c r="Y6" s="141"/>
      <c r="Z6" s="144">
        <f>V6/(G6/1000)</f>
        <v>2.4062653094897306E-3</v>
      </c>
    </row>
    <row r="7" spans="2:26" ht="14.25">
      <c r="B7" s="189"/>
      <c r="C7" s="7"/>
      <c r="D7" s="33" t="s">
        <v>14</v>
      </c>
      <c r="E7" s="34"/>
      <c r="F7" s="35"/>
      <c r="G7" s="34"/>
      <c r="H7" s="35"/>
      <c r="I7" s="36"/>
      <c r="J7" s="37"/>
      <c r="K7" s="137"/>
      <c r="L7" s="137"/>
      <c r="M7" s="137"/>
      <c r="N7" s="138"/>
      <c r="O7" s="40"/>
      <c r="P7" s="37"/>
      <c r="Q7" s="139"/>
      <c r="R7" s="139"/>
      <c r="S7" s="139"/>
      <c r="T7" s="140"/>
      <c r="U7" s="36"/>
      <c r="V7" s="37"/>
      <c r="W7" s="137"/>
      <c r="X7" s="137"/>
      <c r="Y7" s="137"/>
      <c r="Z7" s="140"/>
    </row>
    <row r="8" spans="2:26" ht="14.25">
      <c r="B8" s="189"/>
      <c r="C8" s="7">
        <v>3</v>
      </c>
      <c r="D8" s="33" t="s">
        <v>13</v>
      </c>
      <c r="E8" s="42">
        <v>33.33464077</v>
      </c>
      <c r="F8" s="43"/>
      <c r="G8" s="44">
        <v>334448716816</v>
      </c>
      <c r="H8" s="43">
        <v>2.46</v>
      </c>
      <c r="I8" s="45">
        <v>130982945404</v>
      </c>
      <c r="J8" s="46">
        <v>627202324</v>
      </c>
      <c r="K8" s="141">
        <v>4.7999999999999996E-3</v>
      </c>
      <c r="L8" s="141"/>
      <c r="M8" s="141"/>
      <c r="N8" s="142">
        <f>J8/(G8/1000)</f>
        <v>1.8753318295583747</v>
      </c>
      <c r="O8" s="49">
        <v>506392207</v>
      </c>
      <c r="P8" s="46">
        <v>1190169</v>
      </c>
      <c r="Q8" s="143">
        <f>(P8/(O8))</f>
        <v>2.3502909080115445E-3</v>
      </c>
      <c r="R8" s="143"/>
      <c r="S8" s="143"/>
      <c r="T8" s="144">
        <f>P8/(G8/1000)</f>
        <v>3.5585993910533745E-3</v>
      </c>
      <c r="U8" s="45">
        <v>1734411</v>
      </c>
      <c r="V8" s="46">
        <v>781325</v>
      </c>
      <c r="W8" s="141">
        <v>0.45050000000000001</v>
      </c>
      <c r="X8" s="141"/>
      <c r="Y8" s="141"/>
      <c r="Z8" s="144">
        <f>V8/(G8/1000)</f>
        <v>2.3361578643157212E-3</v>
      </c>
    </row>
    <row r="9" spans="2:26" ht="14.25">
      <c r="B9" s="189"/>
      <c r="C9" s="7"/>
      <c r="D9" s="33" t="s">
        <v>14</v>
      </c>
      <c r="E9" s="34"/>
      <c r="F9" s="35"/>
      <c r="G9" s="34"/>
      <c r="H9" s="35"/>
      <c r="I9" s="36"/>
      <c r="J9" s="37"/>
      <c r="K9" s="137"/>
      <c r="L9" s="137"/>
      <c r="M9" s="137"/>
      <c r="N9" s="138"/>
      <c r="O9" s="40"/>
      <c r="P9" s="37"/>
      <c r="Q9" s="139"/>
      <c r="R9" s="139"/>
      <c r="S9" s="139"/>
      <c r="T9" s="140"/>
      <c r="U9" s="36"/>
      <c r="V9" s="37"/>
      <c r="W9" s="137"/>
      <c r="X9" s="137"/>
      <c r="Y9" s="137"/>
      <c r="Z9" s="140"/>
    </row>
    <row r="10" spans="2:26" ht="12.75">
      <c r="B10" s="189"/>
      <c r="C10" s="7" t="s">
        <v>15</v>
      </c>
      <c r="D10" s="33" t="s">
        <v>13</v>
      </c>
      <c r="E10" s="88">
        <f>(E4+E6+E8)/3</f>
        <v>33.362341238333329</v>
      </c>
      <c r="F10" s="89">
        <v>1</v>
      </c>
      <c r="G10" s="88">
        <f t="shared" ref="G10:Z10" si="0">(G4+G6+G8)/3</f>
        <v>334448691936.33331</v>
      </c>
      <c r="H10" s="89">
        <f t="shared" si="0"/>
        <v>2.46</v>
      </c>
      <c r="I10" s="90">
        <f t="shared" si="0"/>
        <v>130982878590</v>
      </c>
      <c r="J10" s="91">
        <f t="shared" si="0"/>
        <v>627375836.33333337</v>
      </c>
      <c r="K10" s="145">
        <f t="shared" si="0"/>
        <v>4.7999999999999996E-3</v>
      </c>
      <c r="L10" s="145"/>
      <c r="M10" s="145"/>
      <c r="N10" s="93">
        <f t="shared" si="0"/>
        <v>1.8758507701380334</v>
      </c>
      <c r="O10" s="94">
        <f t="shared" si="0"/>
        <v>506821402.33333331</v>
      </c>
      <c r="P10" s="91">
        <f t="shared" si="0"/>
        <v>1195872.3333333333</v>
      </c>
      <c r="Q10" s="145">
        <f t="shared" si="0"/>
        <v>2.3595367213139792E-3</v>
      </c>
      <c r="R10" s="145"/>
      <c r="S10" s="145"/>
      <c r="T10" s="95">
        <f t="shared" si="0"/>
        <v>3.575652581468941E-3</v>
      </c>
      <c r="U10" s="90">
        <f t="shared" si="0"/>
        <v>1733094.6666666667</v>
      </c>
      <c r="V10" s="91">
        <f t="shared" si="0"/>
        <v>810454.33333333337</v>
      </c>
      <c r="W10" s="145">
        <f t="shared" si="0"/>
        <v>0.46763333333333329</v>
      </c>
      <c r="X10" s="145"/>
      <c r="Y10" s="145"/>
      <c r="Z10" s="95">
        <f t="shared" si="0"/>
        <v>2.4232545968202405E-3</v>
      </c>
    </row>
    <row r="11" spans="2:26" ht="13.5" thickBot="1">
      <c r="B11" s="196"/>
      <c r="C11" s="62"/>
      <c r="D11" s="146" t="s">
        <v>14</v>
      </c>
      <c r="E11" s="180"/>
      <c r="F11" s="181"/>
      <c r="G11" s="180"/>
      <c r="H11" s="181"/>
      <c r="I11" s="182"/>
      <c r="J11" s="183"/>
      <c r="K11" s="184"/>
      <c r="L11" s="184"/>
      <c r="M11" s="184"/>
      <c r="N11" s="185"/>
      <c r="O11" s="186"/>
      <c r="P11" s="183"/>
      <c r="Q11" s="184"/>
      <c r="R11" s="184"/>
      <c r="S11" s="184"/>
      <c r="T11" s="187"/>
      <c r="U11" s="182"/>
      <c r="V11" s="183"/>
      <c r="W11" s="184"/>
      <c r="X11" s="184"/>
      <c r="Y11" s="184"/>
      <c r="Z11" s="187"/>
    </row>
    <row r="12" spans="2:26" ht="14.25">
      <c r="B12" s="194">
        <v>2</v>
      </c>
      <c r="C12" s="9">
        <v>1</v>
      </c>
      <c r="D12" s="10" t="s">
        <v>13</v>
      </c>
      <c r="E12" s="72">
        <v>17.630444966999999</v>
      </c>
      <c r="F12" s="73"/>
      <c r="G12" s="74">
        <v>334460174730</v>
      </c>
      <c r="H12" s="73">
        <v>2.44</v>
      </c>
      <c r="I12" s="75">
        <v>130985392106</v>
      </c>
      <c r="J12" s="76">
        <v>637146623</v>
      </c>
      <c r="K12" s="155">
        <v>4.8999999999999998E-3</v>
      </c>
      <c r="L12" s="155"/>
      <c r="M12" s="155"/>
      <c r="N12" s="156">
        <f t="shared" ref="N12:N32" si="1">J12/(G12/1000)</f>
        <v>1.9049999705177154</v>
      </c>
      <c r="O12" s="79">
        <v>510070091</v>
      </c>
      <c r="P12" s="76">
        <v>5701626</v>
      </c>
      <c r="Q12" s="157">
        <f t="shared" ref="Q12:Q32" si="2">(P12/(O12))</f>
        <v>1.1178122576883262E-2</v>
      </c>
      <c r="R12" s="157"/>
      <c r="S12" s="157"/>
      <c r="T12" s="158">
        <f t="shared" ref="T12:T32" si="3">P12/(G12/1000)</f>
        <v>1.7047249361161629E-2</v>
      </c>
      <c r="U12" s="75">
        <v>6092535</v>
      </c>
      <c r="V12" s="76">
        <v>925335</v>
      </c>
      <c r="W12" s="155">
        <v>0.15190000000000001</v>
      </c>
      <c r="X12" s="155"/>
      <c r="Y12" s="155"/>
      <c r="Z12" s="158">
        <f t="shared" ref="Z12:Z32" si="4">V12/(G12/1000)</f>
        <v>2.7666522650925361E-3</v>
      </c>
    </row>
    <row r="13" spans="2:26" ht="14.25">
      <c r="B13" s="189"/>
      <c r="C13" s="7"/>
      <c r="D13" s="33" t="s">
        <v>14</v>
      </c>
      <c r="E13" s="42">
        <v>28.510131077</v>
      </c>
      <c r="F13" s="43"/>
      <c r="G13" s="44">
        <v>334485519890</v>
      </c>
      <c r="H13" s="43">
        <v>1.47</v>
      </c>
      <c r="I13" s="45">
        <v>130993285742</v>
      </c>
      <c r="J13" s="46">
        <v>577445457</v>
      </c>
      <c r="K13" s="141">
        <v>4.4000000000000003E-3</v>
      </c>
      <c r="L13" s="141"/>
      <c r="M13" s="141"/>
      <c r="N13" s="142">
        <f t="shared" si="1"/>
        <v>1.7263690732857453</v>
      </c>
      <c r="O13" s="49">
        <v>468549095</v>
      </c>
      <c r="P13" s="46">
        <v>1451851</v>
      </c>
      <c r="Q13" s="143">
        <f t="shared" si="2"/>
        <v>3.0986101893975488E-3</v>
      </c>
      <c r="R13" s="143"/>
      <c r="S13" s="143"/>
      <c r="T13" s="144">
        <f t="shared" si="3"/>
        <v>4.3405496311991641E-3</v>
      </c>
      <c r="U13" s="45">
        <v>2067879</v>
      </c>
      <c r="V13" s="46">
        <v>903732</v>
      </c>
      <c r="W13" s="141">
        <v>0.437</v>
      </c>
      <c r="X13" s="141"/>
      <c r="Y13" s="141"/>
      <c r="Z13" s="144">
        <f t="shared" si="4"/>
        <v>2.701856870507292E-3</v>
      </c>
    </row>
    <row r="14" spans="2:26" ht="14.25">
      <c r="B14" s="189"/>
      <c r="C14" s="7">
        <v>2</v>
      </c>
      <c r="D14" s="33" t="s">
        <v>13</v>
      </c>
      <c r="E14" s="42">
        <v>17.523450542999999</v>
      </c>
      <c r="F14" s="43"/>
      <c r="G14" s="44">
        <v>334460296798</v>
      </c>
      <c r="H14" s="43">
        <v>2.44</v>
      </c>
      <c r="I14" s="45">
        <v>130985561036</v>
      </c>
      <c r="J14" s="46">
        <v>636410547</v>
      </c>
      <c r="K14" s="141">
        <v>4.8999999999999998E-3</v>
      </c>
      <c r="L14" s="141"/>
      <c r="M14" s="141"/>
      <c r="N14" s="142">
        <f t="shared" si="1"/>
        <v>1.9027984878706405</v>
      </c>
      <c r="O14" s="49">
        <v>509246833</v>
      </c>
      <c r="P14" s="46">
        <v>5256787</v>
      </c>
      <c r="Q14" s="143">
        <f t="shared" si="2"/>
        <v>1.0322669988995297E-2</v>
      </c>
      <c r="R14" s="143"/>
      <c r="S14" s="143"/>
      <c r="T14" s="144">
        <f t="shared" si="3"/>
        <v>1.5717222792440682E-2</v>
      </c>
      <c r="U14" s="45">
        <v>6471712</v>
      </c>
      <c r="V14" s="46">
        <v>791594</v>
      </c>
      <c r="W14" s="141">
        <v>0.12230000000000001</v>
      </c>
      <c r="X14" s="141"/>
      <c r="Y14" s="141"/>
      <c r="Z14" s="144">
        <f t="shared" si="4"/>
        <v>2.366780175639471E-3</v>
      </c>
    </row>
    <row r="15" spans="2:26" ht="14.25">
      <c r="B15" s="189"/>
      <c r="C15" s="7"/>
      <c r="D15" s="33" t="s">
        <v>14</v>
      </c>
      <c r="E15" s="42">
        <v>28.502312472</v>
      </c>
      <c r="F15" s="43"/>
      <c r="G15" s="44">
        <v>334486406587</v>
      </c>
      <c r="H15" s="43">
        <v>1.46</v>
      </c>
      <c r="I15" s="45">
        <v>130993335848</v>
      </c>
      <c r="J15" s="46">
        <v>573952057</v>
      </c>
      <c r="K15" s="141">
        <v>4.4000000000000003E-3</v>
      </c>
      <c r="L15" s="141"/>
      <c r="M15" s="141"/>
      <c r="N15" s="142">
        <f t="shared" si="1"/>
        <v>1.7159204251569933</v>
      </c>
      <c r="O15" s="49">
        <v>466019682</v>
      </c>
      <c r="P15" s="46">
        <v>1534892</v>
      </c>
      <c r="Q15" s="143">
        <f t="shared" si="2"/>
        <v>3.2936205471253035E-3</v>
      </c>
      <c r="R15" s="143"/>
      <c r="S15" s="143"/>
      <c r="T15" s="144">
        <f t="shared" si="3"/>
        <v>4.5888023243203877E-3</v>
      </c>
      <c r="U15" s="45">
        <v>2076145</v>
      </c>
      <c r="V15" s="46">
        <v>815131</v>
      </c>
      <c r="W15" s="141">
        <v>0.3926</v>
      </c>
      <c r="X15" s="141"/>
      <c r="Y15" s="141"/>
      <c r="Z15" s="144">
        <f t="shared" si="4"/>
        <v>2.4369630094010536E-3</v>
      </c>
    </row>
    <row r="16" spans="2:26" ht="14.25">
      <c r="B16" s="189"/>
      <c r="C16" s="7">
        <v>3</v>
      </c>
      <c r="D16" s="33" t="s">
        <v>13</v>
      </c>
      <c r="E16" s="42">
        <v>17.542250750000001</v>
      </c>
      <c r="F16" s="43"/>
      <c r="G16" s="44">
        <v>334460695585</v>
      </c>
      <c r="H16" s="43">
        <v>2.44</v>
      </c>
      <c r="I16" s="45">
        <v>130985830017</v>
      </c>
      <c r="J16" s="46">
        <v>637468431</v>
      </c>
      <c r="K16" s="141">
        <v>4.8999999999999998E-3</v>
      </c>
      <c r="L16" s="141"/>
      <c r="M16" s="141"/>
      <c r="N16" s="142">
        <f t="shared" si="1"/>
        <v>1.9059591737229808</v>
      </c>
      <c r="O16" s="49">
        <v>509017230</v>
      </c>
      <c r="P16" s="46">
        <v>5266215</v>
      </c>
      <c r="Q16" s="143">
        <f t="shared" si="2"/>
        <v>1.0345848214214673E-2</v>
      </c>
      <c r="R16" s="143"/>
      <c r="S16" s="143"/>
      <c r="T16" s="144">
        <f t="shared" si="3"/>
        <v>1.5745392715843472E-2</v>
      </c>
      <c r="U16" s="45">
        <v>6190614</v>
      </c>
      <c r="V16" s="46">
        <v>775236</v>
      </c>
      <c r="W16" s="141">
        <v>0.12520000000000001</v>
      </c>
      <c r="X16" s="141"/>
      <c r="Y16" s="141"/>
      <c r="Z16" s="144">
        <f t="shared" si="4"/>
        <v>2.3178687667441667E-3</v>
      </c>
    </row>
    <row r="17" spans="2:26" ht="14.25">
      <c r="B17" s="189"/>
      <c r="C17" s="7"/>
      <c r="D17" s="33" t="s">
        <v>14</v>
      </c>
      <c r="E17" s="42">
        <v>28.449236511999999</v>
      </c>
      <c r="F17" s="43"/>
      <c r="G17" s="44">
        <v>334485552983</v>
      </c>
      <c r="H17" s="43">
        <v>1.46</v>
      </c>
      <c r="I17" s="45">
        <v>130993341383</v>
      </c>
      <c r="J17" s="46">
        <v>579325157</v>
      </c>
      <c r="K17" s="141">
        <v>4.4000000000000003E-3</v>
      </c>
      <c r="L17" s="141"/>
      <c r="M17" s="141"/>
      <c r="N17" s="142">
        <f>J17/(G17/1000)</f>
        <v>1.7319885771851073</v>
      </c>
      <c r="O17" s="49">
        <v>468562274</v>
      </c>
      <c r="P17" s="46">
        <v>1442178</v>
      </c>
      <c r="Q17" s="143">
        <f>(P17/(O17))</f>
        <v>3.0778790355623039E-3</v>
      </c>
      <c r="R17" s="143"/>
      <c r="S17" s="143"/>
      <c r="T17" s="144">
        <f>P17/(G17/1000)</f>
        <v>4.3116301650053561E-3</v>
      </c>
      <c r="U17" s="45">
        <v>2047301</v>
      </c>
      <c r="V17" s="46">
        <v>782236</v>
      </c>
      <c r="W17" s="141">
        <v>0.3821</v>
      </c>
      <c r="X17" s="141"/>
      <c r="Y17" s="141"/>
      <c r="Z17" s="144">
        <f>V17/(G17/1000)</f>
        <v>2.3386241738212132E-3</v>
      </c>
    </row>
    <row r="18" spans="2:26" ht="12.75">
      <c r="B18" s="189"/>
      <c r="C18" s="7" t="s">
        <v>15</v>
      </c>
      <c r="D18" s="33" t="s">
        <v>13</v>
      </c>
      <c r="E18" s="88">
        <f>(E12+E14+E16)/3</f>
        <v>17.565382086666666</v>
      </c>
      <c r="F18" s="89">
        <f>E10/E18</f>
        <v>1.8993234006368493</v>
      </c>
      <c r="G18" s="88">
        <f t="shared" ref="G18:Z18" si="5">(G12+G14+G16)/3</f>
        <v>334460389037.66669</v>
      </c>
      <c r="H18" s="89">
        <f t="shared" si="5"/>
        <v>2.44</v>
      </c>
      <c r="I18" s="90">
        <f t="shared" si="5"/>
        <v>130985594386.33333</v>
      </c>
      <c r="J18" s="91">
        <f t="shared" si="5"/>
        <v>637008533.66666663</v>
      </c>
      <c r="K18" s="145">
        <f t="shared" si="5"/>
        <v>4.8999999999999998E-3</v>
      </c>
      <c r="L18" s="145"/>
      <c r="M18" s="145"/>
      <c r="N18" s="93">
        <f t="shared" si="5"/>
        <v>1.9045858773704456</v>
      </c>
      <c r="O18" s="94">
        <f t="shared" si="5"/>
        <v>509444718</v>
      </c>
      <c r="P18" s="91">
        <f t="shared" si="5"/>
        <v>5408209.333333333</v>
      </c>
      <c r="Q18" s="145">
        <f t="shared" si="5"/>
        <v>1.0615546926697743E-2</v>
      </c>
      <c r="R18" s="145"/>
      <c r="S18" s="145"/>
      <c r="T18" s="95">
        <f t="shared" si="5"/>
        <v>1.6169954956481929E-2</v>
      </c>
      <c r="U18" s="90">
        <f t="shared" si="5"/>
        <v>6251620.333333333</v>
      </c>
      <c r="V18" s="91">
        <f t="shared" si="5"/>
        <v>830721.66666666663</v>
      </c>
      <c r="W18" s="145">
        <f t="shared" si="5"/>
        <v>0.13313333333333333</v>
      </c>
      <c r="X18" s="145"/>
      <c r="Y18" s="145"/>
      <c r="Z18" s="95">
        <f t="shared" si="5"/>
        <v>2.4837670691587248E-3</v>
      </c>
    </row>
    <row r="19" spans="2:26" ht="13.5" thickBot="1">
      <c r="B19" s="190"/>
      <c r="C19" s="14"/>
      <c r="D19" s="15" t="s">
        <v>14</v>
      </c>
      <c r="E19" s="159">
        <f>(E13+E15+E17)/3</f>
        <v>28.487226687</v>
      </c>
      <c r="F19" s="160">
        <f>E10/E19</f>
        <v>1.1711333505678903</v>
      </c>
      <c r="G19" s="159">
        <f t="shared" ref="G19:Z19" si="6">(G13+G15+G17)/3</f>
        <v>334485826486.66669</v>
      </c>
      <c r="H19" s="160">
        <f t="shared" si="6"/>
        <v>1.4633333333333332</v>
      </c>
      <c r="I19" s="161">
        <f t="shared" si="6"/>
        <v>130993320991</v>
      </c>
      <c r="J19" s="162">
        <f t="shared" si="6"/>
        <v>576907557</v>
      </c>
      <c r="K19" s="163">
        <f t="shared" si="6"/>
        <v>4.4000000000000003E-3</v>
      </c>
      <c r="L19" s="163"/>
      <c r="M19" s="163"/>
      <c r="N19" s="164">
        <f t="shared" si="6"/>
        <v>1.7247593585426151</v>
      </c>
      <c r="O19" s="165">
        <f t="shared" si="6"/>
        <v>467710350.33333331</v>
      </c>
      <c r="P19" s="162">
        <f t="shared" si="6"/>
        <v>1476307</v>
      </c>
      <c r="Q19" s="163">
        <f t="shared" si="6"/>
        <v>3.1567032573617186E-3</v>
      </c>
      <c r="R19" s="163"/>
      <c r="S19" s="163"/>
      <c r="T19" s="166">
        <f t="shared" si="6"/>
        <v>4.4136607068416362E-3</v>
      </c>
      <c r="U19" s="161">
        <f t="shared" si="6"/>
        <v>2063775</v>
      </c>
      <c r="V19" s="162">
        <f t="shared" si="6"/>
        <v>833699.66666666663</v>
      </c>
      <c r="W19" s="163">
        <f t="shared" si="6"/>
        <v>0.40389999999999998</v>
      </c>
      <c r="X19" s="163"/>
      <c r="Y19" s="163"/>
      <c r="Z19" s="166">
        <f t="shared" si="6"/>
        <v>2.4924813512431864E-3</v>
      </c>
    </row>
    <row r="20" spans="2:26" ht="14.25">
      <c r="B20" s="188">
        <v>4</v>
      </c>
      <c r="C20" s="21">
        <v>1</v>
      </c>
      <c r="D20" s="22" t="s">
        <v>13</v>
      </c>
      <c r="E20" s="23">
        <v>9.4408723259999991</v>
      </c>
      <c r="F20" s="24"/>
      <c r="G20" s="25">
        <v>334491258909</v>
      </c>
      <c r="H20" s="24">
        <v>2.44</v>
      </c>
      <c r="I20" s="26">
        <v>130993882140</v>
      </c>
      <c r="J20" s="27">
        <v>638374883</v>
      </c>
      <c r="K20" s="133">
        <v>4.8999999999999998E-3</v>
      </c>
      <c r="L20" s="133"/>
      <c r="M20" s="133"/>
      <c r="N20" s="134">
        <f t="shared" si="1"/>
        <v>1.9084949636118087</v>
      </c>
      <c r="O20" s="30">
        <v>511264348</v>
      </c>
      <c r="P20" s="27">
        <v>7409956</v>
      </c>
      <c r="Q20" s="135">
        <f t="shared" si="2"/>
        <v>1.4493394716425641E-2</v>
      </c>
      <c r="R20" s="135"/>
      <c r="S20" s="135"/>
      <c r="T20" s="136">
        <f t="shared" si="3"/>
        <v>2.2152913723870779E-2</v>
      </c>
      <c r="U20" s="26">
        <v>7874193</v>
      </c>
      <c r="V20" s="27">
        <v>900641</v>
      </c>
      <c r="W20" s="133">
        <v>0.1144</v>
      </c>
      <c r="X20" s="133"/>
      <c r="Y20" s="133"/>
      <c r="Z20" s="136">
        <f t="shared" si="4"/>
        <v>2.6925696143378858E-3</v>
      </c>
    </row>
    <row r="21" spans="2:26" ht="14.25">
      <c r="B21" s="189"/>
      <c r="C21" s="7"/>
      <c r="D21" s="33" t="s">
        <v>14</v>
      </c>
      <c r="E21" s="42">
        <v>14.984729989</v>
      </c>
      <c r="F21" s="43"/>
      <c r="G21" s="44">
        <v>334521848548</v>
      </c>
      <c r="H21" s="43">
        <v>1.46</v>
      </c>
      <c r="I21" s="45">
        <v>131002653256</v>
      </c>
      <c r="J21" s="46">
        <v>567234552</v>
      </c>
      <c r="K21" s="141">
        <v>4.3E-3</v>
      </c>
      <c r="L21" s="141"/>
      <c r="M21" s="141"/>
      <c r="N21" s="142">
        <f t="shared" si="1"/>
        <v>1.6956577110347053</v>
      </c>
      <c r="O21" s="49">
        <v>457870231</v>
      </c>
      <c r="P21" s="46">
        <v>4769130</v>
      </c>
      <c r="Q21" s="143">
        <f t="shared" si="2"/>
        <v>1.0415898822651346E-2</v>
      </c>
      <c r="R21" s="143"/>
      <c r="S21" s="143"/>
      <c r="T21" s="144">
        <f t="shared" si="3"/>
        <v>1.425655759317522E-2</v>
      </c>
      <c r="U21" s="45">
        <v>5530946</v>
      </c>
      <c r="V21" s="46">
        <v>926909</v>
      </c>
      <c r="W21" s="141">
        <v>0.1676</v>
      </c>
      <c r="X21" s="141"/>
      <c r="Y21" s="141"/>
      <c r="Z21" s="144">
        <f t="shared" si="4"/>
        <v>2.7708474170619066E-3</v>
      </c>
    </row>
    <row r="22" spans="2:26" ht="14.25">
      <c r="B22" s="189"/>
      <c r="C22" s="7">
        <v>2</v>
      </c>
      <c r="D22" s="33" t="s">
        <v>13</v>
      </c>
      <c r="E22" s="42">
        <v>9.4465593699999992</v>
      </c>
      <c r="F22" s="43"/>
      <c r="G22" s="44">
        <v>334491167689</v>
      </c>
      <c r="H22" s="43">
        <v>2.44</v>
      </c>
      <c r="I22" s="45">
        <v>130993940542</v>
      </c>
      <c r="J22" s="46">
        <v>638767955</v>
      </c>
      <c r="K22" s="141">
        <v>4.8999999999999998E-3</v>
      </c>
      <c r="L22" s="141"/>
      <c r="M22" s="141"/>
      <c r="N22" s="142">
        <f t="shared" si="1"/>
        <v>1.909670618250547</v>
      </c>
      <c r="O22" s="49">
        <v>511830909</v>
      </c>
      <c r="P22" s="46">
        <v>7710323</v>
      </c>
      <c r="Q22" s="143">
        <f t="shared" si="2"/>
        <v>1.5064199649576067E-2</v>
      </c>
      <c r="R22" s="143"/>
      <c r="S22" s="143"/>
      <c r="T22" s="144">
        <f t="shared" si="3"/>
        <v>2.3050901622517071E-2</v>
      </c>
      <c r="U22" s="45">
        <v>8119742</v>
      </c>
      <c r="V22" s="46">
        <v>832828</v>
      </c>
      <c r="W22" s="141">
        <v>0.1026</v>
      </c>
      <c r="X22" s="141"/>
      <c r="Y22" s="141"/>
      <c r="Z22" s="144">
        <f t="shared" si="4"/>
        <v>2.4898355485856618E-3</v>
      </c>
    </row>
    <row r="23" spans="2:26" ht="14.25">
      <c r="B23" s="189"/>
      <c r="C23" s="7"/>
      <c r="D23" s="33" t="s">
        <v>14</v>
      </c>
      <c r="E23" s="42">
        <v>14.917671864000001</v>
      </c>
      <c r="F23" s="43"/>
      <c r="G23" s="44">
        <v>334520474299</v>
      </c>
      <c r="H23" s="43">
        <v>1.46</v>
      </c>
      <c r="I23" s="45">
        <v>131002392533</v>
      </c>
      <c r="J23" s="46">
        <v>570297449</v>
      </c>
      <c r="K23" s="141">
        <v>4.4000000000000003E-3</v>
      </c>
      <c r="L23" s="141"/>
      <c r="M23" s="141"/>
      <c r="N23" s="142">
        <f t="shared" si="1"/>
        <v>1.7048207593125033</v>
      </c>
      <c r="O23" s="49">
        <v>461589767</v>
      </c>
      <c r="P23" s="46">
        <v>4548625</v>
      </c>
      <c r="Q23" s="143">
        <f t="shared" si="2"/>
        <v>9.8542587491979652E-3</v>
      </c>
      <c r="R23" s="143"/>
      <c r="S23" s="143"/>
      <c r="T23" s="144">
        <f t="shared" si="3"/>
        <v>1.359744873473533E-2</v>
      </c>
      <c r="U23" s="45">
        <v>5560067</v>
      </c>
      <c r="V23" s="46">
        <v>839876</v>
      </c>
      <c r="W23" s="141">
        <v>0.15110000000000001</v>
      </c>
      <c r="X23" s="141"/>
      <c r="Y23" s="141"/>
      <c r="Z23" s="144">
        <f t="shared" si="4"/>
        <v>2.510686384024748E-3</v>
      </c>
    </row>
    <row r="24" spans="2:26" ht="14.25">
      <c r="B24" s="189"/>
      <c r="C24" s="7">
        <v>3</v>
      </c>
      <c r="D24" s="33" t="s">
        <v>13</v>
      </c>
      <c r="E24" s="42">
        <v>9.4679022750000001</v>
      </c>
      <c r="F24" s="43"/>
      <c r="G24" s="44">
        <v>334491397415</v>
      </c>
      <c r="H24" s="43">
        <v>2.44</v>
      </c>
      <c r="I24" s="45">
        <v>130993848460</v>
      </c>
      <c r="J24" s="46">
        <v>638653603</v>
      </c>
      <c r="K24" s="141">
        <v>4.8999999999999998E-3</v>
      </c>
      <c r="L24" s="141"/>
      <c r="M24" s="141"/>
      <c r="N24" s="142">
        <f t="shared" si="1"/>
        <v>1.9093274384202745</v>
      </c>
      <c r="O24" s="49">
        <v>510341700</v>
      </c>
      <c r="P24" s="46">
        <v>7056480</v>
      </c>
      <c r="Q24" s="143">
        <f t="shared" si="2"/>
        <v>1.3826971223397971E-2</v>
      </c>
      <c r="R24" s="143"/>
      <c r="S24" s="143"/>
      <c r="T24" s="144">
        <f t="shared" si="3"/>
        <v>2.1096147926474469E-2</v>
      </c>
      <c r="U24" s="45">
        <v>8065489</v>
      </c>
      <c r="V24" s="46">
        <v>778266</v>
      </c>
      <c r="W24" s="141">
        <v>9.6500000000000002E-2</v>
      </c>
      <c r="X24" s="141"/>
      <c r="Y24" s="141"/>
      <c r="Z24" s="144">
        <f t="shared" si="4"/>
        <v>2.3267145463666842E-3</v>
      </c>
    </row>
    <row r="25" spans="2:26" ht="14.25">
      <c r="B25" s="189"/>
      <c r="C25" s="7"/>
      <c r="D25" s="33" t="s">
        <v>14</v>
      </c>
      <c r="E25" s="42">
        <v>14.894164050000001</v>
      </c>
      <c r="F25" s="43"/>
      <c r="G25" s="44">
        <v>334519998565</v>
      </c>
      <c r="H25" s="43">
        <v>1.46</v>
      </c>
      <c r="I25" s="45">
        <v>131002351933</v>
      </c>
      <c r="J25" s="46">
        <v>572090015</v>
      </c>
      <c r="K25" s="141">
        <v>4.4000000000000003E-3</v>
      </c>
      <c r="L25" s="141"/>
      <c r="M25" s="141"/>
      <c r="N25" s="142">
        <f>J25/(G25/1000)</f>
        <v>1.7101818051360484</v>
      </c>
      <c r="O25" s="49">
        <v>456520750</v>
      </c>
      <c r="P25" s="46">
        <v>4561099</v>
      </c>
      <c r="Q25" s="143">
        <f>(P25/(O25))</f>
        <v>9.9910004090723141E-3</v>
      </c>
      <c r="R25" s="143"/>
      <c r="S25" s="143"/>
      <c r="T25" s="144">
        <f>P25/(G25/1000)</f>
        <v>1.363475732262907E-2</v>
      </c>
      <c r="U25" s="45">
        <v>5250024</v>
      </c>
      <c r="V25" s="46">
        <v>799783</v>
      </c>
      <c r="W25" s="141">
        <v>0.15229999999999999</v>
      </c>
      <c r="X25" s="141"/>
      <c r="Y25" s="141"/>
      <c r="Z25" s="144">
        <f>V25/(G25/1000)</f>
        <v>2.3908376283356811E-3</v>
      </c>
    </row>
    <row r="26" spans="2:26" ht="12.75">
      <c r="B26" s="189"/>
      <c r="C26" s="7" t="s">
        <v>15</v>
      </c>
      <c r="D26" s="33" t="s">
        <v>13</v>
      </c>
      <c r="E26" s="88">
        <f>(E20+E22+E24)/3</f>
        <v>9.4517779903333334</v>
      </c>
      <c r="F26" s="89">
        <f>E10/E26</f>
        <v>3.529742369367348</v>
      </c>
      <c r="G26" s="88">
        <f t="shared" ref="G26:Z26" si="7">(G20+G22+G24)/3</f>
        <v>334491274671</v>
      </c>
      <c r="H26" s="89">
        <f t="shared" si="7"/>
        <v>2.44</v>
      </c>
      <c r="I26" s="90">
        <f t="shared" si="7"/>
        <v>130993890380.66667</v>
      </c>
      <c r="J26" s="91">
        <f t="shared" si="7"/>
        <v>638598813.66666663</v>
      </c>
      <c r="K26" s="145">
        <f t="shared" si="7"/>
        <v>4.8999999999999998E-3</v>
      </c>
      <c r="L26" s="145"/>
      <c r="M26" s="145"/>
      <c r="N26" s="93">
        <f t="shared" si="7"/>
        <v>1.90916434009421</v>
      </c>
      <c r="O26" s="94">
        <f t="shared" si="7"/>
        <v>511145652.33333331</v>
      </c>
      <c r="P26" s="91">
        <f t="shared" si="7"/>
        <v>7392253</v>
      </c>
      <c r="Q26" s="145">
        <f t="shared" si="7"/>
        <v>1.4461521863133228E-2</v>
      </c>
      <c r="R26" s="145"/>
      <c r="S26" s="145"/>
      <c r="T26" s="95">
        <f t="shared" si="7"/>
        <v>2.2099987757620773E-2</v>
      </c>
      <c r="U26" s="90">
        <f t="shared" si="7"/>
        <v>8019808</v>
      </c>
      <c r="V26" s="91">
        <f t="shared" si="7"/>
        <v>837245</v>
      </c>
      <c r="W26" s="145">
        <f t="shared" si="7"/>
        <v>0.1045</v>
      </c>
      <c r="X26" s="145"/>
      <c r="Y26" s="145"/>
      <c r="Z26" s="95">
        <f t="shared" si="7"/>
        <v>2.503039903096744E-3</v>
      </c>
    </row>
    <row r="27" spans="2:26" ht="13.5" thickBot="1">
      <c r="B27" s="196"/>
      <c r="C27" s="62"/>
      <c r="D27" s="146" t="s">
        <v>14</v>
      </c>
      <c r="E27" s="147">
        <f>(E21+E23+E25)/3</f>
        <v>14.932188634333334</v>
      </c>
      <c r="F27" s="148">
        <f>E10/E27</f>
        <v>2.2342566153781269</v>
      </c>
      <c r="G27" s="147">
        <f t="shared" ref="G27:Z27" si="8">(G21+G23+G25)/3</f>
        <v>334520773804</v>
      </c>
      <c r="H27" s="148">
        <f t="shared" si="8"/>
        <v>1.46</v>
      </c>
      <c r="I27" s="149">
        <f t="shared" si="8"/>
        <v>131002465907.33333</v>
      </c>
      <c r="J27" s="150">
        <f t="shared" si="8"/>
        <v>569874005.33333337</v>
      </c>
      <c r="K27" s="151">
        <f t="shared" si="8"/>
        <v>4.3666666666666671E-3</v>
      </c>
      <c r="L27" s="151"/>
      <c r="M27" s="151"/>
      <c r="N27" s="152">
        <f t="shared" si="8"/>
        <v>1.7035534251610855</v>
      </c>
      <c r="O27" s="153">
        <f t="shared" si="8"/>
        <v>458660249.33333331</v>
      </c>
      <c r="P27" s="150">
        <f t="shared" si="8"/>
        <v>4626284.666666667</v>
      </c>
      <c r="Q27" s="151">
        <f t="shared" si="8"/>
        <v>1.0087052660307209E-2</v>
      </c>
      <c r="R27" s="151"/>
      <c r="S27" s="151"/>
      <c r="T27" s="154">
        <f t="shared" si="8"/>
        <v>1.3829587883513206E-2</v>
      </c>
      <c r="U27" s="149">
        <f t="shared" si="8"/>
        <v>5447012.333333333</v>
      </c>
      <c r="V27" s="150">
        <f t="shared" si="8"/>
        <v>855522.66666666663</v>
      </c>
      <c r="W27" s="151">
        <f t="shared" si="8"/>
        <v>0.157</v>
      </c>
      <c r="X27" s="151"/>
      <c r="Y27" s="151"/>
      <c r="Z27" s="154">
        <f t="shared" si="8"/>
        <v>2.5574571431407787E-3</v>
      </c>
    </row>
    <row r="28" spans="2:26" ht="14.25">
      <c r="B28" s="194">
        <v>8</v>
      </c>
      <c r="C28" s="9">
        <v>1</v>
      </c>
      <c r="D28" s="10" t="s">
        <v>13</v>
      </c>
      <c r="E28" s="72">
        <v>5.4060935839999997</v>
      </c>
      <c r="F28" s="73"/>
      <c r="G28" s="74">
        <v>334544423183</v>
      </c>
      <c r="H28" s="73">
        <v>2.41</v>
      </c>
      <c r="I28" s="75">
        <v>131008309719</v>
      </c>
      <c r="J28" s="76">
        <v>657274466</v>
      </c>
      <c r="K28" s="155">
        <v>5.0000000000000001E-3</v>
      </c>
      <c r="L28" s="155"/>
      <c r="M28" s="155"/>
      <c r="N28" s="156">
        <f t="shared" si="1"/>
        <v>1.9646851672086088</v>
      </c>
      <c r="O28" s="79">
        <v>520999556</v>
      </c>
      <c r="P28" s="76">
        <v>21445233</v>
      </c>
      <c r="Q28" s="157">
        <f t="shared" si="2"/>
        <v>4.1161710702110464E-2</v>
      </c>
      <c r="R28" s="157"/>
      <c r="S28" s="157"/>
      <c r="T28" s="158">
        <f t="shared" si="3"/>
        <v>6.4102796262334311E-2</v>
      </c>
      <c r="U28" s="75">
        <v>22603290</v>
      </c>
      <c r="V28" s="76">
        <v>882337</v>
      </c>
      <c r="W28" s="155">
        <v>3.9E-2</v>
      </c>
      <c r="X28" s="155"/>
      <c r="Y28" s="155"/>
      <c r="Z28" s="158">
        <f t="shared" si="4"/>
        <v>2.6374285113022209E-3</v>
      </c>
    </row>
    <row r="29" spans="2:26" ht="14.25">
      <c r="B29" s="189"/>
      <c r="C29" s="7"/>
      <c r="D29" s="33" t="s">
        <v>14</v>
      </c>
      <c r="E29" s="42">
        <v>8.2878348529999997</v>
      </c>
      <c r="F29" s="43"/>
      <c r="G29" s="44">
        <v>334576359894</v>
      </c>
      <c r="H29" s="43">
        <v>1.44</v>
      </c>
      <c r="I29" s="45">
        <v>131016699911</v>
      </c>
      <c r="J29" s="46">
        <v>565046769</v>
      </c>
      <c r="K29" s="141">
        <v>4.3E-3</v>
      </c>
      <c r="L29" s="141"/>
      <c r="M29" s="141"/>
      <c r="N29" s="142">
        <f t="shared" si="1"/>
        <v>1.6888424788261112</v>
      </c>
      <c r="O29" s="49">
        <v>448655339</v>
      </c>
      <c r="P29" s="46">
        <v>14078380</v>
      </c>
      <c r="Q29" s="143">
        <f t="shared" si="2"/>
        <v>3.1379053755114232E-2</v>
      </c>
      <c r="R29" s="143"/>
      <c r="S29" s="143"/>
      <c r="T29" s="144">
        <f t="shared" si="3"/>
        <v>4.2078226938867681E-2</v>
      </c>
      <c r="U29" s="45">
        <v>14778320</v>
      </c>
      <c r="V29" s="46">
        <v>906092</v>
      </c>
      <c r="W29" s="141">
        <v>6.13E-2</v>
      </c>
      <c r="X29" s="141"/>
      <c r="Y29" s="141"/>
      <c r="Z29" s="144">
        <f t="shared" si="4"/>
        <v>2.7081769922031157E-3</v>
      </c>
    </row>
    <row r="30" spans="2:26" ht="14.25">
      <c r="B30" s="189"/>
      <c r="C30" s="7">
        <v>2</v>
      </c>
      <c r="D30" s="33" t="s">
        <v>13</v>
      </c>
      <c r="E30" s="42">
        <v>5.3882167140000004</v>
      </c>
      <c r="F30" s="43"/>
      <c r="G30" s="44">
        <v>334544193674</v>
      </c>
      <c r="H30" s="43">
        <v>2.42</v>
      </c>
      <c r="I30" s="45">
        <v>131007953530</v>
      </c>
      <c r="J30" s="46">
        <v>656176974</v>
      </c>
      <c r="K30" s="141">
        <v>5.0000000000000001E-3</v>
      </c>
      <c r="L30" s="141"/>
      <c r="M30" s="141"/>
      <c r="N30" s="142">
        <f t="shared" si="1"/>
        <v>1.9614059559479855</v>
      </c>
      <c r="O30" s="49">
        <v>520481518</v>
      </c>
      <c r="P30" s="46">
        <v>20172951</v>
      </c>
      <c r="Q30" s="143">
        <f t="shared" si="2"/>
        <v>3.8758246551225284E-2</v>
      </c>
      <c r="R30" s="143"/>
      <c r="S30" s="143"/>
      <c r="T30" s="144">
        <f t="shared" si="3"/>
        <v>6.029980905798573E-2</v>
      </c>
      <c r="U30" s="45">
        <v>22095677</v>
      </c>
      <c r="V30" s="46">
        <v>822809</v>
      </c>
      <c r="W30" s="141">
        <v>3.7199999999999997E-2</v>
      </c>
      <c r="X30" s="141"/>
      <c r="Y30" s="141"/>
      <c r="Z30" s="144">
        <f t="shared" si="4"/>
        <v>2.4594926935177794E-3</v>
      </c>
    </row>
    <row r="31" spans="2:26" ht="14.25">
      <c r="B31" s="189"/>
      <c r="C31" s="7"/>
      <c r="D31" s="33" t="s">
        <v>14</v>
      </c>
      <c r="E31" s="42">
        <v>8.2547165810000003</v>
      </c>
      <c r="F31" s="43"/>
      <c r="G31" s="44">
        <v>334575355889</v>
      </c>
      <c r="H31" s="43">
        <v>1.45</v>
      </c>
      <c r="I31" s="45">
        <v>131016545293</v>
      </c>
      <c r="J31" s="46">
        <v>566074024</v>
      </c>
      <c r="K31" s="141">
        <v>4.3E-3</v>
      </c>
      <c r="L31" s="141"/>
      <c r="M31" s="141"/>
      <c r="N31" s="142">
        <f t="shared" si="1"/>
        <v>1.691917871523696</v>
      </c>
      <c r="O31" s="49">
        <v>447609750</v>
      </c>
      <c r="P31" s="46">
        <v>14192535</v>
      </c>
      <c r="Q31" s="143">
        <f t="shared" si="2"/>
        <v>3.1707385730538711E-2</v>
      </c>
      <c r="R31" s="143"/>
      <c r="S31" s="143"/>
      <c r="T31" s="144">
        <f t="shared" si="3"/>
        <v>4.2419546897855112E-2</v>
      </c>
      <c r="U31" s="45">
        <v>14791430</v>
      </c>
      <c r="V31" s="46">
        <v>809947</v>
      </c>
      <c r="W31" s="141">
        <v>5.4800000000000001E-2</v>
      </c>
      <c r="X31" s="141"/>
      <c r="Y31" s="141"/>
      <c r="Z31" s="144">
        <f t="shared" si="4"/>
        <v>2.4208208576746194E-3</v>
      </c>
    </row>
    <row r="32" spans="2:26" ht="14.25">
      <c r="B32" s="189"/>
      <c r="C32" s="7">
        <v>3</v>
      </c>
      <c r="D32" s="33" t="s">
        <v>13</v>
      </c>
      <c r="E32" s="42">
        <v>5.3858088579999999</v>
      </c>
      <c r="F32" s="43"/>
      <c r="G32" s="44">
        <v>334543931550</v>
      </c>
      <c r="H32" s="43">
        <v>2.42</v>
      </c>
      <c r="I32" s="45">
        <v>131008032207</v>
      </c>
      <c r="J32" s="46">
        <v>657196298</v>
      </c>
      <c r="K32" s="141">
        <v>5.0000000000000001E-3</v>
      </c>
      <c r="L32" s="141"/>
      <c r="M32" s="141"/>
      <c r="N32" s="142">
        <f t="shared" si="1"/>
        <v>1.9644543990234575</v>
      </c>
      <c r="O32" s="49">
        <v>520735152</v>
      </c>
      <c r="P32" s="46">
        <v>20371012</v>
      </c>
      <c r="Q32" s="143">
        <f t="shared" si="2"/>
        <v>3.9119717425951689E-2</v>
      </c>
      <c r="R32" s="143"/>
      <c r="S32" s="143"/>
      <c r="T32" s="144">
        <f t="shared" si="3"/>
        <v>6.0891889162710475E-2</v>
      </c>
      <c r="U32" s="45">
        <v>23335785</v>
      </c>
      <c r="V32" s="46">
        <v>783077</v>
      </c>
      <c r="W32" s="141">
        <v>3.3599999999999998E-2</v>
      </c>
      <c r="X32" s="141"/>
      <c r="Y32" s="141"/>
      <c r="Z32" s="144">
        <f t="shared" si="4"/>
        <v>2.3407299494923391E-3</v>
      </c>
    </row>
    <row r="33" spans="2:26" ht="14.25">
      <c r="B33" s="189"/>
      <c r="C33" s="7"/>
      <c r="D33" s="33" t="s">
        <v>14</v>
      </c>
      <c r="E33" s="42">
        <v>8.2406376310000002</v>
      </c>
      <c r="F33" s="43"/>
      <c r="G33" s="44">
        <v>334573146366</v>
      </c>
      <c r="H33" s="43">
        <v>1.45</v>
      </c>
      <c r="I33" s="45">
        <v>131016837596</v>
      </c>
      <c r="J33" s="46">
        <v>568951336</v>
      </c>
      <c r="K33" s="141">
        <v>4.3E-3</v>
      </c>
      <c r="L33" s="141"/>
      <c r="M33" s="141"/>
      <c r="N33" s="142">
        <f>J33/(G33/1000)</f>
        <v>1.7005289939725359</v>
      </c>
      <c r="O33" s="49">
        <v>448198539</v>
      </c>
      <c r="P33" s="46">
        <v>13659385</v>
      </c>
      <c r="Q33" s="143">
        <f>(P33/(O33))</f>
        <v>3.0476192605348944E-2</v>
      </c>
      <c r="R33" s="143"/>
      <c r="S33" s="143"/>
      <c r="T33" s="144">
        <f>P33/(G33/1000)</f>
        <v>4.0826304048495195E-2</v>
      </c>
      <c r="U33" s="45">
        <v>15146952</v>
      </c>
      <c r="V33" s="46">
        <v>843555</v>
      </c>
      <c r="W33" s="141">
        <v>5.57E-2</v>
      </c>
      <c r="X33" s="141"/>
      <c r="Y33" s="141"/>
      <c r="Z33" s="144">
        <f>V33/(G33/1000)</f>
        <v>2.5212872257153861E-3</v>
      </c>
    </row>
    <row r="34" spans="2:26" ht="12.75">
      <c r="B34" s="189"/>
      <c r="C34" s="7" t="s">
        <v>15</v>
      </c>
      <c r="D34" s="33" t="s">
        <v>13</v>
      </c>
      <c r="E34" s="88">
        <f>(E28+E30+E32)/3</f>
        <v>5.3933730520000003</v>
      </c>
      <c r="F34" s="89">
        <f>E10/E34</f>
        <v>6.1858026353214566</v>
      </c>
      <c r="G34" s="88">
        <f t="shared" ref="G34:Z34" si="9">(G28+G30+G32)/3</f>
        <v>334544182802.33331</v>
      </c>
      <c r="H34" s="89">
        <f t="shared" si="9"/>
        <v>2.4166666666666665</v>
      </c>
      <c r="I34" s="90">
        <f t="shared" si="9"/>
        <v>131008098485.33333</v>
      </c>
      <c r="J34" s="91">
        <f t="shared" si="9"/>
        <v>656882579.33333337</v>
      </c>
      <c r="K34" s="145">
        <f t="shared" si="9"/>
        <v>5.0000000000000001E-3</v>
      </c>
      <c r="L34" s="145"/>
      <c r="M34" s="145"/>
      <c r="N34" s="93">
        <f t="shared" si="9"/>
        <v>1.9635151740600172</v>
      </c>
      <c r="O34" s="94">
        <f t="shared" si="9"/>
        <v>520738742</v>
      </c>
      <c r="P34" s="91">
        <f t="shared" si="9"/>
        <v>20663065.333333332</v>
      </c>
      <c r="Q34" s="145">
        <f t="shared" si="9"/>
        <v>3.9679891559762481E-2</v>
      </c>
      <c r="R34" s="145"/>
      <c r="S34" s="145"/>
      <c r="T34" s="95">
        <f t="shared" si="9"/>
        <v>6.176483149434351E-2</v>
      </c>
      <c r="U34" s="90">
        <f t="shared" si="9"/>
        <v>22678250.666666668</v>
      </c>
      <c r="V34" s="91">
        <f t="shared" si="9"/>
        <v>829407.66666666663</v>
      </c>
      <c r="W34" s="145">
        <f t="shared" si="9"/>
        <v>3.6599999999999994E-2</v>
      </c>
      <c r="X34" s="145"/>
      <c r="Y34" s="145"/>
      <c r="Z34" s="95">
        <f t="shared" si="9"/>
        <v>2.4792170514374465E-3</v>
      </c>
    </row>
    <row r="35" spans="2:26" ht="13.5" thickBot="1">
      <c r="B35" s="190"/>
      <c r="C35" s="14"/>
      <c r="D35" s="15" t="s">
        <v>14</v>
      </c>
      <c r="E35" s="159">
        <f>(E29+E31+E33)/3</f>
        <v>8.2610630216666667</v>
      </c>
      <c r="F35" s="160">
        <f>E10/E35</f>
        <v>4.0385046271687308</v>
      </c>
      <c r="G35" s="159">
        <f t="shared" ref="G35:Z35" si="10">(G29+G31+G33)/3</f>
        <v>334574954049.66669</v>
      </c>
      <c r="H35" s="160">
        <f t="shared" si="10"/>
        <v>1.4466666666666665</v>
      </c>
      <c r="I35" s="161">
        <f t="shared" si="10"/>
        <v>131016694266.66667</v>
      </c>
      <c r="J35" s="162">
        <f t="shared" si="10"/>
        <v>566690709.66666663</v>
      </c>
      <c r="K35" s="163">
        <f t="shared" si="10"/>
        <v>4.3E-3</v>
      </c>
      <c r="L35" s="163"/>
      <c r="M35" s="163"/>
      <c r="N35" s="164">
        <f t="shared" si="10"/>
        <v>1.6937631147741143</v>
      </c>
      <c r="O35" s="165">
        <f t="shared" si="10"/>
        <v>448154542.66666669</v>
      </c>
      <c r="P35" s="162">
        <f t="shared" si="10"/>
        <v>13976766.666666666</v>
      </c>
      <c r="Q35" s="163">
        <f t="shared" si="10"/>
        <v>3.1187544030333959E-2</v>
      </c>
      <c r="R35" s="163"/>
      <c r="S35" s="163"/>
      <c r="T35" s="166">
        <f t="shared" si="10"/>
        <v>4.1774692628405996E-2</v>
      </c>
      <c r="U35" s="161">
        <f t="shared" si="10"/>
        <v>14905567.333333334</v>
      </c>
      <c r="V35" s="162">
        <f t="shared" si="10"/>
        <v>853198</v>
      </c>
      <c r="W35" s="163">
        <f t="shared" si="10"/>
        <v>5.7266666666666667E-2</v>
      </c>
      <c r="X35" s="163"/>
      <c r="Y35" s="163"/>
      <c r="Z35" s="166">
        <f t="shared" si="10"/>
        <v>2.5500950251977073E-3</v>
      </c>
    </row>
    <row r="36" spans="2:26" ht="14.25">
      <c r="B36" s="188">
        <v>16</v>
      </c>
      <c r="C36" s="21">
        <v>1</v>
      </c>
      <c r="D36" s="22" t="s">
        <v>13</v>
      </c>
      <c r="E36" s="113"/>
      <c r="F36" s="114"/>
      <c r="G36" s="113"/>
      <c r="H36" s="114"/>
      <c r="I36" s="115"/>
      <c r="J36" s="116"/>
      <c r="K36" s="167"/>
      <c r="L36" s="167"/>
      <c r="M36" s="167"/>
      <c r="N36" s="168"/>
      <c r="O36" s="119"/>
      <c r="P36" s="116"/>
      <c r="Q36" s="169"/>
      <c r="R36" s="169"/>
      <c r="S36" s="169"/>
      <c r="T36" s="170"/>
      <c r="U36" s="115"/>
      <c r="V36" s="116"/>
      <c r="W36" s="167"/>
      <c r="X36" s="167"/>
      <c r="Y36" s="167"/>
      <c r="Z36" s="170"/>
    </row>
    <row r="37" spans="2:26" ht="14.25">
      <c r="B37" s="189"/>
      <c r="C37" s="7"/>
      <c r="D37" s="33" t="s">
        <v>14</v>
      </c>
      <c r="E37" s="42">
        <v>4.7755981949999997</v>
      </c>
      <c r="F37" s="43"/>
      <c r="G37" s="44">
        <v>334675197296</v>
      </c>
      <c r="H37" s="43">
        <v>1.45</v>
      </c>
      <c r="I37" s="45">
        <v>131044177661</v>
      </c>
      <c r="J37" s="46">
        <v>579940360</v>
      </c>
      <c r="K37" s="141">
        <v>4.4000000000000003E-3</v>
      </c>
      <c r="L37" s="141"/>
      <c r="M37" s="141"/>
      <c r="N37" s="142">
        <f>J37/(G37/1000)</f>
        <v>1.7328453518086007</v>
      </c>
      <c r="O37" s="49">
        <v>460129668</v>
      </c>
      <c r="P37" s="46">
        <v>13951313</v>
      </c>
      <c r="Q37" s="143">
        <f>(P37/(O37))</f>
        <v>3.0320394380655324E-2</v>
      </c>
      <c r="R37" s="143"/>
      <c r="S37" s="143"/>
      <c r="T37" s="144">
        <f>P37/(G37/1000)</f>
        <v>4.1686127662639148E-2</v>
      </c>
      <c r="U37" s="45">
        <v>15476518</v>
      </c>
      <c r="V37" s="46">
        <v>921380</v>
      </c>
      <c r="W37" s="141">
        <v>5.9499999999999997E-2</v>
      </c>
      <c r="X37" s="141"/>
      <c r="Y37" s="141"/>
      <c r="Z37" s="144">
        <f>V37/(G37/1000)</f>
        <v>2.7530573148063166E-3</v>
      </c>
    </row>
    <row r="38" spans="2:26" ht="14.25">
      <c r="B38" s="189"/>
      <c r="C38" s="7">
        <v>2</v>
      </c>
      <c r="D38" s="33" t="s">
        <v>13</v>
      </c>
      <c r="E38" s="34"/>
      <c r="F38" s="35"/>
      <c r="G38" s="34"/>
      <c r="H38" s="35"/>
      <c r="I38" s="36"/>
      <c r="J38" s="37"/>
      <c r="K38" s="137"/>
      <c r="L38" s="137"/>
      <c r="M38" s="137"/>
      <c r="N38" s="138"/>
      <c r="O38" s="40"/>
      <c r="P38" s="37"/>
      <c r="Q38" s="139"/>
      <c r="R38" s="139"/>
      <c r="S38" s="139"/>
      <c r="T38" s="140"/>
      <c r="U38" s="36"/>
      <c r="V38" s="37"/>
      <c r="W38" s="137"/>
      <c r="X38" s="137"/>
      <c r="Y38" s="137"/>
      <c r="Z38" s="140"/>
    </row>
    <row r="39" spans="2:26" ht="14.25">
      <c r="B39" s="189"/>
      <c r="C39" s="7"/>
      <c r="D39" s="33" t="s">
        <v>14</v>
      </c>
      <c r="E39" s="42">
        <v>4.7672050300000004</v>
      </c>
      <c r="F39" s="43"/>
      <c r="G39" s="44">
        <v>334678696463</v>
      </c>
      <c r="H39" s="43">
        <v>1.46</v>
      </c>
      <c r="I39" s="45">
        <v>131044177421</v>
      </c>
      <c r="J39" s="46">
        <v>576755501</v>
      </c>
      <c r="K39" s="141">
        <v>4.4000000000000003E-3</v>
      </c>
      <c r="L39" s="141"/>
      <c r="M39" s="141"/>
      <c r="N39" s="142">
        <f>J39/(G39/1000)</f>
        <v>1.7233110654946109</v>
      </c>
      <c r="O39" s="49">
        <v>460652946</v>
      </c>
      <c r="P39" s="46">
        <v>13809380</v>
      </c>
      <c r="Q39" s="143">
        <f>(P39/(O39))</f>
        <v>2.9977839325486481E-2</v>
      </c>
      <c r="R39" s="143"/>
      <c r="S39" s="143"/>
      <c r="T39" s="144">
        <f>P39/(G39/1000)</f>
        <v>4.1261604476001294E-2</v>
      </c>
      <c r="U39" s="45">
        <v>15143975</v>
      </c>
      <c r="V39" s="46">
        <v>829166</v>
      </c>
      <c r="W39" s="141">
        <v>5.4800000000000001E-2</v>
      </c>
      <c r="X39" s="141"/>
      <c r="Y39" s="141"/>
      <c r="Z39" s="144">
        <f>V39/(G39/1000)</f>
        <v>2.477498594212636E-3</v>
      </c>
    </row>
    <row r="40" spans="2:26" ht="14.25">
      <c r="B40" s="189"/>
      <c r="C40" s="7">
        <v>3</v>
      </c>
      <c r="D40" s="33" t="s">
        <v>13</v>
      </c>
      <c r="E40" s="34"/>
      <c r="F40" s="35"/>
      <c r="G40" s="34"/>
      <c r="H40" s="35"/>
      <c r="I40" s="36"/>
      <c r="J40" s="37"/>
      <c r="K40" s="137"/>
      <c r="L40" s="137"/>
      <c r="M40" s="137"/>
      <c r="N40" s="138"/>
      <c r="O40" s="40"/>
      <c r="P40" s="37"/>
      <c r="Q40" s="139"/>
      <c r="R40" s="139"/>
      <c r="S40" s="139"/>
      <c r="T40" s="140"/>
      <c r="U40" s="36"/>
      <c r="V40" s="37"/>
      <c r="W40" s="137"/>
      <c r="X40" s="137"/>
      <c r="Y40" s="137"/>
      <c r="Z40" s="140"/>
    </row>
    <row r="41" spans="2:26" ht="14.25">
      <c r="B41" s="189"/>
      <c r="C41" s="7"/>
      <c r="D41" s="33" t="s">
        <v>14</v>
      </c>
      <c r="E41" s="42">
        <v>4.765587902</v>
      </c>
      <c r="F41" s="43"/>
      <c r="G41" s="44">
        <v>334677159198</v>
      </c>
      <c r="H41" s="43">
        <v>1.45</v>
      </c>
      <c r="I41" s="45">
        <v>131044547509</v>
      </c>
      <c r="J41" s="46">
        <v>580007719</v>
      </c>
      <c r="K41" s="141">
        <v>4.4000000000000003E-3</v>
      </c>
      <c r="L41" s="141"/>
      <c r="M41" s="141"/>
      <c r="N41" s="142">
        <f>J41/(G41/1000)</f>
        <v>1.7330364593445673</v>
      </c>
      <c r="O41" s="49">
        <v>457872160</v>
      </c>
      <c r="P41" s="46">
        <v>13977931</v>
      </c>
      <c r="Q41" s="143">
        <f>(P41/(O41))</f>
        <v>3.0528021183904259E-2</v>
      </c>
      <c r="R41" s="143"/>
      <c r="S41" s="143"/>
      <c r="T41" s="144">
        <f>P41/(G41/1000)</f>
        <v>4.176541665853703E-2</v>
      </c>
      <c r="U41" s="45">
        <v>15139236</v>
      </c>
      <c r="V41" s="46">
        <v>843633</v>
      </c>
      <c r="W41" s="141">
        <v>5.57E-2</v>
      </c>
      <c r="X41" s="141"/>
      <c r="Y41" s="141"/>
      <c r="Z41" s="144">
        <f>V41/(G41/1000)</f>
        <v>2.5207367064475831E-3</v>
      </c>
    </row>
    <row r="42" spans="2:26" ht="15">
      <c r="B42" s="189"/>
      <c r="C42" s="7" t="s">
        <v>15</v>
      </c>
      <c r="D42" s="33" t="s">
        <v>13</v>
      </c>
      <c r="E42" s="171"/>
      <c r="F42" s="172"/>
      <c r="G42" s="171"/>
      <c r="H42" s="172"/>
      <c r="I42" s="173"/>
      <c r="J42" s="174"/>
      <c r="K42" s="175"/>
      <c r="L42" s="175"/>
      <c r="M42" s="175"/>
      <c r="N42" s="176"/>
      <c r="O42" s="177"/>
      <c r="P42" s="174"/>
      <c r="Q42" s="178"/>
      <c r="R42" s="178"/>
      <c r="S42" s="178"/>
      <c r="T42" s="179"/>
      <c r="U42" s="173"/>
      <c r="V42" s="174"/>
      <c r="W42" s="175"/>
      <c r="X42" s="175"/>
      <c r="Y42" s="175"/>
      <c r="Z42" s="179"/>
    </row>
    <row r="43" spans="2:26" ht="13.5" thickBot="1">
      <c r="B43" s="190"/>
      <c r="C43" s="14"/>
      <c r="D43" s="15" t="s">
        <v>14</v>
      </c>
      <c r="E43" s="159">
        <f>(E37+E39+E41)/3</f>
        <v>4.7694637090000001</v>
      </c>
      <c r="F43" s="160">
        <f>E10/E43</f>
        <v>6.9949879638204262</v>
      </c>
      <c r="G43" s="159">
        <f t="shared" ref="G43:Z43" si="11">(G37+G39+G41)/3</f>
        <v>334677017652.33331</v>
      </c>
      <c r="H43" s="160">
        <f t="shared" si="11"/>
        <v>1.4533333333333334</v>
      </c>
      <c r="I43" s="161">
        <f t="shared" si="11"/>
        <v>131044300863.66667</v>
      </c>
      <c r="J43" s="162">
        <f t="shared" si="11"/>
        <v>578901193.33333337</v>
      </c>
      <c r="K43" s="163">
        <f t="shared" si="11"/>
        <v>4.4000000000000003E-3</v>
      </c>
      <c r="L43" s="163"/>
      <c r="M43" s="163"/>
      <c r="N43" s="164">
        <f t="shared" si="11"/>
        <v>1.7297309588825929</v>
      </c>
      <c r="O43" s="165">
        <f t="shared" si="11"/>
        <v>459551591.33333331</v>
      </c>
      <c r="P43" s="162">
        <f t="shared" si="11"/>
        <v>13912874.666666666</v>
      </c>
      <c r="Q43" s="163">
        <f t="shared" si="11"/>
        <v>3.0275418296682021E-2</v>
      </c>
      <c r="R43" s="163"/>
      <c r="S43" s="163"/>
      <c r="T43" s="166">
        <f t="shared" si="11"/>
        <v>4.1571049599059155E-2</v>
      </c>
      <c r="U43" s="161">
        <f t="shared" si="11"/>
        <v>15253243</v>
      </c>
      <c r="V43" s="162">
        <f t="shared" si="11"/>
        <v>864726.33333333337</v>
      </c>
      <c r="W43" s="163">
        <f t="shared" si="11"/>
        <v>5.6666666666666664E-2</v>
      </c>
      <c r="X43" s="163"/>
      <c r="Y43" s="163"/>
      <c r="Z43" s="166">
        <f t="shared" si="11"/>
        <v>2.5837642051555116E-3</v>
      </c>
    </row>
    <row r="44" spans="2:26" ht="12.75">
      <c r="Q44" s="6"/>
      <c r="R44" s="6"/>
      <c r="S44" s="6"/>
    </row>
    <row r="45" spans="2:26" ht="12.75">
      <c r="Q45" s="6"/>
      <c r="R45" s="6"/>
      <c r="S45" s="6"/>
    </row>
    <row r="46" spans="2:26" ht="12.75">
      <c r="Q46" s="6"/>
      <c r="R46" s="6"/>
      <c r="S46" s="6"/>
    </row>
    <row r="47" spans="2:26" ht="12.75">
      <c r="Q47" s="6"/>
      <c r="R47" s="6"/>
      <c r="S47" s="6"/>
    </row>
    <row r="48" spans="2:26" ht="12.75">
      <c r="Q48" s="6"/>
      <c r="R48" s="6"/>
      <c r="S48" s="6"/>
    </row>
    <row r="49" spans="17:19" ht="12.75">
      <c r="Q49" s="6"/>
      <c r="R49" s="6"/>
      <c r="S49" s="6"/>
    </row>
    <row r="50" spans="17:19" ht="12.75">
      <c r="Q50" s="6"/>
      <c r="R50" s="6"/>
      <c r="S50" s="6"/>
    </row>
    <row r="51" spans="17:19" ht="12.75">
      <c r="Q51" s="6"/>
      <c r="R51" s="6"/>
      <c r="S51" s="6"/>
    </row>
    <row r="52" spans="17:19" ht="12.75">
      <c r="Q52" s="6"/>
      <c r="R52" s="6"/>
      <c r="S52" s="6"/>
    </row>
    <row r="53" spans="17:19" ht="12.75">
      <c r="Q53" s="6"/>
      <c r="R53" s="6"/>
      <c r="S53" s="6"/>
    </row>
    <row r="54" spans="17:19" ht="12.75">
      <c r="Q54" s="6"/>
      <c r="R54" s="6"/>
      <c r="S54" s="6"/>
    </row>
    <row r="55" spans="17:19" ht="12.75">
      <c r="Q55" s="6"/>
      <c r="R55" s="6"/>
      <c r="S55" s="6"/>
    </row>
    <row r="56" spans="17:19" ht="12.75">
      <c r="Q56" s="6"/>
      <c r="R56" s="6"/>
      <c r="S56" s="6"/>
    </row>
    <row r="57" spans="17:19" ht="12.75">
      <c r="Q57" s="6"/>
      <c r="R57" s="6"/>
      <c r="S57" s="6"/>
    </row>
    <row r="58" spans="17:19" ht="12.75">
      <c r="Q58" s="6"/>
      <c r="R58" s="6"/>
      <c r="S58" s="6"/>
    </row>
    <row r="59" spans="17:19" ht="12.75">
      <c r="Q59" s="6"/>
      <c r="R59" s="6"/>
      <c r="S59" s="6"/>
    </row>
    <row r="60" spans="17:19" ht="12.75">
      <c r="Q60" s="6"/>
      <c r="R60" s="6"/>
      <c r="S60" s="6"/>
    </row>
    <row r="61" spans="17:19" ht="12.75">
      <c r="Q61" s="6"/>
      <c r="R61" s="6"/>
      <c r="S61" s="6"/>
    </row>
    <row r="62" spans="17:19" ht="12.75">
      <c r="Q62" s="6"/>
      <c r="R62" s="6"/>
      <c r="S62" s="6"/>
    </row>
    <row r="63" spans="17:19" ht="12.75">
      <c r="Q63" s="6"/>
      <c r="R63" s="6"/>
      <c r="S63" s="6"/>
    </row>
    <row r="64" spans="17:19" ht="12.75">
      <c r="Q64" s="6"/>
      <c r="R64" s="6"/>
      <c r="S64" s="6"/>
    </row>
    <row r="65" spans="17:19" ht="12.75">
      <c r="Q65" s="6"/>
      <c r="R65" s="6"/>
      <c r="S65" s="6"/>
    </row>
    <row r="66" spans="17:19" ht="12.75">
      <c r="Q66" s="6"/>
      <c r="R66" s="6"/>
      <c r="S66" s="6"/>
    </row>
    <row r="67" spans="17:19" ht="12.75">
      <c r="Q67" s="6"/>
      <c r="R67" s="6"/>
      <c r="S67" s="6"/>
    </row>
    <row r="68" spans="17:19" ht="12.75">
      <c r="Q68" s="6"/>
      <c r="R68" s="6"/>
      <c r="S68" s="6"/>
    </row>
    <row r="69" spans="17:19" ht="12.75">
      <c r="Q69" s="6"/>
      <c r="R69" s="6"/>
      <c r="S69" s="6"/>
    </row>
    <row r="70" spans="17:19" ht="12.75">
      <c r="Q70" s="6"/>
      <c r="R70" s="6"/>
      <c r="S70" s="6"/>
    </row>
    <row r="71" spans="17:19" ht="12.75">
      <c r="Q71" s="6"/>
      <c r="R71" s="6"/>
      <c r="S71" s="6"/>
    </row>
    <row r="72" spans="17:19" ht="12.75">
      <c r="Q72" s="6"/>
      <c r="R72" s="6"/>
      <c r="S72" s="6"/>
    </row>
    <row r="73" spans="17:19" ht="12.75">
      <c r="Q73" s="6"/>
      <c r="R73" s="6"/>
      <c r="S73" s="6"/>
    </row>
    <row r="74" spans="17:19" ht="12.75">
      <c r="Q74" s="6"/>
      <c r="R74" s="6"/>
      <c r="S74" s="6"/>
    </row>
    <row r="75" spans="17:19" ht="12.75">
      <c r="Q75" s="6"/>
      <c r="R75" s="6"/>
      <c r="S75" s="6"/>
    </row>
    <row r="76" spans="17:19" ht="12.75">
      <c r="Q76" s="6"/>
      <c r="R76" s="6"/>
      <c r="S76" s="6"/>
    </row>
    <row r="77" spans="17:19" ht="12.75">
      <c r="Q77" s="6"/>
      <c r="R77" s="6"/>
      <c r="S77" s="6"/>
    </row>
    <row r="78" spans="17:19" ht="12.75">
      <c r="Q78" s="6"/>
      <c r="R78" s="6"/>
      <c r="S78" s="6"/>
    </row>
    <row r="79" spans="17:19" ht="12.75">
      <c r="Q79" s="6"/>
      <c r="R79" s="6"/>
      <c r="S79" s="6"/>
    </row>
    <row r="80" spans="17:19" ht="12.75">
      <c r="Q80" s="6"/>
      <c r="R80" s="6"/>
      <c r="S80" s="6"/>
    </row>
    <row r="81" spans="17:19" ht="12.75">
      <c r="Q81" s="6"/>
      <c r="R81" s="6"/>
      <c r="S81" s="6"/>
    </row>
    <row r="82" spans="17:19" ht="12.75">
      <c r="Q82" s="6"/>
      <c r="R82" s="6"/>
      <c r="S82" s="6"/>
    </row>
    <row r="83" spans="17:19" ht="12.75">
      <c r="Q83" s="6"/>
      <c r="R83" s="6"/>
      <c r="S83" s="6"/>
    </row>
    <row r="84" spans="17:19" ht="12.75">
      <c r="Q84" s="6"/>
      <c r="R84" s="6"/>
      <c r="S84" s="6"/>
    </row>
    <row r="85" spans="17:19" ht="12.75">
      <c r="Q85" s="6"/>
      <c r="R85" s="6"/>
      <c r="S85" s="6"/>
    </row>
    <row r="86" spans="17:19" ht="12.75">
      <c r="Q86" s="6"/>
      <c r="R86" s="6"/>
      <c r="S86" s="6"/>
    </row>
    <row r="87" spans="17:19" ht="12.75">
      <c r="Q87" s="6"/>
      <c r="R87" s="6"/>
      <c r="S87" s="6"/>
    </row>
    <row r="88" spans="17:19" ht="12.75">
      <c r="Q88" s="6"/>
      <c r="R88" s="6"/>
      <c r="S88" s="6"/>
    </row>
    <row r="89" spans="17:19" ht="12.75">
      <c r="Q89" s="6"/>
      <c r="R89" s="6"/>
      <c r="S89" s="6"/>
    </row>
    <row r="90" spans="17:19" ht="12.75">
      <c r="Q90" s="6"/>
      <c r="R90" s="6"/>
      <c r="S90" s="6"/>
    </row>
    <row r="91" spans="17:19" ht="12.75">
      <c r="Q91" s="6"/>
      <c r="R91" s="6"/>
      <c r="S91" s="6"/>
    </row>
    <row r="92" spans="17:19" ht="12.75">
      <c r="Q92" s="6"/>
      <c r="R92" s="6"/>
      <c r="S92" s="6"/>
    </row>
    <row r="93" spans="17:19" ht="12.75">
      <c r="Q93" s="6"/>
      <c r="R93" s="6"/>
      <c r="S93" s="6"/>
    </row>
    <row r="94" spans="17:19" ht="12.75">
      <c r="Q94" s="6"/>
      <c r="R94" s="6"/>
      <c r="S94" s="6"/>
    </row>
    <row r="95" spans="17:19" ht="12.75">
      <c r="Q95" s="6"/>
      <c r="R95" s="6"/>
      <c r="S95" s="6"/>
    </row>
    <row r="96" spans="17:19" ht="12.75">
      <c r="Q96" s="6"/>
      <c r="R96" s="6"/>
      <c r="S96" s="6"/>
    </row>
    <row r="97" spans="17:19" ht="12.75">
      <c r="Q97" s="6"/>
      <c r="R97" s="6"/>
      <c r="S97" s="6"/>
    </row>
    <row r="98" spans="17:19" ht="12.75">
      <c r="Q98" s="6"/>
      <c r="R98" s="6"/>
      <c r="S98" s="6"/>
    </row>
    <row r="99" spans="17:19" ht="12.75">
      <c r="Q99" s="6"/>
      <c r="R99" s="6"/>
      <c r="S99" s="6"/>
    </row>
    <row r="100" spans="17:19" ht="12.75">
      <c r="Q100" s="6"/>
      <c r="R100" s="6"/>
      <c r="S100" s="6"/>
    </row>
    <row r="101" spans="17:19" ht="12.75">
      <c r="Q101" s="6"/>
      <c r="R101" s="6"/>
      <c r="S101" s="6"/>
    </row>
    <row r="102" spans="17:19" ht="12.75">
      <c r="Q102" s="6"/>
      <c r="R102" s="6"/>
      <c r="S102" s="6"/>
    </row>
    <row r="103" spans="17:19" ht="12.75">
      <c r="Q103" s="6"/>
      <c r="R103" s="6"/>
      <c r="S103" s="6"/>
    </row>
    <row r="104" spans="17:19" ht="12.75">
      <c r="Q104" s="6"/>
      <c r="R104" s="6"/>
      <c r="S104" s="6"/>
    </row>
    <row r="105" spans="17:19" ht="12.75">
      <c r="Q105" s="6"/>
      <c r="R105" s="6"/>
      <c r="S105" s="6"/>
    </row>
    <row r="106" spans="17:19" ht="12.75">
      <c r="Q106" s="6"/>
      <c r="R106" s="6"/>
      <c r="S106" s="6"/>
    </row>
    <row r="107" spans="17:19" ht="12.75">
      <c r="Q107" s="6"/>
      <c r="R107" s="6"/>
      <c r="S107" s="6"/>
    </row>
    <row r="108" spans="17:19" ht="12.75">
      <c r="Q108" s="6"/>
      <c r="R108" s="6"/>
      <c r="S108" s="6"/>
    </row>
    <row r="109" spans="17:19" ht="12.75">
      <c r="Q109" s="6"/>
      <c r="R109" s="6"/>
      <c r="S109" s="6"/>
    </row>
    <row r="110" spans="17:19" ht="12.75">
      <c r="Q110" s="6"/>
      <c r="R110" s="6"/>
      <c r="S110" s="6"/>
    </row>
    <row r="111" spans="17:19" ht="12.75">
      <c r="Q111" s="6"/>
      <c r="R111" s="6"/>
      <c r="S111" s="6"/>
    </row>
    <row r="112" spans="17:19" ht="12.75">
      <c r="Q112" s="6"/>
      <c r="R112" s="6"/>
      <c r="S112" s="6"/>
    </row>
    <row r="113" spans="17:19" ht="12.75">
      <c r="Q113" s="6"/>
      <c r="R113" s="6"/>
      <c r="S113" s="6"/>
    </row>
    <row r="114" spans="17:19" ht="12.75">
      <c r="Q114" s="6"/>
      <c r="R114" s="6"/>
      <c r="S114" s="6"/>
    </row>
    <row r="115" spans="17:19" ht="12.75">
      <c r="Q115" s="6"/>
      <c r="R115" s="6"/>
      <c r="S115" s="6"/>
    </row>
    <row r="116" spans="17:19" ht="12.75">
      <c r="Q116" s="6"/>
      <c r="R116" s="6"/>
      <c r="S116" s="6"/>
    </row>
    <row r="117" spans="17:19" ht="12.75">
      <c r="Q117" s="6"/>
      <c r="R117" s="6"/>
      <c r="S117" s="6"/>
    </row>
    <row r="118" spans="17:19" ht="12.75">
      <c r="Q118" s="6"/>
      <c r="R118" s="6"/>
      <c r="S118" s="6"/>
    </row>
    <row r="119" spans="17:19" ht="12.75">
      <c r="Q119" s="6"/>
      <c r="R119" s="6"/>
      <c r="S119" s="6"/>
    </row>
    <row r="120" spans="17:19" ht="12.75">
      <c r="Q120" s="6"/>
      <c r="R120" s="6"/>
      <c r="S120" s="6"/>
    </row>
    <row r="121" spans="17:19" ht="12.75">
      <c r="Q121" s="6"/>
      <c r="R121" s="6"/>
      <c r="S121" s="6"/>
    </row>
    <row r="122" spans="17:19" ht="12.75">
      <c r="Q122" s="6"/>
      <c r="R122" s="6"/>
      <c r="S122" s="6"/>
    </row>
    <row r="123" spans="17:19" ht="12.75">
      <c r="Q123" s="6"/>
      <c r="R123" s="6"/>
      <c r="S123" s="6"/>
    </row>
    <row r="124" spans="17:19" ht="12.75">
      <c r="Q124" s="6"/>
      <c r="R124" s="6"/>
      <c r="S124" s="6"/>
    </row>
    <row r="125" spans="17:19" ht="12.75">
      <c r="Q125" s="6"/>
      <c r="R125" s="6"/>
      <c r="S125" s="6"/>
    </row>
    <row r="126" spans="17:19" ht="12.75">
      <c r="Q126" s="6"/>
      <c r="R126" s="6"/>
      <c r="S126" s="6"/>
    </row>
    <row r="127" spans="17:19" ht="12.75">
      <c r="Q127" s="6"/>
      <c r="R127" s="6"/>
      <c r="S127" s="6"/>
    </row>
    <row r="128" spans="17:19" ht="12.75">
      <c r="Q128" s="6"/>
      <c r="R128" s="6"/>
      <c r="S128" s="6"/>
    </row>
    <row r="129" spans="17:19" ht="12.75">
      <c r="Q129" s="6"/>
      <c r="R129" s="6"/>
      <c r="S129" s="6"/>
    </row>
    <row r="130" spans="17:19" ht="12.75">
      <c r="Q130" s="6"/>
      <c r="R130" s="6"/>
      <c r="S130" s="6"/>
    </row>
    <row r="131" spans="17:19" ht="12.75">
      <c r="Q131" s="6"/>
      <c r="R131" s="6"/>
      <c r="S131" s="6"/>
    </row>
    <row r="132" spans="17:19" ht="12.75">
      <c r="Q132" s="6"/>
      <c r="R132" s="6"/>
      <c r="S132" s="6"/>
    </row>
    <row r="133" spans="17:19" ht="12.75">
      <c r="Q133" s="6"/>
      <c r="R133" s="6"/>
      <c r="S133" s="6"/>
    </row>
    <row r="134" spans="17:19" ht="12.75">
      <c r="Q134" s="6"/>
      <c r="R134" s="6"/>
      <c r="S134" s="6"/>
    </row>
    <row r="135" spans="17:19" ht="12.75">
      <c r="Q135" s="6"/>
      <c r="R135" s="6"/>
      <c r="S135" s="6"/>
    </row>
    <row r="136" spans="17:19" ht="12.75">
      <c r="Q136" s="6"/>
      <c r="R136" s="6"/>
      <c r="S136" s="6"/>
    </row>
    <row r="137" spans="17:19" ht="12.75">
      <c r="Q137" s="6"/>
      <c r="R137" s="6"/>
      <c r="S137" s="6"/>
    </row>
    <row r="138" spans="17:19" ht="12.75">
      <c r="Q138" s="6"/>
      <c r="R138" s="6"/>
      <c r="S138" s="6"/>
    </row>
    <row r="139" spans="17:19" ht="12.75">
      <c r="Q139" s="6"/>
      <c r="R139" s="6"/>
      <c r="S139" s="6"/>
    </row>
    <row r="140" spans="17:19" ht="12.75">
      <c r="Q140" s="6"/>
      <c r="R140" s="6"/>
      <c r="S140" s="6"/>
    </row>
    <row r="141" spans="17:19" ht="12.75">
      <c r="Q141" s="6"/>
      <c r="R141" s="6"/>
      <c r="S141" s="6"/>
    </row>
    <row r="142" spans="17:19" ht="12.75">
      <c r="Q142" s="6"/>
      <c r="R142" s="6"/>
      <c r="S142" s="6"/>
    </row>
    <row r="143" spans="17:19" ht="12.75">
      <c r="Q143" s="6"/>
      <c r="R143" s="6"/>
      <c r="S143" s="6"/>
    </row>
    <row r="144" spans="17:19" ht="12.75">
      <c r="Q144" s="6"/>
      <c r="R144" s="6"/>
      <c r="S144" s="6"/>
    </row>
    <row r="145" spans="17:19" ht="12.75">
      <c r="Q145" s="6"/>
      <c r="R145" s="6"/>
      <c r="S145" s="6"/>
    </row>
    <row r="146" spans="17:19" ht="12.75">
      <c r="Q146" s="6"/>
      <c r="R146" s="6"/>
      <c r="S146" s="6"/>
    </row>
    <row r="147" spans="17:19" ht="12.75">
      <c r="Q147" s="6"/>
      <c r="R147" s="6"/>
      <c r="S147" s="6"/>
    </row>
    <row r="148" spans="17:19" ht="12.75">
      <c r="Q148" s="6"/>
      <c r="R148" s="6"/>
      <c r="S148" s="6"/>
    </row>
    <row r="149" spans="17:19" ht="12.75">
      <c r="Q149" s="6"/>
      <c r="R149" s="6"/>
      <c r="S149" s="6"/>
    </row>
    <row r="150" spans="17:19" ht="12.75">
      <c r="Q150" s="6"/>
      <c r="R150" s="6"/>
      <c r="S150" s="6"/>
    </row>
    <row r="151" spans="17:19" ht="12.75">
      <c r="Q151" s="6"/>
      <c r="R151" s="6"/>
      <c r="S151" s="6"/>
    </row>
    <row r="152" spans="17:19" ht="12.75">
      <c r="Q152" s="6"/>
      <c r="R152" s="6"/>
      <c r="S152" s="6"/>
    </row>
    <row r="153" spans="17:19" ht="12.75">
      <c r="Q153" s="6"/>
      <c r="R153" s="6"/>
      <c r="S153" s="6"/>
    </row>
    <row r="154" spans="17:19" ht="12.75">
      <c r="Q154" s="6"/>
      <c r="R154" s="6"/>
      <c r="S154" s="6"/>
    </row>
    <row r="155" spans="17:19" ht="12.75">
      <c r="Q155" s="6"/>
      <c r="R155" s="6"/>
      <c r="S155" s="6"/>
    </row>
    <row r="156" spans="17:19" ht="12.75">
      <c r="Q156" s="6"/>
      <c r="R156" s="6"/>
      <c r="S156" s="6"/>
    </row>
    <row r="157" spans="17:19" ht="12.75">
      <c r="Q157" s="6"/>
      <c r="R157" s="6"/>
      <c r="S157" s="6"/>
    </row>
    <row r="158" spans="17:19" ht="12.75">
      <c r="Q158" s="6"/>
      <c r="R158" s="6"/>
      <c r="S158" s="6"/>
    </row>
    <row r="159" spans="17:19" ht="12.75">
      <c r="Q159" s="6"/>
      <c r="R159" s="6"/>
      <c r="S159" s="6"/>
    </row>
    <row r="160" spans="17:19" ht="12.75">
      <c r="Q160" s="6"/>
      <c r="R160" s="6"/>
      <c r="S160" s="6"/>
    </row>
    <row r="161" spans="17:19" ht="12.75">
      <c r="Q161" s="6"/>
      <c r="R161" s="6"/>
      <c r="S161" s="6"/>
    </row>
    <row r="162" spans="17:19" ht="12.75">
      <c r="Q162" s="6"/>
      <c r="R162" s="6"/>
      <c r="S162" s="6"/>
    </row>
    <row r="163" spans="17:19" ht="12.75">
      <c r="Q163" s="6"/>
      <c r="R163" s="6"/>
      <c r="S163" s="6"/>
    </row>
    <row r="164" spans="17:19" ht="12.75">
      <c r="Q164" s="6"/>
      <c r="R164" s="6"/>
      <c r="S164" s="6"/>
    </row>
    <row r="165" spans="17:19" ht="12.75">
      <c r="Q165" s="6"/>
      <c r="R165" s="6"/>
      <c r="S165" s="6"/>
    </row>
    <row r="166" spans="17:19" ht="12.75">
      <c r="Q166" s="6"/>
      <c r="R166" s="6"/>
      <c r="S166" s="6"/>
    </row>
    <row r="167" spans="17:19" ht="12.75">
      <c r="Q167" s="6"/>
      <c r="R167" s="6"/>
      <c r="S167" s="6"/>
    </row>
    <row r="168" spans="17:19" ht="12.75">
      <c r="Q168" s="6"/>
      <c r="R168" s="6"/>
      <c r="S168" s="6"/>
    </row>
    <row r="169" spans="17:19" ht="12.75">
      <c r="Q169" s="6"/>
      <c r="R169" s="6"/>
      <c r="S169" s="6"/>
    </row>
    <row r="170" spans="17:19" ht="12.75">
      <c r="Q170" s="6"/>
      <c r="R170" s="6"/>
      <c r="S170" s="6"/>
    </row>
    <row r="171" spans="17:19" ht="12.75">
      <c r="Q171" s="6"/>
      <c r="R171" s="6"/>
      <c r="S171" s="6"/>
    </row>
    <row r="172" spans="17:19" ht="12.75">
      <c r="Q172" s="6"/>
      <c r="R172" s="6"/>
      <c r="S172" s="6"/>
    </row>
    <row r="173" spans="17:19" ht="12.75">
      <c r="Q173" s="6"/>
      <c r="R173" s="6"/>
      <c r="S173" s="6"/>
    </row>
    <row r="174" spans="17:19" ht="12.75">
      <c r="Q174" s="6"/>
      <c r="R174" s="6"/>
      <c r="S174" s="6"/>
    </row>
    <row r="175" spans="17:19" ht="12.75">
      <c r="Q175" s="6"/>
      <c r="R175" s="6"/>
      <c r="S175" s="6"/>
    </row>
    <row r="176" spans="17:19" ht="12.75">
      <c r="Q176" s="6"/>
      <c r="R176" s="6"/>
      <c r="S176" s="6"/>
    </row>
    <row r="177" spans="17:19" ht="12.75">
      <c r="Q177" s="6"/>
      <c r="R177" s="6"/>
      <c r="S177" s="6"/>
    </row>
    <row r="178" spans="17:19" ht="12.75">
      <c r="Q178" s="6"/>
      <c r="R178" s="6"/>
      <c r="S178" s="6"/>
    </row>
    <row r="179" spans="17:19" ht="12.75">
      <c r="Q179" s="6"/>
      <c r="R179" s="6"/>
      <c r="S179" s="6"/>
    </row>
    <row r="180" spans="17:19" ht="12.75">
      <c r="Q180" s="6"/>
      <c r="R180" s="6"/>
      <c r="S180" s="6"/>
    </row>
    <row r="181" spans="17:19" ht="12.75">
      <c r="Q181" s="6"/>
      <c r="R181" s="6"/>
      <c r="S181" s="6"/>
    </row>
    <row r="182" spans="17:19" ht="12.75">
      <c r="Q182" s="6"/>
      <c r="R182" s="6"/>
      <c r="S182" s="6"/>
    </row>
    <row r="183" spans="17:19" ht="12.75">
      <c r="Q183" s="6"/>
      <c r="R183" s="6"/>
      <c r="S183" s="6"/>
    </row>
    <row r="184" spans="17:19" ht="12.75">
      <c r="Q184" s="6"/>
      <c r="R184" s="6"/>
      <c r="S184" s="6"/>
    </row>
    <row r="185" spans="17:19" ht="12.75">
      <c r="Q185" s="6"/>
      <c r="R185" s="6"/>
      <c r="S185" s="6"/>
    </row>
    <row r="186" spans="17:19" ht="12.75">
      <c r="Q186" s="6"/>
      <c r="R186" s="6"/>
      <c r="S186" s="6"/>
    </row>
    <row r="187" spans="17:19" ht="12.75">
      <c r="Q187" s="6"/>
      <c r="R187" s="6"/>
      <c r="S187" s="6"/>
    </row>
    <row r="188" spans="17:19" ht="12.75">
      <c r="Q188" s="6"/>
      <c r="R188" s="6"/>
      <c r="S188" s="6"/>
    </row>
    <row r="189" spans="17:19" ht="12.75">
      <c r="Q189" s="6"/>
      <c r="R189" s="6"/>
      <c r="S189" s="6"/>
    </row>
    <row r="190" spans="17:19" ht="12.75">
      <c r="Q190" s="6"/>
      <c r="R190" s="6"/>
      <c r="S190" s="6"/>
    </row>
    <row r="191" spans="17:19" ht="12.75">
      <c r="Q191" s="6"/>
      <c r="R191" s="6"/>
      <c r="S191" s="6"/>
    </row>
    <row r="192" spans="17:19" ht="12.75">
      <c r="Q192" s="6"/>
      <c r="R192" s="6"/>
      <c r="S192" s="6"/>
    </row>
    <row r="193" spans="17:19" ht="12.75">
      <c r="Q193" s="6"/>
      <c r="R193" s="6"/>
      <c r="S193" s="6"/>
    </row>
    <row r="194" spans="17:19" ht="12.75">
      <c r="Q194" s="6"/>
      <c r="R194" s="6"/>
      <c r="S194" s="6"/>
    </row>
    <row r="195" spans="17:19" ht="12.75">
      <c r="Q195" s="6"/>
      <c r="R195" s="6"/>
      <c r="S195" s="6"/>
    </row>
    <row r="196" spans="17:19" ht="12.75">
      <c r="Q196" s="6"/>
      <c r="R196" s="6"/>
      <c r="S196" s="6"/>
    </row>
    <row r="197" spans="17:19" ht="12.75">
      <c r="Q197" s="6"/>
      <c r="R197" s="6"/>
      <c r="S197" s="6"/>
    </row>
    <row r="198" spans="17:19" ht="12.75">
      <c r="Q198" s="6"/>
      <c r="R198" s="6"/>
      <c r="S198" s="6"/>
    </row>
    <row r="199" spans="17:19" ht="12.75">
      <c r="Q199" s="6"/>
      <c r="R199" s="6"/>
      <c r="S199" s="6"/>
    </row>
    <row r="200" spans="17:19" ht="12.75">
      <c r="Q200" s="6"/>
      <c r="R200" s="6"/>
      <c r="S200" s="6"/>
    </row>
    <row r="201" spans="17:19" ht="12.75">
      <c r="Q201" s="6"/>
      <c r="R201" s="6"/>
      <c r="S201" s="6"/>
    </row>
    <row r="202" spans="17:19" ht="12.75">
      <c r="Q202" s="6"/>
      <c r="R202" s="6"/>
      <c r="S202" s="6"/>
    </row>
    <row r="203" spans="17:19" ht="12.75">
      <c r="Q203" s="6"/>
      <c r="R203" s="6"/>
      <c r="S203" s="6"/>
    </row>
    <row r="204" spans="17:19" ht="12.75">
      <c r="Q204" s="6"/>
      <c r="R204" s="6"/>
      <c r="S204" s="6"/>
    </row>
    <row r="205" spans="17:19" ht="12.75">
      <c r="Q205" s="6"/>
      <c r="R205" s="6"/>
      <c r="S205" s="6"/>
    </row>
    <row r="206" spans="17:19" ht="12.75">
      <c r="Q206" s="6"/>
      <c r="R206" s="6"/>
      <c r="S206" s="6"/>
    </row>
    <row r="207" spans="17:19" ht="12.75">
      <c r="Q207" s="6"/>
      <c r="R207" s="6"/>
      <c r="S207" s="6"/>
    </row>
    <row r="208" spans="17:19" ht="12.75">
      <c r="Q208" s="6"/>
      <c r="R208" s="6"/>
      <c r="S208" s="6"/>
    </row>
    <row r="209" spans="17:19" ht="12.75">
      <c r="Q209" s="6"/>
      <c r="R209" s="6"/>
      <c r="S209" s="6"/>
    </row>
    <row r="210" spans="17:19" ht="12.75">
      <c r="Q210" s="6"/>
      <c r="R210" s="6"/>
      <c r="S210" s="6"/>
    </row>
    <row r="211" spans="17:19" ht="12.75">
      <c r="Q211" s="6"/>
      <c r="R211" s="6"/>
      <c r="S211" s="6"/>
    </row>
    <row r="212" spans="17:19" ht="12.75">
      <c r="Q212" s="6"/>
      <c r="R212" s="6"/>
      <c r="S212" s="6"/>
    </row>
    <row r="213" spans="17:19" ht="12.75">
      <c r="Q213" s="6"/>
      <c r="R213" s="6"/>
      <c r="S213" s="6"/>
    </row>
    <row r="214" spans="17:19" ht="12.75">
      <c r="Q214" s="6"/>
      <c r="R214" s="6"/>
      <c r="S214" s="6"/>
    </row>
    <row r="215" spans="17:19" ht="12.75">
      <c r="Q215" s="6"/>
      <c r="R215" s="6"/>
      <c r="S215" s="6"/>
    </row>
    <row r="216" spans="17:19" ht="12.75">
      <c r="Q216" s="6"/>
      <c r="R216" s="6"/>
      <c r="S216" s="6"/>
    </row>
    <row r="217" spans="17:19" ht="12.75">
      <c r="Q217" s="6"/>
      <c r="R217" s="6"/>
      <c r="S217" s="6"/>
    </row>
    <row r="218" spans="17:19" ht="12.75">
      <c r="Q218" s="6"/>
      <c r="R218" s="6"/>
      <c r="S218" s="6"/>
    </row>
    <row r="219" spans="17:19" ht="12.75">
      <c r="Q219" s="6"/>
      <c r="R219" s="6"/>
      <c r="S219" s="6"/>
    </row>
    <row r="220" spans="17:19" ht="12.75">
      <c r="Q220" s="6"/>
      <c r="R220" s="6"/>
      <c r="S220" s="6"/>
    </row>
    <row r="221" spans="17:19" ht="12.75">
      <c r="Q221" s="6"/>
      <c r="R221" s="6"/>
      <c r="S221" s="6"/>
    </row>
    <row r="222" spans="17:19" ht="12.75">
      <c r="Q222" s="6"/>
      <c r="R222" s="6"/>
      <c r="S222" s="6"/>
    </row>
    <row r="223" spans="17:19" ht="12.75">
      <c r="Q223" s="6"/>
      <c r="R223" s="6"/>
      <c r="S223" s="6"/>
    </row>
    <row r="224" spans="17:19" ht="12.75">
      <c r="Q224" s="6"/>
      <c r="R224" s="6"/>
      <c r="S224" s="6"/>
    </row>
    <row r="225" spans="17:19" ht="12.75">
      <c r="Q225" s="6"/>
      <c r="R225" s="6"/>
      <c r="S225" s="6"/>
    </row>
    <row r="226" spans="17:19" ht="12.75">
      <c r="Q226" s="6"/>
      <c r="R226" s="6"/>
      <c r="S226" s="6"/>
    </row>
    <row r="227" spans="17:19" ht="12.75">
      <c r="Q227" s="6"/>
      <c r="R227" s="6"/>
      <c r="S227" s="6"/>
    </row>
    <row r="228" spans="17:19" ht="12.75">
      <c r="Q228" s="6"/>
      <c r="R228" s="6"/>
      <c r="S228" s="6"/>
    </row>
    <row r="229" spans="17:19" ht="12.75">
      <c r="Q229" s="6"/>
      <c r="R229" s="6"/>
      <c r="S229" s="6"/>
    </row>
    <row r="230" spans="17:19" ht="12.75">
      <c r="Q230" s="6"/>
      <c r="R230" s="6"/>
      <c r="S230" s="6"/>
    </row>
    <row r="231" spans="17:19" ht="12.75">
      <c r="Q231" s="6"/>
      <c r="R231" s="6"/>
      <c r="S231" s="6"/>
    </row>
    <row r="232" spans="17:19" ht="12.75">
      <c r="Q232" s="6"/>
      <c r="R232" s="6"/>
      <c r="S232" s="6"/>
    </row>
    <row r="233" spans="17:19" ht="12.75">
      <c r="Q233" s="6"/>
      <c r="R233" s="6"/>
      <c r="S233" s="6"/>
    </row>
    <row r="234" spans="17:19" ht="12.75">
      <c r="Q234" s="6"/>
      <c r="R234" s="6"/>
      <c r="S234" s="6"/>
    </row>
    <row r="235" spans="17:19" ht="12.75">
      <c r="Q235" s="6"/>
      <c r="R235" s="6"/>
      <c r="S235" s="6"/>
    </row>
    <row r="236" spans="17:19" ht="12.75">
      <c r="Q236" s="6"/>
      <c r="R236" s="6"/>
      <c r="S236" s="6"/>
    </row>
    <row r="237" spans="17:19" ht="12.75">
      <c r="Q237" s="6"/>
      <c r="R237" s="6"/>
      <c r="S237" s="6"/>
    </row>
    <row r="238" spans="17:19" ht="12.75">
      <c r="Q238" s="6"/>
      <c r="R238" s="6"/>
      <c r="S238" s="6"/>
    </row>
    <row r="239" spans="17:19" ht="12.75">
      <c r="Q239" s="6"/>
      <c r="R239" s="6"/>
      <c r="S239" s="6"/>
    </row>
    <row r="240" spans="17:19" ht="12.75">
      <c r="Q240" s="6"/>
      <c r="R240" s="6"/>
      <c r="S240" s="6"/>
    </row>
    <row r="241" spans="17:19" ht="12.75">
      <c r="Q241" s="6"/>
      <c r="R241" s="6"/>
      <c r="S241" s="6"/>
    </row>
    <row r="242" spans="17:19" ht="12.75">
      <c r="Q242" s="6"/>
      <c r="R242" s="6"/>
      <c r="S242" s="6"/>
    </row>
    <row r="243" spans="17:19" ht="12.75">
      <c r="Q243" s="6"/>
      <c r="R243" s="6"/>
      <c r="S243" s="6"/>
    </row>
    <row r="244" spans="17:19" ht="12.75">
      <c r="Q244" s="6"/>
      <c r="R244" s="6"/>
      <c r="S244" s="6"/>
    </row>
    <row r="245" spans="17:19" ht="12.75">
      <c r="Q245" s="6"/>
      <c r="R245" s="6"/>
      <c r="S245" s="6"/>
    </row>
    <row r="246" spans="17:19" ht="12.75">
      <c r="Q246" s="6"/>
      <c r="R246" s="6"/>
      <c r="S246" s="6"/>
    </row>
    <row r="247" spans="17:19" ht="12.75">
      <c r="Q247" s="6"/>
      <c r="R247" s="6"/>
      <c r="S247" s="6"/>
    </row>
    <row r="248" spans="17:19" ht="12.75">
      <c r="Q248" s="6"/>
      <c r="R248" s="6"/>
      <c r="S248" s="6"/>
    </row>
    <row r="249" spans="17:19" ht="12.75">
      <c r="Q249" s="6"/>
      <c r="R249" s="6"/>
      <c r="S249" s="6"/>
    </row>
    <row r="250" spans="17:19" ht="12.75">
      <c r="Q250" s="6"/>
      <c r="R250" s="6"/>
      <c r="S250" s="6"/>
    </row>
    <row r="251" spans="17:19" ht="12.75">
      <c r="Q251" s="6"/>
      <c r="R251" s="6"/>
      <c r="S251" s="6"/>
    </row>
    <row r="252" spans="17:19" ht="12.75">
      <c r="Q252" s="6"/>
      <c r="R252" s="6"/>
      <c r="S252" s="6"/>
    </row>
    <row r="253" spans="17:19" ht="12.75">
      <c r="Q253" s="6"/>
      <c r="R253" s="6"/>
      <c r="S253" s="6"/>
    </row>
    <row r="254" spans="17:19" ht="12.75">
      <c r="Q254" s="6"/>
      <c r="R254" s="6"/>
      <c r="S254" s="6"/>
    </row>
    <row r="255" spans="17:19" ht="12.75">
      <c r="Q255" s="6"/>
      <c r="R255" s="6"/>
      <c r="S255" s="6"/>
    </row>
    <row r="256" spans="17:19" ht="12.75">
      <c r="Q256" s="6"/>
      <c r="R256" s="6"/>
      <c r="S256" s="6"/>
    </row>
    <row r="257" spans="17:19" ht="12.75">
      <c r="Q257" s="6"/>
      <c r="R257" s="6"/>
      <c r="S257" s="6"/>
    </row>
    <row r="258" spans="17:19" ht="12.75">
      <c r="Q258" s="6"/>
      <c r="R258" s="6"/>
      <c r="S258" s="6"/>
    </row>
    <row r="259" spans="17:19" ht="12.75">
      <c r="Q259" s="6"/>
      <c r="R259" s="6"/>
      <c r="S259" s="6"/>
    </row>
    <row r="260" spans="17:19" ht="12.75">
      <c r="Q260" s="6"/>
      <c r="R260" s="6"/>
      <c r="S260" s="6"/>
    </row>
    <row r="261" spans="17:19" ht="12.75">
      <c r="Q261" s="6"/>
      <c r="R261" s="6"/>
      <c r="S261" s="6"/>
    </row>
    <row r="262" spans="17:19" ht="12.75">
      <c r="Q262" s="6"/>
      <c r="R262" s="6"/>
      <c r="S262" s="6"/>
    </row>
    <row r="263" spans="17:19" ht="12.75">
      <c r="Q263" s="6"/>
      <c r="R263" s="6"/>
      <c r="S263" s="6"/>
    </row>
    <row r="264" spans="17:19" ht="12.75">
      <c r="Q264" s="6"/>
      <c r="R264" s="6"/>
      <c r="S264" s="6"/>
    </row>
    <row r="265" spans="17:19" ht="12.75">
      <c r="Q265" s="6"/>
      <c r="R265" s="6"/>
      <c r="S265" s="6"/>
    </row>
    <row r="266" spans="17:19" ht="12.75">
      <c r="Q266" s="6"/>
      <c r="R266" s="6"/>
      <c r="S266" s="6"/>
    </row>
    <row r="267" spans="17:19" ht="12.75">
      <c r="Q267" s="6"/>
      <c r="R267" s="6"/>
      <c r="S267" s="6"/>
    </row>
    <row r="268" spans="17:19" ht="12.75">
      <c r="Q268" s="6"/>
      <c r="R268" s="6"/>
      <c r="S268" s="6"/>
    </row>
    <row r="269" spans="17:19" ht="12.75">
      <c r="Q269" s="6"/>
      <c r="R269" s="6"/>
      <c r="S269" s="6"/>
    </row>
    <row r="270" spans="17:19" ht="12.75">
      <c r="Q270" s="6"/>
      <c r="R270" s="6"/>
      <c r="S270" s="6"/>
    </row>
    <row r="271" spans="17:19" ht="12.75">
      <c r="Q271" s="6"/>
      <c r="R271" s="6"/>
      <c r="S271" s="6"/>
    </row>
    <row r="272" spans="17:19" ht="12.75">
      <c r="Q272" s="6"/>
      <c r="R272" s="6"/>
      <c r="S272" s="6"/>
    </row>
    <row r="273" spans="17:19" ht="12.75">
      <c r="Q273" s="6"/>
      <c r="R273" s="6"/>
      <c r="S273" s="6"/>
    </row>
    <row r="274" spans="17:19" ht="12.75">
      <c r="Q274" s="6"/>
      <c r="R274" s="6"/>
      <c r="S274" s="6"/>
    </row>
    <row r="275" spans="17:19" ht="12.75">
      <c r="Q275" s="6"/>
      <c r="R275" s="6"/>
      <c r="S275" s="6"/>
    </row>
    <row r="276" spans="17:19" ht="12.75">
      <c r="Q276" s="6"/>
      <c r="R276" s="6"/>
      <c r="S276" s="6"/>
    </row>
    <row r="277" spans="17:19" ht="12.75">
      <c r="Q277" s="6"/>
      <c r="R277" s="6"/>
      <c r="S277" s="6"/>
    </row>
    <row r="278" spans="17:19" ht="12.75">
      <c r="Q278" s="6"/>
      <c r="R278" s="6"/>
      <c r="S278" s="6"/>
    </row>
    <row r="279" spans="17:19" ht="12.75">
      <c r="Q279" s="6"/>
      <c r="R279" s="6"/>
      <c r="S279" s="6"/>
    </row>
    <row r="280" spans="17:19" ht="12.75">
      <c r="Q280" s="6"/>
      <c r="R280" s="6"/>
      <c r="S280" s="6"/>
    </row>
    <row r="281" spans="17:19" ht="12.75">
      <c r="Q281" s="6"/>
      <c r="R281" s="6"/>
      <c r="S281" s="6"/>
    </row>
    <row r="282" spans="17:19" ht="12.75">
      <c r="Q282" s="6"/>
      <c r="R282" s="6"/>
      <c r="S282" s="6"/>
    </row>
    <row r="283" spans="17:19" ht="12.75">
      <c r="Q283" s="6"/>
      <c r="R283" s="6"/>
      <c r="S283" s="6"/>
    </row>
    <row r="284" spans="17:19" ht="12.75">
      <c r="Q284" s="6"/>
      <c r="R284" s="6"/>
      <c r="S284" s="6"/>
    </row>
    <row r="285" spans="17:19" ht="12.75">
      <c r="Q285" s="6"/>
      <c r="R285" s="6"/>
      <c r="S285" s="6"/>
    </row>
    <row r="286" spans="17:19" ht="12.75">
      <c r="Q286" s="6"/>
      <c r="R286" s="6"/>
      <c r="S286" s="6"/>
    </row>
    <row r="287" spans="17:19" ht="12.75">
      <c r="Q287" s="6"/>
      <c r="R287" s="6"/>
      <c r="S287" s="6"/>
    </row>
    <row r="288" spans="17:19" ht="12.75">
      <c r="Q288" s="6"/>
      <c r="R288" s="6"/>
      <c r="S288" s="6"/>
    </row>
    <row r="289" spans="17:19" ht="12.75">
      <c r="Q289" s="6"/>
      <c r="R289" s="6"/>
      <c r="S289" s="6"/>
    </row>
    <row r="290" spans="17:19" ht="12.75">
      <c r="Q290" s="6"/>
      <c r="R290" s="6"/>
      <c r="S290" s="6"/>
    </row>
    <row r="291" spans="17:19" ht="12.75">
      <c r="Q291" s="6"/>
      <c r="R291" s="6"/>
      <c r="S291" s="6"/>
    </row>
    <row r="292" spans="17:19" ht="12.75">
      <c r="Q292" s="6"/>
      <c r="R292" s="6"/>
      <c r="S292" s="6"/>
    </row>
    <row r="293" spans="17:19" ht="12.75">
      <c r="Q293" s="6"/>
      <c r="R293" s="6"/>
      <c r="S293" s="6"/>
    </row>
    <row r="294" spans="17:19" ht="12.75">
      <c r="Q294" s="6"/>
      <c r="R294" s="6"/>
      <c r="S294" s="6"/>
    </row>
    <row r="295" spans="17:19" ht="12.75">
      <c r="Q295" s="6"/>
      <c r="R295" s="6"/>
      <c r="S295" s="6"/>
    </row>
    <row r="296" spans="17:19" ht="12.75">
      <c r="Q296" s="6"/>
      <c r="R296" s="6"/>
      <c r="S296" s="6"/>
    </row>
    <row r="297" spans="17:19" ht="12.75">
      <c r="Q297" s="6"/>
      <c r="R297" s="6"/>
      <c r="S297" s="6"/>
    </row>
    <row r="298" spans="17:19" ht="12.75">
      <c r="Q298" s="6"/>
      <c r="R298" s="6"/>
      <c r="S298" s="6"/>
    </row>
    <row r="299" spans="17:19" ht="12.75">
      <c r="Q299" s="6"/>
      <c r="R299" s="6"/>
      <c r="S299" s="6"/>
    </row>
    <row r="300" spans="17:19" ht="12.75">
      <c r="Q300" s="6"/>
      <c r="R300" s="6"/>
      <c r="S300" s="6"/>
    </row>
    <row r="301" spans="17:19" ht="12.75">
      <c r="Q301" s="6"/>
      <c r="R301" s="6"/>
      <c r="S301" s="6"/>
    </row>
    <row r="302" spans="17:19" ht="12.75">
      <c r="Q302" s="6"/>
      <c r="R302" s="6"/>
      <c r="S302" s="6"/>
    </row>
    <row r="303" spans="17:19" ht="12.75">
      <c r="Q303" s="6"/>
      <c r="R303" s="6"/>
      <c r="S303" s="6"/>
    </row>
    <row r="304" spans="17:19" ht="12.75">
      <c r="Q304" s="6"/>
      <c r="R304" s="6"/>
      <c r="S304" s="6"/>
    </row>
    <row r="305" spans="17:19" ht="12.75">
      <c r="Q305" s="6"/>
      <c r="R305" s="6"/>
      <c r="S305" s="6"/>
    </row>
    <row r="306" spans="17:19" ht="12.75">
      <c r="Q306" s="6"/>
      <c r="R306" s="6"/>
      <c r="S306" s="6"/>
    </row>
    <row r="307" spans="17:19" ht="12.75">
      <c r="Q307" s="6"/>
      <c r="R307" s="6"/>
      <c r="S307" s="6"/>
    </row>
    <row r="308" spans="17:19" ht="12.75">
      <c r="Q308" s="6"/>
      <c r="R308" s="6"/>
      <c r="S308" s="6"/>
    </row>
    <row r="309" spans="17:19" ht="12.75">
      <c r="Q309" s="6"/>
      <c r="R309" s="6"/>
      <c r="S309" s="6"/>
    </row>
    <row r="310" spans="17:19" ht="12.75">
      <c r="Q310" s="6"/>
      <c r="R310" s="6"/>
      <c r="S310" s="6"/>
    </row>
    <row r="311" spans="17:19" ht="12.75">
      <c r="Q311" s="6"/>
      <c r="R311" s="6"/>
      <c r="S311" s="6"/>
    </row>
    <row r="312" spans="17:19" ht="12.75">
      <c r="Q312" s="6"/>
      <c r="R312" s="6"/>
      <c r="S312" s="6"/>
    </row>
    <row r="313" spans="17:19" ht="12.75">
      <c r="Q313" s="6"/>
      <c r="R313" s="6"/>
      <c r="S313" s="6"/>
    </row>
    <row r="314" spans="17:19" ht="12.75">
      <c r="Q314" s="6"/>
      <c r="R314" s="6"/>
      <c r="S314" s="6"/>
    </row>
    <row r="315" spans="17:19" ht="12.75">
      <c r="Q315" s="6"/>
      <c r="R315" s="6"/>
      <c r="S315" s="6"/>
    </row>
    <row r="316" spans="17:19" ht="12.75">
      <c r="Q316" s="6"/>
      <c r="R316" s="6"/>
      <c r="S316" s="6"/>
    </row>
    <row r="317" spans="17:19" ht="12.75">
      <c r="Q317" s="6"/>
      <c r="R317" s="6"/>
      <c r="S317" s="6"/>
    </row>
    <row r="318" spans="17:19" ht="12.75">
      <c r="Q318" s="6"/>
      <c r="R318" s="6"/>
      <c r="S318" s="6"/>
    </row>
    <row r="319" spans="17:19" ht="12.75">
      <c r="Q319" s="6"/>
      <c r="R319" s="6"/>
      <c r="S319" s="6"/>
    </row>
    <row r="320" spans="17:19" ht="12.75">
      <c r="Q320" s="6"/>
      <c r="R320" s="6"/>
      <c r="S320" s="6"/>
    </row>
    <row r="321" spans="17:19" ht="12.75">
      <c r="Q321" s="6"/>
      <c r="R321" s="6"/>
      <c r="S321" s="6"/>
    </row>
    <row r="322" spans="17:19" ht="12.75">
      <c r="Q322" s="6"/>
      <c r="R322" s="6"/>
      <c r="S322" s="6"/>
    </row>
    <row r="323" spans="17:19" ht="12.75">
      <c r="Q323" s="6"/>
      <c r="R323" s="6"/>
      <c r="S323" s="6"/>
    </row>
    <row r="324" spans="17:19" ht="12.75">
      <c r="Q324" s="6"/>
      <c r="R324" s="6"/>
      <c r="S324" s="6"/>
    </row>
    <row r="325" spans="17:19" ht="12.75">
      <c r="Q325" s="6"/>
      <c r="R325" s="6"/>
      <c r="S325" s="6"/>
    </row>
    <row r="326" spans="17:19" ht="12.75">
      <c r="Q326" s="6"/>
      <c r="R326" s="6"/>
      <c r="S326" s="6"/>
    </row>
    <row r="327" spans="17:19" ht="12.75">
      <c r="Q327" s="6"/>
      <c r="R327" s="6"/>
      <c r="S327" s="6"/>
    </row>
    <row r="328" spans="17:19" ht="12.75">
      <c r="Q328" s="6"/>
      <c r="R328" s="6"/>
      <c r="S328" s="6"/>
    </row>
    <row r="329" spans="17:19" ht="12.75">
      <c r="Q329" s="6"/>
      <c r="R329" s="6"/>
      <c r="S329" s="6"/>
    </row>
    <row r="330" spans="17:19" ht="12.75">
      <c r="Q330" s="6"/>
      <c r="R330" s="6"/>
      <c r="S330" s="6"/>
    </row>
    <row r="331" spans="17:19" ht="12.75">
      <c r="Q331" s="6"/>
      <c r="R331" s="6"/>
      <c r="S331" s="6"/>
    </row>
    <row r="332" spans="17:19" ht="12.75">
      <c r="Q332" s="6"/>
      <c r="R332" s="6"/>
      <c r="S332" s="6"/>
    </row>
    <row r="333" spans="17:19" ht="12.75">
      <c r="Q333" s="6"/>
      <c r="R333" s="6"/>
      <c r="S333" s="6"/>
    </row>
    <row r="334" spans="17:19" ht="12.75">
      <c r="Q334" s="6"/>
      <c r="R334" s="6"/>
      <c r="S334" s="6"/>
    </row>
    <row r="335" spans="17:19" ht="12.75">
      <c r="Q335" s="6"/>
      <c r="R335" s="6"/>
      <c r="S335" s="6"/>
    </row>
    <row r="336" spans="17:19" ht="12.75">
      <c r="Q336" s="6"/>
      <c r="R336" s="6"/>
      <c r="S336" s="6"/>
    </row>
    <row r="337" spans="17:19" ht="12.75">
      <c r="Q337" s="6"/>
      <c r="R337" s="6"/>
      <c r="S337" s="6"/>
    </row>
    <row r="338" spans="17:19" ht="12.75">
      <c r="Q338" s="6"/>
      <c r="R338" s="6"/>
      <c r="S338" s="6"/>
    </row>
    <row r="339" spans="17:19" ht="12.75">
      <c r="Q339" s="6"/>
      <c r="R339" s="6"/>
      <c r="S339" s="6"/>
    </row>
    <row r="340" spans="17:19" ht="12.75">
      <c r="Q340" s="6"/>
      <c r="R340" s="6"/>
      <c r="S340" s="6"/>
    </row>
    <row r="341" spans="17:19" ht="12.75">
      <c r="Q341" s="6"/>
      <c r="R341" s="6"/>
      <c r="S341" s="6"/>
    </row>
    <row r="342" spans="17:19" ht="12.75">
      <c r="Q342" s="6"/>
      <c r="R342" s="6"/>
      <c r="S342" s="6"/>
    </row>
    <row r="343" spans="17:19" ht="12.75">
      <c r="Q343" s="6"/>
      <c r="R343" s="6"/>
      <c r="S343" s="6"/>
    </row>
    <row r="344" spans="17:19" ht="12.75">
      <c r="Q344" s="6"/>
      <c r="R344" s="6"/>
      <c r="S344" s="6"/>
    </row>
    <row r="345" spans="17:19" ht="12.75">
      <c r="Q345" s="6"/>
      <c r="R345" s="6"/>
      <c r="S345" s="6"/>
    </row>
    <row r="346" spans="17:19" ht="12.75">
      <c r="Q346" s="6"/>
      <c r="R346" s="6"/>
      <c r="S346" s="6"/>
    </row>
    <row r="347" spans="17:19" ht="12.75">
      <c r="Q347" s="6"/>
      <c r="R347" s="6"/>
      <c r="S347" s="6"/>
    </row>
    <row r="348" spans="17:19" ht="12.75">
      <c r="Q348" s="6"/>
      <c r="R348" s="6"/>
      <c r="S348" s="6"/>
    </row>
    <row r="349" spans="17:19" ht="12.75">
      <c r="Q349" s="6"/>
      <c r="R349" s="6"/>
      <c r="S349" s="6"/>
    </row>
    <row r="350" spans="17:19" ht="12.75">
      <c r="Q350" s="6"/>
      <c r="R350" s="6"/>
      <c r="S350" s="6"/>
    </row>
    <row r="351" spans="17:19" ht="12.75">
      <c r="Q351" s="6"/>
      <c r="R351" s="6"/>
      <c r="S351" s="6"/>
    </row>
    <row r="352" spans="17:19" ht="12.75">
      <c r="Q352" s="6"/>
      <c r="R352" s="6"/>
      <c r="S352" s="6"/>
    </row>
    <row r="353" spans="17:19" ht="12.75">
      <c r="Q353" s="6"/>
      <c r="R353" s="6"/>
      <c r="S353" s="6"/>
    </row>
    <row r="354" spans="17:19" ht="12.75">
      <c r="Q354" s="6"/>
      <c r="R354" s="6"/>
      <c r="S354" s="6"/>
    </row>
    <row r="355" spans="17:19" ht="12.75">
      <c r="Q355" s="6"/>
      <c r="R355" s="6"/>
      <c r="S355" s="6"/>
    </row>
    <row r="356" spans="17:19" ht="12.75">
      <c r="Q356" s="6"/>
      <c r="R356" s="6"/>
      <c r="S356" s="6"/>
    </row>
    <row r="357" spans="17:19" ht="12.75">
      <c r="Q357" s="6"/>
      <c r="R357" s="6"/>
      <c r="S357" s="6"/>
    </row>
    <row r="358" spans="17:19" ht="12.75">
      <c r="Q358" s="6"/>
      <c r="R358" s="6"/>
      <c r="S358" s="6"/>
    </row>
    <row r="359" spans="17:19" ht="12.75">
      <c r="Q359" s="6"/>
      <c r="R359" s="6"/>
      <c r="S359" s="6"/>
    </row>
    <row r="360" spans="17:19" ht="12.75">
      <c r="Q360" s="6"/>
      <c r="R360" s="6"/>
      <c r="S360" s="6"/>
    </row>
    <row r="361" spans="17:19" ht="12.75">
      <c r="Q361" s="6"/>
      <c r="R361" s="6"/>
      <c r="S361" s="6"/>
    </row>
    <row r="362" spans="17:19" ht="12.75">
      <c r="Q362" s="6"/>
      <c r="R362" s="6"/>
      <c r="S362" s="6"/>
    </row>
    <row r="363" spans="17:19" ht="12.75">
      <c r="Q363" s="6"/>
      <c r="R363" s="6"/>
      <c r="S363" s="6"/>
    </row>
    <row r="364" spans="17:19" ht="12.75">
      <c r="Q364" s="6"/>
      <c r="R364" s="6"/>
      <c r="S364" s="6"/>
    </row>
    <row r="365" spans="17:19" ht="12.75">
      <c r="Q365" s="6"/>
      <c r="R365" s="6"/>
      <c r="S365" s="6"/>
    </row>
    <row r="366" spans="17:19" ht="12.75">
      <c r="Q366" s="6"/>
      <c r="R366" s="6"/>
      <c r="S366" s="6"/>
    </row>
    <row r="367" spans="17:19" ht="12.75">
      <c r="Q367" s="6"/>
      <c r="R367" s="6"/>
      <c r="S367" s="6"/>
    </row>
    <row r="368" spans="17:19" ht="12.75">
      <c r="Q368" s="6"/>
      <c r="R368" s="6"/>
      <c r="S368" s="6"/>
    </row>
    <row r="369" spans="17:19" ht="12.75">
      <c r="Q369" s="6"/>
      <c r="R369" s="6"/>
      <c r="S369" s="6"/>
    </row>
    <row r="370" spans="17:19" ht="12.75">
      <c r="Q370" s="6"/>
      <c r="R370" s="6"/>
      <c r="S370" s="6"/>
    </row>
    <row r="371" spans="17:19" ht="12.75">
      <c r="Q371" s="6"/>
      <c r="R371" s="6"/>
      <c r="S371" s="6"/>
    </row>
    <row r="372" spans="17:19" ht="12.75">
      <c r="Q372" s="6"/>
      <c r="R372" s="6"/>
      <c r="S372" s="6"/>
    </row>
    <row r="373" spans="17:19" ht="12.75">
      <c r="Q373" s="6"/>
      <c r="R373" s="6"/>
      <c r="S373" s="6"/>
    </row>
    <row r="374" spans="17:19" ht="12.75">
      <c r="Q374" s="6"/>
      <c r="R374" s="6"/>
      <c r="S374" s="6"/>
    </row>
    <row r="375" spans="17:19" ht="12.75">
      <c r="Q375" s="6"/>
      <c r="R375" s="6"/>
      <c r="S375" s="6"/>
    </row>
    <row r="376" spans="17:19" ht="12.75">
      <c r="Q376" s="6"/>
      <c r="R376" s="6"/>
      <c r="S376" s="6"/>
    </row>
    <row r="377" spans="17:19" ht="12.75">
      <c r="Q377" s="6"/>
      <c r="R377" s="6"/>
      <c r="S377" s="6"/>
    </row>
    <row r="378" spans="17:19" ht="12.75">
      <c r="Q378" s="6"/>
      <c r="R378" s="6"/>
      <c r="S378" s="6"/>
    </row>
    <row r="379" spans="17:19" ht="12.75">
      <c r="Q379" s="6"/>
      <c r="R379" s="6"/>
      <c r="S379" s="6"/>
    </row>
    <row r="380" spans="17:19" ht="12.75">
      <c r="Q380" s="6"/>
      <c r="R380" s="6"/>
      <c r="S380" s="6"/>
    </row>
    <row r="381" spans="17:19" ht="12.75">
      <c r="Q381" s="6"/>
      <c r="R381" s="6"/>
      <c r="S381" s="6"/>
    </row>
    <row r="382" spans="17:19" ht="12.75">
      <c r="Q382" s="6"/>
      <c r="R382" s="6"/>
      <c r="S382" s="6"/>
    </row>
    <row r="383" spans="17:19" ht="12.75">
      <c r="Q383" s="6"/>
      <c r="R383" s="6"/>
      <c r="S383" s="6"/>
    </row>
    <row r="384" spans="17:19" ht="12.75">
      <c r="Q384" s="6"/>
      <c r="R384" s="6"/>
      <c r="S384" s="6"/>
    </row>
    <row r="385" spans="17:19" ht="12.75">
      <c r="Q385" s="6"/>
      <c r="R385" s="6"/>
      <c r="S385" s="6"/>
    </row>
    <row r="386" spans="17:19" ht="12.75">
      <c r="Q386" s="6"/>
      <c r="R386" s="6"/>
      <c r="S386" s="6"/>
    </row>
    <row r="387" spans="17:19" ht="12.75">
      <c r="Q387" s="6"/>
      <c r="R387" s="6"/>
      <c r="S387" s="6"/>
    </row>
    <row r="388" spans="17:19" ht="12.75">
      <c r="Q388" s="6"/>
      <c r="R388" s="6"/>
      <c r="S388" s="6"/>
    </row>
    <row r="389" spans="17:19" ht="12.75">
      <c r="Q389" s="6"/>
      <c r="R389" s="6"/>
      <c r="S389" s="6"/>
    </row>
    <row r="390" spans="17:19" ht="12.75">
      <c r="Q390" s="6"/>
      <c r="R390" s="6"/>
      <c r="S390" s="6"/>
    </row>
    <row r="391" spans="17:19" ht="12.75">
      <c r="Q391" s="6"/>
      <c r="R391" s="6"/>
      <c r="S391" s="6"/>
    </row>
    <row r="392" spans="17:19" ht="12.75">
      <c r="Q392" s="6"/>
      <c r="R392" s="6"/>
      <c r="S392" s="6"/>
    </row>
    <row r="393" spans="17:19" ht="12.75">
      <c r="Q393" s="6"/>
      <c r="R393" s="6"/>
      <c r="S393" s="6"/>
    </row>
    <row r="394" spans="17:19" ht="12.75">
      <c r="Q394" s="6"/>
      <c r="R394" s="6"/>
      <c r="S394" s="6"/>
    </row>
    <row r="395" spans="17:19" ht="12.75">
      <c r="Q395" s="6"/>
      <c r="R395" s="6"/>
      <c r="S395" s="6"/>
    </row>
    <row r="396" spans="17:19" ht="12.75">
      <c r="Q396" s="6"/>
      <c r="R396" s="6"/>
      <c r="S396" s="6"/>
    </row>
    <row r="397" spans="17:19" ht="12.75">
      <c r="Q397" s="6"/>
      <c r="R397" s="6"/>
      <c r="S397" s="6"/>
    </row>
    <row r="398" spans="17:19" ht="12.75">
      <c r="Q398" s="6"/>
      <c r="R398" s="6"/>
      <c r="S398" s="6"/>
    </row>
    <row r="399" spans="17:19" ht="12.75">
      <c r="Q399" s="6"/>
      <c r="R399" s="6"/>
      <c r="S399" s="6"/>
    </row>
    <row r="400" spans="17:19" ht="12.75">
      <c r="Q400" s="6"/>
      <c r="R400" s="6"/>
      <c r="S400" s="6"/>
    </row>
    <row r="401" spans="17:19" ht="12.75">
      <c r="Q401" s="6"/>
      <c r="R401" s="6"/>
      <c r="S401" s="6"/>
    </row>
    <row r="402" spans="17:19" ht="12.75">
      <c r="Q402" s="6"/>
      <c r="R402" s="6"/>
      <c r="S402" s="6"/>
    </row>
    <row r="403" spans="17:19" ht="12.75">
      <c r="Q403" s="6"/>
      <c r="R403" s="6"/>
      <c r="S403" s="6"/>
    </row>
    <row r="404" spans="17:19" ht="12.75">
      <c r="Q404" s="6"/>
      <c r="R404" s="6"/>
      <c r="S404" s="6"/>
    </row>
    <row r="405" spans="17:19" ht="12.75">
      <c r="Q405" s="6"/>
      <c r="R405" s="6"/>
      <c r="S405" s="6"/>
    </row>
    <row r="406" spans="17:19" ht="12.75">
      <c r="Q406" s="6"/>
      <c r="R406" s="6"/>
      <c r="S406" s="6"/>
    </row>
    <row r="407" spans="17:19" ht="12.75">
      <c r="Q407" s="6"/>
      <c r="R407" s="6"/>
      <c r="S407" s="6"/>
    </row>
    <row r="408" spans="17:19" ht="12.75">
      <c r="Q408" s="6"/>
      <c r="R408" s="6"/>
      <c r="S408" s="6"/>
    </row>
    <row r="409" spans="17:19" ht="12.75">
      <c r="Q409" s="6"/>
      <c r="R409" s="6"/>
      <c r="S409" s="6"/>
    </row>
    <row r="410" spans="17:19" ht="12.75">
      <c r="Q410" s="6"/>
      <c r="R410" s="6"/>
      <c r="S410" s="6"/>
    </row>
    <row r="411" spans="17:19" ht="12.75">
      <c r="Q411" s="6"/>
      <c r="R411" s="6"/>
      <c r="S411" s="6"/>
    </row>
    <row r="412" spans="17:19" ht="12.75">
      <c r="Q412" s="6"/>
      <c r="R412" s="6"/>
      <c r="S412" s="6"/>
    </row>
    <row r="413" spans="17:19" ht="12.75">
      <c r="Q413" s="6"/>
      <c r="R413" s="6"/>
      <c r="S413" s="6"/>
    </row>
    <row r="414" spans="17:19" ht="12.75">
      <c r="Q414" s="6"/>
      <c r="R414" s="6"/>
      <c r="S414" s="6"/>
    </row>
    <row r="415" spans="17:19" ht="12.75">
      <c r="Q415" s="6"/>
      <c r="R415" s="6"/>
      <c r="S415" s="6"/>
    </row>
    <row r="416" spans="17:19" ht="12.75">
      <c r="Q416" s="6"/>
      <c r="R416" s="6"/>
      <c r="S416" s="6"/>
    </row>
    <row r="417" spans="17:19" ht="12.75">
      <c r="Q417" s="6"/>
      <c r="R417" s="6"/>
      <c r="S417" s="6"/>
    </row>
    <row r="418" spans="17:19" ht="12.75">
      <c r="Q418" s="6"/>
      <c r="R418" s="6"/>
      <c r="S418" s="6"/>
    </row>
    <row r="419" spans="17:19" ht="12.75">
      <c r="Q419" s="6"/>
      <c r="R419" s="6"/>
      <c r="S419" s="6"/>
    </row>
    <row r="420" spans="17:19" ht="12.75">
      <c r="Q420" s="6"/>
      <c r="R420" s="6"/>
      <c r="S420" s="6"/>
    </row>
    <row r="421" spans="17:19" ht="12.75">
      <c r="Q421" s="6"/>
      <c r="R421" s="6"/>
      <c r="S421" s="6"/>
    </row>
    <row r="422" spans="17:19" ht="12.75">
      <c r="Q422" s="6"/>
      <c r="R422" s="6"/>
      <c r="S422" s="6"/>
    </row>
    <row r="423" spans="17:19" ht="12.75">
      <c r="Q423" s="6"/>
      <c r="R423" s="6"/>
      <c r="S423" s="6"/>
    </row>
    <row r="424" spans="17:19" ht="12.75">
      <c r="Q424" s="6"/>
      <c r="R424" s="6"/>
      <c r="S424" s="6"/>
    </row>
    <row r="425" spans="17:19" ht="12.75">
      <c r="Q425" s="6"/>
      <c r="R425" s="6"/>
      <c r="S425" s="6"/>
    </row>
    <row r="426" spans="17:19" ht="12.75">
      <c r="Q426" s="6"/>
      <c r="R426" s="6"/>
      <c r="S426" s="6"/>
    </row>
    <row r="427" spans="17:19" ht="12.75">
      <c r="Q427" s="6"/>
      <c r="R427" s="6"/>
      <c r="S427" s="6"/>
    </row>
    <row r="428" spans="17:19" ht="12.75">
      <c r="Q428" s="6"/>
      <c r="R428" s="6"/>
      <c r="S428" s="6"/>
    </row>
    <row r="429" spans="17:19" ht="12.75">
      <c r="Q429" s="6"/>
      <c r="R429" s="6"/>
      <c r="S429" s="6"/>
    </row>
    <row r="430" spans="17:19" ht="12.75">
      <c r="Q430" s="6"/>
      <c r="R430" s="6"/>
      <c r="S430" s="6"/>
    </row>
    <row r="431" spans="17:19" ht="12.75">
      <c r="Q431" s="6"/>
      <c r="R431" s="6"/>
      <c r="S431" s="6"/>
    </row>
    <row r="432" spans="17:19" ht="12.75">
      <c r="Q432" s="6"/>
      <c r="R432" s="6"/>
      <c r="S432" s="6"/>
    </row>
    <row r="433" spans="17:19" ht="12.75">
      <c r="Q433" s="6"/>
      <c r="R433" s="6"/>
      <c r="S433" s="6"/>
    </row>
    <row r="434" spans="17:19" ht="12.75">
      <c r="Q434" s="6"/>
      <c r="R434" s="6"/>
      <c r="S434" s="6"/>
    </row>
    <row r="435" spans="17:19" ht="12.75">
      <c r="Q435" s="6"/>
      <c r="R435" s="6"/>
      <c r="S435" s="6"/>
    </row>
    <row r="436" spans="17:19" ht="12.75">
      <c r="Q436" s="6"/>
      <c r="R436" s="6"/>
      <c r="S436" s="6"/>
    </row>
    <row r="437" spans="17:19" ht="12.75">
      <c r="Q437" s="6"/>
      <c r="R437" s="6"/>
      <c r="S437" s="6"/>
    </row>
    <row r="438" spans="17:19" ht="12.75">
      <c r="Q438" s="6"/>
      <c r="R438" s="6"/>
      <c r="S438" s="6"/>
    </row>
    <row r="439" spans="17:19" ht="12.75">
      <c r="Q439" s="6"/>
      <c r="R439" s="6"/>
      <c r="S439" s="6"/>
    </row>
    <row r="440" spans="17:19" ht="12.75">
      <c r="Q440" s="6"/>
      <c r="R440" s="6"/>
      <c r="S440" s="6"/>
    </row>
    <row r="441" spans="17:19" ht="12.75">
      <c r="Q441" s="6"/>
      <c r="R441" s="6"/>
      <c r="S441" s="6"/>
    </row>
    <row r="442" spans="17:19" ht="12.75">
      <c r="Q442" s="6"/>
      <c r="R442" s="6"/>
      <c r="S442" s="6"/>
    </row>
    <row r="443" spans="17:19" ht="12.75">
      <c r="Q443" s="6"/>
      <c r="R443" s="6"/>
      <c r="S443" s="6"/>
    </row>
    <row r="444" spans="17:19" ht="12.75">
      <c r="Q444" s="6"/>
      <c r="R444" s="6"/>
      <c r="S444" s="6"/>
    </row>
    <row r="445" spans="17:19" ht="12.75">
      <c r="Q445" s="6"/>
      <c r="R445" s="6"/>
      <c r="S445" s="6"/>
    </row>
    <row r="446" spans="17:19" ht="12.75">
      <c r="Q446" s="6"/>
      <c r="R446" s="6"/>
      <c r="S446" s="6"/>
    </row>
    <row r="447" spans="17:19" ht="12.75">
      <c r="Q447" s="6"/>
      <c r="R447" s="6"/>
      <c r="S447" s="6"/>
    </row>
    <row r="448" spans="17:19" ht="12.75">
      <c r="Q448" s="6"/>
      <c r="R448" s="6"/>
      <c r="S448" s="6"/>
    </row>
    <row r="449" spans="17:19" ht="12.75">
      <c r="Q449" s="6"/>
      <c r="R449" s="6"/>
      <c r="S449" s="6"/>
    </row>
    <row r="450" spans="17:19" ht="12.75">
      <c r="Q450" s="6"/>
      <c r="R450" s="6"/>
      <c r="S450" s="6"/>
    </row>
    <row r="451" spans="17:19" ht="12.75">
      <c r="Q451" s="6"/>
      <c r="R451" s="6"/>
      <c r="S451" s="6"/>
    </row>
    <row r="452" spans="17:19" ht="12.75">
      <c r="Q452" s="6"/>
      <c r="R452" s="6"/>
      <c r="S452" s="6"/>
    </row>
    <row r="453" spans="17:19" ht="12.75">
      <c r="Q453" s="6"/>
      <c r="R453" s="6"/>
      <c r="S453" s="6"/>
    </row>
    <row r="454" spans="17:19" ht="12.75">
      <c r="Q454" s="6"/>
      <c r="R454" s="6"/>
      <c r="S454" s="6"/>
    </row>
    <row r="455" spans="17:19" ht="12.75">
      <c r="Q455" s="6"/>
      <c r="R455" s="6"/>
      <c r="S455" s="6"/>
    </row>
    <row r="456" spans="17:19" ht="12.75">
      <c r="Q456" s="6"/>
      <c r="R456" s="6"/>
      <c r="S456" s="6"/>
    </row>
    <row r="457" spans="17:19" ht="12.75">
      <c r="Q457" s="6"/>
      <c r="R457" s="6"/>
      <c r="S457" s="6"/>
    </row>
    <row r="458" spans="17:19" ht="12.75">
      <c r="Q458" s="6"/>
      <c r="R458" s="6"/>
      <c r="S458" s="6"/>
    </row>
    <row r="459" spans="17:19" ht="12.75">
      <c r="Q459" s="6"/>
      <c r="R459" s="6"/>
      <c r="S459" s="6"/>
    </row>
    <row r="460" spans="17:19" ht="12.75">
      <c r="Q460" s="6"/>
      <c r="R460" s="6"/>
      <c r="S460" s="6"/>
    </row>
    <row r="461" spans="17:19" ht="12.75">
      <c r="Q461" s="6"/>
      <c r="R461" s="6"/>
      <c r="S461" s="6"/>
    </row>
    <row r="462" spans="17:19" ht="12.75">
      <c r="Q462" s="6"/>
      <c r="R462" s="6"/>
      <c r="S462" s="6"/>
    </row>
    <row r="463" spans="17:19" ht="12.75">
      <c r="Q463" s="6"/>
      <c r="R463" s="6"/>
      <c r="S463" s="6"/>
    </row>
    <row r="464" spans="17:19" ht="12.75">
      <c r="Q464" s="6"/>
      <c r="R464" s="6"/>
      <c r="S464" s="6"/>
    </row>
    <row r="465" spans="17:19" ht="12.75">
      <c r="Q465" s="6"/>
      <c r="R465" s="6"/>
      <c r="S465" s="6"/>
    </row>
    <row r="466" spans="17:19" ht="12.75">
      <c r="Q466" s="6"/>
      <c r="R466" s="6"/>
      <c r="S466" s="6"/>
    </row>
    <row r="467" spans="17:19" ht="12.75">
      <c r="Q467" s="6"/>
      <c r="R467" s="6"/>
      <c r="S467" s="6"/>
    </row>
    <row r="468" spans="17:19" ht="12.75">
      <c r="Q468" s="6"/>
      <c r="R468" s="6"/>
      <c r="S468" s="6"/>
    </row>
    <row r="469" spans="17:19" ht="12.75">
      <c r="Q469" s="6"/>
      <c r="R469" s="6"/>
      <c r="S469" s="6"/>
    </row>
    <row r="470" spans="17:19" ht="12.75">
      <c r="Q470" s="6"/>
      <c r="R470" s="6"/>
      <c r="S470" s="6"/>
    </row>
    <row r="471" spans="17:19" ht="12.75">
      <c r="Q471" s="6"/>
      <c r="R471" s="6"/>
      <c r="S471" s="6"/>
    </row>
    <row r="472" spans="17:19" ht="12.75">
      <c r="Q472" s="6"/>
      <c r="R472" s="6"/>
      <c r="S472" s="6"/>
    </row>
    <row r="473" spans="17:19" ht="12.75">
      <c r="Q473" s="6"/>
      <c r="R473" s="6"/>
      <c r="S473" s="6"/>
    </row>
    <row r="474" spans="17:19" ht="12.75">
      <c r="Q474" s="6"/>
      <c r="R474" s="6"/>
      <c r="S474" s="6"/>
    </row>
    <row r="475" spans="17:19" ht="12.75">
      <c r="Q475" s="6"/>
      <c r="R475" s="6"/>
      <c r="S475" s="6"/>
    </row>
    <row r="476" spans="17:19" ht="12.75">
      <c r="Q476" s="6"/>
      <c r="R476" s="6"/>
      <c r="S476" s="6"/>
    </row>
    <row r="477" spans="17:19" ht="12.75">
      <c r="Q477" s="6"/>
      <c r="R477" s="6"/>
      <c r="S477" s="6"/>
    </row>
    <row r="478" spans="17:19" ht="12.75">
      <c r="Q478" s="6"/>
      <c r="R478" s="6"/>
      <c r="S478" s="6"/>
    </row>
    <row r="479" spans="17:19" ht="12.75">
      <c r="Q479" s="6"/>
      <c r="R479" s="6"/>
      <c r="S479" s="6"/>
    </row>
    <row r="480" spans="17:19" ht="12.75">
      <c r="Q480" s="6"/>
      <c r="R480" s="6"/>
      <c r="S480" s="6"/>
    </row>
    <row r="481" spans="17:19" ht="12.75">
      <c r="Q481" s="6"/>
      <c r="R481" s="6"/>
      <c r="S481" s="6"/>
    </row>
    <row r="482" spans="17:19" ht="12.75">
      <c r="Q482" s="6"/>
      <c r="R482" s="6"/>
      <c r="S482" s="6"/>
    </row>
    <row r="483" spans="17:19" ht="12.75">
      <c r="Q483" s="6"/>
      <c r="R483" s="6"/>
      <c r="S483" s="6"/>
    </row>
    <row r="484" spans="17:19" ht="12.75">
      <c r="Q484" s="6"/>
      <c r="R484" s="6"/>
      <c r="S484" s="6"/>
    </row>
    <row r="485" spans="17:19" ht="12.75">
      <c r="Q485" s="6"/>
      <c r="R485" s="6"/>
      <c r="S485" s="6"/>
    </row>
    <row r="486" spans="17:19" ht="12.75">
      <c r="Q486" s="6"/>
      <c r="R486" s="6"/>
      <c r="S486" s="6"/>
    </row>
    <row r="487" spans="17:19" ht="12.75">
      <c r="Q487" s="6"/>
      <c r="R487" s="6"/>
      <c r="S487" s="6"/>
    </row>
    <row r="488" spans="17:19" ht="12.75">
      <c r="Q488" s="6"/>
      <c r="R488" s="6"/>
      <c r="S488" s="6"/>
    </row>
    <row r="489" spans="17:19" ht="12.75">
      <c r="Q489" s="6"/>
      <c r="R489" s="6"/>
      <c r="S489" s="6"/>
    </row>
    <row r="490" spans="17:19" ht="12.75">
      <c r="Q490" s="6"/>
      <c r="R490" s="6"/>
      <c r="S490" s="6"/>
    </row>
    <row r="491" spans="17:19" ht="12.75">
      <c r="Q491" s="6"/>
      <c r="R491" s="6"/>
      <c r="S491" s="6"/>
    </row>
    <row r="492" spans="17:19" ht="12.75">
      <c r="Q492" s="6"/>
      <c r="R492" s="6"/>
      <c r="S492" s="6"/>
    </row>
    <row r="493" spans="17:19" ht="12.75">
      <c r="Q493" s="6"/>
      <c r="R493" s="6"/>
      <c r="S493" s="6"/>
    </row>
    <row r="494" spans="17:19" ht="12.75">
      <c r="Q494" s="6"/>
      <c r="R494" s="6"/>
      <c r="S494" s="6"/>
    </row>
    <row r="495" spans="17:19" ht="12.75">
      <c r="Q495" s="6"/>
      <c r="R495" s="6"/>
      <c r="S495" s="6"/>
    </row>
    <row r="496" spans="17:19" ht="12.75">
      <c r="Q496" s="6"/>
      <c r="R496" s="6"/>
      <c r="S496" s="6"/>
    </row>
    <row r="497" spans="17:19" ht="12.75">
      <c r="Q497" s="6"/>
      <c r="R497" s="6"/>
      <c r="S497" s="6"/>
    </row>
    <row r="498" spans="17:19" ht="12.75">
      <c r="Q498" s="6"/>
      <c r="R498" s="6"/>
      <c r="S498" s="6"/>
    </row>
    <row r="499" spans="17:19" ht="12.75">
      <c r="Q499" s="6"/>
      <c r="R499" s="6"/>
      <c r="S499" s="6"/>
    </row>
    <row r="500" spans="17:19" ht="12.75">
      <c r="Q500" s="6"/>
      <c r="R500" s="6"/>
      <c r="S500" s="6"/>
    </row>
    <row r="501" spans="17:19" ht="12.75">
      <c r="Q501" s="6"/>
      <c r="R501" s="6"/>
      <c r="S501" s="6"/>
    </row>
    <row r="502" spans="17:19" ht="12.75">
      <c r="Q502" s="6"/>
      <c r="R502" s="6"/>
      <c r="S502" s="6"/>
    </row>
    <row r="503" spans="17:19" ht="12.75">
      <c r="Q503" s="6"/>
      <c r="R503" s="6"/>
      <c r="S503" s="6"/>
    </row>
    <row r="504" spans="17:19" ht="12.75">
      <c r="Q504" s="6"/>
      <c r="R504" s="6"/>
      <c r="S504" s="6"/>
    </row>
    <row r="505" spans="17:19" ht="12.75">
      <c r="Q505" s="6"/>
      <c r="R505" s="6"/>
      <c r="S505" s="6"/>
    </row>
    <row r="506" spans="17:19" ht="12.75">
      <c r="Q506" s="6"/>
      <c r="R506" s="6"/>
      <c r="S506" s="6"/>
    </row>
    <row r="507" spans="17:19" ht="12.75">
      <c r="Q507" s="6"/>
      <c r="R507" s="6"/>
      <c r="S507" s="6"/>
    </row>
    <row r="508" spans="17:19" ht="12.75">
      <c r="Q508" s="6"/>
      <c r="R508" s="6"/>
      <c r="S508" s="6"/>
    </row>
    <row r="509" spans="17:19" ht="12.75">
      <c r="Q509" s="6"/>
      <c r="R509" s="6"/>
      <c r="S509" s="6"/>
    </row>
    <row r="510" spans="17:19" ht="12.75">
      <c r="Q510" s="6"/>
      <c r="R510" s="6"/>
      <c r="S510" s="6"/>
    </row>
    <row r="511" spans="17:19" ht="12.75">
      <c r="Q511" s="6"/>
      <c r="R511" s="6"/>
      <c r="S511" s="6"/>
    </row>
    <row r="512" spans="17:19" ht="12.75">
      <c r="Q512" s="6"/>
      <c r="R512" s="6"/>
      <c r="S512" s="6"/>
    </row>
    <row r="513" spans="17:19" ht="12.75">
      <c r="Q513" s="6"/>
      <c r="R513" s="6"/>
      <c r="S513" s="6"/>
    </row>
    <row r="514" spans="17:19" ht="12.75">
      <c r="Q514" s="6"/>
      <c r="R514" s="6"/>
      <c r="S514" s="6"/>
    </row>
    <row r="515" spans="17:19" ht="12.75">
      <c r="Q515" s="6"/>
      <c r="R515" s="6"/>
      <c r="S515" s="6"/>
    </row>
    <row r="516" spans="17:19" ht="12.75">
      <c r="Q516" s="6"/>
      <c r="R516" s="6"/>
      <c r="S516" s="6"/>
    </row>
    <row r="517" spans="17:19" ht="12.75">
      <c r="Q517" s="6"/>
      <c r="R517" s="6"/>
      <c r="S517" s="6"/>
    </row>
    <row r="518" spans="17:19" ht="12.75">
      <c r="Q518" s="6"/>
      <c r="R518" s="6"/>
      <c r="S518" s="6"/>
    </row>
    <row r="519" spans="17:19" ht="12.75">
      <c r="Q519" s="6"/>
      <c r="R519" s="6"/>
      <c r="S519" s="6"/>
    </row>
    <row r="520" spans="17:19" ht="12.75">
      <c r="Q520" s="6"/>
      <c r="R520" s="6"/>
      <c r="S520" s="6"/>
    </row>
    <row r="521" spans="17:19" ht="12.75">
      <c r="Q521" s="6"/>
      <c r="R521" s="6"/>
      <c r="S521" s="6"/>
    </row>
    <row r="522" spans="17:19" ht="12.75">
      <c r="Q522" s="6"/>
      <c r="R522" s="6"/>
      <c r="S522" s="6"/>
    </row>
    <row r="523" spans="17:19" ht="12.75">
      <c r="Q523" s="6"/>
      <c r="R523" s="6"/>
      <c r="S523" s="6"/>
    </row>
    <row r="524" spans="17:19" ht="12.75">
      <c r="Q524" s="6"/>
      <c r="R524" s="6"/>
      <c r="S524" s="6"/>
    </row>
    <row r="525" spans="17:19" ht="12.75">
      <c r="Q525" s="6"/>
      <c r="R525" s="6"/>
      <c r="S525" s="6"/>
    </row>
    <row r="526" spans="17:19" ht="12.75">
      <c r="Q526" s="6"/>
      <c r="R526" s="6"/>
      <c r="S526" s="6"/>
    </row>
    <row r="527" spans="17:19" ht="12.75">
      <c r="Q527" s="6"/>
      <c r="R527" s="6"/>
      <c r="S527" s="6"/>
    </row>
    <row r="528" spans="17:19" ht="12.75">
      <c r="Q528" s="6"/>
      <c r="R528" s="6"/>
      <c r="S528" s="6"/>
    </row>
    <row r="529" spans="17:19" ht="12.75">
      <c r="Q529" s="6"/>
      <c r="R529" s="6"/>
      <c r="S529" s="6"/>
    </row>
    <row r="530" spans="17:19" ht="12.75">
      <c r="Q530" s="6"/>
      <c r="R530" s="6"/>
      <c r="S530" s="6"/>
    </row>
    <row r="531" spans="17:19" ht="12.75">
      <c r="Q531" s="6"/>
      <c r="R531" s="6"/>
      <c r="S531" s="6"/>
    </row>
    <row r="532" spans="17:19" ht="12.75">
      <c r="Q532" s="6"/>
      <c r="R532" s="6"/>
      <c r="S532" s="6"/>
    </row>
    <row r="533" spans="17:19" ht="12.75">
      <c r="Q533" s="6"/>
      <c r="R533" s="6"/>
      <c r="S533" s="6"/>
    </row>
    <row r="534" spans="17:19" ht="12.75">
      <c r="Q534" s="6"/>
      <c r="R534" s="6"/>
      <c r="S534" s="6"/>
    </row>
    <row r="535" spans="17:19" ht="12.75">
      <c r="Q535" s="6"/>
      <c r="R535" s="6"/>
      <c r="S535" s="6"/>
    </row>
    <row r="536" spans="17:19" ht="12.75">
      <c r="Q536" s="6"/>
      <c r="R536" s="6"/>
      <c r="S536" s="6"/>
    </row>
    <row r="537" spans="17:19" ht="12.75">
      <c r="Q537" s="6"/>
      <c r="R537" s="6"/>
      <c r="S537" s="6"/>
    </row>
    <row r="538" spans="17:19" ht="12.75">
      <c r="Q538" s="6"/>
      <c r="R538" s="6"/>
      <c r="S538" s="6"/>
    </row>
    <row r="539" spans="17:19" ht="12.75">
      <c r="Q539" s="6"/>
      <c r="R539" s="6"/>
      <c r="S539" s="6"/>
    </row>
    <row r="540" spans="17:19" ht="12.75">
      <c r="Q540" s="6"/>
      <c r="R540" s="6"/>
      <c r="S540" s="6"/>
    </row>
    <row r="541" spans="17:19" ht="12.75">
      <c r="Q541" s="6"/>
      <c r="R541" s="6"/>
      <c r="S541" s="6"/>
    </row>
    <row r="542" spans="17:19" ht="12.75">
      <c r="Q542" s="6"/>
      <c r="R542" s="6"/>
      <c r="S542" s="6"/>
    </row>
    <row r="543" spans="17:19" ht="12.75">
      <c r="Q543" s="6"/>
      <c r="R543" s="6"/>
      <c r="S543" s="6"/>
    </row>
    <row r="544" spans="17:19" ht="12.75">
      <c r="Q544" s="6"/>
      <c r="R544" s="6"/>
      <c r="S544" s="6"/>
    </row>
    <row r="545" spans="17:19" ht="12.75">
      <c r="Q545" s="6"/>
      <c r="R545" s="6"/>
      <c r="S545" s="6"/>
    </row>
    <row r="546" spans="17:19" ht="12.75">
      <c r="Q546" s="6"/>
      <c r="R546" s="6"/>
      <c r="S546" s="6"/>
    </row>
    <row r="547" spans="17:19" ht="12.75">
      <c r="Q547" s="6"/>
      <c r="R547" s="6"/>
      <c r="S547" s="6"/>
    </row>
    <row r="548" spans="17:19" ht="12.75">
      <c r="Q548" s="6"/>
      <c r="R548" s="6"/>
      <c r="S548" s="6"/>
    </row>
    <row r="549" spans="17:19" ht="12.75">
      <c r="Q549" s="6"/>
      <c r="R549" s="6"/>
      <c r="S549" s="6"/>
    </row>
    <row r="550" spans="17:19" ht="12.75">
      <c r="Q550" s="6"/>
      <c r="R550" s="6"/>
      <c r="S550" s="6"/>
    </row>
    <row r="551" spans="17:19" ht="12.75">
      <c r="Q551" s="6"/>
      <c r="R551" s="6"/>
      <c r="S551" s="6"/>
    </row>
    <row r="552" spans="17:19" ht="12.75">
      <c r="Q552" s="6"/>
      <c r="R552" s="6"/>
      <c r="S552" s="6"/>
    </row>
    <row r="553" spans="17:19" ht="12.75">
      <c r="Q553" s="6"/>
      <c r="R553" s="6"/>
      <c r="S553" s="6"/>
    </row>
    <row r="554" spans="17:19" ht="12.75">
      <c r="Q554" s="6"/>
      <c r="R554" s="6"/>
      <c r="S554" s="6"/>
    </row>
    <row r="555" spans="17:19" ht="12.75">
      <c r="Q555" s="6"/>
      <c r="R555" s="6"/>
      <c r="S555" s="6"/>
    </row>
    <row r="556" spans="17:19" ht="12.75">
      <c r="Q556" s="6"/>
      <c r="R556" s="6"/>
      <c r="S556" s="6"/>
    </row>
    <row r="557" spans="17:19" ht="12.75">
      <c r="Q557" s="6"/>
      <c r="R557" s="6"/>
      <c r="S557" s="6"/>
    </row>
    <row r="558" spans="17:19" ht="12.75">
      <c r="Q558" s="6"/>
      <c r="R558" s="6"/>
      <c r="S558" s="6"/>
    </row>
    <row r="559" spans="17:19" ht="12.75">
      <c r="Q559" s="6"/>
      <c r="R559" s="6"/>
      <c r="S559" s="6"/>
    </row>
    <row r="560" spans="17:19" ht="12.75">
      <c r="Q560" s="6"/>
      <c r="R560" s="6"/>
      <c r="S560" s="6"/>
    </row>
    <row r="561" spans="17:19" ht="12.75">
      <c r="Q561" s="6"/>
      <c r="R561" s="6"/>
      <c r="S561" s="6"/>
    </row>
    <row r="562" spans="17:19" ht="12.75">
      <c r="Q562" s="6"/>
      <c r="R562" s="6"/>
      <c r="S562" s="6"/>
    </row>
    <row r="563" spans="17:19" ht="12.75">
      <c r="Q563" s="6"/>
      <c r="R563" s="6"/>
      <c r="S563" s="6"/>
    </row>
    <row r="564" spans="17:19" ht="12.75">
      <c r="Q564" s="6"/>
      <c r="R564" s="6"/>
      <c r="S564" s="6"/>
    </row>
    <row r="565" spans="17:19" ht="12.75">
      <c r="Q565" s="6"/>
      <c r="R565" s="6"/>
      <c r="S565" s="6"/>
    </row>
    <row r="566" spans="17:19" ht="12.75">
      <c r="Q566" s="6"/>
      <c r="R566" s="6"/>
      <c r="S566" s="6"/>
    </row>
    <row r="567" spans="17:19" ht="12.75">
      <c r="Q567" s="6"/>
      <c r="R567" s="6"/>
      <c r="S567" s="6"/>
    </row>
    <row r="568" spans="17:19" ht="12.75">
      <c r="Q568" s="6"/>
      <c r="R568" s="6"/>
      <c r="S568" s="6"/>
    </row>
    <row r="569" spans="17:19" ht="12.75">
      <c r="Q569" s="6"/>
      <c r="R569" s="6"/>
      <c r="S569" s="6"/>
    </row>
    <row r="570" spans="17:19" ht="12.75">
      <c r="Q570" s="6"/>
      <c r="R570" s="6"/>
      <c r="S570" s="6"/>
    </row>
    <row r="571" spans="17:19" ht="12.75">
      <c r="Q571" s="6"/>
      <c r="R571" s="6"/>
      <c r="S571" s="6"/>
    </row>
    <row r="572" spans="17:19" ht="12.75">
      <c r="Q572" s="6"/>
      <c r="R572" s="6"/>
      <c r="S572" s="6"/>
    </row>
    <row r="573" spans="17:19" ht="12.75">
      <c r="Q573" s="6"/>
      <c r="R573" s="6"/>
      <c r="S573" s="6"/>
    </row>
    <row r="574" spans="17:19" ht="12.75">
      <c r="Q574" s="6"/>
      <c r="R574" s="6"/>
      <c r="S574" s="6"/>
    </row>
    <row r="575" spans="17:19" ht="12.75">
      <c r="Q575" s="6"/>
      <c r="R575" s="6"/>
      <c r="S575" s="6"/>
    </row>
    <row r="576" spans="17:19" ht="12.75">
      <c r="Q576" s="6"/>
      <c r="R576" s="6"/>
      <c r="S576" s="6"/>
    </row>
    <row r="577" spans="17:19" ht="12.75">
      <c r="Q577" s="6"/>
      <c r="R577" s="6"/>
      <c r="S577" s="6"/>
    </row>
    <row r="578" spans="17:19" ht="12.75">
      <c r="Q578" s="6"/>
      <c r="R578" s="6"/>
      <c r="S578" s="6"/>
    </row>
    <row r="579" spans="17:19" ht="12.75">
      <c r="Q579" s="6"/>
      <c r="R579" s="6"/>
      <c r="S579" s="6"/>
    </row>
    <row r="580" spans="17:19" ht="12.75">
      <c r="Q580" s="6"/>
      <c r="R580" s="6"/>
      <c r="S580" s="6"/>
    </row>
    <row r="581" spans="17:19" ht="12.75">
      <c r="Q581" s="6"/>
      <c r="R581" s="6"/>
      <c r="S581" s="6"/>
    </row>
    <row r="582" spans="17:19" ht="12.75">
      <c r="Q582" s="6"/>
      <c r="R582" s="6"/>
      <c r="S582" s="6"/>
    </row>
    <row r="583" spans="17:19" ht="12.75">
      <c r="Q583" s="6"/>
      <c r="R583" s="6"/>
      <c r="S583" s="6"/>
    </row>
    <row r="584" spans="17:19" ht="12.75">
      <c r="Q584" s="6"/>
      <c r="R584" s="6"/>
      <c r="S584" s="6"/>
    </row>
    <row r="585" spans="17:19" ht="12.75">
      <c r="Q585" s="6"/>
      <c r="R585" s="6"/>
      <c r="S585" s="6"/>
    </row>
    <row r="586" spans="17:19" ht="12.75">
      <c r="Q586" s="6"/>
      <c r="R586" s="6"/>
      <c r="S586" s="6"/>
    </row>
    <row r="587" spans="17:19" ht="12.75">
      <c r="Q587" s="6"/>
      <c r="R587" s="6"/>
      <c r="S587" s="6"/>
    </row>
    <row r="588" spans="17:19" ht="12.75">
      <c r="Q588" s="6"/>
      <c r="R588" s="6"/>
      <c r="S588" s="6"/>
    </row>
    <row r="589" spans="17:19" ht="12.75">
      <c r="Q589" s="6"/>
      <c r="R589" s="6"/>
      <c r="S589" s="6"/>
    </row>
    <row r="590" spans="17:19" ht="12.75">
      <c r="Q590" s="6"/>
      <c r="R590" s="6"/>
      <c r="S590" s="6"/>
    </row>
    <row r="591" spans="17:19" ht="12.75">
      <c r="Q591" s="6"/>
      <c r="R591" s="6"/>
      <c r="S591" s="6"/>
    </row>
    <row r="592" spans="17:19" ht="12.75">
      <c r="Q592" s="6"/>
      <c r="R592" s="6"/>
      <c r="S592" s="6"/>
    </row>
    <row r="593" spans="17:19" ht="12.75">
      <c r="Q593" s="6"/>
      <c r="R593" s="6"/>
      <c r="S593" s="6"/>
    </row>
    <row r="594" spans="17:19" ht="12.75">
      <c r="Q594" s="6"/>
      <c r="R594" s="6"/>
      <c r="S594" s="6"/>
    </row>
    <row r="595" spans="17:19" ht="12.75">
      <c r="Q595" s="6"/>
      <c r="R595" s="6"/>
      <c r="S595" s="6"/>
    </row>
    <row r="596" spans="17:19" ht="12.75">
      <c r="Q596" s="6"/>
      <c r="R596" s="6"/>
      <c r="S596" s="6"/>
    </row>
    <row r="597" spans="17:19" ht="12.75">
      <c r="Q597" s="6"/>
      <c r="R597" s="6"/>
      <c r="S597" s="6"/>
    </row>
    <row r="598" spans="17:19" ht="12.75">
      <c r="Q598" s="6"/>
      <c r="R598" s="6"/>
      <c r="S598" s="6"/>
    </row>
    <row r="599" spans="17:19" ht="12.75">
      <c r="Q599" s="6"/>
      <c r="R599" s="6"/>
      <c r="S599" s="6"/>
    </row>
    <row r="600" spans="17:19" ht="12.75">
      <c r="Q600" s="6"/>
      <c r="R600" s="6"/>
      <c r="S600" s="6"/>
    </row>
    <row r="601" spans="17:19" ht="12.75">
      <c r="Q601" s="6"/>
      <c r="R601" s="6"/>
      <c r="S601" s="6"/>
    </row>
    <row r="602" spans="17:19" ht="12.75">
      <c r="Q602" s="6"/>
      <c r="R602" s="6"/>
      <c r="S602" s="6"/>
    </row>
    <row r="603" spans="17:19" ht="12.75">
      <c r="Q603" s="6"/>
      <c r="R603" s="6"/>
      <c r="S603" s="6"/>
    </row>
    <row r="604" spans="17:19" ht="12.75">
      <c r="Q604" s="6"/>
      <c r="R604" s="6"/>
      <c r="S604" s="6"/>
    </row>
    <row r="605" spans="17:19" ht="12.75">
      <c r="Q605" s="6"/>
      <c r="R605" s="6"/>
      <c r="S605" s="6"/>
    </row>
    <row r="606" spans="17:19" ht="12.75">
      <c r="Q606" s="6"/>
      <c r="R606" s="6"/>
      <c r="S606" s="6"/>
    </row>
    <row r="607" spans="17:19" ht="12.75">
      <c r="Q607" s="6"/>
      <c r="R607" s="6"/>
      <c r="S607" s="6"/>
    </row>
    <row r="608" spans="17:19" ht="12.75">
      <c r="Q608" s="6"/>
      <c r="R608" s="6"/>
      <c r="S608" s="6"/>
    </row>
    <row r="609" spans="17:19" ht="12.75">
      <c r="Q609" s="6"/>
      <c r="R609" s="6"/>
      <c r="S609" s="6"/>
    </row>
    <row r="610" spans="17:19" ht="12.75">
      <c r="Q610" s="6"/>
      <c r="R610" s="6"/>
      <c r="S610" s="6"/>
    </row>
    <row r="611" spans="17:19" ht="12.75">
      <c r="Q611" s="6"/>
      <c r="R611" s="6"/>
      <c r="S611" s="6"/>
    </row>
    <row r="612" spans="17:19" ht="12.75">
      <c r="Q612" s="6"/>
      <c r="R612" s="6"/>
      <c r="S612" s="6"/>
    </row>
    <row r="613" spans="17:19" ht="12.75">
      <c r="Q613" s="6"/>
      <c r="R613" s="6"/>
      <c r="S613" s="6"/>
    </row>
    <row r="614" spans="17:19" ht="12.75">
      <c r="Q614" s="6"/>
      <c r="R614" s="6"/>
      <c r="S614" s="6"/>
    </row>
    <row r="615" spans="17:19" ht="12.75">
      <c r="Q615" s="6"/>
      <c r="R615" s="6"/>
      <c r="S615" s="6"/>
    </row>
    <row r="616" spans="17:19" ht="12.75">
      <c r="Q616" s="6"/>
      <c r="R616" s="6"/>
      <c r="S616" s="6"/>
    </row>
    <row r="617" spans="17:19" ht="12.75">
      <c r="Q617" s="6"/>
      <c r="R617" s="6"/>
      <c r="S617" s="6"/>
    </row>
    <row r="618" spans="17:19" ht="12.75">
      <c r="Q618" s="6"/>
      <c r="R618" s="6"/>
      <c r="S618" s="6"/>
    </row>
    <row r="619" spans="17:19" ht="12.75">
      <c r="Q619" s="6"/>
      <c r="R619" s="6"/>
      <c r="S619" s="6"/>
    </row>
    <row r="620" spans="17:19" ht="12.75">
      <c r="Q620" s="6"/>
      <c r="R620" s="6"/>
      <c r="S620" s="6"/>
    </row>
    <row r="621" spans="17:19" ht="12.75">
      <c r="Q621" s="6"/>
      <c r="R621" s="6"/>
      <c r="S621" s="6"/>
    </row>
    <row r="622" spans="17:19" ht="12.75">
      <c r="Q622" s="6"/>
      <c r="R622" s="6"/>
      <c r="S622" s="6"/>
    </row>
    <row r="623" spans="17:19" ht="12.75">
      <c r="Q623" s="6"/>
      <c r="R623" s="6"/>
      <c r="S623" s="6"/>
    </row>
    <row r="624" spans="17:19" ht="12.75">
      <c r="Q624" s="6"/>
      <c r="R624" s="6"/>
      <c r="S624" s="6"/>
    </row>
    <row r="625" spans="17:19" ht="12.75">
      <c r="Q625" s="6"/>
      <c r="R625" s="6"/>
      <c r="S625" s="6"/>
    </row>
    <row r="626" spans="17:19" ht="12.75">
      <c r="Q626" s="6"/>
      <c r="R626" s="6"/>
      <c r="S626" s="6"/>
    </row>
    <row r="627" spans="17:19" ht="12.75">
      <c r="Q627" s="6"/>
      <c r="R627" s="6"/>
      <c r="S627" s="6"/>
    </row>
    <row r="628" spans="17:19" ht="12.75">
      <c r="Q628" s="6"/>
      <c r="R628" s="6"/>
      <c r="S628" s="6"/>
    </row>
    <row r="629" spans="17:19" ht="12.75">
      <c r="Q629" s="6"/>
      <c r="R629" s="6"/>
      <c r="S629" s="6"/>
    </row>
    <row r="630" spans="17:19" ht="12.75">
      <c r="Q630" s="6"/>
      <c r="R630" s="6"/>
      <c r="S630" s="6"/>
    </row>
    <row r="631" spans="17:19" ht="12.75">
      <c r="Q631" s="6"/>
      <c r="R631" s="6"/>
      <c r="S631" s="6"/>
    </row>
    <row r="632" spans="17:19" ht="12.75">
      <c r="Q632" s="6"/>
      <c r="R632" s="6"/>
      <c r="S632" s="6"/>
    </row>
    <row r="633" spans="17:19" ht="12.75">
      <c r="Q633" s="6"/>
      <c r="R633" s="6"/>
      <c r="S633" s="6"/>
    </row>
    <row r="634" spans="17:19" ht="12.75">
      <c r="Q634" s="6"/>
      <c r="R634" s="6"/>
      <c r="S634" s="6"/>
    </row>
    <row r="635" spans="17:19" ht="12.75">
      <c r="Q635" s="6"/>
      <c r="R635" s="6"/>
      <c r="S635" s="6"/>
    </row>
    <row r="636" spans="17:19" ht="12.75">
      <c r="Q636" s="6"/>
      <c r="R636" s="6"/>
      <c r="S636" s="6"/>
    </row>
    <row r="637" spans="17:19" ht="12.75">
      <c r="Q637" s="6"/>
      <c r="R637" s="6"/>
      <c r="S637" s="6"/>
    </row>
    <row r="638" spans="17:19" ht="12.75">
      <c r="Q638" s="6"/>
      <c r="R638" s="6"/>
      <c r="S638" s="6"/>
    </row>
    <row r="639" spans="17:19" ht="12.75">
      <c r="Q639" s="6"/>
      <c r="R639" s="6"/>
      <c r="S639" s="6"/>
    </row>
    <row r="640" spans="17:19" ht="12.75">
      <c r="Q640" s="6"/>
      <c r="R640" s="6"/>
      <c r="S640" s="6"/>
    </row>
    <row r="641" spans="17:19" ht="12.75">
      <c r="Q641" s="6"/>
      <c r="R641" s="6"/>
      <c r="S641" s="6"/>
    </row>
    <row r="642" spans="17:19" ht="12.75">
      <c r="Q642" s="6"/>
      <c r="R642" s="6"/>
      <c r="S642" s="6"/>
    </row>
    <row r="643" spans="17:19" ht="12.75">
      <c r="Q643" s="6"/>
      <c r="R643" s="6"/>
      <c r="S643" s="6"/>
    </row>
    <row r="644" spans="17:19" ht="12.75">
      <c r="Q644" s="6"/>
      <c r="R644" s="6"/>
      <c r="S644" s="6"/>
    </row>
    <row r="645" spans="17:19" ht="12.75">
      <c r="Q645" s="6"/>
      <c r="R645" s="6"/>
      <c r="S645" s="6"/>
    </row>
    <row r="646" spans="17:19" ht="12.75">
      <c r="Q646" s="6"/>
      <c r="R646" s="6"/>
      <c r="S646" s="6"/>
    </row>
    <row r="647" spans="17:19" ht="12.75">
      <c r="Q647" s="6"/>
      <c r="R647" s="6"/>
      <c r="S647" s="6"/>
    </row>
    <row r="648" spans="17:19" ht="12.75">
      <c r="Q648" s="6"/>
      <c r="R648" s="6"/>
      <c r="S648" s="6"/>
    </row>
    <row r="649" spans="17:19" ht="12.75">
      <c r="Q649" s="6"/>
      <c r="R649" s="6"/>
      <c r="S649" s="6"/>
    </row>
    <row r="650" spans="17:19" ht="12.75">
      <c r="Q650" s="6"/>
      <c r="R650" s="6"/>
      <c r="S650" s="6"/>
    </row>
    <row r="651" spans="17:19" ht="12.75">
      <c r="Q651" s="6"/>
      <c r="R651" s="6"/>
      <c r="S651" s="6"/>
    </row>
    <row r="652" spans="17:19" ht="12.75">
      <c r="Q652" s="6"/>
      <c r="R652" s="6"/>
      <c r="S652" s="6"/>
    </row>
    <row r="653" spans="17:19" ht="12.75">
      <c r="Q653" s="6"/>
      <c r="R653" s="6"/>
      <c r="S653" s="6"/>
    </row>
    <row r="654" spans="17:19" ht="12.75">
      <c r="Q654" s="6"/>
      <c r="R654" s="6"/>
      <c r="S654" s="6"/>
    </row>
    <row r="655" spans="17:19" ht="12.75">
      <c r="Q655" s="6"/>
      <c r="R655" s="6"/>
      <c r="S655" s="6"/>
    </row>
    <row r="656" spans="17:19" ht="12.75">
      <c r="Q656" s="6"/>
      <c r="R656" s="6"/>
      <c r="S656" s="6"/>
    </row>
    <row r="657" spans="17:19" ht="12.75">
      <c r="Q657" s="6"/>
      <c r="R657" s="6"/>
      <c r="S657" s="6"/>
    </row>
    <row r="658" spans="17:19" ht="12.75">
      <c r="Q658" s="6"/>
      <c r="R658" s="6"/>
      <c r="S658" s="6"/>
    </row>
    <row r="659" spans="17:19" ht="12.75">
      <c r="Q659" s="6"/>
      <c r="R659" s="6"/>
      <c r="S659" s="6"/>
    </row>
    <row r="660" spans="17:19" ht="12.75">
      <c r="Q660" s="6"/>
      <c r="R660" s="6"/>
      <c r="S660" s="6"/>
    </row>
    <row r="661" spans="17:19" ht="12.75">
      <c r="Q661" s="6"/>
      <c r="R661" s="6"/>
      <c r="S661" s="6"/>
    </row>
    <row r="662" spans="17:19" ht="12.75">
      <c r="Q662" s="6"/>
      <c r="R662" s="6"/>
      <c r="S662" s="6"/>
    </row>
    <row r="663" spans="17:19" ht="12.75">
      <c r="Q663" s="6"/>
      <c r="R663" s="6"/>
      <c r="S663" s="6"/>
    </row>
    <row r="664" spans="17:19" ht="12.75">
      <c r="Q664" s="6"/>
      <c r="R664" s="6"/>
      <c r="S664" s="6"/>
    </row>
    <row r="665" spans="17:19" ht="12.75">
      <c r="Q665" s="6"/>
      <c r="R665" s="6"/>
      <c r="S665" s="6"/>
    </row>
    <row r="666" spans="17:19" ht="12.75">
      <c r="Q666" s="6"/>
      <c r="R666" s="6"/>
      <c r="S666" s="6"/>
    </row>
    <row r="667" spans="17:19" ht="12.75">
      <c r="Q667" s="6"/>
      <c r="R667" s="6"/>
      <c r="S667" s="6"/>
    </row>
    <row r="668" spans="17:19" ht="12.75">
      <c r="Q668" s="6"/>
      <c r="R668" s="6"/>
      <c r="S668" s="6"/>
    </row>
    <row r="669" spans="17:19" ht="12.75">
      <c r="Q669" s="6"/>
      <c r="R669" s="6"/>
      <c r="S669" s="6"/>
    </row>
    <row r="670" spans="17:19" ht="12.75">
      <c r="Q670" s="6"/>
      <c r="R670" s="6"/>
      <c r="S670" s="6"/>
    </row>
    <row r="671" spans="17:19" ht="12.75">
      <c r="Q671" s="6"/>
      <c r="R671" s="6"/>
      <c r="S671" s="6"/>
    </row>
    <row r="672" spans="17:19" ht="12.75">
      <c r="Q672" s="6"/>
      <c r="R672" s="6"/>
      <c r="S672" s="6"/>
    </row>
    <row r="673" spans="17:19" ht="12.75">
      <c r="Q673" s="6"/>
      <c r="R673" s="6"/>
      <c r="S673" s="6"/>
    </row>
    <row r="674" spans="17:19" ht="12.75">
      <c r="Q674" s="6"/>
      <c r="R674" s="6"/>
      <c r="S674" s="6"/>
    </row>
    <row r="675" spans="17:19" ht="12.75">
      <c r="Q675" s="6"/>
      <c r="R675" s="6"/>
      <c r="S675" s="6"/>
    </row>
    <row r="676" spans="17:19" ht="12.75">
      <c r="Q676" s="6"/>
      <c r="R676" s="6"/>
      <c r="S676" s="6"/>
    </row>
    <row r="677" spans="17:19" ht="12.75">
      <c r="Q677" s="6"/>
      <c r="R677" s="6"/>
      <c r="S677" s="6"/>
    </row>
    <row r="678" spans="17:19" ht="12.75">
      <c r="Q678" s="6"/>
      <c r="R678" s="6"/>
      <c r="S678" s="6"/>
    </row>
    <row r="679" spans="17:19" ht="12.75">
      <c r="Q679" s="6"/>
      <c r="R679" s="6"/>
      <c r="S679" s="6"/>
    </row>
    <row r="680" spans="17:19" ht="12.75">
      <c r="Q680" s="6"/>
      <c r="R680" s="6"/>
      <c r="S680" s="6"/>
    </row>
    <row r="681" spans="17:19" ht="12.75">
      <c r="Q681" s="6"/>
      <c r="R681" s="6"/>
      <c r="S681" s="6"/>
    </row>
    <row r="682" spans="17:19" ht="12.75">
      <c r="Q682" s="6"/>
      <c r="R682" s="6"/>
      <c r="S682" s="6"/>
    </row>
    <row r="683" spans="17:19" ht="12.75">
      <c r="Q683" s="6"/>
      <c r="R683" s="6"/>
      <c r="S683" s="6"/>
    </row>
    <row r="684" spans="17:19" ht="12.75">
      <c r="Q684" s="6"/>
      <c r="R684" s="6"/>
      <c r="S684" s="6"/>
    </row>
    <row r="685" spans="17:19" ht="12.75">
      <c r="Q685" s="6"/>
      <c r="R685" s="6"/>
      <c r="S685" s="6"/>
    </row>
    <row r="686" spans="17:19" ht="12.75">
      <c r="Q686" s="6"/>
      <c r="R686" s="6"/>
      <c r="S686" s="6"/>
    </row>
    <row r="687" spans="17:19" ht="12.75">
      <c r="Q687" s="6"/>
      <c r="R687" s="6"/>
      <c r="S687" s="6"/>
    </row>
    <row r="688" spans="17:19" ht="12.75">
      <c r="Q688" s="6"/>
      <c r="R688" s="6"/>
      <c r="S688" s="6"/>
    </row>
    <row r="689" spans="17:19" ht="12.75">
      <c r="Q689" s="6"/>
      <c r="R689" s="6"/>
      <c r="S689" s="6"/>
    </row>
    <row r="690" spans="17:19" ht="12.75">
      <c r="Q690" s="6"/>
      <c r="R690" s="6"/>
      <c r="S690" s="6"/>
    </row>
    <row r="691" spans="17:19" ht="12.75">
      <c r="Q691" s="6"/>
      <c r="R691" s="6"/>
      <c r="S691" s="6"/>
    </row>
    <row r="692" spans="17:19" ht="12.75">
      <c r="Q692" s="6"/>
      <c r="R692" s="6"/>
      <c r="S692" s="6"/>
    </row>
    <row r="693" spans="17:19" ht="12.75">
      <c r="Q693" s="6"/>
      <c r="R693" s="6"/>
      <c r="S693" s="6"/>
    </row>
    <row r="694" spans="17:19" ht="12.75">
      <c r="Q694" s="6"/>
      <c r="R694" s="6"/>
      <c r="S694" s="6"/>
    </row>
    <row r="695" spans="17:19" ht="12.75">
      <c r="Q695" s="6"/>
      <c r="R695" s="6"/>
      <c r="S695" s="6"/>
    </row>
    <row r="696" spans="17:19" ht="12.75">
      <c r="Q696" s="6"/>
      <c r="R696" s="6"/>
      <c r="S696" s="6"/>
    </row>
    <row r="697" spans="17:19" ht="12.75">
      <c r="Q697" s="6"/>
      <c r="R697" s="6"/>
      <c r="S697" s="6"/>
    </row>
    <row r="698" spans="17:19" ht="12.75">
      <c r="Q698" s="6"/>
      <c r="R698" s="6"/>
      <c r="S698" s="6"/>
    </row>
    <row r="699" spans="17:19" ht="12.75">
      <c r="Q699" s="6"/>
      <c r="R699" s="6"/>
      <c r="S699" s="6"/>
    </row>
    <row r="700" spans="17:19" ht="12.75">
      <c r="Q700" s="6"/>
      <c r="R700" s="6"/>
      <c r="S700" s="6"/>
    </row>
    <row r="701" spans="17:19" ht="12.75">
      <c r="Q701" s="6"/>
      <c r="R701" s="6"/>
      <c r="S701" s="6"/>
    </row>
    <row r="702" spans="17:19" ht="12.75">
      <c r="Q702" s="6"/>
      <c r="R702" s="6"/>
      <c r="S702" s="6"/>
    </row>
    <row r="703" spans="17:19" ht="12.75">
      <c r="Q703" s="6"/>
      <c r="R703" s="6"/>
      <c r="S703" s="6"/>
    </row>
    <row r="704" spans="17:19" ht="12.75">
      <c r="Q704" s="6"/>
      <c r="R704" s="6"/>
      <c r="S704" s="6"/>
    </row>
    <row r="705" spans="17:19" ht="12.75">
      <c r="Q705" s="6"/>
      <c r="R705" s="6"/>
      <c r="S705" s="6"/>
    </row>
    <row r="706" spans="17:19" ht="12.75">
      <c r="Q706" s="6"/>
      <c r="R706" s="6"/>
      <c r="S706" s="6"/>
    </row>
    <row r="707" spans="17:19" ht="12.75">
      <c r="Q707" s="6"/>
      <c r="R707" s="6"/>
      <c r="S707" s="6"/>
    </row>
    <row r="708" spans="17:19" ht="12.75">
      <c r="Q708" s="6"/>
      <c r="R708" s="6"/>
      <c r="S708" s="6"/>
    </row>
    <row r="709" spans="17:19" ht="12.75">
      <c r="Q709" s="6"/>
      <c r="R709" s="6"/>
      <c r="S709" s="6"/>
    </row>
    <row r="710" spans="17:19" ht="12.75">
      <c r="Q710" s="6"/>
      <c r="R710" s="6"/>
      <c r="S710" s="6"/>
    </row>
    <row r="711" spans="17:19" ht="12.75">
      <c r="Q711" s="6"/>
      <c r="R711" s="6"/>
      <c r="S711" s="6"/>
    </row>
    <row r="712" spans="17:19" ht="12.75">
      <c r="Q712" s="6"/>
      <c r="R712" s="6"/>
      <c r="S712" s="6"/>
    </row>
    <row r="713" spans="17:19" ht="12.75">
      <c r="Q713" s="6"/>
      <c r="R713" s="6"/>
      <c r="S713" s="6"/>
    </row>
    <row r="714" spans="17:19" ht="12.75">
      <c r="Q714" s="6"/>
      <c r="R714" s="6"/>
      <c r="S714" s="6"/>
    </row>
    <row r="715" spans="17:19" ht="12.75">
      <c r="Q715" s="6"/>
      <c r="R715" s="6"/>
      <c r="S715" s="6"/>
    </row>
    <row r="716" spans="17:19" ht="12.75">
      <c r="Q716" s="6"/>
      <c r="R716" s="6"/>
      <c r="S716" s="6"/>
    </row>
    <row r="717" spans="17:19" ht="12.75">
      <c r="Q717" s="6"/>
      <c r="R717" s="6"/>
      <c r="S717" s="6"/>
    </row>
    <row r="718" spans="17:19" ht="12.75">
      <c r="Q718" s="6"/>
      <c r="R718" s="6"/>
      <c r="S718" s="6"/>
    </row>
    <row r="719" spans="17:19" ht="12.75">
      <c r="Q719" s="6"/>
      <c r="R719" s="6"/>
      <c r="S719" s="6"/>
    </row>
    <row r="720" spans="17:19" ht="12.75">
      <c r="Q720" s="6"/>
      <c r="R720" s="6"/>
      <c r="S720" s="6"/>
    </row>
    <row r="721" spans="17:19" ht="12.75">
      <c r="Q721" s="6"/>
      <c r="R721" s="6"/>
      <c r="S721" s="6"/>
    </row>
    <row r="722" spans="17:19" ht="12.75">
      <c r="Q722" s="6"/>
      <c r="R722" s="6"/>
      <c r="S722" s="6"/>
    </row>
    <row r="723" spans="17:19" ht="12.75">
      <c r="Q723" s="6"/>
      <c r="R723" s="6"/>
      <c r="S723" s="6"/>
    </row>
    <row r="724" spans="17:19" ht="12.75">
      <c r="Q724" s="6"/>
      <c r="R724" s="6"/>
      <c r="S724" s="6"/>
    </row>
    <row r="725" spans="17:19" ht="12.75">
      <c r="Q725" s="6"/>
      <c r="R725" s="6"/>
      <c r="S725" s="6"/>
    </row>
    <row r="726" spans="17:19" ht="12.75">
      <c r="Q726" s="6"/>
      <c r="R726" s="6"/>
      <c r="S726" s="6"/>
    </row>
    <row r="727" spans="17:19" ht="12.75">
      <c r="Q727" s="6"/>
      <c r="R727" s="6"/>
      <c r="S727" s="6"/>
    </row>
    <row r="728" spans="17:19" ht="12.75">
      <c r="Q728" s="6"/>
      <c r="R728" s="6"/>
      <c r="S728" s="6"/>
    </row>
    <row r="729" spans="17:19" ht="12.75">
      <c r="Q729" s="6"/>
      <c r="R729" s="6"/>
      <c r="S729" s="6"/>
    </row>
    <row r="730" spans="17:19" ht="12.75">
      <c r="Q730" s="6"/>
      <c r="R730" s="6"/>
      <c r="S730" s="6"/>
    </row>
    <row r="731" spans="17:19" ht="12.75">
      <c r="Q731" s="6"/>
      <c r="R731" s="6"/>
      <c r="S731" s="6"/>
    </row>
    <row r="732" spans="17:19" ht="12.75">
      <c r="Q732" s="6"/>
      <c r="R732" s="6"/>
      <c r="S732" s="6"/>
    </row>
    <row r="733" spans="17:19" ht="12.75">
      <c r="Q733" s="6"/>
      <c r="R733" s="6"/>
      <c r="S733" s="6"/>
    </row>
    <row r="734" spans="17:19" ht="12.75">
      <c r="Q734" s="6"/>
      <c r="R734" s="6"/>
      <c r="S734" s="6"/>
    </row>
    <row r="735" spans="17:19" ht="12.75">
      <c r="Q735" s="6"/>
      <c r="R735" s="6"/>
      <c r="S735" s="6"/>
    </row>
    <row r="736" spans="17:19" ht="12.75">
      <c r="Q736" s="6"/>
      <c r="R736" s="6"/>
      <c r="S736" s="6"/>
    </row>
    <row r="737" spans="17:19" ht="12.75">
      <c r="Q737" s="6"/>
      <c r="R737" s="6"/>
      <c r="S737" s="6"/>
    </row>
    <row r="738" spans="17:19" ht="12.75">
      <c r="Q738" s="6"/>
      <c r="R738" s="6"/>
      <c r="S738" s="6"/>
    </row>
    <row r="739" spans="17:19" ht="12.75">
      <c r="Q739" s="6"/>
      <c r="R739" s="6"/>
      <c r="S739" s="6"/>
    </row>
    <row r="740" spans="17:19" ht="12.75">
      <c r="Q740" s="6"/>
      <c r="R740" s="6"/>
      <c r="S740" s="6"/>
    </row>
    <row r="741" spans="17:19" ht="12.75">
      <c r="Q741" s="6"/>
      <c r="R741" s="6"/>
      <c r="S741" s="6"/>
    </row>
    <row r="742" spans="17:19" ht="12.75">
      <c r="Q742" s="6"/>
      <c r="R742" s="6"/>
      <c r="S742" s="6"/>
    </row>
    <row r="743" spans="17:19" ht="12.75">
      <c r="Q743" s="6"/>
      <c r="R743" s="6"/>
      <c r="S743" s="6"/>
    </row>
    <row r="744" spans="17:19" ht="12.75">
      <c r="Q744" s="6"/>
      <c r="R744" s="6"/>
      <c r="S744" s="6"/>
    </row>
    <row r="745" spans="17:19" ht="12.75">
      <c r="Q745" s="6"/>
      <c r="R745" s="6"/>
      <c r="S745" s="6"/>
    </row>
    <row r="746" spans="17:19" ht="12.75">
      <c r="Q746" s="6"/>
      <c r="R746" s="6"/>
      <c r="S746" s="6"/>
    </row>
    <row r="747" spans="17:19" ht="12.75">
      <c r="Q747" s="6"/>
      <c r="R747" s="6"/>
      <c r="S747" s="6"/>
    </row>
    <row r="748" spans="17:19" ht="12.75">
      <c r="Q748" s="6"/>
      <c r="R748" s="6"/>
      <c r="S748" s="6"/>
    </row>
    <row r="749" spans="17:19" ht="12.75">
      <c r="Q749" s="6"/>
      <c r="R749" s="6"/>
      <c r="S749" s="6"/>
    </row>
    <row r="750" spans="17:19" ht="12.75">
      <c r="Q750" s="6"/>
      <c r="R750" s="6"/>
      <c r="S750" s="6"/>
    </row>
    <row r="751" spans="17:19" ht="12.75">
      <c r="Q751" s="6"/>
      <c r="R751" s="6"/>
      <c r="S751" s="6"/>
    </row>
    <row r="752" spans="17:19" ht="12.75">
      <c r="Q752" s="6"/>
      <c r="R752" s="6"/>
      <c r="S752" s="6"/>
    </row>
    <row r="753" spans="17:19" ht="12.75">
      <c r="Q753" s="6"/>
      <c r="R753" s="6"/>
      <c r="S753" s="6"/>
    </row>
    <row r="754" spans="17:19" ht="12.75">
      <c r="Q754" s="6"/>
      <c r="R754" s="6"/>
      <c r="S754" s="6"/>
    </row>
    <row r="755" spans="17:19" ht="12.75">
      <c r="Q755" s="6"/>
      <c r="R755" s="6"/>
      <c r="S755" s="6"/>
    </row>
    <row r="756" spans="17:19" ht="12.75">
      <c r="Q756" s="6"/>
      <c r="R756" s="6"/>
      <c r="S756" s="6"/>
    </row>
    <row r="757" spans="17:19" ht="12.75">
      <c r="Q757" s="6"/>
      <c r="R757" s="6"/>
      <c r="S757" s="6"/>
    </row>
    <row r="758" spans="17:19" ht="12.75">
      <c r="Q758" s="6"/>
      <c r="R758" s="6"/>
      <c r="S758" s="6"/>
    </row>
    <row r="759" spans="17:19" ht="12.75">
      <c r="Q759" s="6"/>
      <c r="R759" s="6"/>
      <c r="S759" s="6"/>
    </row>
    <row r="760" spans="17:19" ht="12.75">
      <c r="Q760" s="6"/>
      <c r="R760" s="6"/>
      <c r="S760" s="6"/>
    </row>
    <row r="761" spans="17:19" ht="12.75">
      <c r="Q761" s="6"/>
      <c r="R761" s="6"/>
      <c r="S761" s="6"/>
    </row>
    <row r="762" spans="17:19" ht="12.75">
      <c r="Q762" s="6"/>
      <c r="R762" s="6"/>
      <c r="S762" s="6"/>
    </row>
    <row r="763" spans="17:19" ht="12.75">
      <c r="Q763" s="6"/>
      <c r="R763" s="6"/>
      <c r="S763" s="6"/>
    </row>
    <row r="764" spans="17:19" ht="12.75">
      <c r="Q764" s="6"/>
      <c r="R764" s="6"/>
      <c r="S764" s="6"/>
    </row>
    <row r="765" spans="17:19" ht="12.75">
      <c r="Q765" s="6"/>
      <c r="R765" s="6"/>
      <c r="S765" s="6"/>
    </row>
    <row r="766" spans="17:19" ht="12.75">
      <c r="Q766" s="6"/>
      <c r="R766" s="6"/>
      <c r="S766" s="6"/>
    </row>
    <row r="767" spans="17:19" ht="12.75">
      <c r="Q767" s="6"/>
      <c r="R767" s="6"/>
      <c r="S767" s="6"/>
    </row>
    <row r="768" spans="17:19" ht="12.75">
      <c r="Q768" s="6"/>
      <c r="R768" s="6"/>
      <c r="S768" s="6"/>
    </row>
    <row r="769" spans="17:19" ht="12.75">
      <c r="Q769" s="6"/>
      <c r="R769" s="6"/>
      <c r="S769" s="6"/>
    </row>
    <row r="770" spans="17:19" ht="12.75">
      <c r="Q770" s="6"/>
      <c r="R770" s="6"/>
      <c r="S770" s="6"/>
    </row>
    <row r="771" spans="17:19" ht="12.75">
      <c r="Q771" s="6"/>
      <c r="R771" s="6"/>
      <c r="S771" s="6"/>
    </row>
    <row r="772" spans="17:19" ht="12.75">
      <c r="Q772" s="6"/>
      <c r="R772" s="6"/>
      <c r="S772" s="6"/>
    </row>
    <row r="773" spans="17:19" ht="12.75">
      <c r="Q773" s="6"/>
      <c r="R773" s="6"/>
      <c r="S773" s="6"/>
    </row>
    <row r="774" spans="17:19" ht="12.75">
      <c r="Q774" s="6"/>
      <c r="R774" s="6"/>
      <c r="S774" s="6"/>
    </row>
    <row r="775" spans="17:19" ht="12.75">
      <c r="Q775" s="6"/>
      <c r="R775" s="6"/>
      <c r="S775" s="6"/>
    </row>
    <row r="776" spans="17:19" ht="12.75">
      <c r="Q776" s="6"/>
      <c r="R776" s="6"/>
      <c r="S776" s="6"/>
    </row>
    <row r="777" spans="17:19" ht="12.75">
      <c r="Q777" s="6"/>
      <c r="R777" s="6"/>
      <c r="S777" s="6"/>
    </row>
    <row r="778" spans="17:19" ht="12.75">
      <c r="Q778" s="6"/>
      <c r="R778" s="6"/>
      <c r="S778" s="6"/>
    </row>
    <row r="779" spans="17:19" ht="12.75">
      <c r="Q779" s="6"/>
      <c r="R779" s="6"/>
      <c r="S779" s="6"/>
    </row>
    <row r="780" spans="17:19" ht="12.75">
      <c r="Q780" s="6"/>
      <c r="R780" s="6"/>
      <c r="S780" s="6"/>
    </row>
    <row r="781" spans="17:19" ht="12.75">
      <c r="Q781" s="6"/>
      <c r="R781" s="6"/>
      <c r="S781" s="6"/>
    </row>
    <row r="782" spans="17:19" ht="12.75">
      <c r="Q782" s="6"/>
      <c r="R782" s="6"/>
      <c r="S782" s="6"/>
    </row>
    <row r="783" spans="17:19" ht="12.75">
      <c r="Q783" s="6"/>
      <c r="R783" s="6"/>
      <c r="S783" s="6"/>
    </row>
    <row r="784" spans="17:19" ht="12.75">
      <c r="Q784" s="6"/>
      <c r="R784" s="6"/>
      <c r="S784" s="6"/>
    </row>
    <row r="785" spans="17:19" ht="12.75">
      <c r="Q785" s="6"/>
      <c r="R785" s="6"/>
      <c r="S785" s="6"/>
    </row>
    <row r="786" spans="17:19" ht="12.75">
      <c r="Q786" s="6"/>
      <c r="R786" s="6"/>
      <c r="S786" s="6"/>
    </row>
    <row r="787" spans="17:19" ht="12.75">
      <c r="Q787" s="6"/>
      <c r="R787" s="6"/>
      <c r="S787" s="6"/>
    </row>
    <row r="788" spans="17:19" ht="12.75">
      <c r="Q788" s="6"/>
      <c r="R788" s="6"/>
      <c r="S788" s="6"/>
    </row>
    <row r="789" spans="17:19" ht="12.75">
      <c r="Q789" s="6"/>
      <c r="R789" s="6"/>
      <c r="S789" s="6"/>
    </row>
    <row r="790" spans="17:19" ht="12.75">
      <c r="Q790" s="6"/>
      <c r="R790" s="6"/>
      <c r="S790" s="6"/>
    </row>
    <row r="791" spans="17:19" ht="12.75">
      <c r="Q791" s="6"/>
      <c r="R791" s="6"/>
      <c r="S791" s="6"/>
    </row>
    <row r="792" spans="17:19" ht="12.75">
      <c r="Q792" s="6"/>
      <c r="R792" s="6"/>
      <c r="S792" s="6"/>
    </row>
    <row r="793" spans="17:19" ht="12.75">
      <c r="Q793" s="6"/>
      <c r="R793" s="6"/>
      <c r="S793" s="6"/>
    </row>
    <row r="794" spans="17:19" ht="12.75">
      <c r="Q794" s="6"/>
      <c r="R794" s="6"/>
      <c r="S794" s="6"/>
    </row>
    <row r="795" spans="17:19" ht="12.75">
      <c r="Q795" s="6"/>
      <c r="R795" s="6"/>
      <c r="S795" s="6"/>
    </row>
    <row r="796" spans="17:19" ht="12.75">
      <c r="Q796" s="6"/>
      <c r="R796" s="6"/>
      <c r="S796" s="6"/>
    </row>
    <row r="797" spans="17:19" ht="12.75">
      <c r="Q797" s="6"/>
      <c r="R797" s="6"/>
      <c r="S797" s="6"/>
    </row>
    <row r="798" spans="17:19" ht="12.75">
      <c r="Q798" s="6"/>
      <c r="R798" s="6"/>
      <c r="S798" s="6"/>
    </row>
    <row r="799" spans="17:19" ht="12.75">
      <c r="Q799" s="6"/>
      <c r="R799" s="6"/>
      <c r="S799" s="6"/>
    </row>
    <row r="800" spans="17:19" ht="12.75">
      <c r="Q800" s="6"/>
      <c r="R800" s="6"/>
      <c r="S800" s="6"/>
    </row>
    <row r="801" spans="17:19" ht="12.75">
      <c r="Q801" s="6"/>
      <c r="R801" s="6"/>
      <c r="S801" s="6"/>
    </row>
    <row r="802" spans="17:19" ht="12.75">
      <c r="Q802" s="6"/>
      <c r="R802" s="6"/>
      <c r="S802" s="6"/>
    </row>
    <row r="803" spans="17:19" ht="12.75">
      <c r="Q803" s="6"/>
      <c r="R803" s="6"/>
      <c r="S803" s="6"/>
    </row>
    <row r="804" spans="17:19" ht="12.75">
      <c r="Q804" s="6"/>
      <c r="R804" s="6"/>
      <c r="S804" s="6"/>
    </row>
    <row r="805" spans="17:19" ht="12.75">
      <c r="Q805" s="6"/>
      <c r="R805" s="6"/>
      <c r="S805" s="6"/>
    </row>
    <row r="806" spans="17:19" ht="12.75">
      <c r="Q806" s="6"/>
      <c r="R806" s="6"/>
      <c r="S806" s="6"/>
    </row>
    <row r="807" spans="17:19" ht="12.75">
      <c r="Q807" s="6"/>
      <c r="R807" s="6"/>
      <c r="S807" s="6"/>
    </row>
    <row r="808" spans="17:19" ht="12.75">
      <c r="Q808" s="6"/>
      <c r="R808" s="6"/>
      <c r="S808" s="6"/>
    </row>
    <row r="809" spans="17:19" ht="12.75">
      <c r="Q809" s="6"/>
      <c r="R809" s="6"/>
      <c r="S809" s="6"/>
    </row>
    <row r="810" spans="17:19" ht="12.75">
      <c r="Q810" s="6"/>
      <c r="R810" s="6"/>
      <c r="S810" s="6"/>
    </row>
    <row r="811" spans="17:19" ht="12.75">
      <c r="Q811" s="6"/>
      <c r="R811" s="6"/>
      <c r="S811" s="6"/>
    </row>
    <row r="812" spans="17:19" ht="12.75">
      <c r="Q812" s="6"/>
      <c r="R812" s="6"/>
      <c r="S812" s="6"/>
    </row>
    <row r="813" spans="17:19" ht="12.75">
      <c r="Q813" s="6"/>
      <c r="R813" s="6"/>
      <c r="S813" s="6"/>
    </row>
    <row r="814" spans="17:19" ht="12.75">
      <c r="Q814" s="6"/>
      <c r="R814" s="6"/>
      <c r="S814" s="6"/>
    </row>
    <row r="815" spans="17:19" ht="12.75">
      <c r="Q815" s="6"/>
      <c r="R815" s="6"/>
      <c r="S815" s="6"/>
    </row>
    <row r="816" spans="17:19" ht="12.75">
      <c r="Q816" s="6"/>
      <c r="R816" s="6"/>
      <c r="S816" s="6"/>
    </row>
    <row r="817" spans="17:19" ht="12.75">
      <c r="Q817" s="6"/>
      <c r="R817" s="6"/>
      <c r="S817" s="6"/>
    </row>
    <row r="818" spans="17:19" ht="12.75">
      <c r="Q818" s="6"/>
      <c r="R818" s="6"/>
      <c r="S818" s="6"/>
    </row>
    <row r="819" spans="17:19" ht="12.75">
      <c r="Q819" s="6"/>
      <c r="R819" s="6"/>
      <c r="S819" s="6"/>
    </row>
    <row r="820" spans="17:19" ht="12.75">
      <c r="Q820" s="6"/>
      <c r="R820" s="6"/>
      <c r="S820" s="6"/>
    </row>
    <row r="821" spans="17:19" ht="12.75">
      <c r="Q821" s="6"/>
      <c r="R821" s="6"/>
      <c r="S821" s="6"/>
    </row>
    <row r="822" spans="17:19" ht="12.75">
      <c r="Q822" s="6"/>
      <c r="R822" s="6"/>
      <c r="S822" s="6"/>
    </row>
    <row r="823" spans="17:19" ht="12.75">
      <c r="Q823" s="6"/>
      <c r="R823" s="6"/>
      <c r="S823" s="6"/>
    </row>
    <row r="824" spans="17:19" ht="12.75">
      <c r="Q824" s="6"/>
      <c r="R824" s="6"/>
      <c r="S824" s="6"/>
    </row>
    <row r="825" spans="17:19" ht="12.75">
      <c r="Q825" s="6"/>
      <c r="R825" s="6"/>
      <c r="S825" s="6"/>
    </row>
    <row r="826" spans="17:19" ht="12.75">
      <c r="Q826" s="6"/>
      <c r="R826" s="6"/>
      <c r="S826" s="6"/>
    </row>
    <row r="827" spans="17:19" ht="12.75">
      <c r="Q827" s="6"/>
      <c r="R827" s="6"/>
      <c r="S827" s="6"/>
    </row>
    <row r="828" spans="17:19" ht="12.75">
      <c r="Q828" s="6"/>
      <c r="R828" s="6"/>
      <c r="S828" s="6"/>
    </row>
    <row r="829" spans="17:19" ht="12.75">
      <c r="Q829" s="6"/>
      <c r="R829" s="6"/>
      <c r="S829" s="6"/>
    </row>
    <row r="830" spans="17:19" ht="12.75">
      <c r="Q830" s="6"/>
      <c r="R830" s="6"/>
      <c r="S830" s="6"/>
    </row>
    <row r="831" spans="17:19" ht="12.75">
      <c r="Q831" s="6"/>
      <c r="R831" s="6"/>
      <c r="S831" s="6"/>
    </row>
    <row r="832" spans="17:19" ht="12.75">
      <c r="Q832" s="6"/>
      <c r="R832" s="6"/>
      <c r="S832" s="6"/>
    </row>
    <row r="833" spans="17:19" ht="12.75">
      <c r="Q833" s="6"/>
      <c r="R833" s="6"/>
      <c r="S833" s="6"/>
    </row>
    <row r="834" spans="17:19" ht="12.75">
      <c r="Q834" s="6"/>
      <c r="R834" s="6"/>
      <c r="S834" s="6"/>
    </row>
    <row r="835" spans="17:19" ht="12.75">
      <c r="Q835" s="6"/>
      <c r="R835" s="6"/>
      <c r="S835" s="6"/>
    </row>
    <row r="836" spans="17:19" ht="12.75">
      <c r="Q836" s="6"/>
      <c r="R836" s="6"/>
      <c r="S836" s="6"/>
    </row>
    <row r="837" spans="17:19" ht="12.75">
      <c r="Q837" s="6"/>
      <c r="R837" s="6"/>
      <c r="S837" s="6"/>
    </row>
    <row r="838" spans="17:19" ht="12.75">
      <c r="Q838" s="6"/>
      <c r="R838" s="6"/>
      <c r="S838" s="6"/>
    </row>
    <row r="839" spans="17:19" ht="12.75">
      <c r="Q839" s="6"/>
      <c r="R839" s="6"/>
      <c r="S839" s="6"/>
    </row>
    <row r="840" spans="17:19" ht="12.75">
      <c r="Q840" s="6"/>
      <c r="R840" s="6"/>
      <c r="S840" s="6"/>
    </row>
    <row r="841" spans="17:19" ht="12.75">
      <c r="Q841" s="6"/>
      <c r="R841" s="6"/>
      <c r="S841" s="6"/>
    </row>
    <row r="842" spans="17:19" ht="12.75">
      <c r="Q842" s="6"/>
      <c r="R842" s="6"/>
      <c r="S842" s="6"/>
    </row>
    <row r="843" spans="17:19" ht="12.75">
      <c r="Q843" s="6"/>
      <c r="R843" s="6"/>
      <c r="S843" s="6"/>
    </row>
    <row r="844" spans="17:19" ht="12.75">
      <c r="Q844" s="6"/>
      <c r="R844" s="6"/>
      <c r="S844" s="6"/>
    </row>
    <row r="845" spans="17:19" ht="12.75">
      <c r="Q845" s="6"/>
      <c r="R845" s="6"/>
      <c r="S845" s="6"/>
    </row>
    <row r="846" spans="17:19" ht="12.75">
      <c r="Q846" s="6"/>
      <c r="R846" s="6"/>
      <c r="S846" s="6"/>
    </row>
    <row r="847" spans="17:19" ht="12.75">
      <c r="Q847" s="6"/>
      <c r="R847" s="6"/>
      <c r="S847" s="6"/>
    </row>
    <row r="848" spans="17:19" ht="12.75">
      <c r="Q848" s="6"/>
      <c r="R848" s="6"/>
      <c r="S848" s="6"/>
    </row>
    <row r="849" spans="17:19" ht="12.75">
      <c r="Q849" s="6"/>
      <c r="R849" s="6"/>
      <c r="S849" s="6"/>
    </row>
    <row r="850" spans="17:19" ht="12.75">
      <c r="Q850" s="6"/>
      <c r="R850" s="6"/>
      <c r="S850" s="6"/>
    </row>
    <row r="851" spans="17:19" ht="12.75">
      <c r="Q851" s="6"/>
      <c r="R851" s="6"/>
      <c r="S851" s="6"/>
    </row>
    <row r="852" spans="17:19" ht="12.75">
      <c r="Q852" s="6"/>
      <c r="R852" s="6"/>
      <c r="S852" s="6"/>
    </row>
    <row r="853" spans="17:19" ht="12.75">
      <c r="Q853" s="6"/>
      <c r="R853" s="6"/>
      <c r="S853" s="6"/>
    </row>
    <row r="854" spans="17:19" ht="12.75">
      <c r="Q854" s="6"/>
      <c r="R854" s="6"/>
      <c r="S854" s="6"/>
    </row>
    <row r="855" spans="17:19" ht="12.75">
      <c r="Q855" s="6"/>
      <c r="R855" s="6"/>
      <c r="S855" s="6"/>
    </row>
    <row r="856" spans="17:19" ht="12.75">
      <c r="Q856" s="6"/>
      <c r="R856" s="6"/>
      <c r="S856" s="6"/>
    </row>
    <row r="857" spans="17:19" ht="12.75">
      <c r="Q857" s="6"/>
      <c r="R857" s="6"/>
      <c r="S857" s="6"/>
    </row>
    <row r="858" spans="17:19" ht="12.75">
      <c r="Q858" s="6"/>
      <c r="R858" s="6"/>
      <c r="S858" s="6"/>
    </row>
    <row r="859" spans="17:19" ht="12.75">
      <c r="Q859" s="6"/>
      <c r="R859" s="6"/>
      <c r="S859" s="6"/>
    </row>
    <row r="860" spans="17:19" ht="12.75">
      <c r="Q860" s="6"/>
      <c r="R860" s="6"/>
      <c r="S860" s="6"/>
    </row>
    <row r="861" spans="17:19" ht="12.75">
      <c r="Q861" s="6"/>
      <c r="R861" s="6"/>
      <c r="S861" s="6"/>
    </row>
    <row r="862" spans="17:19" ht="12.75">
      <c r="Q862" s="6"/>
      <c r="R862" s="6"/>
      <c r="S862" s="6"/>
    </row>
    <row r="863" spans="17:19" ht="12.75">
      <c r="Q863" s="6"/>
      <c r="R863" s="6"/>
      <c r="S863" s="6"/>
    </row>
    <row r="864" spans="17:19" ht="12.75">
      <c r="Q864" s="6"/>
      <c r="R864" s="6"/>
      <c r="S864" s="6"/>
    </row>
    <row r="865" spans="17:19" ht="12.75">
      <c r="Q865" s="6"/>
      <c r="R865" s="6"/>
      <c r="S865" s="6"/>
    </row>
    <row r="866" spans="17:19" ht="12.75">
      <c r="Q866" s="6"/>
      <c r="R866" s="6"/>
      <c r="S866" s="6"/>
    </row>
    <row r="867" spans="17:19" ht="12.75">
      <c r="Q867" s="6"/>
      <c r="R867" s="6"/>
      <c r="S867" s="6"/>
    </row>
    <row r="868" spans="17:19" ht="12.75">
      <c r="Q868" s="6"/>
      <c r="R868" s="6"/>
      <c r="S868" s="6"/>
    </row>
    <row r="869" spans="17:19" ht="12.75">
      <c r="Q869" s="6"/>
      <c r="R869" s="6"/>
      <c r="S869" s="6"/>
    </row>
    <row r="870" spans="17:19" ht="12.75">
      <c r="Q870" s="6"/>
      <c r="R870" s="6"/>
      <c r="S870" s="6"/>
    </row>
    <row r="871" spans="17:19" ht="12.75">
      <c r="Q871" s="6"/>
      <c r="R871" s="6"/>
      <c r="S871" s="6"/>
    </row>
    <row r="872" spans="17:19" ht="12.75">
      <c r="Q872" s="6"/>
      <c r="R872" s="6"/>
      <c r="S872" s="6"/>
    </row>
    <row r="873" spans="17:19" ht="12.75">
      <c r="Q873" s="6"/>
      <c r="R873" s="6"/>
      <c r="S873" s="6"/>
    </row>
    <row r="874" spans="17:19" ht="12.75">
      <c r="Q874" s="6"/>
      <c r="R874" s="6"/>
      <c r="S874" s="6"/>
    </row>
    <row r="875" spans="17:19" ht="12.75">
      <c r="Q875" s="6"/>
      <c r="R875" s="6"/>
      <c r="S875" s="6"/>
    </row>
    <row r="876" spans="17:19" ht="12.75">
      <c r="Q876" s="6"/>
      <c r="R876" s="6"/>
      <c r="S876" s="6"/>
    </row>
    <row r="877" spans="17:19" ht="12.75">
      <c r="Q877" s="6"/>
      <c r="R877" s="6"/>
      <c r="S877" s="6"/>
    </row>
    <row r="878" spans="17:19" ht="12.75">
      <c r="Q878" s="6"/>
      <c r="R878" s="6"/>
      <c r="S878" s="6"/>
    </row>
    <row r="879" spans="17:19" ht="12.75">
      <c r="Q879" s="6"/>
      <c r="R879" s="6"/>
      <c r="S879" s="6"/>
    </row>
    <row r="880" spans="17:19" ht="12.75">
      <c r="Q880" s="6"/>
      <c r="R880" s="6"/>
      <c r="S880" s="6"/>
    </row>
    <row r="881" spans="17:19" ht="12.75">
      <c r="Q881" s="6"/>
      <c r="R881" s="6"/>
      <c r="S881" s="6"/>
    </row>
    <row r="882" spans="17:19" ht="12.75">
      <c r="Q882" s="6"/>
      <c r="R882" s="6"/>
      <c r="S882" s="6"/>
    </row>
    <row r="883" spans="17:19" ht="12.75">
      <c r="Q883" s="6"/>
      <c r="R883" s="6"/>
      <c r="S883" s="6"/>
    </row>
    <row r="884" spans="17:19" ht="12.75">
      <c r="Q884" s="6"/>
      <c r="R884" s="6"/>
      <c r="S884" s="6"/>
    </row>
    <row r="885" spans="17:19" ht="12.75">
      <c r="Q885" s="6"/>
      <c r="R885" s="6"/>
      <c r="S885" s="6"/>
    </row>
    <row r="886" spans="17:19" ht="12.75">
      <c r="Q886" s="6"/>
      <c r="R886" s="6"/>
      <c r="S886" s="6"/>
    </row>
    <row r="887" spans="17:19" ht="12.75">
      <c r="Q887" s="6"/>
      <c r="R887" s="6"/>
      <c r="S887" s="6"/>
    </row>
    <row r="888" spans="17:19" ht="12.75">
      <c r="Q888" s="6"/>
      <c r="R888" s="6"/>
      <c r="S888" s="6"/>
    </row>
    <row r="889" spans="17:19" ht="12.75">
      <c r="Q889" s="6"/>
      <c r="R889" s="6"/>
      <c r="S889" s="6"/>
    </row>
    <row r="890" spans="17:19" ht="12.75">
      <c r="Q890" s="6"/>
      <c r="R890" s="6"/>
      <c r="S890" s="6"/>
    </row>
    <row r="891" spans="17:19" ht="12.75">
      <c r="Q891" s="6"/>
      <c r="R891" s="6"/>
      <c r="S891" s="6"/>
    </row>
    <row r="892" spans="17:19" ht="12.75">
      <c r="Q892" s="6"/>
      <c r="R892" s="6"/>
      <c r="S892" s="6"/>
    </row>
    <row r="893" spans="17:19" ht="12.75">
      <c r="Q893" s="6"/>
      <c r="R893" s="6"/>
      <c r="S893" s="6"/>
    </row>
    <row r="894" spans="17:19" ht="12.75">
      <c r="Q894" s="6"/>
      <c r="R894" s="6"/>
      <c r="S894" s="6"/>
    </row>
    <row r="895" spans="17:19" ht="12.75">
      <c r="Q895" s="6"/>
      <c r="R895" s="6"/>
      <c r="S895" s="6"/>
    </row>
    <row r="896" spans="17:19" ht="12.75">
      <c r="Q896" s="6"/>
      <c r="R896" s="6"/>
      <c r="S896" s="6"/>
    </row>
    <row r="897" spans="17:19" ht="12.75">
      <c r="Q897" s="6"/>
      <c r="R897" s="6"/>
      <c r="S897" s="6"/>
    </row>
    <row r="898" spans="17:19" ht="12.75">
      <c r="Q898" s="6"/>
      <c r="R898" s="6"/>
      <c r="S898" s="6"/>
    </row>
    <row r="899" spans="17:19" ht="12.75">
      <c r="Q899" s="6"/>
      <c r="R899" s="6"/>
      <c r="S899" s="6"/>
    </row>
    <row r="900" spans="17:19" ht="12.75">
      <c r="Q900" s="6"/>
      <c r="R900" s="6"/>
      <c r="S900" s="6"/>
    </row>
    <row r="901" spans="17:19" ht="12.75">
      <c r="Q901" s="6"/>
      <c r="R901" s="6"/>
      <c r="S901" s="6"/>
    </row>
    <row r="902" spans="17:19" ht="12.75">
      <c r="Q902" s="6"/>
      <c r="R902" s="6"/>
      <c r="S902" s="6"/>
    </row>
    <row r="903" spans="17:19" ht="12.75">
      <c r="Q903" s="6"/>
      <c r="R903" s="6"/>
      <c r="S903" s="6"/>
    </row>
    <row r="904" spans="17:19" ht="12.75">
      <c r="Q904" s="6"/>
      <c r="R904" s="6"/>
      <c r="S904" s="6"/>
    </row>
    <row r="905" spans="17:19" ht="12.75">
      <c r="Q905" s="6"/>
      <c r="R905" s="6"/>
      <c r="S905" s="6"/>
    </row>
    <row r="906" spans="17:19" ht="12.75">
      <c r="Q906" s="6"/>
      <c r="R906" s="6"/>
      <c r="S906" s="6"/>
    </row>
    <row r="907" spans="17:19" ht="12.75">
      <c r="Q907" s="6"/>
      <c r="R907" s="6"/>
      <c r="S907" s="6"/>
    </row>
    <row r="908" spans="17:19" ht="12.75">
      <c r="Q908" s="6"/>
      <c r="R908" s="6"/>
      <c r="S908" s="6"/>
    </row>
    <row r="909" spans="17:19" ht="12.75">
      <c r="Q909" s="6"/>
      <c r="R909" s="6"/>
      <c r="S909" s="6"/>
    </row>
    <row r="910" spans="17:19" ht="12.75">
      <c r="Q910" s="6"/>
      <c r="R910" s="6"/>
      <c r="S910" s="6"/>
    </row>
    <row r="911" spans="17:19" ht="12.75">
      <c r="Q911" s="6"/>
      <c r="R911" s="6"/>
      <c r="S911" s="6"/>
    </row>
    <row r="912" spans="17:19" ht="12.75">
      <c r="Q912" s="6"/>
      <c r="R912" s="6"/>
      <c r="S912" s="6"/>
    </row>
    <row r="913" spans="17:19" ht="12.75">
      <c r="Q913" s="6"/>
      <c r="R913" s="6"/>
      <c r="S913" s="6"/>
    </row>
    <row r="914" spans="17:19" ht="12.75">
      <c r="Q914" s="6"/>
      <c r="R914" s="6"/>
      <c r="S914" s="6"/>
    </row>
    <row r="915" spans="17:19" ht="12.75">
      <c r="Q915" s="6"/>
      <c r="R915" s="6"/>
      <c r="S915" s="6"/>
    </row>
    <row r="916" spans="17:19" ht="12.75">
      <c r="Q916" s="6"/>
      <c r="R916" s="6"/>
      <c r="S916" s="6"/>
    </row>
    <row r="917" spans="17:19" ht="12.75">
      <c r="Q917" s="6"/>
      <c r="R917" s="6"/>
      <c r="S917" s="6"/>
    </row>
    <row r="918" spans="17:19" ht="12.75">
      <c r="Q918" s="6"/>
      <c r="R918" s="6"/>
      <c r="S918" s="6"/>
    </row>
    <row r="919" spans="17:19" ht="12.75">
      <c r="Q919" s="6"/>
      <c r="R919" s="6"/>
      <c r="S919" s="6"/>
    </row>
    <row r="920" spans="17:19" ht="12.75">
      <c r="Q920" s="6"/>
      <c r="R920" s="6"/>
      <c r="S920" s="6"/>
    </row>
    <row r="921" spans="17:19" ht="12.75">
      <c r="Q921" s="6"/>
      <c r="R921" s="6"/>
      <c r="S921" s="6"/>
    </row>
    <row r="922" spans="17:19" ht="12.75">
      <c r="Q922" s="6"/>
      <c r="R922" s="6"/>
      <c r="S922" s="6"/>
    </row>
    <row r="923" spans="17:19" ht="12.75">
      <c r="Q923" s="6"/>
      <c r="R923" s="6"/>
      <c r="S923" s="6"/>
    </row>
    <row r="924" spans="17:19" ht="12.75">
      <c r="Q924" s="6"/>
      <c r="R924" s="6"/>
      <c r="S924" s="6"/>
    </row>
    <row r="925" spans="17:19" ht="12.75">
      <c r="Q925" s="6"/>
      <c r="R925" s="6"/>
      <c r="S925" s="6"/>
    </row>
    <row r="926" spans="17:19" ht="12.75">
      <c r="Q926" s="6"/>
      <c r="R926" s="6"/>
      <c r="S926" s="6"/>
    </row>
    <row r="927" spans="17:19" ht="12.75">
      <c r="Q927" s="6"/>
      <c r="R927" s="6"/>
      <c r="S927" s="6"/>
    </row>
    <row r="928" spans="17:19" ht="12.75">
      <c r="Q928" s="6"/>
      <c r="R928" s="6"/>
      <c r="S928" s="6"/>
    </row>
    <row r="929" spans="17:19" ht="12.75">
      <c r="Q929" s="6"/>
      <c r="R929" s="6"/>
      <c r="S929" s="6"/>
    </row>
    <row r="930" spans="17:19" ht="12.75">
      <c r="Q930" s="6"/>
      <c r="R930" s="6"/>
      <c r="S930" s="6"/>
    </row>
    <row r="931" spans="17:19" ht="12.75">
      <c r="Q931" s="6"/>
      <c r="R931" s="6"/>
      <c r="S931" s="6"/>
    </row>
    <row r="932" spans="17:19" ht="12.75">
      <c r="Q932" s="6"/>
      <c r="R932" s="6"/>
      <c r="S932" s="6"/>
    </row>
    <row r="933" spans="17:19" ht="12.75">
      <c r="Q933" s="6"/>
      <c r="R933" s="6"/>
      <c r="S933" s="6"/>
    </row>
    <row r="934" spans="17:19" ht="12.75">
      <c r="Q934" s="6"/>
      <c r="R934" s="6"/>
      <c r="S934" s="6"/>
    </row>
    <row r="935" spans="17:19" ht="12.75">
      <c r="Q935" s="6"/>
      <c r="R935" s="6"/>
      <c r="S935" s="6"/>
    </row>
    <row r="936" spans="17:19" ht="12.75">
      <c r="Q936" s="6"/>
      <c r="R936" s="6"/>
      <c r="S936" s="6"/>
    </row>
    <row r="937" spans="17:19" ht="12.75">
      <c r="Q937" s="6"/>
      <c r="R937" s="6"/>
      <c r="S937" s="6"/>
    </row>
    <row r="938" spans="17:19" ht="12.75">
      <c r="Q938" s="6"/>
      <c r="R938" s="6"/>
      <c r="S938" s="6"/>
    </row>
    <row r="939" spans="17:19" ht="12.75">
      <c r="Q939" s="6"/>
      <c r="R939" s="6"/>
      <c r="S939" s="6"/>
    </row>
    <row r="940" spans="17:19" ht="12.75">
      <c r="Q940" s="6"/>
      <c r="R940" s="6"/>
      <c r="S940" s="6"/>
    </row>
    <row r="941" spans="17:19" ht="12.75">
      <c r="Q941" s="6"/>
      <c r="R941" s="6"/>
      <c r="S941" s="6"/>
    </row>
    <row r="942" spans="17:19" ht="12.75">
      <c r="Q942" s="6"/>
      <c r="R942" s="6"/>
      <c r="S942" s="6"/>
    </row>
    <row r="943" spans="17:19" ht="12.75">
      <c r="Q943" s="6"/>
      <c r="R943" s="6"/>
      <c r="S943" s="6"/>
    </row>
    <row r="944" spans="17:19" ht="12.75">
      <c r="Q944" s="6"/>
      <c r="R944" s="6"/>
      <c r="S944" s="6"/>
    </row>
    <row r="945" spans="17:19" ht="12.75">
      <c r="Q945" s="6"/>
      <c r="R945" s="6"/>
      <c r="S945" s="6"/>
    </row>
    <row r="946" spans="17:19" ht="12.75">
      <c r="Q946" s="6"/>
      <c r="R946" s="6"/>
      <c r="S946" s="6"/>
    </row>
    <row r="947" spans="17:19" ht="12.75">
      <c r="Q947" s="6"/>
      <c r="R947" s="6"/>
      <c r="S947" s="6"/>
    </row>
    <row r="948" spans="17:19" ht="12.75">
      <c r="Q948" s="6"/>
      <c r="R948" s="6"/>
      <c r="S948" s="6"/>
    </row>
    <row r="949" spans="17:19" ht="12.75">
      <c r="Q949" s="6"/>
      <c r="R949" s="6"/>
      <c r="S949" s="6"/>
    </row>
    <row r="950" spans="17:19" ht="12.75">
      <c r="Q950" s="6"/>
      <c r="R950" s="6"/>
      <c r="S950" s="6"/>
    </row>
    <row r="951" spans="17:19" ht="12.75">
      <c r="Q951" s="6"/>
      <c r="R951" s="6"/>
      <c r="S951" s="6"/>
    </row>
    <row r="952" spans="17:19" ht="12.75">
      <c r="Q952" s="6"/>
      <c r="R952" s="6"/>
      <c r="S952" s="6"/>
    </row>
    <row r="953" spans="17:19" ht="12.75">
      <c r="Q953" s="6"/>
      <c r="R953" s="6"/>
      <c r="S953" s="6"/>
    </row>
    <row r="954" spans="17:19" ht="12.75">
      <c r="Q954" s="6"/>
      <c r="R954" s="6"/>
      <c r="S954" s="6"/>
    </row>
    <row r="955" spans="17:19" ht="12.75">
      <c r="Q955" s="6"/>
      <c r="R955" s="6"/>
      <c r="S955" s="6"/>
    </row>
    <row r="956" spans="17:19" ht="12.75">
      <c r="Q956" s="6"/>
      <c r="R956" s="6"/>
      <c r="S956" s="6"/>
    </row>
    <row r="957" spans="17:19" ht="12.75">
      <c r="Q957" s="6"/>
      <c r="R957" s="6"/>
      <c r="S957" s="6"/>
    </row>
    <row r="958" spans="17:19" ht="12.75">
      <c r="Q958" s="6"/>
      <c r="R958" s="6"/>
      <c r="S958" s="6"/>
    </row>
    <row r="959" spans="17:19" ht="12.75">
      <c r="Q959" s="6"/>
      <c r="R959" s="6"/>
      <c r="S959" s="6"/>
    </row>
    <row r="960" spans="17:19" ht="12.75">
      <c r="Q960" s="6"/>
      <c r="R960" s="6"/>
      <c r="S960" s="6"/>
    </row>
    <row r="961" spans="17:19" ht="12.75">
      <c r="Q961" s="6"/>
      <c r="R961" s="6"/>
      <c r="S961" s="6"/>
    </row>
    <row r="962" spans="17:19" ht="12.75">
      <c r="Q962" s="6"/>
      <c r="R962" s="6"/>
      <c r="S962" s="6"/>
    </row>
    <row r="963" spans="17:19" ht="12.75">
      <c r="Q963" s="6"/>
      <c r="R963" s="6"/>
      <c r="S963" s="6"/>
    </row>
    <row r="964" spans="17:19" ht="12.75">
      <c r="Q964" s="6"/>
      <c r="R964" s="6"/>
      <c r="S964" s="6"/>
    </row>
    <row r="965" spans="17:19" ht="12.75">
      <c r="Q965" s="6"/>
      <c r="R965" s="6"/>
      <c r="S965" s="6"/>
    </row>
    <row r="966" spans="17:19" ht="12.75">
      <c r="Q966" s="6"/>
      <c r="R966" s="6"/>
      <c r="S966" s="6"/>
    </row>
    <row r="967" spans="17:19" ht="12.75">
      <c r="Q967" s="6"/>
      <c r="R967" s="6"/>
      <c r="S967" s="6"/>
    </row>
    <row r="968" spans="17:19" ht="12.75">
      <c r="Q968" s="6"/>
      <c r="R968" s="6"/>
      <c r="S968" s="6"/>
    </row>
    <row r="969" spans="17:19" ht="12.75">
      <c r="Q969" s="6"/>
      <c r="R969" s="6"/>
      <c r="S969" s="6"/>
    </row>
    <row r="970" spans="17:19" ht="12.75">
      <c r="Q970" s="6"/>
      <c r="R970" s="6"/>
      <c r="S970" s="6"/>
    </row>
    <row r="971" spans="17:19" ht="12.75">
      <c r="Q971" s="6"/>
      <c r="R971" s="6"/>
      <c r="S971" s="6"/>
    </row>
    <row r="972" spans="17:19" ht="12.75">
      <c r="Q972" s="6"/>
      <c r="R972" s="6"/>
      <c r="S972" s="6"/>
    </row>
    <row r="973" spans="17:19" ht="12.75">
      <c r="Q973" s="6"/>
      <c r="R973" s="6"/>
      <c r="S973" s="6"/>
    </row>
    <row r="974" spans="17:19" ht="12.75">
      <c r="Q974" s="6"/>
      <c r="R974" s="6"/>
      <c r="S974" s="6"/>
    </row>
    <row r="975" spans="17:19" ht="12.75">
      <c r="Q975" s="6"/>
      <c r="R975" s="6"/>
      <c r="S975" s="6"/>
    </row>
    <row r="976" spans="17:19" ht="12.75">
      <c r="Q976" s="6"/>
      <c r="R976" s="6"/>
      <c r="S976" s="6"/>
    </row>
    <row r="977" spans="17:19" ht="12.75">
      <c r="Q977" s="6"/>
      <c r="R977" s="6"/>
      <c r="S977" s="6"/>
    </row>
    <row r="978" spans="17:19" ht="12.75">
      <c r="Q978" s="6"/>
      <c r="R978" s="6"/>
      <c r="S978" s="6"/>
    </row>
    <row r="979" spans="17:19" ht="12.75">
      <c r="Q979" s="6"/>
      <c r="R979" s="6"/>
      <c r="S979" s="6"/>
    </row>
    <row r="980" spans="17:19" ht="12.75">
      <c r="Q980" s="6"/>
      <c r="R980" s="6"/>
      <c r="S980" s="6"/>
    </row>
    <row r="981" spans="17:19" ht="12.75">
      <c r="Q981" s="6"/>
      <c r="R981" s="6"/>
      <c r="S981" s="6"/>
    </row>
    <row r="982" spans="17:19" ht="12.75">
      <c r="Q982" s="6"/>
      <c r="R982" s="6"/>
      <c r="S982" s="6"/>
    </row>
    <row r="983" spans="17:19" ht="12.75">
      <c r="Q983" s="6"/>
      <c r="R983" s="6"/>
      <c r="S983" s="6"/>
    </row>
    <row r="984" spans="17:19" ht="12.75">
      <c r="Q984" s="6"/>
      <c r="R984" s="6"/>
      <c r="S984" s="6"/>
    </row>
    <row r="985" spans="17:19" ht="12.75">
      <c r="Q985" s="6"/>
      <c r="R985" s="6"/>
      <c r="S985" s="6"/>
    </row>
    <row r="986" spans="17:19" ht="12.75">
      <c r="Q986" s="6"/>
      <c r="R986" s="6"/>
      <c r="S986" s="6"/>
    </row>
    <row r="987" spans="17:19" ht="12.75">
      <c r="Q987" s="6"/>
      <c r="R987" s="6"/>
      <c r="S987" s="6"/>
    </row>
    <row r="988" spans="17:19" ht="12.75">
      <c r="Q988" s="6"/>
      <c r="R988" s="6"/>
      <c r="S988" s="6"/>
    </row>
    <row r="989" spans="17:19" ht="12.75">
      <c r="Q989" s="6"/>
      <c r="R989" s="6"/>
      <c r="S989" s="6"/>
    </row>
    <row r="990" spans="17:19" ht="12.75">
      <c r="Q990" s="6"/>
      <c r="R990" s="6"/>
      <c r="S990" s="6"/>
    </row>
    <row r="991" spans="17:19" ht="12.75">
      <c r="Q991" s="6"/>
      <c r="R991" s="6"/>
      <c r="S991" s="6"/>
    </row>
    <row r="992" spans="17:19" ht="12.75">
      <c r="Q992" s="6"/>
      <c r="R992" s="6"/>
      <c r="S992" s="6"/>
    </row>
    <row r="993" spans="17:19" ht="12.75">
      <c r="Q993" s="6"/>
      <c r="R993" s="6"/>
      <c r="S993" s="6"/>
    </row>
    <row r="994" spans="17:19" ht="12.75">
      <c r="Q994" s="6"/>
      <c r="R994" s="6"/>
      <c r="S994" s="6"/>
    </row>
    <row r="995" spans="17:19" ht="12.75">
      <c r="Q995" s="6"/>
      <c r="R995" s="6"/>
      <c r="S995" s="6"/>
    </row>
    <row r="996" spans="17:19" ht="12.75">
      <c r="Q996" s="6"/>
      <c r="R996" s="6"/>
      <c r="S996" s="6"/>
    </row>
    <row r="997" spans="17:19" ht="12.75">
      <c r="Q997" s="6"/>
      <c r="R997" s="6"/>
      <c r="S997" s="6"/>
    </row>
    <row r="998" spans="17:19" ht="12.75">
      <c r="Q998" s="6"/>
      <c r="R998" s="6"/>
      <c r="S998" s="6"/>
    </row>
    <row r="999" spans="17:19" ht="12.75">
      <c r="Q999" s="6"/>
      <c r="R999" s="6"/>
      <c r="S999" s="6"/>
    </row>
    <row r="1000" spans="17:19" ht="12.75">
      <c r="Q1000" s="6"/>
      <c r="R1000" s="6"/>
      <c r="S1000" s="6"/>
    </row>
    <row r="1001" spans="17:19" ht="12.75">
      <c r="Q1001" s="6"/>
      <c r="R1001" s="6"/>
      <c r="S1001" s="6"/>
    </row>
    <row r="1002" spans="17:19" ht="12.75">
      <c r="Q1002" s="6"/>
      <c r="R1002" s="6"/>
      <c r="S1002" s="6"/>
    </row>
    <row r="1003" spans="17:19" ht="12.75">
      <c r="Q1003" s="6"/>
      <c r="R1003" s="6"/>
      <c r="S1003" s="6"/>
    </row>
    <row r="1004" spans="17:19" ht="12.75">
      <c r="Q1004" s="6"/>
      <c r="R1004" s="6"/>
      <c r="S1004" s="6"/>
    </row>
    <row r="1005" spans="17:19" ht="12.75">
      <c r="Q1005" s="6"/>
      <c r="R1005" s="6"/>
      <c r="S1005" s="6"/>
    </row>
    <row r="1006" spans="17:19" ht="12.75">
      <c r="Q1006" s="6"/>
      <c r="R1006" s="6"/>
      <c r="S1006" s="6"/>
    </row>
    <row r="1007" spans="17:19" ht="12.75">
      <c r="Q1007" s="6"/>
      <c r="R1007" s="6"/>
      <c r="S1007" s="6"/>
    </row>
    <row r="1008" spans="17:19" ht="12.75">
      <c r="Q1008" s="6"/>
      <c r="R1008" s="6"/>
      <c r="S1008" s="6"/>
    </row>
    <row r="1009" spans="17:19" ht="12.75">
      <c r="Q1009" s="6"/>
      <c r="R1009" s="6"/>
      <c r="S1009" s="6"/>
    </row>
    <row r="1010" spans="17:19" ht="12.75">
      <c r="Q1010" s="6"/>
      <c r="R1010" s="6"/>
      <c r="S1010" s="6"/>
    </row>
  </sheetData>
  <mergeCells count="8">
    <mergeCell ref="B36:B43"/>
    <mergeCell ref="I2:N2"/>
    <mergeCell ref="O2:T2"/>
    <mergeCell ref="U2:Z2"/>
    <mergeCell ref="B4:B11"/>
    <mergeCell ref="B12:B19"/>
    <mergeCell ref="B20:B27"/>
    <mergeCell ref="B28:B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Z1010"/>
  <sheetViews>
    <sheetView topLeftCell="A23" zoomScale="85" zoomScaleNormal="85" workbookViewId="0">
      <selection activeCell="B3" sqref="B3"/>
    </sheetView>
  </sheetViews>
  <sheetFormatPr defaultColWidth="14.42578125" defaultRowHeight="15.75" customHeight="1"/>
  <cols>
    <col min="1" max="1" width="4.42578125" customWidth="1"/>
    <col min="11" max="11" width="14.42578125" style="5"/>
    <col min="12" max="12" width="5.7109375" style="5" customWidth="1"/>
    <col min="13" max="13" width="4.7109375" style="5" customWidth="1"/>
    <col min="17" max="17" width="14.42578125" style="5"/>
    <col min="18" max="18" width="5.5703125" style="5" customWidth="1"/>
    <col min="19" max="19" width="4.5703125" style="5" customWidth="1"/>
    <col min="23" max="23" width="14.42578125" style="5"/>
    <col min="24" max="24" width="4.85546875" style="5" customWidth="1"/>
    <col min="25" max="25" width="4.140625" style="5" customWidth="1"/>
  </cols>
  <sheetData>
    <row r="1" spans="2:26" ht="13.5" thickBot="1">
      <c r="Q1" s="6"/>
      <c r="R1" s="6"/>
      <c r="S1" s="6"/>
    </row>
    <row r="2" spans="2:26" ht="12.75">
      <c r="B2" s="8" t="s">
        <v>0</v>
      </c>
      <c r="C2" s="9" t="s">
        <v>1</v>
      </c>
      <c r="D2" s="10" t="s">
        <v>2</v>
      </c>
      <c r="E2" s="11" t="s">
        <v>3</v>
      </c>
      <c r="F2" s="12" t="s">
        <v>18</v>
      </c>
      <c r="G2" s="11" t="s">
        <v>4</v>
      </c>
      <c r="H2" s="12" t="s">
        <v>5</v>
      </c>
      <c r="I2" s="191" t="s">
        <v>6</v>
      </c>
      <c r="J2" s="192"/>
      <c r="K2" s="192"/>
      <c r="L2" s="192"/>
      <c r="M2" s="192"/>
      <c r="N2" s="193"/>
      <c r="O2" s="194" t="s">
        <v>7</v>
      </c>
      <c r="P2" s="192"/>
      <c r="Q2" s="192"/>
      <c r="R2" s="192"/>
      <c r="S2" s="192"/>
      <c r="T2" s="195"/>
      <c r="U2" s="191" t="s">
        <v>8</v>
      </c>
      <c r="V2" s="192"/>
      <c r="W2" s="192"/>
      <c r="X2" s="192"/>
      <c r="Y2" s="192"/>
      <c r="Z2" s="195"/>
    </row>
    <row r="3" spans="2:26" ht="13.5" thickBot="1">
      <c r="B3" s="13"/>
      <c r="C3" s="14"/>
      <c r="D3" s="15"/>
      <c r="E3" s="16"/>
      <c r="F3" s="17"/>
      <c r="G3" s="16"/>
      <c r="H3" s="17"/>
      <c r="I3" s="18" t="s">
        <v>9</v>
      </c>
      <c r="J3" s="14" t="s">
        <v>10</v>
      </c>
      <c r="K3" s="131" t="s">
        <v>11</v>
      </c>
      <c r="L3" s="131" t="s">
        <v>16</v>
      </c>
      <c r="M3" s="131" t="s">
        <v>17</v>
      </c>
      <c r="N3" s="20" t="s">
        <v>12</v>
      </c>
      <c r="O3" s="13" t="s">
        <v>9</v>
      </c>
      <c r="P3" s="14" t="s">
        <v>10</v>
      </c>
      <c r="Q3" s="132" t="s">
        <v>11</v>
      </c>
      <c r="R3" s="132" t="s">
        <v>16</v>
      </c>
      <c r="S3" s="132" t="s">
        <v>17</v>
      </c>
      <c r="T3" s="15" t="s">
        <v>12</v>
      </c>
      <c r="U3" s="18" t="s">
        <v>9</v>
      </c>
      <c r="V3" s="14" t="s">
        <v>10</v>
      </c>
      <c r="W3" s="131" t="s">
        <v>11</v>
      </c>
      <c r="X3" s="131" t="s">
        <v>16</v>
      </c>
      <c r="Y3" s="131" t="s">
        <v>17</v>
      </c>
      <c r="Z3" s="15" t="s">
        <v>12</v>
      </c>
    </row>
    <row r="4" spans="2:26" ht="14.25">
      <c r="B4" s="188">
        <v>1</v>
      </c>
      <c r="C4" s="21">
        <v>1</v>
      </c>
      <c r="D4" s="22" t="s">
        <v>13</v>
      </c>
      <c r="E4" s="23">
        <v>69.271359742000001</v>
      </c>
      <c r="F4" s="24"/>
      <c r="G4" s="25">
        <v>492913530211</v>
      </c>
      <c r="H4" s="24">
        <v>1.74</v>
      </c>
      <c r="I4" s="26">
        <v>188889048945</v>
      </c>
      <c r="J4" s="27">
        <v>1716157495</v>
      </c>
      <c r="K4" s="133">
        <v>9.1000000000000004E-3</v>
      </c>
      <c r="L4" s="133"/>
      <c r="M4" s="133"/>
      <c r="N4" s="134">
        <f>J4/(G4/1000)</f>
        <v>3.4816603517971387</v>
      </c>
      <c r="O4" s="30">
        <v>838751718</v>
      </c>
      <c r="P4" s="27">
        <v>206125888</v>
      </c>
      <c r="Q4" s="135">
        <f>(P4/(O4))</f>
        <v>0.2457531633932224</v>
      </c>
      <c r="R4" s="135"/>
      <c r="S4" s="135"/>
      <c r="T4" s="136">
        <f>P4/(G4/1000)</f>
        <v>0.4181785959735459</v>
      </c>
      <c r="U4" s="26">
        <v>208310859</v>
      </c>
      <c r="V4" s="27">
        <v>171332662</v>
      </c>
      <c r="W4" s="133">
        <v>0.82250000000000001</v>
      </c>
      <c r="X4" s="133"/>
      <c r="Y4" s="133"/>
      <c r="Z4" s="136">
        <f>V4/(G4/1000)</f>
        <v>0.34759172045177605</v>
      </c>
    </row>
    <row r="5" spans="2:26" ht="14.25">
      <c r="B5" s="189"/>
      <c r="C5" s="7"/>
      <c r="D5" s="33" t="s">
        <v>14</v>
      </c>
      <c r="E5" s="34"/>
      <c r="F5" s="35"/>
      <c r="G5" s="34"/>
      <c r="H5" s="35"/>
      <c r="I5" s="36"/>
      <c r="J5" s="37"/>
      <c r="K5" s="137"/>
      <c r="L5" s="137"/>
      <c r="M5" s="137"/>
      <c r="N5" s="138"/>
      <c r="O5" s="40"/>
      <c r="P5" s="37"/>
      <c r="Q5" s="139"/>
      <c r="R5" s="139"/>
      <c r="S5" s="139"/>
      <c r="T5" s="140"/>
      <c r="U5" s="36"/>
      <c r="V5" s="37"/>
      <c r="W5" s="137"/>
      <c r="X5" s="137"/>
      <c r="Y5" s="137"/>
      <c r="Z5" s="140"/>
    </row>
    <row r="6" spans="2:26" ht="14.25">
      <c r="B6" s="189"/>
      <c r="C6" s="7">
        <v>2</v>
      </c>
      <c r="D6" s="33" t="s">
        <v>13</v>
      </c>
      <c r="E6" s="42">
        <v>69.407814998000006</v>
      </c>
      <c r="F6" s="43"/>
      <c r="G6" s="44">
        <v>492912837512</v>
      </c>
      <c r="H6" s="43">
        <v>1.74</v>
      </c>
      <c r="I6" s="45">
        <v>188888653273</v>
      </c>
      <c r="J6" s="46">
        <v>1714375343</v>
      </c>
      <c r="K6" s="141">
        <v>9.1000000000000004E-3</v>
      </c>
      <c r="L6" s="141"/>
      <c r="M6" s="141"/>
      <c r="N6" s="142">
        <f>J6/(G6/1000)</f>
        <v>3.478049692625957</v>
      </c>
      <c r="O6" s="49">
        <v>836642402</v>
      </c>
      <c r="P6" s="46">
        <v>206835673</v>
      </c>
      <c r="Q6" s="143">
        <f>(P6/(O6))</f>
        <v>0.24722112159933296</v>
      </c>
      <c r="R6" s="143"/>
      <c r="S6" s="143"/>
      <c r="T6" s="144">
        <f>P6/(G6/1000)</f>
        <v>0.4196191644023971</v>
      </c>
      <c r="U6" s="45">
        <v>207836684</v>
      </c>
      <c r="V6" s="46">
        <v>170806870</v>
      </c>
      <c r="W6" s="141">
        <v>0.82179999999999997</v>
      </c>
      <c r="X6" s="141"/>
      <c r="Y6" s="141"/>
      <c r="Z6" s="144">
        <f>V6/(G6/1000)</f>
        <v>0.34652550512207281</v>
      </c>
    </row>
    <row r="7" spans="2:26" ht="14.25">
      <c r="B7" s="189"/>
      <c r="C7" s="7"/>
      <c r="D7" s="33" t="s">
        <v>14</v>
      </c>
      <c r="E7" s="34"/>
      <c r="F7" s="35"/>
      <c r="G7" s="34"/>
      <c r="H7" s="35"/>
      <c r="I7" s="36"/>
      <c r="J7" s="37"/>
      <c r="K7" s="137"/>
      <c r="L7" s="137"/>
      <c r="M7" s="137"/>
      <c r="N7" s="138"/>
      <c r="O7" s="40"/>
      <c r="P7" s="37"/>
      <c r="Q7" s="139"/>
      <c r="R7" s="139"/>
      <c r="S7" s="139"/>
      <c r="T7" s="140"/>
      <c r="U7" s="36"/>
      <c r="V7" s="37"/>
      <c r="W7" s="137"/>
      <c r="X7" s="137"/>
      <c r="Y7" s="137"/>
      <c r="Z7" s="140"/>
    </row>
    <row r="8" spans="2:26" ht="14.25">
      <c r="B8" s="189"/>
      <c r="C8" s="7">
        <v>3</v>
      </c>
      <c r="D8" s="33" t="s">
        <v>13</v>
      </c>
      <c r="E8" s="42">
        <v>69.317453647999997</v>
      </c>
      <c r="F8" s="43"/>
      <c r="G8" s="44">
        <v>492913857554</v>
      </c>
      <c r="H8" s="43">
        <v>1.74</v>
      </c>
      <c r="I8" s="45">
        <v>188888810717</v>
      </c>
      <c r="J8" s="46">
        <v>1719089221</v>
      </c>
      <c r="K8" s="141">
        <v>9.1000000000000004E-3</v>
      </c>
      <c r="L8" s="141"/>
      <c r="M8" s="141"/>
      <c r="N8" s="142">
        <f>J8/(G8/1000)</f>
        <v>3.487605784772787</v>
      </c>
      <c r="O8" s="49">
        <v>837265947</v>
      </c>
      <c r="P8" s="46">
        <v>206458564</v>
      </c>
      <c r="Q8" s="143">
        <f>(P8/(O8))</f>
        <v>0.2465866009954899</v>
      </c>
      <c r="R8" s="143"/>
      <c r="S8" s="143"/>
      <c r="T8" s="144">
        <f>P8/(G8/1000)</f>
        <v>0.41885323537973757</v>
      </c>
      <c r="U8" s="45">
        <v>208327731</v>
      </c>
      <c r="V8" s="46">
        <v>171069392</v>
      </c>
      <c r="W8" s="141">
        <v>0.82120000000000004</v>
      </c>
      <c r="X8" s="141"/>
      <c r="Y8" s="141"/>
      <c r="Z8" s="144">
        <f>V8/(G8/1000)</f>
        <v>0.34705738006414011</v>
      </c>
    </row>
    <row r="9" spans="2:26" ht="14.25">
      <c r="B9" s="189"/>
      <c r="C9" s="7"/>
      <c r="D9" s="33" t="s">
        <v>14</v>
      </c>
      <c r="E9" s="34"/>
      <c r="F9" s="35"/>
      <c r="G9" s="34"/>
      <c r="H9" s="35"/>
      <c r="I9" s="36"/>
      <c r="J9" s="37"/>
      <c r="K9" s="137"/>
      <c r="L9" s="137"/>
      <c r="M9" s="137"/>
      <c r="N9" s="138"/>
      <c r="O9" s="40"/>
      <c r="P9" s="37"/>
      <c r="Q9" s="139"/>
      <c r="R9" s="139"/>
      <c r="S9" s="139"/>
      <c r="T9" s="140"/>
      <c r="U9" s="36"/>
      <c r="V9" s="37"/>
      <c r="W9" s="137"/>
      <c r="X9" s="137"/>
      <c r="Y9" s="137"/>
      <c r="Z9" s="140"/>
    </row>
    <row r="10" spans="2:26" ht="12.75">
      <c r="B10" s="189"/>
      <c r="C10" s="7" t="s">
        <v>15</v>
      </c>
      <c r="D10" s="33" t="s">
        <v>13</v>
      </c>
      <c r="E10" s="88">
        <f>(E4+E6+E8)/3</f>
        <v>69.332209462666668</v>
      </c>
      <c r="F10" s="89">
        <v>1</v>
      </c>
      <c r="G10" s="88">
        <f t="shared" ref="G10:Z10" si="0">(G4+G6+G8)/3</f>
        <v>492913408425.66669</v>
      </c>
      <c r="H10" s="89">
        <f t="shared" si="0"/>
        <v>1.74</v>
      </c>
      <c r="I10" s="90">
        <f t="shared" si="0"/>
        <v>188888837645</v>
      </c>
      <c r="J10" s="91">
        <f t="shared" si="0"/>
        <v>1716540686.3333333</v>
      </c>
      <c r="K10" s="145">
        <f t="shared" si="0"/>
        <v>9.1000000000000004E-3</v>
      </c>
      <c r="L10" s="145"/>
      <c r="M10" s="145"/>
      <c r="N10" s="93">
        <f t="shared" si="0"/>
        <v>3.4824386097319611</v>
      </c>
      <c r="O10" s="94">
        <f t="shared" si="0"/>
        <v>837553355.66666663</v>
      </c>
      <c r="P10" s="91">
        <f t="shared" si="0"/>
        <v>206473375</v>
      </c>
      <c r="Q10" s="145">
        <f t="shared" si="0"/>
        <v>0.24652029532934841</v>
      </c>
      <c r="R10" s="145"/>
      <c r="S10" s="145"/>
      <c r="T10" s="95">
        <f t="shared" si="0"/>
        <v>0.41888366525189352</v>
      </c>
      <c r="U10" s="90">
        <f t="shared" si="0"/>
        <v>208158424.66666666</v>
      </c>
      <c r="V10" s="91">
        <f t="shared" si="0"/>
        <v>171069641.33333334</v>
      </c>
      <c r="W10" s="145">
        <f t="shared" si="0"/>
        <v>0.8218333333333333</v>
      </c>
      <c r="X10" s="145"/>
      <c r="Y10" s="145"/>
      <c r="Z10" s="95">
        <f t="shared" si="0"/>
        <v>0.34705820187932962</v>
      </c>
    </row>
    <row r="11" spans="2:26" ht="13.5" thickBot="1">
      <c r="B11" s="196"/>
      <c r="C11" s="62"/>
      <c r="D11" s="146" t="s">
        <v>14</v>
      </c>
      <c r="E11" s="180"/>
      <c r="F11" s="181"/>
      <c r="G11" s="180"/>
      <c r="H11" s="181"/>
      <c r="I11" s="182"/>
      <c r="J11" s="183"/>
      <c r="K11" s="184"/>
      <c r="L11" s="184"/>
      <c r="M11" s="184"/>
      <c r="N11" s="185"/>
      <c r="O11" s="186"/>
      <c r="P11" s="183"/>
      <c r="Q11" s="184"/>
      <c r="R11" s="184"/>
      <c r="S11" s="184"/>
      <c r="T11" s="187"/>
      <c r="U11" s="182"/>
      <c r="V11" s="183"/>
      <c r="W11" s="184"/>
      <c r="X11" s="184"/>
      <c r="Y11" s="184"/>
      <c r="Z11" s="187"/>
    </row>
    <row r="12" spans="2:26" ht="14.25">
      <c r="B12" s="194">
        <v>2</v>
      </c>
      <c r="C12" s="9">
        <v>1</v>
      </c>
      <c r="D12" s="10" t="s">
        <v>13</v>
      </c>
      <c r="E12" s="72">
        <v>37.143795548999996</v>
      </c>
      <c r="F12" s="73"/>
      <c r="G12" s="74">
        <v>498673918350</v>
      </c>
      <c r="H12" s="73">
        <v>1.7</v>
      </c>
      <c r="I12" s="75">
        <v>192177298222</v>
      </c>
      <c r="J12" s="76">
        <v>1766483226</v>
      </c>
      <c r="K12" s="155">
        <v>9.1999999999999998E-3</v>
      </c>
      <c r="L12" s="155"/>
      <c r="M12" s="155"/>
      <c r="N12" s="156">
        <f t="shared" ref="N12:N32" si="1">J12/(G12/1000)</f>
        <v>3.5423613728283527</v>
      </c>
      <c r="O12" s="79">
        <v>851697903</v>
      </c>
      <c r="P12" s="76">
        <v>251194044</v>
      </c>
      <c r="Q12" s="157">
        <f t="shared" ref="Q12:Q32" si="2">(P12/(O12))</f>
        <v>0.29493326579201407</v>
      </c>
      <c r="R12" s="157"/>
      <c r="S12" s="157"/>
      <c r="T12" s="158">
        <f t="shared" ref="T12:T32" si="3">P12/(G12/1000)</f>
        <v>0.50372404642926716</v>
      </c>
      <c r="U12" s="75">
        <v>253115510</v>
      </c>
      <c r="V12" s="76">
        <v>177799908</v>
      </c>
      <c r="W12" s="155">
        <v>0.70240000000000002</v>
      </c>
      <c r="X12" s="155"/>
      <c r="Y12" s="155"/>
      <c r="Z12" s="158">
        <f t="shared" ref="Z12:Z32" si="4">V12/(G12/1000)</f>
        <v>0.35654543271141981</v>
      </c>
    </row>
    <row r="13" spans="2:26" ht="14.25">
      <c r="B13" s="189"/>
      <c r="C13" s="7"/>
      <c r="D13" s="33" t="s">
        <v>14</v>
      </c>
      <c r="E13" s="42">
        <v>52.588881381999997</v>
      </c>
      <c r="F13" s="43"/>
      <c r="G13" s="44">
        <v>499813507428</v>
      </c>
      <c r="H13" s="43">
        <v>1.18</v>
      </c>
      <c r="I13" s="45">
        <v>193244339175</v>
      </c>
      <c r="J13" s="46">
        <v>2740270084</v>
      </c>
      <c r="K13" s="141">
        <v>1.4200000000000001E-2</v>
      </c>
      <c r="L13" s="141"/>
      <c r="M13" s="141"/>
      <c r="N13" s="142">
        <f t="shared" si="1"/>
        <v>5.4825850907895806</v>
      </c>
      <c r="O13" s="49">
        <v>1517778907</v>
      </c>
      <c r="P13" s="46">
        <v>232274530</v>
      </c>
      <c r="Q13" s="143">
        <f t="shared" si="2"/>
        <v>0.15303581366742502</v>
      </c>
      <c r="R13" s="143"/>
      <c r="S13" s="143"/>
      <c r="T13" s="144">
        <f t="shared" si="3"/>
        <v>0.46472239454925102</v>
      </c>
      <c r="U13" s="45">
        <v>233669379</v>
      </c>
      <c r="V13" s="46">
        <v>195463544</v>
      </c>
      <c r="W13" s="141">
        <v>0.83650000000000002</v>
      </c>
      <c r="X13" s="141"/>
      <c r="Y13" s="141"/>
      <c r="Z13" s="144">
        <f t="shared" si="4"/>
        <v>0.391072952401466</v>
      </c>
    </row>
    <row r="14" spans="2:26" ht="14.25">
      <c r="B14" s="189"/>
      <c r="C14" s="7">
        <v>2</v>
      </c>
      <c r="D14" s="33" t="s">
        <v>13</v>
      </c>
      <c r="E14" s="42">
        <v>37.112324027</v>
      </c>
      <c r="F14" s="43"/>
      <c r="G14" s="44">
        <v>498579487454</v>
      </c>
      <c r="H14" s="43">
        <v>1.7</v>
      </c>
      <c r="I14" s="45">
        <v>192071426212</v>
      </c>
      <c r="J14" s="46">
        <v>1763458909</v>
      </c>
      <c r="K14" s="141">
        <v>9.1999999999999998E-3</v>
      </c>
      <c r="L14" s="141"/>
      <c r="M14" s="141"/>
      <c r="N14" s="142">
        <f t="shared" si="1"/>
        <v>3.5369664283725681</v>
      </c>
      <c r="O14" s="49">
        <v>852428176</v>
      </c>
      <c r="P14" s="46">
        <v>251196914</v>
      </c>
      <c r="Q14" s="143">
        <f t="shared" si="2"/>
        <v>0.29468396408332709</v>
      </c>
      <c r="R14" s="143"/>
      <c r="S14" s="143"/>
      <c r="T14" s="144">
        <f t="shared" si="3"/>
        <v>0.50382520805807507</v>
      </c>
      <c r="U14" s="45">
        <v>253058453</v>
      </c>
      <c r="V14" s="46">
        <v>177579458</v>
      </c>
      <c r="W14" s="141">
        <v>0.70169999999999999</v>
      </c>
      <c r="X14" s="141"/>
      <c r="Y14" s="141"/>
      <c r="Z14" s="144">
        <f t="shared" si="4"/>
        <v>0.35617080619744479</v>
      </c>
    </row>
    <row r="15" spans="2:26" ht="14.25">
      <c r="B15" s="189"/>
      <c r="C15" s="7"/>
      <c r="D15" s="33" t="s">
        <v>14</v>
      </c>
      <c r="E15" s="42">
        <v>52.427506911999998</v>
      </c>
      <c r="F15" s="43"/>
      <c r="G15" s="44">
        <v>499759789584</v>
      </c>
      <c r="H15" s="43">
        <v>1.18</v>
      </c>
      <c r="I15" s="45">
        <v>193157213564</v>
      </c>
      <c r="J15" s="46">
        <v>2738502463</v>
      </c>
      <c r="K15" s="141">
        <v>1.4200000000000001E-2</v>
      </c>
      <c r="L15" s="141"/>
      <c r="M15" s="141"/>
      <c r="N15" s="142">
        <f t="shared" si="1"/>
        <v>5.479637457986624</v>
      </c>
      <c r="O15" s="49">
        <v>1514611959</v>
      </c>
      <c r="P15" s="46">
        <v>232362477</v>
      </c>
      <c r="Q15" s="143">
        <f t="shared" si="2"/>
        <v>0.15341386658099138</v>
      </c>
      <c r="R15" s="143"/>
      <c r="S15" s="143"/>
      <c r="T15" s="144">
        <f t="shared" si="3"/>
        <v>0.46494832486106674</v>
      </c>
      <c r="U15" s="45">
        <v>233691679</v>
      </c>
      <c r="V15" s="46">
        <v>194424155</v>
      </c>
      <c r="W15" s="141">
        <v>0.83199999999999996</v>
      </c>
      <c r="X15" s="141"/>
      <c r="Y15" s="141"/>
      <c r="Z15" s="144">
        <f t="shared" si="4"/>
        <v>0.38903521061956314</v>
      </c>
    </row>
    <row r="16" spans="2:26" ht="14.25">
      <c r="B16" s="189"/>
      <c r="C16" s="7">
        <v>3</v>
      </c>
      <c r="D16" s="33" t="s">
        <v>13</v>
      </c>
      <c r="E16" s="42">
        <v>37.210839350999997</v>
      </c>
      <c r="F16" s="43"/>
      <c r="G16" s="44">
        <v>497897419805</v>
      </c>
      <c r="H16" s="43">
        <v>1.7</v>
      </c>
      <c r="I16" s="45">
        <v>192487510216</v>
      </c>
      <c r="J16" s="46">
        <v>1764008608</v>
      </c>
      <c r="K16" s="141">
        <v>9.1999999999999998E-3</v>
      </c>
      <c r="L16" s="141"/>
      <c r="M16" s="141"/>
      <c r="N16" s="142">
        <f t="shared" si="1"/>
        <v>3.5429157449557955</v>
      </c>
      <c r="O16" s="49">
        <v>850560869</v>
      </c>
      <c r="P16" s="46">
        <v>251078355</v>
      </c>
      <c r="Q16" s="143">
        <f t="shared" si="2"/>
        <v>0.29519151909162189</v>
      </c>
      <c r="R16" s="143"/>
      <c r="S16" s="143"/>
      <c r="T16" s="144">
        <f t="shared" si="3"/>
        <v>0.50427727683010304</v>
      </c>
      <c r="U16" s="45">
        <v>253423484</v>
      </c>
      <c r="V16" s="46">
        <v>177859664</v>
      </c>
      <c r="W16" s="141">
        <v>0.70179999999999998</v>
      </c>
      <c r="X16" s="141"/>
      <c r="Y16" s="141"/>
      <c r="Z16" s="144">
        <f t="shared" si="4"/>
        <v>0.35722150170944489</v>
      </c>
    </row>
    <row r="17" spans="2:26" ht="14.25">
      <c r="B17" s="189"/>
      <c r="C17" s="7"/>
      <c r="D17" s="33" t="s">
        <v>14</v>
      </c>
      <c r="E17" s="42">
        <v>52.539340781</v>
      </c>
      <c r="F17" s="43"/>
      <c r="G17" s="44">
        <v>499928687923</v>
      </c>
      <c r="H17" s="43">
        <v>1.18</v>
      </c>
      <c r="I17" s="45">
        <v>193233726678</v>
      </c>
      <c r="J17" s="46">
        <v>2738781122</v>
      </c>
      <c r="K17" s="141">
        <v>1.4200000000000001E-2</v>
      </c>
      <c r="L17" s="141"/>
      <c r="M17" s="141"/>
      <c r="N17" s="142">
        <f>J17/(G17/1000)</f>
        <v>5.4783435881195768</v>
      </c>
      <c r="O17" s="49">
        <v>1513142211</v>
      </c>
      <c r="P17" s="46">
        <v>232618835</v>
      </c>
      <c r="Q17" s="143">
        <f>(P17/(O17))</f>
        <v>0.15373230176842909</v>
      </c>
      <c r="R17" s="143"/>
      <c r="S17" s="143"/>
      <c r="T17" s="144">
        <f>P17/(G17/1000)</f>
        <v>0.46530403359414418</v>
      </c>
      <c r="U17" s="45">
        <v>233523089</v>
      </c>
      <c r="V17" s="46">
        <v>194472002</v>
      </c>
      <c r="W17" s="141">
        <v>0.83279999999999998</v>
      </c>
      <c r="X17" s="141"/>
      <c r="Y17" s="141"/>
      <c r="Z17" s="144">
        <f>V17/(G17/1000)</f>
        <v>0.38899948472241497</v>
      </c>
    </row>
    <row r="18" spans="2:26" ht="12.75">
      <c r="B18" s="189"/>
      <c r="C18" s="7" t="s">
        <v>15</v>
      </c>
      <c r="D18" s="33" t="s">
        <v>13</v>
      </c>
      <c r="E18" s="88">
        <f>AVERAGE(E12,E14,E16)</f>
        <v>37.155652975666669</v>
      </c>
      <c r="F18" s="89">
        <f>E10/E18</f>
        <v>1.8659935678716912</v>
      </c>
      <c r="G18" s="88">
        <f t="shared" ref="G18:Z18" si="5">AVERAGE(G12,G14,G16)</f>
        <v>498383608536.33331</v>
      </c>
      <c r="H18" s="89">
        <f t="shared" si="5"/>
        <v>1.7</v>
      </c>
      <c r="I18" s="90">
        <f t="shared" si="5"/>
        <v>192245411550</v>
      </c>
      <c r="J18" s="91">
        <f t="shared" si="5"/>
        <v>1764650247.6666667</v>
      </c>
      <c r="K18" s="145">
        <f t="shared" si="5"/>
        <v>9.1999999999999998E-3</v>
      </c>
      <c r="L18" s="145"/>
      <c r="M18" s="145"/>
      <c r="N18" s="93">
        <f t="shared" si="5"/>
        <v>3.5407478487189059</v>
      </c>
      <c r="O18" s="94">
        <f t="shared" si="5"/>
        <v>851562316</v>
      </c>
      <c r="P18" s="91">
        <f t="shared" si="5"/>
        <v>251156437.66666666</v>
      </c>
      <c r="Q18" s="145">
        <f t="shared" si="5"/>
        <v>0.29493624965565435</v>
      </c>
      <c r="R18" s="145"/>
      <c r="S18" s="145"/>
      <c r="T18" s="95">
        <f t="shared" si="5"/>
        <v>0.50394217710581513</v>
      </c>
      <c r="U18" s="90">
        <f t="shared" si="5"/>
        <v>253199149</v>
      </c>
      <c r="V18" s="91">
        <f t="shared" si="5"/>
        <v>177746343.33333334</v>
      </c>
      <c r="W18" s="145">
        <f t="shared" si="5"/>
        <v>0.70196666666666674</v>
      </c>
      <c r="X18" s="145"/>
      <c r="Y18" s="145"/>
      <c r="Z18" s="95">
        <f t="shared" si="5"/>
        <v>0.35664591353943648</v>
      </c>
    </row>
    <row r="19" spans="2:26" ht="13.5" thickBot="1">
      <c r="B19" s="190"/>
      <c r="C19" s="14"/>
      <c r="D19" s="15" t="s">
        <v>14</v>
      </c>
      <c r="E19" s="159">
        <f>AVERAGE(E13,E15,E17)</f>
        <v>52.518576358333327</v>
      </c>
      <c r="F19" s="160">
        <f>E10/E19</f>
        <v>1.320146399049628</v>
      </c>
      <c r="G19" s="159">
        <f t="shared" ref="G19:Z19" si="6">AVERAGE(G13,G15,G17)</f>
        <v>499833994978.33331</v>
      </c>
      <c r="H19" s="160">
        <f t="shared" si="6"/>
        <v>1.18</v>
      </c>
      <c r="I19" s="161">
        <f t="shared" si="6"/>
        <v>193211759805.66666</v>
      </c>
      <c r="J19" s="162">
        <f t="shared" si="6"/>
        <v>2739184556.3333335</v>
      </c>
      <c r="K19" s="163">
        <f t="shared" si="6"/>
        <v>1.4199999999999999E-2</v>
      </c>
      <c r="L19" s="163"/>
      <c r="M19" s="163"/>
      <c r="N19" s="164">
        <f t="shared" si="6"/>
        <v>5.4801887122985944</v>
      </c>
      <c r="O19" s="165">
        <f t="shared" si="6"/>
        <v>1515177692.3333333</v>
      </c>
      <c r="P19" s="162">
        <f t="shared" si="6"/>
        <v>232418614</v>
      </c>
      <c r="Q19" s="163">
        <f t="shared" si="6"/>
        <v>0.15339399400561515</v>
      </c>
      <c r="R19" s="163"/>
      <c r="S19" s="163"/>
      <c r="T19" s="166">
        <f t="shared" si="6"/>
        <v>0.46499158433482063</v>
      </c>
      <c r="U19" s="161">
        <f t="shared" si="6"/>
        <v>233628049</v>
      </c>
      <c r="V19" s="162">
        <f t="shared" si="6"/>
        <v>194786567</v>
      </c>
      <c r="W19" s="163">
        <f t="shared" si="6"/>
        <v>0.83376666666666654</v>
      </c>
      <c r="X19" s="163"/>
      <c r="Y19" s="163"/>
      <c r="Z19" s="166">
        <f t="shared" si="6"/>
        <v>0.38970254924781472</v>
      </c>
    </row>
    <row r="20" spans="2:26" ht="14.25">
      <c r="B20" s="188">
        <v>4</v>
      </c>
      <c r="C20" s="21">
        <v>1</v>
      </c>
      <c r="D20" s="22" t="s">
        <v>13</v>
      </c>
      <c r="E20" s="23">
        <v>21.145074099999999</v>
      </c>
      <c r="F20" s="24"/>
      <c r="G20" s="25">
        <v>520762611910</v>
      </c>
      <c r="H20" s="24">
        <v>1.7</v>
      </c>
      <c r="I20" s="26">
        <v>206043481354</v>
      </c>
      <c r="J20" s="27">
        <v>1816292078</v>
      </c>
      <c r="K20" s="133">
        <v>8.8000000000000005E-3</v>
      </c>
      <c r="L20" s="133"/>
      <c r="M20" s="133"/>
      <c r="N20" s="134">
        <f t="shared" si="1"/>
        <v>3.4877543749509763</v>
      </c>
      <c r="O20" s="30">
        <v>867620597</v>
      </c>
      <c r="P20" s="27">
        <v>303410395</v>
      </c>
      <c r="Q20" s="135">
        <f t="shared" si="2"/>
        <v>0.34970400201322099</v>
      </c>
      <c r="R20" s="135"/>
      <c r="S20" s="135"/>
      <c r="T20" s="136">
        <f t="shared" si="3"/>
        <v>0.58262707049413986</v>
      </c>
      <c r="U20" s="26">
        <v>305700842</v>
      </c>
      <c r="V20" s="27">
        <v>176195035</v>
      </c>
      <c r="W20" s="133">
        <v>0.57640000000000002</v>
      </c>
      <c r="X20" s="133"/>
      <c r="Y20" s="133"/>
      <c r="Z20" s="136">
        <f t="shared" si="4"/>
        <v>0.33834040879734012</v>
      </c>
    </row>
    <row r="21" spans="2:26" ht="14.25">
      <c r="B21" s="189"/>
      <c r="C21" s="7"/>
      <c r="D21" s="33" t="s">
        <v>14</v>
      </c>
      <c r="E21" s="42">
        <v>28.271163628</v>
      </c>
      <c r="F21" s="43"/>
      <c r="G21" s="44">
        <v>511808629531</v>
      </c>
      <c r="H21" s="43">
        <v>1.18</v>
      </c>
      <c r="I21" s="45">
        <v>200642567515</v>
      </c>
      <c r="J21" s="46">
        <v>2834773823</v>
      </c>
      <c r="K21" s="141">
        <v>1.41E-2</v>
      </c>
      <c r="L21" s="141"/>
      <c r="M21" s="141"/>
      <c r="N21" s="142">
        <f t="shared" si="1"/>
        <v>5.5387378395664566</v>
      </c>
      <c r="O21" s="49">
        <v>1550832949</v>
      </c>
      <c r="P21" s="46">
        <v>266459897</v>
      </c>
      <c r="Q21" s="143">
        <f t="shared" si="2"/>
        <v>0.17181727869002092</v>
      </c>
      <c r="R21" s="143"/>
      <c r="S21" s="143"/>
      <c r="T21" s="144">
        <f t="shared" si="3"/>
        <v>0.52062408022344731</v>
      </c>
      <c r="U21" s="45">
        <v>267580602</v>
      </c>
      <c r="V21" s="46">
        <v>189404756</v>
      </c>
      <c r="W21" s="141">
        <v>0.70779999999999998</v>
      </c>
      <c r="X21" s="141"/>
      <c r="Y21" s="141"/>
      <c r="Z21" s="144">
        <f t="shared" si="4"/>
        <v>0.37006948509946497</v>
      </c>
    </row>
    <row r="22" spans="2:26" ht="14.25">
      <c r="B22" s="189"/>
      <c r="C22" s="7">
        <v>2</v>
      </c>
      <c r="D22" s="33" t="s">
        <v>13</v>
      </c>
      <c r="E22" s="42">
        <v>21.097639334</v>
      </c>
      <c r="F22" s="43"/>
      <c r="G22" s="44">
        <v>522407760871</v>
      </c>
      <c r="H22" s="43">
        <v>1.71</v>
      </c>
      <c r="I22" s="45">
        <v>205392302290</v>
      </c>
      <c r="J22" s="46">
        <v>1816532627</v>
      </c>
      <c r="K22" s="141">
        <v>8.8000000000000005E-3</v>
      </c>
      <c r="L22" s="141"/>
      <c r="M22" s="141"/>
      <c r="N22" s="142">
        <f t="shared" si="1"/>
        <v>3.4772313182547894</v>
      </c>
      <c r="O22" s="49">
        <v>870097709</v>
      </c>
      <c r="P22" s="46">
        <v>303827705</v>
      </c>
      <c r="Q22" s="143">
        <f t="shared" si="2"/>
        <v>0.34918803009973215</v>
      </c>
      <c r="R22" s="143"/>
      <c r="S22" s="143"/>
      <c r="T22" s="144">
        <f t="shared" si="3"/>
        <v>0.58159110135238834</v>
      </c>
      <c r="U22" s="45">
        <v>304590221</v>
      </c>
      <c r="V22" s="46">
        <v>175855824</v>
      </c>
      <c r="W22" s="141">
        <v>0.57740000000000002</v>
      </c>
      <c r="X22" s="141"/>
      <c r="Y22" s="141"/>
      <c r="Z22" s="144">
        <f t="shared" si="4"/>
        <v>0.336625596271386</v>
      </c>
    </row>
    <row r="23" spans="2:26" ht="14.25">
      <c r="B23" s="189"/>
      <c r="C23" s="7"/>
      <c r="D23" s="33" t="s">
        <v>14</v>
      </c>
      <c r="E23" s="42">
        <v>28.290119422</v>
      </c>
      <c r="F23" s="43"/>
      <c r="G23" s="44">
        <v>514499225491</v>
      </c>
      <c r="H23" s="43">
        <v>1.18</v>
      </c>
      <c r="I23" s="45">
        <v>201724070808</v>
      </c>
      <c r="J23" s="46">
        <v>2838648580</v>
      </c>
      <c r="K23" s="141">
        <v>1.41E-2</v>
      </c>
      <c r="L23" s="141"/>
      <c r="M23" s="141"/>
      <c r="N23" s="142">
        <f t="shared" si="1"/>
        <v>5.5173038934917811</v>
      </c>
      <c r="O23" s="49">
        <v>1548652253</v>
      </c>
      <c r="P23" s="46">
        <v>267672242</v>
      </c>
      <c r="Q23" s="143">
        <f t="shared" si="2"/>
        <v>0.17284205765463087</v>
      </c>
      <c r="R23" s="143"/>
      <c r="S23" s="143"/>
      <c r="T23" s="144">
        <f t="shared" si="3"/>
        <v>0.52025781330293241</v>
      </c>
      <c r="U23" s="45">
        <v>267738771</v>
      </c>
      <c r="V23" s="46">
        <v>189261705</v>
      </c>
      <c r="W23" s="141">
        <v>0.70689999999999997</v>
      </c>
      <c r="X23" s="141"/>
      <c r="Y23" s="141"/>
      <c r="Z23" s="144">
        <f t="shared" si="4"/>
        <v>0.36785615142448974</v>
      </c>
    </row>
    <row r="24" spans="2:26" ht="14.25">
      <c r="B24" s="189"/>
      <c r="C24" s="7">
        <v>3</v>
      </c>
      <c r="D24" s="33" t="s">
        <v>13</v>
      </c>
      <c r="E24" s="42">
        <v>21.067022997999999</v>
      </c>
      <c r="F24" s="43"/>
      <c r="G24" s="44">
        <v>517182404828</v>
      </c>
      <c r="H24" s="43">
        <v>1.7</v>
      </c>
      <c r="I24" s="45">
        <v>204520914280</v>
      </c>
      <c r="J24" s="46">
        <v>1815882577</v>
      </c>
      <c r="K24" s="141">
        <v>8.8999999999999999E-3</v>
      </c>
      <c r="L24" s="141"/>
      <c r="M24" s="141"/>
      <c r="N24" s="142">
        <f t="shared" si="1"/>
        <v>3.5111066425469564</v>
      </c>
      <c r="O24" s="49">
        <v>868612293</v>
      </c>
      <c r="P24" s="46">
        <v>302765197</v>
      </c>
      <c r="Q24" s="143">
        <f t="shared" si="2"/>
        <v>0.34856195271461582</v>
      </c>
      <c r="R24" s="143"/>
      <c r="S24" s="143"/>
      <c r="T24" s="144">
        <f t="shared" si="3"/>
        <v>0.58541279473862029</v>
      </c>
      <c r="U24" s="45">
        <v>304706283</v>
      </c>
      <c r="V24" s="46">
        <v>175819007</v>
      </c>
      <c r="W24" s="141">
        <v>0.57699999999999996</v>
      </c>
      <c r="X24" s="141"/>
      <c r="Y24" s="141"/>
      <c r="Z24" s="144">
        <f t="shared" si="4"/>
        <v>0.33995550768683314</v>
      </c>
    </row>
    <row r="25" spans="2:26" ht="14.25">
      <c r="B25" s="189"/>
      <c r="C25" s="7"/>
      <c r="D25" s="33" t="s">
        <v>14</v>
      </c>
      <c r="E25" s="42">
        <v>28.333569103999999</v>
      </c>
      <c r="F25" s="43"/>
      <c r="G25" s="44">
        <v>511412459331</v>
      </c>
      <c r="H25" s="43">
        <v>1.18</v>
      </c>
      <c r="I25" s="45">
        <v>202522099351</v>
      </c>
      <c r="J25" s="46">
        <v>2833850427</v>
      </c>
      <c r="K25" s="141">
        <v>1.4E-2</v>
      </c>
      <c r="L25" s="141"/>
      <c r="M25" s="141"/>
      <c r="N25" s="142">
        <f>J25/(G25/1000)</f>
        <v>5.5412228921975784</v>
      </c>
      <c r="O25" s="49">
        <v>1548227161</v>
      </c>
      <c r="P25" s="46">
        <v>266926666</v>
      </c>
      <c r="Q25" s="143">
        <f>(P25/(O25))</f>
        <v>0.17240794679483085</v>
      </c>
      <c r="R25" s="143"/>
      <c r="S25" s="143"/>
      <c r="T25" s="144">
        <f>P25/(G25/1000)</f>
        <v>0.5219400918569288</v>
      </c>
      <c r="U25" s="45">
        <v>266921947</v>
      </c>
      <c r="V25" s="46">
        <v>189648252</v>
      </c>
      <c r="W25" s="141">
        <v>0.71050000000000002</v>
      </c>
      <c r="X25" s="141"/>
      <c r="Y25" s="141"/>
      <c r="Z25" s="144">
        <f>V25/(G25/1000)</f>
        <v>0.37083228720725109</v>
      </c>
    </row>
    <row r="26" spans="2:26" ht="12.75">
      <c r="B26" s="189"/>
      <c r="C26" s="7" t="s">
        <v>15</v>
      </c>
      <c r="D26" s="33" t="s">
        <v>13</v>
      </c>
      <c r="E26" s="88">
        <f>AVERAGE(E20,E22,E24)</f>
        <v>21.103245477333331</v>
      </c>
      <c r="F26" s="89">
        <f>E10/E26</f>
        <v>3.2853813664412574</v>
      </c>
      <c r="G26" s="88">
        <f t="shared" ref="G26:Z26" si="7">AVERAGE(G20,G22,G24)</f>
        <v>520117592536.33331</v>
      </c>
      <c r="H26" s="89">
        <f t="shared" si="7"/>
        <v>1.7033333333333334</v>
      </c>
      <c r="I26" s="90">
        <f t="shared" si="7"/>
        <v>205318899308</v>
      </c>
      <c r="J26" s="91">
        <f t="shared" si="7"/>
        <v>1816235760.6666667</v>
      </c>
      <c r="K26" s="145">
        <f t="shared" si="7"/>
        <v>8.8333333333333337E-3</v>
      </c>
      <c r="L26" s="145"/>
      <c r="M26" s="145"/>
      <c r="N26" s="93">
        <f t="shared" si="7"/>
        <v>3.4920307785842404</v>
      </c>
      <c r="O26" s="94">
        <f t="shared" si="7"/>
        <v>868776866.33333337</v>
      </c>
      <c r="P26" s="91">
        <f t="shared" si="7"/>
        <v>303334432.33333331</v>
      </c>
      <c r="Q26" s="145">
        <f t="shared" si="7"/>
        <v>0.34915132827585632</v>
      </c>
      <c r="R26" s="145"/>
      <c r="S26" s="145"/>
      <c r="T26" s="95">
        <f t="shared" si="7"/>
        <v>0.58321032219504942</v>
      </c>
      <c r="U26" s="90">
        <f t="shared" si="7"/>
        <v>304999115.33333331</v>
      </c>
      <c r="V26" s="91">
        <f t="shared" si="7"/>
        <v>175956622</v>
      </c>
      <c r="W26" s="145">
        <f t="shared" si="7"/>
        <v>0.5769333333333333</v>
      </c>
      <c r="X26" s="145"/>
      <c r="Y26" s="145"/>
      <c r="Z26" s="95">
        <f t="shared" si="7"/>
        <v>0.3383071709185197</v>
      </c>
    </row>
    <row r="27" spans="2:26" ht="13.5" thickBot="1">
      <c r="B27" s="196"/>
      <c r="C27" s="62"/>
      <c r="D27" s="146" t="s">
        <v>14</v>
      </c>
      <c r="E27" s="147">
        <f>AVERAGE(E21,E23,E25)</f>
        <v>28.298284051333336</v>
      </c>
      <c r="F27" s="148">
        <f>E10/E27</f>
        <v>2.4500499513291136</v>
      </c>
      <c r="G27" s="147">
        <f t="shared" ref="G27:Z27" si="8">AVERAGE(G21,G23,G25)</f>
        <v>512573438117.66669</v>
      </c>
      <c r="H27" s="148">
        <f t="shared" si="8"/>
        <v>1.18</v>
      </c>
      <c r="I27" s="149">
        <f t="shared" si="8"/>
        <v>201629579224.66666</v>
      </c>
      <c r="J27" s="150">
        <f t="shared" si="8"/>
        <v>2835757610</v>
      </c>
      <c r="K27" s="151">
        <f t="shared" si="8"/>
        <v>1.4066666666666667E-2</v>
      </c>
      <c r="L27" s="151"/>
      <c r="M27" s="151"/>
      <c r="N27" s="152">
        <f t="shared" si="8"/>
        <v>5.5324215417519378</v>
      </c>
      <c r="O27" s="153">
        <f t="shared" si="8"/>
        <v>1549237454.3333333</v>
      </c>
      <c r="P27" s="150">
        <f t="shared" si="8"/>
        <v>267019601.66666666</v>
      </c>
      <c r="Q27" s="151">
        <f t="shared" si="8"/>
        <v>0.17235576104649422</v>
      </c>
      <c r="R27" s="151"/>
      <c r="S27" s="151"/>
      <c r="T27" s="154">
        <f t="shared" si="8"/>
        <v>0.52094066179443621</v>
      </c>
      <c r="U27" s="149">
        <f t="shared" si="8"/>
        <v>267413773.33333334</v>
      </c>
      <c r="V27" s="150">
        <f t="shared" si="8"/>
        <v>189438237.66666666</v>
      </c>
      <c r="W27" s="151">
        <f t="shared" si="8"/>
        <v>0.70840000000000003</v>
      </c>
      <c r="X27" s="151"/>
      <c r="Y27" s="151"/>
      <c r="Z27" s="154">
        <f t="shared" si="8"/>
        <v>0.3695859745770686</v>
      </c>
    </row>
    <row r="28" spans="2:26" ht="14.25">
      <c r="B28" s="194">
        <v>8</v>
      </c>
      <c r="C28" s="9">
        <v>1</v>
      </c>
      <c r="D28" s="10" t="s">
        <v>13</v>
      </c>
      <c r="E28" s="72">
        <v>10.406413245</v>
      </c>
      <c r="F28" s="73"/>
      <c r="G28" s="74">
        <v>524033475725</v>
      </c>
      <c r="H28" s="73">
        <v>1.7</v>
      </c>
      <c r="I28" s="75">
        <v>207132629428</v>
      </c>
      <c r="J28" s="76">
        <v>1827113717</v>
      </c>
      <c r="K28" s="155">
        <v>8.8000000000000005E-3</v>
      </c>
      <c r="L28" s="155"/>
      <c r="M28" s="155"/>
      <c r="N28" s="156">
        <f t="shared" si="1"/>
        <v>3.486635494940832</v>
      </c>
      <c r="O28" s="79">
        <v>870710327</v>
      </c>
      <c r="P28" s="76">
        <v>312056537</v>
      </c>
      <c r="Q28" s="157">
        <f t="shared" si="2"/>
        <v>0.35839305831501872</v>
      </c>
      <c r="R28" s="157"/>
      <c r="S28" s="157"/>
      <c r="T28" s="158">
        <f t="shared" si="3"/>
        <v>0.59548969952400455</v>
      </c>
      <c r="U28" s="75">
        <v>313725224</v>
      </c>
      <c r="V28" s="76">
        <v>172831101</v>
      </c>
      <c r="W28" s="155">
        <v>0.55089999999999995</v>
      </c>
      <c r="X28" s="155"/>
      <c r="Y28" s="155"/>
      <c r="Z28" s="158">
        <f t="shared" si="4"/>
        <v>0.32980927556371903</v>
      </c>
    </row>
    <row r="29" spans="2:26" ht="14.25">
      <c r="B29" s="189"/>
      <c r="C29" s="7"/>
      <c r="D29" s="33" t="s">
        <v>14</v>
      </c>
      <c r="E29" s="42">
        <v>14.434354424</v>
      </c>
      <c r="F29" s="43"/>
      <c r="G29" s="44">
        <v>515449292385</v>
      </c>
      <c r="H29" s="43">
        <v>1.17</v>
      </c>
      <c r="I29" s="45">
        <v>203813740094</v>
      </c>
      <c r="J29" s="46">
        <v>2877237052</v>
      </c>
      <c r="K29" s="141">
        <v>1.41E-2</v>
      </c>
      <c r="L29" s="141"/>
      <c r="M29" s="141"/>
      <c r="N29" s="142">
        <f t="shared" si="1"/>
        <v>5.5819982576500093</v>
      </c>
      <c r="O29" s="49">
        <v>1572195138</v>
      </c>
      <c r="P29" s="46">
        <v>291641394</v>
      </c>
      <c r="Q29" s="143">
        <f t="shared" si="2"/>
        <v>0.18549948855012932</v>
      </c>
      <c r="R29" s="143"/>
      <c r="S29" s="143"/>
      <c r="T29" s="144">
        <f t="shared" si="3"/>
        <v>0.56580035768516856</v>
      </c>
      <c r="U29" s="45">
        <v>291857544</v>
      </c>
      <c r="V29" s="46">
        <v>182250847</v>
      </c>
      <c r="W29" s="141">
        <v>0.62450000000000006</v>
      </c>
      <c r="X29" s="141"/>
      <c r="Y29" s="141"/>
      <c r="Z29" s="144">
        <f t="shared" si="4"/>
        <v>0.35357667513077695</v>
      </c>
    </row>
    <row r="30" spans="2:26" ht="14.25">
      <c r="B30" s="189"/>
      <c r="C30" s="7">
        <v>2</v>
      </c>
      <c r="D30" s="33" t="s">
        <v>13</v>
      </c>
      <c r="E30" s="42">
        <v>10.345560081</v>
      </c>
      <c r="F30" s="43"/>
      <c r="G30" s="44">
        <v>517582496134</v>
      </c>
      <c r="H30" s="43">
        <v>1.69</v>
      </c>
      <c r="I30" s="45">
        <v>204550416827</v>
      </c>
      <c r="J30" s="46">
        <v>1826653911</v>
      </c>
      <c r="K30" s="141">
        <v>8.8999999999999999E-3</v>
      </c>
      <c r="L30" s="141"/>
      <c r="M30" s="141"/>
      <c r="N30" s="142">
        <f t="shared" si="1"/>
        <v>3.5292034113284365</v>
      </c>
      <c r="O30" s="49">
        <v>870236092</v>
      </c>
      <c r="P30" s="46">
        <v>311286063</v>
      </c>
      <c r="Q30" s="143">
        <f t="shared" si="2"/>
        <v>0.35770300250888698</v>
      </c>
      <c r="R30" s="143"/>
      <c r="S30" s="143"/>
      <c r="T30" s="144">
        <f t="shared" si="3"/>
        <v>0.60142308776881304</v>
      </c>
      <c r="U30" s="45">
        <v>313282278</v>
      </c>
      <c r="V30" s="46">
        <v>172326247</v>
      </c>
      <c r="W30" s="141">
        <v>0.55010000000000003</v>
      </c>
      <c r="X30" s="141"/>
      <c r="Y30" s="141"/>
      <c r="Z30" s="144">
        <f t="shared" si="4"/>
        <v>0.33294450312204033</v>
      </c>
    </row>
    <row r="31" spans="2:26" ht="14.25">
      <c r="B31" s="189"/>
      <c r="C31" s="7"/>
      <c r="D31" s="33" t="s">
        <v>14</v>
      </c>
      <c r="E31" s="42">
        <v>14.361172463999999</v>
      </c>
      <c r="F31" s="43"/>
      <c r="G31" s="44">
        <v>513504340168</v>
      </c>
      <c r="H31" s="43">
        <v>1.17</v>
      </c>
      <c r="I31" s="45">
        <v>202419992058</v>
      </c>
      <c r="J31" s="46">
        <v>2885161046</v>
      </c>
      <c r="K31" s="141">
        <v>1.43E-2</v>
      </c>
      <c r="L31" s="141"/>
      <c r="M31" s="141"/>
      <c r="N31" s="142">
        <f t="shared" si="1"/>
        <v>5.6185718801443434</v>
      </c>
      <c r="O31" s="49">
        <v>1569483230</v>
      </c>
      <c r="P31" s="46">
        <v>290987874</v>
      </c>
      <c r="Q31" s="143">
        <f t="shared" si="2"/>
        <v>0.18540362103773483</v>
      </c>
      <c r="R31" s="143"/>
      <c r="S31" s="143"/>
      <c r="T31" s="144">
        <f t="shared" si="3"/>
        <v>0.56667071967648674</v>
      </c>
      <c r="U31" s="45">
        <v>296697977</v>
      </c>
      <c r="V31" s="46">
        <v>182528539</v>
      </c>
      <c r="W31" s="141">
        <v>0.61519999999999997</v>
      </c>
      <c r="X31" s="141"/>
      <c r="Y31" s="141"/>
      <c r="Z31" s="144">
        <f t="shared" si="4"/>
        <v>0.35545666262583736</v>
      </c>
    </row>
    <row r="32" spans="2:26" ht="14.25">
      <c r="B32" s="189"/>
      <c r="C32" s="7">
        <v>3</v>
      </c>
      <c r="D32" s="33" t="s">
        <v>13</v>
      </c>
      <c r="E32" s="42">
        <v>10.375232314</v>
      </c>
      <c r="F32" s="43"/>
      <c r="G32" s="44">
        <v>517828114928</v>
      </c>
      <c r="H32" s="43">
        <v>1.69</v>
      </c>
      <c r="I32" s="45">
        <v>204900518963</v>
      </c>
      <c r="J32" s="46">
        <v>1827869681</v>
      </c>
      <c r="K32" s="141">
        <v>8.8999999999999999E-3</v>
      </c>
      <c r="L32" s="141"/>
      <c r="M32" s="141"/>
      <c r="N32" s="142">
        <f t="shared" si="1"/>
        <v>3.5298772474996869</v>
      </c>
      <c r="O32" s="49">
        <v>871771123</v>
      </c>
      <c r="P32" s="46">
        <v>311818330</v>
      </c>
      <c r="Q32" s="143">
        <f t="shared" si="2"/>
        <v>0.35768371052134518</v>
      </c>
      <c r="R32" s="143"/>
      <c r="S32" s="143"/>
      <c r="T32" s="144">
        <f t="shared" si="3"/>
        <v>0.60216570134156566</v>
      </c>
      <c r="U32" s="45">
        <v>313643111</v>
      </c>
      <c r="V32" s="46">
        <v>173029339</v>
      </c>
      <c r="W32" s="141">
        <v>0.55169999999999997</v>
      </c>
      <c r="X32" s="141"/>
      <c r="Y32" s="141"/>
      <c r="Z32" s="144">
        <f t="shared" si="4"/>
        <v>0.33414435024266381</v>
      </c>
    </row>
    <row r="33" spans="2:26" ht="14.25">
      <c r="B33" s="189"/>
      <c r="C33" s="7"/>
      <c r="D33" s="33" t="s">
        <v>14</v>
      </c>
      <c r="E33" s="42">
        <v>14.405217014</v>
      </c>
      <c r="F33" s="43"/>
      <c r="G33" s="44">
        <v>514008382687</v>
      </c>
      <c r="H33" s="43">
        <v>1.17</v>
      </c>
      <c r="I33" s="45">
        <v>201524531794</v>
      </c>
      <c r="J33" s="46">
        <v>2882605491</v>
      </c>
      <c r="K33" s="141">
        <v>1.43E-2</v>
      </c>
      <c r="L33" s="141"/>
      <c r="M33" s="141"/>
      <c r="N33" s="142">
        <f>J33/(G33/1000)</f>
        <v>5.6080904282748483</v>
      </c>
      <c r="O33" s="49">
        <v>1569847392</v>
      </c>
      <c r="P33" s="46">
        <v>293198345</v>
      </c>
      <c r="Q33" s="143">
        <f>(P33/(O33))</f>
        <v>0.18676869260932594</v>
      </c>
      <c r="R33" s="143"/>
      <c r="S33" s="143"/>
      <c r="T33" s="144">
        <f>P33/(G33/1000)</f>
        <v>0.5704154929678259</v>
      </c>
      <c r="U33" s="45">
        <v>291512586</v>
      </c>
      <c r="V33" s="46">
        <v>182211386</v>
      </c>
      <c r="W33" s="141">
        <v>0.62509999999999999</v>
      </c>
      <c r="X33" s="141"/>
      <c r="Y33" s="141"/>
      <c r="Z33" s="144">
        <f>V33/(G33/1000)</f>
        <v>0.35449107862304208</v>
      </c>
    </row>
    <row r="34" spans="2:26" ht="12.75">
      <c r="B34" s="189"/>
      <c r="C34" s="7" t="s">
        <v>15</v>
      </c>
      <c r="D34" s="33" t="s">
        <v>13</v>
      </c>
      <c r="E34" s="88">
        <f>AVERAGE(E28,E30,E32)</f>
        <v>10.375735213333334</v>
      </c>
      <c r="F34" s="89">
        <f>E10/E34</f>
        <v>6.6821490754285389</v>
      </c>
      <c r="G34" s="88">
        <f t="shared" ref="G34:Z34" si="9">AVERAGE(G28,G30,G32)</f>
        <v>519814695595.66669</v>
      </c>
      <c r="H34" s="89">
        <f t="shared" si="9"/>
        <v>1.6933333333333334</v>
      </c>
      <c r="I34" s="90">
        <f t="shared" si="9"/>
        <v>205527855072.66666</v>
      </c>
      <c r="J34" s="91">
        <f t="shared" si="9"/>
        <v>1827212436.3333333</v>
      </c>
      <c r="K34" s="145">
        <f t="shared" si="9"/>
        <v>8.8666666666666668E-3</v>
      </c>
      <c r="L34" s="145"/>
      <c r="M34" s="145"/>
      <c r="N34" s="93">
        <f t="shared" si="9"/>
        <v>3.5152387179229851</v>
      </c>
      <c r="O34" s="94">
        <f t="shared" si="9"/>
        <v>870905847.33333337</v>
      </c>
      <c r="P34" s="91">
        <f t="shared" si="9"/>
        <v>311720310</v>
      </c>
      <c r="Q34" s="145">
        <f t="shared" si="9"/>
        <v>0.35792659044841696</v>
      </c>
      <c r="R34" s="145"/>
      <c r="S34" s="145"/>
      <c r="T34" s="95">
        <f t="shared" si="9"/>
        <v>0.59969282954479441</v>
      </c>
      <c r="U34" s="90">
        <f t="shared" si="9"/>
        <v>313550204.33333331</v>
      </c>
      <c r="V34" s="91">
        <f t="shared" si="9"/>
        <v>172728895.66666666</v>
      </c>
      <c r="W34" s="145">
        <f t="shared" si="9"/>
        <v>0.55089999999999995</v>
      </c>
      <c r="X34" s="145"/>
      <c r="Y34" s="145"/>
      <c r="Z34" s="95">
        <f t="shared" si="9"/>
        <v>0.33229937630947437</v>
      </c>
    </row>
    <row r="35" spans="2:26" ht="13.5" thickBot="1">
      <c r="B35" s="190"/>
      <c r="C35" s="14"/>
      <c r="D35" s="15" t="s">
        <v>14</v>
      </c>
      <c r="E35" s="159">
        <f>AVERAGE(E29,E31,E33)</f>
        <v>14.400247967333334</v>
      </c>
      <c r="F35" s="160">
        <f>E10/E35</f>
        <v>4.81465386012417</v>
      </c>
      <c r="G35" s="159">
        <f t="shared" ref="G35:Z35" si="10">AVERAGE(G29,G31,G33)</f>
        <v>514320671746.66669</v>
      </c>
      <c r="H35" s="160">
        <f t="shared" si="10"/>
        <v>1.17</v>
      </c>
      <c r="I35" s="161">
        <f t="shared" si="10"/>
        <v>202586087982</v>
      </c>
      <c r="J35" s="162">
        <f t="shared" si="10"/>
        <v>2881667863</v>
      </c>
      <c r="K35" s="163">
        <f t="shared" si="10"/>
        <v>1.4233333333333334E-2</v>
      </c>
      <c r="L35" s="163"/>
      <c r="M35" s="163"/>
      <c r="N35" s="164">
        <f t="shared" si="10"/>
        <v>5.6028868553563997</v>
      </c>
      <c r="O35" s="165">
        <f t="shared" si="10"/>
        <v>1570508586.6666667</v>
      </c>
      <c r="P35" s="162">
        <f t="shared" si="10"/>
        <v>291942537.66666669</v>
      </c>
      <c r="Q35" s="163">
        <f t="shared" si="10"/>
        <v>0.18589060073239669</v>
      </c>
      <c r="R35" s="163"/>
      <c r="S35" s="163"/>
      <c r="T35" s="166">
        <f t="shared" si="10"/>
        <v>0.56762885677649377</v>
      </c>
      <c r="U35" s="161">
        <f t="shared" si="10"/>
        <v>293356035.66666669</v>
      </c>
      <c r="V35" s="162">
        <f t="shared" si="10"/>
        <v>182330257.33333334</v>
      </c>
      <c r="W35" s="163">
        <f t="shared" si="10"/>
        <v>0.62160000000000004</v>
      </c>
      <c r="X35" s="163"/>
      <c r="Y35" s="163"/>
      <c r="Z35" s="166">
        <f t="shared" si="10"/>
        <v>0.35450813879321874</v>
      </c>
    </row>
    <row r="36" spans="2:26" ht="14.25">
      <c r="B36" s="188">
        <v>16</v>
      </c>
      <c r="C36" s="21">
        <v>1</v>
      </c>
      <c r="D36" s="22" t="s">
        <v>13</v>
      </c>
      <c r="E36" s="113"/>
      <c r="F36" s="114"/>
      <c r="G36" s="113"/>
      <c r="H36" s="114"/>
      <c r="I36" s="115"/>
      <c r="J36" s="116"/>
      <c r="K36" s="167"/>
      <c r="L36" s="167"/>
      <c r="M36" s="167"/>
      <c r="N36" s="168"/>
      <c r="O36" s="119"/>
      <c r="P36" s="116"/>
      <c r="Q36" s="169"/>
      <c r="R36" s="169"/>
      <c r="S36" s="169"/>
      <c r="T36" s="170"/>
      <c r="U36" s="115"/>
      <c r="V36" s="116"/>
      <c r="W36" s="167"/>
      <c r="X36" s="167"/>
      <c r="Y36" s="167"/>
      <c r="Z36" s="170"/>
    </row>
    <row r="37" spans="2:26" ht="14.25">
      <c r="B37" s="189"/>
      <c r="C37" s="7"/>
      <c r="D37" s="33" t="s">
        <v>14</v>
      </c>
      <c r="E37" s="42">
        <v>7.3275885430000001</v>
      </c>
      <c r="F37" s="43"/>
      <c r="G37" s="44">
        <v>513372117036</v>
      </c>
      <c r="H37" s="43">
        <v>1.1499999999999999</v>
      </c>
      <c r="I37" s="45">
        <v>201489618796</v>
      </c>
      <c r="J37" s="46">
        <v>2929378583</v>
      </c>
      <c r="K37" s="141">
        <v>1.4500000000000001E-2</v>
      </c>
      <c r="L37" s="141"/>
      <c r="M37" s="141"/>
      <c r="N37" s="142">
        <f>J37/(G37/1000)</f>
        <v>5.7061505403001433</v>
      </c>
      <c r="O37" s="49">
        <v>1595851649</v>
      </c>
      <c r="P37" s="46">
        <v>316158671</v>
      </c>
      <c r="Q37" s="143">
        <f>(P37/(O37))</f>
        <v>0.19811282032268651</v>
      </c>
      <c r="R37" s="143"/>
      <c r="S37" s="143"/>
      <c r="T37" s="144">
        <f>P37/(G37/1000)</f>
        <v>0.61584698605247679</v>
      </c>
      <c r="U37" s="45">
        <v>316696073</v>
      </c>
      <c r="V37" s="46">
        <v>178535452</v>
      </c>
      <c r="W37" s="141">
        <v>0.56369999999999998</v>
      </c>
      <c r="X37" s="141"/>
      <c r="Y37" s="141"/>
      <c r="Z37" s="144">
        <f>V37/(G37/1000)</f>
        <v>0.34777006010920586</v>
      </c>
    </row>
    <row r="38" spans="2:26" ht="14.25">
      <c r="B38" s="189"/>
      <c r="C38" s="7">
        <v>2</v>
      </c>
      <c r="D38" s="33" t="s">
        <v>13</v>
      </c>
      <c r="E38" s="34"/>
      <c r="F38" s="35"/>
      <c r="G38" s="34"/>
      <c r="H38" s="35"/>
      <c r="I38" s="36"/>
      <c r="J38" s="37"/>
      <c r="K38" s="137"/>
      <c r="L38" s="137"/>
      <c r="M38" s="137"/>
      <c r="N38" s="138"/>
      <c r="O38" s="40"/>
      <c r="P38" s="37"/>
      <c r="Q38" s="139"/>
      <c r="R38" s="139"/>
      <c r="S38" s="139"/>
      <c r="T38" s="140"/>
      <c r="U38" s="36"/>
      <c r="V38" s="37"/>
      <c r="W38" s="137"/>
      <c r="X38" s="137"/>
      <c r="Y38" s="137"/>
      <c r="Z38" s="140"/>
    </row>
    <row r="39" spans="2:26" ht="14.25">
      <c r="B39" s="189"/>
      <c r="C39" s="7"/>
      <c r="D39" s="33" t="s">
        <v>14</v>
      </c>
      <c r="E39" s="42">
        <v>7.2851523580000004</v>
      </c>
      <c r="F39" s="43"/>
      <c r="G39" s="44">
        <v>514606090821</v>
      </c>
      <c r="H39" s="43">
        <v>1.1599999999999999</v>
      </c>
      <c r="I39" s="45">
        <v>202065795889</v>
      </c>
      <c r="J39" s="46">
        <v>2917837839</v>
      </c>
      <c r="K39" s="141">
        <v>1.44E-2</v>
      </c>
      <c r="L39" s="141"/>
      <c r="M39" s="141"/>
      <c r="N39" s="142">
        <f>J39/(G39/1000)</f>
        <v>5.6700413987422813</v>
      </c>
      <c r="O39" s="49">
        <v>1582353233</v>
      </c>
      <c r="P39" s="46">
        <v>305239793</v>
      </c>
      <c r="Q39" s="143">
        <f>(P39/(O39))</f>
        <v>0.19290243583684075</v>
      </c>
      <c r="R39" s="143"/>
      <c r="S39" s="143"/>
      <c r="T39" s="144">
        <f>P39/(G39/1000)</f>
        <v>0.59315231289435766</v>
      </c>
      <c r="U39" s="45">
        <v>307864376</v>
      </c>
      <c r="V39" s="46">
        <v>178055646</v>
      </c>
      <c r="W39" s="141">
        <v>0.57840000000000003</v>
      </c>
      <c r="X39" s="141"/>
      <c r="Y39" s="141"/>
      <c r="Z39" s="144">
        <f>V39/(G39/1000)</f>
        <v>0.34600376710646957</v>
      </c>
    </row>
    <row r="40" spans="2:26" ht="14.25">
      <c r="B40" s="189"/>
      <c r="C40" s="7">
        <v>3</v>
      </c>
      <c r="D40" s="33" t="s">
        <v>13</v>
      </c>
      <c r="E40" s="34"/>
      <c r="F40" s="35"/>
      <c r="G40" s="34"/>
      <c r="H40" s="35"/>
      <c r="I40" s="36"/>
      <c r="J40" s="37"/>
      <c r="K40" s="137"/>
      <c r="L40" s="137"/>
      <c r="M40" s="137"/>
      <c r="N40" s="138"/>
      <c r="O40" s="40"/>
      <c r="P40" s="37"/>
      <c r="Q40" s="139"/>
      <c r="R40" s="139"/>
      <c r="S40" s="139"/>
      <c r="T40" s="140"/>
      <c r="U40" s="36"/>
      <c r="V40" s="37"/>
      <c r="W40" s="137"/>
      <c r="X40" s="137"/>
      <c r="Y40" s="137"/>
      <c r="Z40" s="140"/>
    </row>
    <row r="41" spans="2:26" ht="14.25">
      <c r="B41" s="189"/>
      <c r="C41" s="7"/>
      <c r="D41" s="33" t="s">
        <v>14</v>
      </c>
      <c r="E41" s="42">
        <v>7.292937931</v>
      </c>
      <c r="F41" s="43"/>
      <c r="G41" s="44">
        <v>511465115730</v>
      </c>
      <c r="H41" s="43">
        <v>1.1499999999999999</v>
      </c>
      <c r="I41" s="45">
        <v>200210704191</v>
      </c>
      <c r="J41" s="46">
        <v>2936351451</v>
      </c>
      <c r="K41" s="141">
        <v>1.47E-2</v>
      </c>
      <c r="L41" s="141"/>
      <c r="M41" s="141"/>
      <c r="N41" s="142">
        <f>J41/(G41/1000)</f>
        <v>5.7410590882801982</v>
      </c>
      <c r="O41" s="49">
        <v>1590872888</v>
      </c>
      <c r="P41" s="46">
        <v>312201975</v>
      </c>
      <c r="Q41" s="143">
        <f>(P41/(O41))</f>
        <v>0.19624570721831297</v>
      </c>
      <c r="R41" s="143"/>
      <c r="S41" s="143"/>
      <c r="T41" s="144">
        <f>P41/(G41/1000)</f>
        <v>0.61040717225534091</v>
      </c>
      <c r="U41" s="45">
        <v>314094356</v>
      </c>
      <c r="V41" s="46">
        <v>178727666</v>
      </c>
      <c r="W41" s="141">
        <v>0.56899999999999995</v>
      </c>
      <c r="X41" s="141"/>
      <c r="Y41" s="141"/>
      <c r="Z41" s="144">
        <f>V41/(G41/1000)</f>
        <v>0.34944253381759366</v>
      </c>
    </row>
    <row r="42" spans="2:26" ht="15">
      <c r="B42" s="189"/>
      <c r="C42" s="7" t="s">
        <v>15</v>
      </c>
      <c r="D42" s="33" t="s">
        <v>13</v>
      </c>
      <c r="E42" s="171"/>
      <c r="F42" s="172"/>
      <c r="G42" s="171"/>
      <c r="H42" s="172"/>
      <c r="I42" s="173"/>
      <c r="J42" s="174"/>
      <c r="K42" s="175"/>
      <c r="L42" s="175"/>
      <c r="M42" s="175"/>
      <c r="N42" s="176"/>
      <c r="O42" s="177"/>
      <c r="P42" s="174"/>
      <c r="Q42" s="178"/>
      <c r="R42" s="178"/>
      <c r="S42" s="178"/>
      <c r="T42" s="179"/>
      <c r="U42" s="173"/>
      <c r="V42" s="174"/>
      <c r="W42" s="175"/>
      <c r="X42" s="175"/>
      <c r="Y42" s="175"/>
      <c r="Z42" s="179"/>
    </row>
    <row r="43" spans="2:26" ht="13.5" thickBot="1">
      <c r="B43" s="190"/>
      <c r="C43" s="14"/>
      <c r="D43" s="15" t="s">
        <v>14</v>
      </c>
      <c r="E43" s="159">
        <f>AVERAGE(E37,E39,E41)</f>
        <v>7.3018929439999996</v>
      </c>
      <c r="F43" s="160">
        <f>E10/E43</f>
        <v>9.4951007902186895</v>
      </c>
      <c r="G43" s="159">
        <f t="shared" ref="G43:Z43" si="11">AVERAGE(G37,G39,G41)</f>
        <v>513147774529</v>
      </c>
      <c r="H43" s="160">
        <f t="shared" si="11"/>
        <v>1.1533333333333331</v>
      </c>
      <c r="I43" s="161">
        <f t="shared" si="11"/>
        <v>201255372958.66666</v>
      </c>
      <c r="J43" s="162">
        <f t="shared" si="11"/>
        <v>2927855957.6666665</v>
      </c>
      <c r="K43" s="163">
        <f t="shared" si="11"/>
        <v>1.4533333333333334E-2</v>
      </c>
      <c r="L43" s="163"/>
      <c r="M43" s="163"/>
      <c r="N43" s="164">
        <f t="shared" si="11"/>
        <v>5.7057503424408749</v>
      </c>
      <c r="O43" s="165">
        <f t="shared" si="11"/>
        <v>1589692590</v>
      </c>
      <c r="P43" s="162">
        <f t="shared" si="11"/>
        <v>311200146.33333331</v>
      </c>
      <c r="Q43" s="163">
        <f t="shared" si="11"/>
        <v>0.19575365445928009</v>
      </c>
      <c r="R43" s="163"/>
      <c r="S43" s="163"/>
      <c r="T43" s="166">
        <f t="shared" si="11"/>
        <v>0.60646882373405842</v>
      </c>
      <c r="U43" s="161">
        <f t="shared" si="11"/>
        <v>312884935</v>
      </c>
      <c r="V43" s="162">
        <f t="shared" si="11"/>
        <v>178439588</v>
      </c>
      <c r="W43" s="163">
        <f t="shared" si="11"/>
        <v>0.57036666666666669</v>
      </c>
      <c r="X43" s="163"/>
      <c r="Y43" s="163"/>
      <c r="Z43" s="166">
        <f t="shared" si="11"/>
        <v>0.34773878701108973</v>
      </c>
    </row>
    <row r="44" spans="2:26" ht="12.75">
      <c r="Q44" s="6"/>
      <c r="R44" s="6"/>
      <c r="S44" s="6"/>
    </row>
    <row r="45" spans="2:26" ht="12.75">
      <c r="Q45" s="6"/>
      <c r="R45" s="6"/>
      <c r="S45" s="6"/>
    </row>
    <row r="46" spans="2:26" ht="12.75">
      <c r="Q46" s="6"/>
      <c r="R46" s="6"/>
      <c r="S46" s="6"/>
    </row>
    <row r="47" spans="2:26" ht="12.75">
      <c r="Q47" s="6"/>
      <c r="R47" s="6"/>
      <c r="S47" s="6"/>
    </row>
    <row r="48" spans="2:26" ht="12.75">
      <c r="Q48" s="6"/>
      <c r="R48" s="6"/>
      <c r="S48" s="6"/>
    </row>
    <row r="49" spans="17:19" ht="12.75">
      <c r="Q49" s="6"/>
      <c r="R49" s="6"/>
      <c r="S49" s="6"/>
    </row>
    <row r="50" spans="17:19" ht="12.75">
      <c r="Q50" s="6"/>
      <c r="R50" s="6"/>
      <c r="S50" s="6"/>
    </row>
    <row r="51" spans="17:19" ht="12.75">
      <c r="Q51" s="6"/>
      <c r="R51" s="6"/>
      <c r="S51" s="6"/>
    </row>
    <row r="52" spans="17:19" ht="12.75">
      <c r="Q52" s="6"/>
      <c r="R52" s="6"/>
      <c r="S52" s="6"/>
    </row>
    <row r="53" spans="17:19" ht="12.75">
      <c r="Q53" s="6"/>
      <c r="R53" s="6"/>
      <c r="S53" s="6"/>
    </row>
    <row r="54" spans="17:19" ht="12.75">
      <c r="Q54" s="6"/>
      <c r="R54" s="6"/>
      <c r="S54" s="6"/>
    </row>
    <row r="55" spans="17:19" ht="12.75">
      <c r="Q55" s="6"/>
      <c r="R55" s="6"/>
      <c r="S55" s="6"/>
    </row>
    <row r="56" spans="17:19" ht="12.75">
      <c r="Q56" s="6"/>
      <c r="R56" s="6"/>
      <c r="S56" s="6"/>
    </row>
    <row r="57" spans="17:19" ht="12.75">
      <c r="Q57" s="6"/>
      <c r="R57" s="6"/>
      <c r="S57" s="6"/>
    </row>
    <row r="58" spans="17:19" ht="12.75">
      <c r="Q58" s="6"/>
      <c r="R58" s="6"/>
      <c r="S58" s="6"/>
    </row>
    <row r="59" spans="17:19" ht="12.75">
      <c r="Q59" s="6"/>
      <c r="R59" s="6"/>
      <c r="S59" s="6"/>
    </row>
    <row r="60" spans="17:19" ht="12.75">
      <c r="Q60" s="6"/>
      <c r="R60" s="6"/>
      <c r="S60" s="6"/>
    </row>
    <row r="61" spans="17:19" ht="12.75">
      <c r="Q61" s="6"/>
      <c r="R61" s="6"/>
      <c r="S61" s="6"/>
    </row>
    <row r="62" spans="17:19" ht="12.75">
      <c r="Q62" s="6"/>
      <c r="R62" s="6"/>
      <c r="S62" s="6"/>
    </row>
    <row r="63" spans="17:19" ht="12.75">
      <c r="Q63" s="6"/>
      <c r="R63" s="6"/>
      <c r="S63" s="6"/>
    </row>
    <row r="64" spans="17:19" ht="12.75">
      <c r="Q64" s="6"/>
      <c r="R64" s="6"/>
      <c r="S64" s="6"/>
    </row>
    <row r="65" spans="17:19" ht="12.75">
      <c r="Q65" s="6"/>
      <c r="R65" s="6"/>
      <c r="S65" s="6"/>
    </row>
    <row r="66" spans="17:19" ht="12.75">
      <c r="Q66" s="6"/>
      <c r="R66" s="6"/>
      <c r="S66" s="6"/>
    </row>
    <row r="67" spans="17:19" ht="12.75">
      <c r="Q67" s="6"/>
      <c r="R67" s="6"/>
      <c r="S67" s="6"/>
    </row>
    <row r="68" spans="17:19" ht="12.75">
      <c r="Q68" s="6"/>
      <c r="R68" s="6"/>
      <c r="S68" s="6"/>
    </row>
    <row r="69" spans="17:19" ht="12.75">
      <c r="Q69" s="6"/>
      <c r="R69" s="6"/>
      <c r="S69" s="6"/>
    </row>
    <row r="70" spans="17:19" ht="12.75">
      <c r="Q70" s="6"/>
      <c r="R70" s="6"/>
      <c r="S70" s="6"/>
    </row>
    <row r="71" spans="17:19" ht="12.75">
      <c r="Q71" s="6"/>
      <c r="R71" s="6"/>
      <c r="S71" s="6"/>
    </row>
    <row r="72" spans="17:19" ht="12.75">
      <c r="Q72" s="6"/>
      <c r="R72" s="6"/>
      <c r="S72" s="6"/>
    </row>
    <row r="73" spans="17:19" ht="12.75">
      <c r="Q73" s="6"/>
      <c r="R73" s="6"/>
      <c r="S73" s="6"/>
    </row>
    <row r="74" spans="17:19" ht="12.75">
      <c r="Q74" s="6"/>
      <c r="R74" s="6"/>
      <c r="S74" s="6"/>
    </row>
    <row r="75" spans="17:19" ht="12.75">
      <c r="Q75" s="6"/>
      <c r="R75" s="6"/>
      <c r="S75" s="6"/>
    </row>
    <row r="76" spans="17:19" ht="12.75">
      <c r="Q76" s="6"/>
      <c r="R76" s="6"/>
      <c r="S76" s="6"/>
    </row>
    <row r="77" spans="17:19" ht="12.75">
      <c r="Q77" s="6"/>
      <c r="R77" s="6"/>
      <c r="S77" s="6"/>
    </row>
    <row r="78" spans="17:19" ht="12.75">
      <c r="Q78" s="6"/>
      <c r="R78" s="6"/>
      <c r="S78" s="6"/>
    </row>
    <row r="79" spans="17:19" ht="12.75">
      <c r="Q79" s="6"/>
      <c r="R79" s="6"/>
      <c r="S79" s="6"/>
    </row>
    <row r="80" spans="17:19" ht="12.75">
      <c r="Q80" s="6"/>
      <c r="R80" s="6"/>
      <c r="S80" s="6"/>
    </row>
    <row r="81" spans="17:19" ht="12.75">
      <c r="Q81" s="6"/>
      <c r="R81" s="6"/>
      <c r="S81" s="6"/>
    </row>
    <row r="82" spans="17:19" ht="12.75">
      <c r="Q82" s="6"/>
      <c r="R82" s="6"/>
      <c r="S82" s="6"/>
    </row>
    <row r="83" spans="17:19" ht="12.75">
      <c r="Q83" s="6"/>
      <c r="R83" s="6"/>
      <c r="S83" s="6"/>
    </row>
    <row r="84" spans="17:19" ht="12.75">
      <c r="Q84" s="6"/>
      <c r="R84" s="6"/>
      <c r="S84" s="6"/>
    </row>
    <row r="85" spans="17:19" ht="12.75">
      <c r="Q85" s="6"/>
      <c r="R85" s="6"/>
      <c r="S85" s="6"/>
    </row>
    <row r="86" spans="17:19" ht="12.75">
      <c r="Q86" s="6"/>
      <c r="R86" s="6"/>
      <c r="S86" s="6"/>
    </row>
    <row r="87" spans="17:19" ht="12.75">
      <c r="Q87" s="6"/>
      <c r="R87" s="6"/>
      <c r="S87" s="6"/>
    </row>
    <row r="88" spans="17:19" ht="12.75">
      <c r="Q88" s="6"/>
      <c r="R88" s="6"/>
      <c r="S88" s="6"/>
    </row>
    <row r="89" spans="17:19" ht="12.75">
      <c r="Q89" s="6"/>
      <c r="R89" s="6"/>
      <c r="S89" s="6"/>
    </row>
    <row r="90" spans="17:19" ht="12.75">
      <c r="Q90" s="6"/>
      <c r="R90" s="6"/>
      <c r="S90" s="6"/>
    </row>
    <row r="91" spans="17:19" ht="12.75">
      <c r="Q91" s="6"/>
      <c r="R91" s="6"/>
      <c r="S91" s="6"/>
    </row>
    <row r="92" spans="17:19" ht="12.75">
      <c r="Q92" s="6"/>
      <c r="R92" s="6"/>
      <c r="S92" s="6"/>
    </row>
    <row r="93" spans="17:19" ht="12.75">
      <c r="Q93" s="6"/>
      <c r="R93" s="6"/>
      <c r="S93" s="6"/>
    </row>
    <row r="94" spans="17:19" ht="12.75">
      <c r="Q94" s="6"/>
      <c r="R94" s="6"/>
      <c r="S94" s="6"/>
    </row>
    <row r="95" spans="17:19" ht="12.75">
      <c r="Q95" s="6"/>
      <c r="R95" s="6"/>
      <c r="S95" s="6"/>
    </row>
    <row r="96" spans="17:19" ht="12.75">
      <c r="Q96" s="6"/>
      <c r="R96" s="6"/>
      <c r="S96" s="6"/>
    </row>
    <row r="97" spans="17:19" ht="12.75">
      <c r="Q97" s="6"/>
      <c r="R97" s="6"/>
      <c r="S97" s="6"/>
    </row>
    <row r="98" spans="17:19" ht="12.75">
      <c r="Q98" s="6"/>
      <c r="R98" s="6"/>
      <c r="S98" s="6"/>
    </row>
    <row r="99" spans="17:19" ht="12.75">
      <c r="Q99" s="6"/>
      <c r="R99" s="6"/>
      <c r="S99" s="6"/>
    </row>
    <row r="100" spans="17:19" ht="12.75">
      <c r="Q100" s="6"/>
      <c r="R100" s="6"/>
      <c r="S100" s="6"/>
    </row>
    <row r="101" spans="17:19" ht="12.75">
      <c r="Q101" s="6"/>
      <c r="R101" s="6"/>
      <c r="S101" s="6"/>
    </row>
    <row r="102" spans="17:19" ht="12.75">
      <c r="Q102" s="6"/>
      <c r="R102" s="6"/>
      <c r="S102" s="6"/>
    </row>
    <row r="103" spans="17:19" ht="12.75">
      <c r="Q103" s="6"/>
      <c r="R103" s="6"/>
      <c r="S103" s="6"/>
    </row>
    <row r="104" spans="17:19" ht="12.75">
      <c r="Q104" s="6"/>
      <c r="R104" s="6"/>
      <c r="S104" s="6"/>
    </row>
    <row r="105" spans="17:19" ht="12.75">
      <c r="Q105" s="6"/>
      <c r="R105" s="6"/>
      <c r="S105" s="6"/>
    </row>
    <row r="106" spans="17:19" ht="12.75">
      <c r="Q106" s="6"/>
      <c r="R106" s="6"/>
      <c r="S106" s="6"/>
    </row>
    <row r="107" spans="17:19" ht="12.75">
      <c r="Q107" s="6"/>
      <c r="R107" s="6"/>
      <c r="S107" s="6"/>
    </row>
    <row r="108" spans="17:19" ht="12.75">
      <c r="Q108" s="6"/>
      <c r="R108" s="6"/>
      <c r="S108" s="6"/>
    </row>
    <row r="109" spans="17:19" ht="12.75">
      <c r="Q109" s="6"/>
      <c r="R109" s="6"/>
      <c r="S109" s="6"/>
    </row>
    <row r="110" spans="17:19" ht="12.75">
      <c r="Q110" s="6"/>
      <c r="R110" s="6"/>
      <c r="S110" s="6"/>
    </row>
    <row r="111" spans="17:19" ht="12.75">
      <c r="Q111" s="6"/>
      <c r="R111" s="6"/>
      <c r="S111" s="6"/>
    </row>
    <row r="112" spans="17:19" ht="12.75">
      <c r="Q112" s="6"/>
      <c r="R112" s="6"/>
      <c r="S112" s="6"/>
    </row>
    <row r="113" spans="17:19" ht="12.75">
      <c r="Q113" s="6"/>
      <c r="R113" s="6"/>
      <c r="S113" s="6"/>
    </row>
    <row r="114" spans="17:19" ht="12.75">
      <c r="Q114" s="6"/>
      <c r="R114" s="6"/>
      <c r="S114" s="6"/>
    </row>
    <row r="115" spans="17:19" ht="12.75">
      <c r="Q115" s="6"/>
      <c r="R115" s="6"/>
      <c r="S115" s="6"/>
    </row>
    <row r="116" spans="17:19" ht="12.75">
      <c r="Q116" s="6"/>
      <c r="R116" s="6"/>
      <c r="S116" s="6"/>
    </row>
    <row r="117" spans="17:19" ht="12.75">
      <c r="Q117" s="6"/>
      <c r="R117" s="6"/>
      <c r="S117" s="6"/>
    </row>
    <row r="118" spans="17:19" ht="12.75">
      <c r="Q118" s="6"/>
      <c r="R118" s="6"/>
      <c r="S118" s="6"/>
    </row>
    <row r="119" spans="17:19" ht="12.75">
      <c r="Q119" s="6"/>
      <c r="R119" s="6"/>
      <c r="S119" s="6"/>
    </row>
    <row r="120" spans="17:19" ht="12.75">
      <c r="Q120" s="6"/>
      <c r="R120" s="6"/>
      <c r="S120" s="6"/>
    </row>
    <row r="121" spans="17:19" ht="12.75">
      <c r="Q121" s="6"/>
      <c r="R121" s="6"/>
      <c r="S121" s="6"/>
    </row>
    <row r="122" spans="17:19" ht="12.75">
      <c r="Q122" s="6"/>
      <c r="R122" s="6"/>
      <c r="S122" s="6"/>
    </row>
    <row r="123" spans="17:19" ht="12.75">
      <c r="Q123" s="6"/>
      <c r="R123" s="6"/>
      <c r="S123" s="6"/>
    </row>
    <row r="124" spans="17:19" ht="12.75">
      <c r="Q124" s="6"/>
      <c r="R124" s="6"/>
      <c r="S124" s="6"/>
    </row>
    <row r="125" spans="17:19" ht="12.75">
      <c r="Q125" s="6"/>
      <c r="R125" s="6"/>
      <c r="S125" s="6"/>
    </row>
    <row r="126" spans="17:19" ht="12.75">
      <c r="Q126" s="6"/>
      <c r="R126" s="6"/>
      <c r="S126" s="6"/>
    </row>
    <row r="127" spans="17:19" ht="12.75">
      <c r="Q127" s="6"/>
      <c r="R127" s="6"/>
      <c r="S127" s="6"/>
    </row>
    <row r="128" spans="17:19" ht="12.75">
      <c r="Q128" s="6"/>
      <c r="R128" s="6"/>
      <c r="S128" s="6"/>
    </row>
    <row r="129" spans="17:19" ht="12.75">
      <c r="Q129" s="6"/>
      <c r="R129" s="6"/>
      <c r="S129" s="6"/>
    </row>
    <row r="130" spans="17:19" ht="12.75">
      <c r="Q130" s="6"/>
      <c r="R130" s="6"/>
      <c r="S130" s="6"/>
    </row>
    <row r="131" spans="17:19" ht="12.75">
      <c r="Q131" s="6"/>
      <c r="R131" s="6"/>
      <c r="S131" s="6"/>
    </row>
    <row r="132" spans="17:19" ht="12.75">
      <c r="Q132" s="6"/>
      <c r="R132" s="6"/>
      <c r="S132" s="6"/>
    </row>
    <row r="133" spans="17:19" ht="12.75">
      <c r="Q133" s="6"/>
      <c r="R133" s="6"/>
      <c r="S133" s="6"/>
    </row>
    <row r="134" spans="17:19" ht="12.75">
      <c r="Q134" s="6"/>
      <c r="R134" s="6"/>
      <c r="S134" s="6"/>
    </row>
    <row r="135" spans="17:19" ht="12.75">
      <c r="Q135" s="6"/>
      <c r="R135" s="6"/>
      <c r="S135" s="6"/>
    </row>
    <row r="136" spans="17:19" ht="12.75">
      <c r="Q136" s="6"/>
      <c r="R136" s="6"/>
      <c r="S136" s="6"/>
    </row>
    <row r="137" spans="17:19" ht="12.75">
      <c r="Q137" s="6"/>
      <c r="R137" s="6"/>
      <c r="S137" s="6"/>
    </row>
    <row r="138" spans="17:19" ht="12.75">
      <c r="Q138" s="6"/>
      <c r="R138" s="6"/>
      <c r="S138" s="6"/>
    </row>
    <row r="139" spans="17:19" ht="12.75">
      <c r="Q139" s="6"/>
      <c r="R139" s="6"/>
      <c r="S139" s="6"/>
    </row>
    <row r="140" spans="17:19" ht="12.75">
      <c r="Q140" s="6"/>
      <c r="R140" s="6"/>
      <c r="S140" s="6"/>
    </row>
    <row r="141" spans="17:19" ht="12.75">
      <c r="Q141" s="6"/>
      <c r="R141" s="6"/>
      <c r="S141" s="6"/>
    </row>
    <row r="142" spans="17:19" ht="12.75">
      <c r="Q142" s="6"/>
      <c r="R142" s="6"/>
      <c r="S142" s="6"/>
    </row>
    <row r="143" spans="17:19" ht="12.75">
      <c r="Q143" s="6"/>
      <c r="R143" s="6"/>
      <c r="S143" s="6"/>
    </row>
    <row r="144" spans="17:19" ht="12.75">
      <c r="Q144" s="6"/>
      <c r="R144" s="6"/>
      <c r="S144" s="6"/>
    </row>
    <row r="145" spans="17:19" ht="12.75">
      <c r="Q145" s="6"/>
      <c r="R145" s="6"/>
      <c r="S145" s="6"/>
    </row>
    <row r="146" spans="17:19" ht="12.75">
      <c r="Q146" s="6"/>
      <c r="R146" s="6"/>
      <c r="S146" s="6"/>
    </row>
    <row r="147" spans="17:19" ht="12.75">
      <c r="Q147" s="6"/>
      <c r="R147" s="6"/>
      <c r="S147" s="6"/>
    </row>
    <row r="148" spans="17:19" ht="12.75">
      <c r="Q148" s="6"/>
      <c r="R148" s="6"/>
      <c r="S148" s="6"/>
    </row>
    <row r="149" spans="17:19" ht="12.75">
      <c r="Q149" s="6"/>
      <c r="R149" s="6"/>
      <c r="S149" s="6"/>
    </row>
    <row r="150" spans="17:19" ht="12.75">
      <c r="Q150" s="6"/>
      <c r="R150" s="6"/>
      <c r="S150" s="6"/>
    </row>
    <row r="151" spans="17:19" ht="12.75">
      <c r="Q151" s="6"/>
      <c r="R151" s="6"/>
      <c r="S151" s="6"/>
    </row>
    <row r="152" spans="17:19" ht="12.75">
      <c r="Q152" s="6"/>
      <c r="R152" s="6"/>
      <c r="S152" s="6"/>
    </row>
    <row r="153" spans="17:19" ht="12.75">
      <c r="Q153" s="6"/>
      <c r="R153" s="6"/>
      <c r="S153" s="6"/>
    </row>
    <row r="154" spans="17:19" ht="12.75">
      <c r="Q154" s="6"/>
      <c r="R154" s="6"/>
      <c r="S154" s="6"/>
    </row>
    <row r="155" spans="17:19" ht="12.75">
      <c r="Q155" s="6"/>
      <c r="R155" s="6"/>
      <c r="S155" s="6"/>
    </row>
    <row r="156" spans="17:19" ht="12.75">
      <c r="Q156" s="6"/>
      <c r="R156" s="6"/>
      <c r="S156" s="6"/>
    </row>
    <row r="157" spans="17:19" ht="12.75">
      <c r="Q157" s="6"/>
      <c r="R157" s="6"/>
      <c r="S157" s="6"/>
    </row>
    <row r="158" spans="17:19" ht="12.75">
      <c r="Q158" s="6"/>
      <c r="R158" s="6"/>
      <c r="S158" s="6"/>
    </row>
    <row r="159" spans="17:19" ht="12.75">
      <c r="Q159" s="6"/>
      <c r="R159" s="6"/>
      <c r="S159" s="6"/>
    </row>
    <row r="160" spans="17:19" ht="12.75">
      <c r="Q160" s="6"/>
      <c r="R160" s="6"/>
      <c r="S160" s="6"/>
    </row>
    <row r="161" spans="17:19" ht="12.75">
      <c r="Q161" s="6"/>
      <c r="R161" s="6"/>
      <c r="S161" s="6"/>
    </row>
    <row r="162" spans="17:19" ht="12.75">
      <c r="Q162" s="6"/>
      <c r="R162" s="6"/>
      <c r="S162" s="6"/>
    </row>
    <row r="163" spans="17:19" ht="12.75">
      <c r="Q163" s="6"/>
      <c r="R163" s="6"/>
      <c r="S163" s="6"/>
    </row>
    <row r="164" spans="17:19" ht="12.75">
      <c r="Q164" s="6"/>
      <c r="R164" s="6"/>
      <c r="S164" s="6"/>
    </row>
    <row r="165" spans="17:19" ht="12.75">
      <c r="Q165" s="6"/>
      <c r="R165" s="6"/>
      <c r="S165" s="6"/>
    </row>
    <row r="166" spans="17:19" ht="12.75">
      <c r="Q166" s="6"/>
      <c r="R166" s="6"/>
      <c r="S166" s="6"/>
    </row>
    <row r="167" spans="17:19" ht="12.75">
      <c r="Q167" s="6"/>
      <c r="R167" s="6"/>
      <c r="S167" s="6"/>
    </row>
    <row r="168" spans="17:19" ht="12.75">
      <c r="Q168" s="6"/>
      <c r="R168" s="6"/>
      <c r="S168" s="6"/>
    </row>
    <row r="169" spans="17:19" ht="12.75">
      <c r="Q169" s="6"/>
      <c r="R169" s="6"/>
      <c r="S169" s="6"/>
    </row>
    <row r="170" spans="17:19" ht="12.75">
      <c r="Q170" s="6"/>
      <c r="R170" s="6"/>
      <c r="S170" s="6"/>
    </row>
    <row r="171" spans="17:19" ht="12.75">
      <c r="Q171" s="6"/>
      <c r="R171" s="6"/>
      <c r="S171" s="6"/>
    </row>
    <row r="172" spans="17:19" ht="12.75">
      <c r="Q172" s="6"/>
      <c r="R172" s="6"/>
      <c r="S172" s="6"/>
    </row>
    <row r="173" spans="17:19" ht="12.75">
      <c r="Q173" s="6"/>
      <c r="R173" s="6"/>
      <c r="S173" s="6"/>
    </row>
    <row r="174" spans="17:19" ht="12.75">
      <c r="Q174" s="6"/>
      <c r="R174" s="6"/>
      <c r="S174" s="6"/>
    </row>
    <row r="175" spans="17:19" ht="12.75">
      <c r="Q175" s="6"/>
      <c r="R175" s="6"/>
      <c r="S175" s="6"/>
    </row>
    <row r="176" spans="17:19" ht="12.75">
      <c r="Q176" s="6"/>
      <c r="R176" s="6"/>
      <c r="S176" s="6"/>
    </row>
    <row r="177" spans="17:19" ht="12.75">
      <c r="Q177" s="6"/>
      <c r="R177" s="6"/>
      <c r="S177" s="6"/>
    </row>
    <row r="178" spans="17:19" ht="12.75">
      <c r="Q178" s="6"/>
      <c r="R178" s="6"/>
      <c r="S178" s="6"/>
    </row>
    <row r="179" spans="17:19" ht="12.75">
      <c r="Q179" s="6"/>
      <c r="R179" s="6"/>
      <c r="S179" s="6"/>
    </row>
    <row r="180" spans="17:19" ht="12.75">
      <c r="Q180" s="6"/>
      <c r="R180" s="6"/>
      <c r="S180" s="6"/>
    </row>
    <row r="181" spans="17:19" ht="12.75">
      <c r="Q181" s="6"/>
      <c r="R181" s="6"/>
      <c r="S181" s="6"/>
    </row>
    <row r="182" spans="17:19" ht="12.75">
      <c r="Q182" s="6"/>
      <c r="R182" s="6"/>
      <c r="S182" s="6"/>
    </row>
    <row r="183" spans="17:19" ht="12.75">
      <c r="Q183" s="6"/>
      <c r="R183" s="6"/>
      <c r="S183" s="6"/>
    </row>
    <row r="184" spans="17:19" ht="12.75">
      <c r="Q184" s="6"/>
      <c r="R184" s="6"/>
      <c r="S184" s="6"/>
    </row>
    <row r="185" spans="17:19" ht="12.75">
      <c r="Q185" s="6"/>
      <c r="R185" s="6"/>
      <c r="S185" s="6"/>
    </row>
    <row r="186" spans="17:19" ht="12.75">
      <c r="Q186" s="6"/>
      <c r="R186" s="6"/>
      <c r="S186" s="6"/>
    </row>
    <row r="187" spans="17:19" ht="12.75">
      <c r="Q187" s="6"/>
      <c r="R187" s="6"/>
      <c r="S187" s="6"/>
    </row>
    <row r="188" spans="17:19" ht="12.75">
      <c r="Q188" s="6"/>
      <c r="R188" s="6"/>
      <c r="S188" s="6"/>
    </row>
    <row r="189" spans="17:19" ht="12.75">
      <c r="Q189" s="6"/>
      <c r="R189" s="6"/>
      <c r="S189" s="6"/>
    </row>
    <row r="190" spans="17:19" ht="12.75">
      <c r="Q190" s="6"/>
      <c r="R190" s="6"/>
      <c r="S190" s="6"/>
    </row>
    <row r="191" spans="17:19" ht="12.75">
      <c r="Q191" s="6"/>
      <c r="R191" s="6"/>
      <c r="S191" s="6"/>
    </row>
    <row r="192" spans="17:19" ht="12.75">
      <c r="Q192" s="6"/>
      <c r="R192" s="6"/>
      <c r="S192" s="6"/>
    </row>
    <row r="193" spans="17:19" ht="12.75">
      <c r="Q193" s="6"/>
      <c r="R193" s="6"/>
      <c r="S193" s="6"/>
    </row>
    <row r="194" spans="17:19" ht="12.75">
      <c r="Q194" s="6"/>
      <c r="R194" s="6"/>
      <c r="S194" s="6"/>
    </row>
    <row r="195" spans="17:19" ht="12.75">
      <c r="Q195" s="6"/>
      <c r="R195" s="6"/>
      <c r="S195" s="6"/>
    </row>
    <row r="196" spans="17:19" ht="12.75">
      <c r="Q196" s="6"/>
      <c r="R196" s="6"/>
      <c r="S196" s="6"/>
    </row>
    <row r="197" spans="17:19" ht="12.75">
      <c r="Q197" s="6"/>
      <c r="R197" s="6"/>
      <c r="S197" s="6"/>
    </row>
    <row r="198" spans="17:19" ht="12.75">
      <c r="Q198" s="6"/>
      <c r="R198" s="6"/>
      <c r="S198" s="6"/>
    </row>
    <row r="199" spans="17:19" ht="12.75">
      <c r="Q199" s="6"/>
      <c r="R199" s="6"/>
      <c r="S199" s="6"/>
    </row>
    <row r="200" spans="17:19" ht="12.75">
      <c r="Q200" s="6"/>
      <c r="R200" s="6"/>
      <c r="S200" s="6"/>
    </row>
    <row r="201" spans="17:19" ht="12.75">
      <c r="Q201" s="6"/>
      <c r="R201" s="6"/>
      <c r="S201" s="6"/>
    </row>
    <row r="202" spans="17:19" ht="12.75">
      <c r="Q202" s="6"/>
      <c r="R202" s="6"/>
      <c r="S202" s="6"/>
    </row>
    <row r="203" spans="17:19" ht="12.75">
      <c r="Q203" s="6"/>
      <c r="R203" s="6"/>
      <c r="S203" s="6"/>
    </row>
    <row r="204" spans="17:19" ht="12.75">
      <c r="Q204" s="6"/>
      <c r="R204" s="6"/>
      <c r="S204" s="6"/>
    </row>
    <row r="205" spans="17:19" ht="12.75">
      <c r="Q205" s="6"/>
      <c r="R205" s="6"/>
      <c r="S205" s="6"/>
    </row>
    <row r="206" spans="17:19" ht="12.75">
      <c r="Q206" s="6"/>
      <c r="R206" s="6"/>
      <c r="S206" s="6"/>
    </row>
    <row r="207" spans="17:19" ht="12.75">
      <c r="Q207" s="6"/>
      <c r="R207" s="6"/>
      <c r="S207" s="6"/>
    </row>
    <row r="208" spans="17:19" ht="12.75">
      <c r="Q208" s="6"/>
      <c r="R208" s="6"/>
      <c r="S208" s="6"/>
    </row>
    <row r="209" spans="17:19" ht="12.75">
      <c r="Q209" s="6"/>
      <c r="R209" s="6"/>
      <c r="S209" s="6"/>
    </row>
    <row r="210" spans="17:19" ht="12.75">
      <c r="Q210" s="6"/>
      <c r="R210" s="6"/>
      <c r="S210" s="6"/>
    </row>
    <row r="211" spans="17:19" ht="12.75">
      <c r="Q211" s="6"/>
      <c r="R211" s="6"/>
      <c r="S211" s="6"/>
    </row>
    <row r="212" spans="17:19" ht="12.75">
      <c r="Q212" s="6"/>
      <c r="R212" s="6"/>
      <c r="S212" s="6"/>
    </row>
    <row r="213" spans="17:19" ht="12.75">
      <c r="Q213" s="6"/>
      <c r="R213" s="6"/>
      <c r="S213" s="6"/>
    </row>
    <row r="214" spans="17:19" ht="12.75">
      <c r="Q214" s="6"/>
      <c r="R214" s="6"/>
      <c r="S214" s="6"/>
    </row>
    <row r="215" spans="17:19" ht="12.75">
      <c r="Q215" s="6"/>
      <c r="R215" s="6"/>
      <c r="S215" s="6"/>
    </row>
    <row r="216" spans="17:19" ht="12.75">
      <c r="Q216" s="6"/>
      <c r="R216" s="6"/>
      <c r="S216" s="6"/>
    </row>
    <row r="217" spans="17:19" ht="12.75">
      <c r="Q217" s="6"/>
      <c r="R217" s="6"/>
      <c r="S217" s="6"/>
    </row>
    <row r="218" spans="17:19" ht="12.75">
      <c r="Q218" s="6"/>
      <c r="R218" s="6"/>
      <c r="S218" s="6"/>
    </row>
    <row r="219" spans="17:19" ht="12.75">
      <c r="Q219" s="6"/>
      <c r="R219" s="6"/>
      <c r="S219" s="6"/>
    </row>
    <row r="220" spans="17:19" ht="12.75">
      <c r="Q220" s="6"/>
      <c r="R220" s="6"/>
      <c r="S220" s="6"/>
    </row>
    <row r="221" spans="17:19" ht="12.75">
      <c r="Q221" s="6"/>
      <c r="R221" s="6"/>
      <c r="S221" s="6"/>
    </row>
    <row r="222" spans="17:19" ht="12.75">
      <c r="Q222" s="6"/>
      <c r="R222" s="6"/>
      <c r="S222" s="6"/>
    </row>
    <row r="223" spans="17:19" ht="12.75">
      <c r="Q223" s="6"/>
      <c r="R223" s="6"/>
      <c r="S223" s="6"/>
    </row>
    <row r="224" spans="17:19" ht="12.75">
      <c r="Q224" s="6"/>
      <c r="R224" s="6"/>
      <c r="S224" s="6"/>
    </row>
    <row r="225" spans="17:19" ht="12.75">
      <c r="Q225" s="6"/>
      <c r="R225" s="6"/>
      <c r="S225" s="6"/>
    </row>
    <row r="226" spans="17:19" ht="12.75">
      <c r="Q226" s="6"/>
      <c r="R226" s="6"/>
      <c r="S226" s="6"/>
    </row>
    <row r="227" spans="17:19" ht="12.75">
      <c r="Q227" s="6"/>
      <c r="R227" s="6"/>
      <c r="S227" s="6"/>
    </row>
    <row r="228" spans="17:19" ht="12.75">
      <c r="Q228" s="6"/>
      <c r="R228" s="6"/>
      <c r="S228" s="6"/>
    </row>
    <row r="229" spans="17:19" ht="12.75">
      <c r="Q229" s="6"/>
      <c r="R229" s="6"/>
      <c r="S229" s="6"/>
    </row>
    <row r="230" spans="17:19" ht="12.75">
      <c r="Q230" s="6"/>
      <c r="R230" s="6"/>
      <c r="S230" s="6"/>
    </row>
    <row r="231" spans="17:19" ht="12.75">
      <c r="Q231" s="6"/>
      <c r="R231" s="6"/>
      <c r="S231" s="6"/>
    </row>
    <row r="232" spans="17:19" ht="12.75">
      <c r="Q232" s="6"/>
      <c r="R232" s="6"/>
      <c r="S232" s="6"/>
    </row>
    <row r="233" spans="17:19" ht="12.75">
      <c r="Q233" s="6"/>
      <c r="R233" s="6"/>
      <c r="S233" s="6"/>
    </row>
    <row r="234" spans="17:19" ht="12.75">
      <c r="Q234" s="6"/>
      <c r="R234" s="6"/>
      <c r="S234" s="6"/>
    </row>
    <row r="235" spans="17:19" ht="12.75">
      <c r="Q235" s="6"/>
      <c r="R235" s="6"/>
      <c r="S235" s="6"/>
    </row>
    <row r="236" spans="17:19" ht="12.75">
      <c r="Q236" s="6"/>
      <c r="R236" s="6"/>
      <c r="S236" s="6"/>
    </row>
    <row r="237" spans="17:19" ht="12.75">
      <c r="Q237" s="6"/>
      <c r="R237" s="6"/>
      <c r="S237" s="6"/>
    </row>
    <row r="238" spans="17:19" ht="12.75">
      <c r="Q238" s="6"/>
      <c r="R238" s="6"/>
      <c r="S238" s="6"/>
    </row>
    <row r="239" spans="17:19" ht="12.75">
      <c r="Q239" s="6"/>
      <c r="R239" s="6"/>
      <c r="S239" s="6"/>
    </row>
    <row r="240" spans="17:19" ht="12.75">
      <c r="Q240" s="6"/>
      <c r="R240" s="6"/>
      <c r="S240" s="6"/>
    </row>
    <row r="241" spans="17:19" ht="12.75">
      <c r="Q241" s="6"/>
      <c r="R241" s="6"/>
      <c r="S241" s="6"/>
    </row>
    <row r="242" spans="17:19" ht="12.75">
      <c r="Q242" s="6"/>
      <c r="R242" s="6"/>
      <c r="S242" s="6"/>
    </row>
    <row r="243" spans="17:19" ht="12.75">
      <c r="Q243" s="6"/>
      <c r="R243" s="6"/>
      <c r="S243" s="6"/>
    </row>
    <row r="244" spans="17:19" ht="12.75">
      <c r="Q244" s="6"/>
      <c r="R244" s="6"/>
      <c r="S244" s="6"/>
    </row>
    <row r="245" spans="17:19" ht="12.75">
      <c r="Q245" s="6"/>
      <c r="R245" s="6"/>
      <c r="S245" s="6"/>
    </row>
    <row r="246" spans="17:19" ht="12.75">
      <c r="Q246" s="6"/>
      <c r="R246" s="6"/>
      <c r="S246" s="6"/>
    </row>
    <row r="247" spans="17:19" ht="12.75">
      <c r="Q247" s="6"/>
      <c r="R247" s="6"/>
      <c r="S247" s="6"/>
    </row>
    <row r="248" spans="17:19" ht="12.75">
      <c r="Q248" s="6"/>
      <c r="R248" s="6"/>
      <c r="S248" s="6"/>
    </row>
    <row r="249" spans="17:19" ht="12.75">
      <c r="Q249" s="6"/>
      <c r="R249" s="6"/>
      <c r="S249" s="6"/>
    </row>
    <row r="250" spans="17:19" ht="12.75">
      <c r="Q250" s="6"/>
      <c r="R250" s="6"/>
      <c r="S250" s="6"/>
    </row>
    <row r="251" spans="17:19" ht="12.75">
      <c r="Q251" s="6"/>
      <c r="R251" s="6"/>
      <c r="S251" s="6"/>
    </row>
    <row r="252" spans="17:19" ht="12.75">
      <c r="Q252" s="6"/>
      <c r="R252" s="6"/>
      <c r="S252" s="6"/>
    </row>
    <row r="253" spans="17:19" ht="12.75">
      <c r="Q253" s="6"/>
      <c r="R253" s="6"/>
      <c r="S253" s="6"/>
    </row>
    <row r="254" spans="17:19" ht="12.75">
      <c r="Q254" s="6"/>
      <c r="R254" s="6"/>
      <c r="S254" s="6"/>
    </row>
    <row r="255" spans="17:19" ht="12.75">
      <c r="Q255" s="6"/>
      <c r="R255" s="6"/>
      <c r="S255" s="6"/>
    </row>
    <row r="256" spans="17:19" ht="12.75">
      <c r="Q256" s="6"/>
      <c r="R256" s="6"/>
      <c r="S256" s="6"/>
    </row>
    <row r="257" spans="17:19" ht="12.75">
      <c r="Q257" s="6"/>
      <c r="R257" s="6"/>
      <c r="S257" s="6"/>
    </row>
    <row r="258" spans="17:19" ht="12.75">
      <c r="Q258" s="6"/>
      <c r="R258" s="6"/>
      <c r="S258" s="6"/>
    </row>
    <row r="259" spans="17:19" ht="12.75">
      <c r="Q259" s="6"/>
      <c r="R259" s="6"/>
      <c r="S259" s="6"/>
    </row>
    <row r="260" spans="17:19" ht="12.75">
      <c r="Q260" s="6"/>
      <c r="R260" s="6"/>
      <c r="S260" s="6"/>
    </row>
    <row r="261" spans="17:19" ht="12.75">
      <c r="Q261" s="6"/>
      <c r="R261" s="6"/>
      <c r="S261" s="6"/>
    </row>
    <row r="262" spans="17:19" ht="12.75">
      <c r="Q262" s="6"/>
      <c r="R262" s="6"/>
      <c r="S262" s="6"/>
    </row>
    <row r="263" spans="17:19" ht="12.75">
      <c r="Q263" s="6"/>
      <c r="R263" s="6"/>
      <c r="S263" s="6"/>
    </row>
    <row r="264" spans="17:19" ht="12.75">
      <c r="Q264" s="6"/>
      <c r="R264" s="6"/>
      <c r="S264" s="6"/>
    </row>
    <row r="265" spans="17:19" ht="12.75">
      <c r="Q265" s="6"/>
      <c r="R265" s="6"/>
      <c r="S265" s="6"/>
    </row>
    <row r="266" spans="17:19" ht="12.75">
      <c r="Q266" s="6"/>
      <c r="R266" s="6"/>
      <c r="S266" s="6"/>
    </row>
    <row r="267" spans="17:19" ht="12.75">
      <c r="Q267" s="6"/>
      <c r="R267" s="6"/>
      <c r="S267" s="6"/>
    </row>
    <row r="268" spans="17:19" ht="12.75">
      <c r="Q268" s="6"/>
      <c r="R268" s="6"/>
      <c r="S268" s="6"/>
    </row>
    <row r="269" spans="17:19" ht="12.75">
      <c r="Q269" s="6"/>
      <c r="R269" s="6"/>
      <c r="S269" s="6"/>
    </row>
    <row r="270" spans="17:19" ht="12.75">
      <c r="Q270" s="6"/>
      <c r="R270" s="6"/>
      <c r="S270" s="6"/>
    </row>
    <row r="271" spans="17:19" ht="12.75">
      <c r="Q271" s="6"/>
      <c r="R271" s="6"/>
      <c r="S271" s="6"/>
    </row>
    <row r="272" spans="17:19" ht="12.75">
      <c r="Q272" s="6"/>
      <c r="R272" s="6"/>
      <c r="S272" s="6"/>
    </row>
    <row r="273" spans="17:19" ht="12.75">
      <c r="Q273" s="6"/>
      <c r="R273" s="6"/>
      <c r="S273" s="6"/>
    </row>
    <row r="274" spans="17:19" ht="12.75">
      <c r="Q274" s="6"/>
      <c r="R274" s="6"/>
      <c r="S274" s="6"/>
    </row>
    <row r="275" spans="17:19" ht="12.75">
      <c r="Q275" s="6"/>
      <c r="R275" s="6"/>
      <c r="S275" s="6"/>
    </row>
    <row r="276" spans="17:19" ht="12.75">
      <c r="Q276" s="6"/>
      <c r="R276" s="6"/>
      <c r="S276" s="6"/>
    </row>
    <row r="277" spans="17:19" ht="12.75">
      <c r="Q277" s="6"/>
      <c r="R277" s="6"/>
      <c r="S277" s="6"/>
    </row>
    <row r="278" spans="17:19" ht="12.75">
      <c r="Q278" s="6"/>
      <c r="R278" s="6"/>
      <c r="S278" s="6"/>
    </row>
    <row r="279" spans="17:19" ht="12.75">
      <c r="Q279" s="6"/>
      <c r="R279" s="6"/>
      <c r="S279" s="6"/>
    </row>
    <row r="280" spans="17:19" ht="12.75">
      <c r="Q280" s="6"/>
      <c r="R280" s="6"/>
      <c r="S280" s="6"/>
    </row>
    <row r="281" spans="17:19" ht="12.75">
      <c r="Q281" s="6"/>
      <c r="R281" s="6"/>
      <c r="S281" s="6"/>
    </row>
    <row r="282" spans="17:19" ht="12.75">
      <c r="Q282" s="6"/>
      <c r="R282" s="6"/>
      <c r="S282" s="6"/>
    </row>
    <row r="283" spans="17:19" ht="12.75">
      <c r="Q283" s="6"/>
      <c r="R283" s="6"/>
      <c r="S283" s="6"/>
    </row>
    <row r="284" spans="17:19" ht="12.75">
      <c r="Q284" s="6"/>
      <c r="R284" s="6"/>
      <c r="S284" s="6"/>
    </row>
    <row r="285" spans="17:19" ht="12.75">
      <c r="Q285" s="6"/>
      <c r="R285" s="6"/>
      <c r="S285" s="6"/>
    </row>
    <row r="286" spans="17:19" ht="12.75">
      <c r="Q286" s="6"/>
      <c r="R286" s="6"/>
      <c r="S286" s="6"/>
    </row>
    <row r="287" spans="17:19" ht="12.75">
      <c r="Q287" s="6"/>
      <c r="R287" s="6"/>
      <c r="S287" s="6"/>
    </row>
    <row r="288" spans="17:19" ht="12.75">
      <c r="Q288" s="6"/>
      <c r="R288" s="6"/>
      <c r="S288" s="6"/>
    </row>
    <row r="289" spans="17:19" ht="12.75">
      <c r="Q289" s="6"/>
      <c r="R289" s="6"/>
      <c r="S289" s="6"/>
    </row>
    <row r="290" spans="17:19" ht="12.75">
      <c r="Q290" s="6"/>
      <c r="R290" s="6"/>
      <c r="S290" s="6"/>
    </row>
    <row r="291" spans="17:19" ht="12.75">
      <c r="Q291" s="6"/>
      <c r="R291" s="6"/>
      <c r="S291" s="6"/>
    </row>
    <row r="292" spans="17:19" ht="12.75">
      <c r="Q292" s="6"/>
      <c r="R292" s="6"/>
      <c r="S292" s="6"/>
    </row>
    <row r="293" spans="17:19" ht="12.75">
      <c r="Q293" s="6"/>
      <c r="R293" s="6"/>
      <c r="S293" s="6"/>
    </row>
    <row r="294" spans="17:19" ht="12.75">
      <c r="Q294" s="6"/>
      <c r="R294" s="6"/>
      <c r="S294" s="6"/>
    </row>
    <row r="295" spans="17:19" ht="12.75">
      <c r="Q295" s="6"/>
      <c r="R295" s="6"/>
      <c r="S295" s="6"/>
    </row>
    <row r="296" spans="17:19" ht="12.75">
      <c r="Q296" s="6"/>
      <c r="R296" s="6"/>
      <c r="S296" s="6"/>
    </row>
    <row r="297" spans="17:19" ht="12.75">
      <c r="Q297" s="6"/>
      <c r="R297" s="6"/>
      <c r="S297" s="6"/>
    </row>
    <row r="298" spans="17:19" ht="12.75">
      <c r="Q298" s="6"/>
      <c r="R298" s="6"/>
      <c r="S298" s="6"/>
    </row>
    <row r="299" spans="17:19" ht="12.75">
      <c r="Q299" s="6"/>
      <c r="R299" s="6"/>
      <c r="S299" s="6"/>
    </row>
    <row r="300" spans="17:19" ht="12.75">
      <c r="Q300" s="6"/>
      <c r="R300" s="6"/>
      <c r="S300" s="6"/>
    </row>
    <row r="301" spans="17:19" ht="12.75">
      <c r="Q301" s="6"/>
      <c r="R301" s="6"/>
      <c r="S301" s="6"/>
    </row>
    <row r="302" spans="17:19" ht="12.75">
      <c r="Q302" s="6"/>
      <c r="R302" s="6"/>
      <c r="S302" s="6"/>
    </row>
    <row r="303" spans="17:19" ht="12.75">
      <c r="Q303" s="6"/>
      <c r="R303" s="6"/>
      <c r="S303" s="6"/>
    </row>
    <row r="304" spans="17:19" ht="12.75">
      <c r="Q304" s="6"/>
      <c r="R304" s="6"/>
      <c r="S304" s="6"/>
    </row>
    <row r="305" spans="17:19" ht="12.75">
      <c r="Q305" s="6"/>
      <c r="R305" s="6"/>
      <c r="S305" s="6"/>
    </row>
    <row r="306" spans="17:19" ht="12.75">
      <c r="Q306" s="6"/>
      <c r="R306" s="6"/>
      <c r="S306" s="6"/>
    </row>
    <row r="307" spans="17:19" ht="12.75">
      <c r="Q307" s="6"/>
      <c r="R307" s="6"/>
      <c r="S307" s="6"/>
    </row>
    <row r="308" spans="17:19" ht="12.75">
      <c r="Q308" s="6"/>
      <c r="R308" s="6"/>
      <c r="S308" s="6"/>
    </row>
    <row r="309" spans="17:19" ht="12.75">
      <c r="Q309" s="6"/>
      <c r="R309" s="6"/>
      <c r="S309" s="6"/>
    </row>
    <row r="310" spans="17:19" ht="12.75">
      <c r="Q310" s="6"/>
      <c r="R310" s="6"/>
      <c r="S310" s="6"/>
    </row>
    <row r="311" spans="17:19" ht="12.75">
      <c r="Q311" s="6"/>
      <c r="R311" s="6"/>
      <c r="S311" s="6"/>
    </row>
    <row r="312" spans="17:19" ht="12.75">
      <c r="Q312" s="6"/>
      <c r="R312" s="6"/>
      <c r="S312" s="6"/>
    </row>
    <row r="313" spans="17:19" ht="12.75">
      <c r="Q313" s="6"/>
      <c r="R313" s="6"/>
      <c r="S313" s="6"/>
    </row>
    <row r="314" spans="17:19" ht="12.75">
      <c r="Q314" s="6"/>
      <c r="R314" s="6"/>
      <c r="S314" s="6"/>
    </row>
    <row r="315" spans="17:19" ht="12.75">
      <c r="Q315" s="6"/>
      <c r="R315" s="6"/>
      <c r="S315" s="6"/>
    </row>
    <row r="316" spans="17:19" ht="12.75">
      <c r="Q316" s="6"/>
      <c r="R316" s="6"/>
      <c r="S316" s="6"/>
    </row>
    <row r="317" spans="17:19" ht="12.75">
      <c r="Q317" s="6"/>
      <c r="R317" s="6"/>
      <c r="S317" s="6"/>
    </row>
    <row r="318" spans="17:19" ht="12.75">
      <c r="Q318" s="6"/>
      <c r="R318" s="6"/>
      <c r="S318" s="6"/>
    </row>
    <row r="319" spans="17:19" ht="12.75">
      <c r="Q319" s="6"/>
      <c r="R319" s="6"/>
      <c r="S319" s="6"/>
    </row>
    <row r="320" spans="17:19" ht="12.75">
      <c r="Q320" s="6"/>
      <c r="R320" s="6"/>
      <c r="S320" s="6"/>
    </row>
    <row r="321" spans="17:19" ht="12.75">
      <c r="Q321" s="6"/>
      <c r="R321" s="6"/>
      <c r="S321" s="6"/>
    </row>
    <row r="322" spans="17:19" ht="12.75">
      <c r="Q322" s="6"/>
      <c r="R322" s="6"/>
      <c r="S322" s="6"/>
    </row>
    <row r="323" spans="17:19" ht="12.75">
      <c r="Q323" s="6"/>
      <c r="R323" s="6"/>
      <c r="S323" s="6"/>
    </row>
    <row r="324" spans="17:19" ht="12.75">
      <c r="Q324" s="6"/>
      <c r="R324" s="6"/>
      <c r="S324" s="6"/>
    </row>
    <row r="325" spans="17:19" ht="12.75">
      <c r="Q325" s="6"/>
      <c r="R325" s="6"/>
      <c r="S325" s="6"/>
    </row>
    <row r="326" spans="17:19" ht="12.75">
      <c r="Q326" s="6"/>
      <c r="R326" s="6"/>
      <c r="S326" s="6"/>
    </row>
    <row r="327" spans="17:19" ht="12.75">
      <c r="Q327" s="6"/>
      <c r="R327" s="6"/>
      <c r="S327" s="6"/>
    </row>
    <row r="328" spans="17:19" ht="12.75">
      <c r="Q328" s="6"/>
      <c r="R328" s="6"/>
      <c r="S328" s="6"/>
    </row>
    <row r="329" spans="17:19" ht="12.75">
      <c r="Q329" s="6"/>
      <c r="R329" s="6"/>
      <c r="S329" s="6"/>
    </row>
    <row r="330" spans="17:19" ht="12.75">
      <c r="Q330" s="6"/>
      <c r="R330" s="6"/>
      <c r="S330" s="6"/>
    </row>
    <row r="331" spans="17:19" ht="12.75">
      <c r="Q331" s="6"/>
      <c r="R331" s="6"/>
      <c r="S331" s="6"/>
    </row>
    <row r="332" spans="17:19" ht="12.75">
      <c r="Q332" s="6"/>
      <c r="R332" s="6"/>
      <c r="S332" s="6"/>
    </row>
    <row r="333" spans="17:19" ht="12.75">
      <c r="Q333" s="6"/>
      <c r="R333" s="6"/>
      <c r="S333" s="6"/>
    </row>
    <row r="334" spans="17:19" ht="12.75">
      <c r="Q334" s="6"/>
      <c r="R334" s="6"/>
      <c r="S334" s="6"/>
    </row>
    <row r="335" spans="17:19" ht="12.75">
      <c r="Q335" s="6"/>
      <c r="R335" s="6"/>
      <c r="S335" s="6"/>
    </row>
    <row r="336" spans="17:19" ht="12.75">
      <c r="Q336" s="6"/>
      <c r="R336" s="6"/>
      <c r="S336" s="6"/>
    </row>
    <row r="337" spans="17:19" ht="12.75">
      <c r="Q337" s="6"/>
      <c r="R337" s="6"/>
      <c r="S337" s="6"/>
    </row>
    <row r="338" spans="17:19" ht="12.75">
      <c r="Q338" s="6"/>
      <c r="R338" s="6"/>
      <c r="S338" s="6"/>
    </row>
    <row r="339" spans="17:19" ht="12.75">
      <c r="Q339" s="6"/>
      <c r="R339" s="6"/>
      <c r="S339" s="6"/>
    </row>
    <row r="340" spans="17:19" ht="12.75">
      <c r="Q340" s="6"/>
      <c r="R340" s="6"/>
      <c r="S340" s="6"/>
    </row>
    <row r="341" spans="17:19" ht="12.75">
      <c r="Q341" s="6"/>
      <c r="R341" s="6"/>
      <c r="S341" s="6"/>
    </row>
    <row r="342" spans="17:19" ht="12.75">
      <c r="Q342" s="6"/>
      <c r="R342" s="6"/>
      <c r="S342" s="6"/>
    </row>
    <row r="343" spans="17:19" ht="12.75">
      <c r="Q343" s="6"/>
      <c r="R343" s="6"/>
      <c r="S343" s="6"/>
    </row>
    <row r="344" spans="17:19" ht="12.75">
      <c r="Q344" s="6"/>
      <c r="R344" s="6"/>
      <c r="S344" s="6"/>
    </row>
    <row r="345" spans="17:19" ht="12.75">
      <c r="Q345" s="6"/>
      <c r="R345" s="6"/>
      <c r="S345" s="6"/>
    </row>
    <row r="346" spans="17:19" ht="12.75">
      <c r="Q346" s="6"/>
      <c r="R346" s="6"/>
      <c r="S346" s="6"/>
    </row>
    <row r="347" spans="17:19" ht="12.75">
      <c r="Q347" s="6"/>
      <c r="R347" s="6"/>
      <c r="S347" s="6"/>
    </row>
    <row r="348" spans="17:19" ht="12.75">
      <c r="Q348" s="6"/>
      <c r="R348" s="6"/>
      <c r="S348" s="6"/>
    </row>
    <row r="349" spans="17:19" ht="12.75">
      <c r="Q349" s="6"/>
      <c r="R349" s="6"/>
      <c r="S349" s="6"/>
    </row>
    <row r="350" spans="17:19" ht="12.75">
      <c r="Q350" s="6"/>
      <c r="R350" s="6"/>
      <c r="S350" s="6"/>
    </row>
    <row r="351" spans="17:19" ht="12.75">
      <c r="Q351" s="6"/>
      <c r="R351" s="6"/>
      <c r="S351" s="6"/>
    </row>
    <row r="352" spans="17:19" ht="12.75">
      <c r="Q352" s="6"/>
      <c r="R352" s="6"/>
      <c r="S352" s="6"/>
    </row>
    <row r="353" spans="17:19" ht="12.75">
      <c r="Q353" s="6"/>
      <c r="R353" s="6"/>
      <c r="S353" s="6"/>
    </row>
    <row r="354" spans="17:19" ht="12.75">
      <c r="Q354" s="6"/>
      <c r="R354" s="6"/>
      <c r="S354" s="6"/>
    </row>
    <row r="355" spans="17:19" ht="12.75">
      <c r="Q355" s="6"/>
      <c r="R355" s="6"/>
      <c r="S355" s="6"/>
    </row>
    <row r="356" spans="17:19" ht="12.75">
      <c r="Q356" s="6"/>
      <c r="R356" s="6"/>
      <c r="S356" s="6"/>
    </row>
    <row r="357" spans="17:19" ht="12.75">
      <c r="Q357" s="6"/>
      <c r="R357" s="6"/>
      <c r="S357" s="6"/>
    </row>
    <row r="358" spans="17:19" ht="12.75">
      <c r="Q358" s="6"/>
      <c r="R358" s="6"/>
      <c r="S358" s="6"/>
    </row>
    <row r="359" spans="17:19" ht="12.75">
      <c r="Q359" s="6"/>
      <c r="R359" s="6"/>
      <c r="S359" s="6"/>
    </row>
    <row r="360" spans="17:19" ht="12.75">
      <c r="Q360" s="6"/>
      <c r="R360" s="6"/>
      <c r="S360" s="6"/>
    </row>
    <row r="361" spans="17:19" ht="12.75">
      <c r="Q361" s="6"/>
      <c r="R361" s="6"/>
      <c r="S361" s="6"/>
    </row>
    <row r="362" spans="17:19" ht="12.75">
      <c r="Q362" s="6"/>
      <c r="R362" s="6"/>
      <c r="S362" s="6"/>
    </row>
    <row r="363" spans="17:19" ht="12.75">
      <c r="Q363" s="6"/>
      <c r="R363" s="6"/>
      <c r="S363" s="6"/>
    </row>
    <row r="364" spans="17:19" ht="12.75">
      <c r="Q364" s="6"/>
      <c r="R364" s="6"/>
      <c r="S364" s="6"/>
    </row>
    <row r="365" spans="17:19" ht="12.75">
      <c r="Q365" s="6"/>
      <c r="R365" s="6"/>
      <c r="S365" s="6"/>
    </row>
    <row r="366" spans="17:19" ht="12.75">
      <c r="Q366" s="6"/>
      <c r="R366" s="6"/>
      <c r="S366" s="6"/>
    </row>
    <row r="367" spans="17:19" ht="12.75">
      <c r="Q367" s="6"/>
      <c r="R367" s="6"/>
      <c r="S367" s="6"/>
    </row>
    <row r="368" spans="17:19" ht="12.75">
      <c r="Q368" s="6"/>
      <c r="R368" s="6"/>
      <c r="S368" s="6"/>
    </row>
    <row r="369" spans="17:19" ht="12.75">
      <c r="Q369" s="6"/>
      <c r="R369" s="6"/>
      <c r="S369" s="6"/>
    </row>
    <row r="370" spans="17:19" ht="12.75">
      <c r="Q370" s="6"/>
      <c r="R370" s="6"/>
      <c r="S370" s="6"/>
    </row>
    <row r="371" spans="17:19" ht="12.75">
      <c r="Q371" s="6"/>
      <c r="R371" s="6"/>
      <c r="S371" s="6"/>
    </row>
    <row r="372" spans="17:19" ht="12.75">
      <c r="Q372" s="6"/>
      <c r="R372" s="6"/>
      <c r="S372" s="6"/>
    </row>
    <row r="373" spans="17:19" ht="12.75">
      <c r="Q373" s="6"/>
      <c r="R373" s="6"/>
      <c r="S373" s="6"/>
    </row>
    <row r="374" spans="17:19" ht="12.75">
      <c r="Q374" s="6"/>
      <c r="R374" s="6"/>
      <c r="S374" s="6"/>
    </row>
    <row r="375" spans="17:19" ht="12.75">
      <c r="Q375" s="6"/>
      <c r="R375" s="6"/>
      <c r="S375" s="6"/>
    </row>
    <row r="376" spans="17:19" ht="12.75">
      <c r="Q376" s="6"/>
      <c r="R376" s="6"/>
      <c r="S376" s="6"/>
    </row>
    <row r="377" spans="17:19" ht="12.75">
      <c r="Q377" s="6"/>
      <c r="R377" s="6"/>
      <c r="S377" s="6"/>
    </row>
    <row r="378" spans="17:19" ht="12.75">
      <c r="Q378" s="6"/>
      <c r="R378" s="6"/>
      <c r="S378" s="6"/>
    </row>
    <row r="379" spans="17:19" ht="12.75">
      <c r="Q379" s="6"/>
      <c r="R379" s="6"/>
      <c r="S379" s="6"/>
    </row>
    <row r="380" spans="17:19" ht="12.75">
      <c r="Q380" s="6"/>
      <c r="R380" s="6"/>
      <c r="S380" s="6"/>
    </row>
    <row r="381" spans="17:19" ht="12.75">
      <c r="Q381" s="6"/>
      <c r="R381" s="6"/>
      <c r="S381" s="6"/>
    </row>
    <row r="382" spans="17:19" ht="12.75">
      <c r="Q382" s="6"/>
      <c r="R382" s="6"/>
      <c r="S382" s="6"/>
    </row>
    <row r="383" spans="17:19" ht="12.75">
      <c r="Q383" s="6"/>
      <c r="R383" s="6"/>
      <c r="S383" s="6"/>
    </row>
    <row r="384" spans="17:19" ht="12.75">
      <c r="Q384" s="6"/>
      <c r="R384" s="6"/>
      <c r="S384" s="6"/>
    </row>
    <row r="385" spans="17:19" ht="12.75">
      <c r="Q385" s="6"/>
      <c r="R385" s="6"/>
      <c r="S385" s="6"/>
    </row>
    <row r="386" spans="17:19" ht="12.75">
      <c r="Q386" s="6"/>
      <c r="R386" s="6"/>
      <c r="S386" s="6"/>
    </row>
    <row r="387" spans="17:19" ht="12.75">
      <c r="Q387" s="6"/>
      <c r="R387" s="6"/>
      <c r="S387" s="6"/>
    </row>
    <row r="388" spans="17:19" ht="12.75">
      <c r="Q388" s="6"/>
      <c r="R388" s="6"/>
      <c r="S388" s="6"/>
    </row>
    <row r="389" spans="17:19" ht="12.75">
      <c r="Q389" s="6"/>
      <c r="R389" s="6"/>
      <c r="S389" s="6"/>
    </row>
    <row r="390" spans="17:19" ht="12.75">
      <c r="Q390" s="6"/>
      <c r="R390" s="6"/>
      <c r="S390" s="6"/>
    </row>
    <row r="391" spans="17:19" ht="12.75">
      <c r="Q391" s="6"/>
      <c r="R391" s="6"/>
      <c r="S391" s="6"/>
    </row>
    <row r="392" spans="17:19" ht="12.75">
      <c r="Q392" s="6"/>
      <c r="R392" s="6"/>
      <c r="S392" s="6"/>
    </row>
    <row r="393" spans="17:19" ht="12.75">
      <c r="Q393" s="6"/>
      <c r="R393" s="6"/>
      <c r="S393" s="6"/>
    </row>
    <row r="394" spans="17:19" ht="12.75">
      <c r="Q394" s="6"/>
      <c r="R394" s="6"/>
      <c r="S394" s="6"/>
    </row>
    <row r="395" spans="17:19" ht="12.75">
      <c r="Q395" s="6"/>
      <c r="R395" s="6"/>
      <c r="S395" s="6"/>
    </row>
    <row r="396" spans="17:19" ht="12.75">
      <c r="Q396" s="6"/>
      <c r="R396" s="6"/>
      <c r="S396" s="6"/>
    </row>
    <row r="397" spans="17:19" ht="12.75">
      <c r="Q397" s="6"/>
      <c r="R397" s="6"/>
      <c r="S397" s="6"/>
    </row>
    <row r="398" spans="17:19" ht="12.75">
      <c r="Q398" s="6"/>
      <c r="R398" s="6"/>
      <c r="S398" s="6"/>
    </row>
    <row r="399" spans="17:19" ht="12.75">
      <c r="Q399" s="6"/>
      <c r="R399" s="6"/>
      <c r="S399" s="6"/>
    </row>
    <row r="400" spans="17:19" ht="12.75">
      <c r="Q400" s="6"/>
      <c r="R400" s="6"/>
      <c r="S400" s="6"/>
    </row>
    <row r="401" spans="17:19" ht="12.75">
      <c r="Q401" s="6"/>
      <c r="R401" s="6"/>
      <c r="S401" s="6"/>
    </row>
    <row r="402" spans="17:19" ht="12.75">
      <c r="Q402" s="6"/>
      <c r="R402" s="6"/>
      <c r="S402" s="6"/>
    </row>
    <row r="403" spans="17:19" ht="12.75">
      <c r="Q403" s="6"/>
      <c r="R403" s="6"/>
      <c r="S403" s="6"/>
    </row>
    <row r="404" spans="17:19" ht="12.75">
      <c r="Q404" s="6"/>
      <c r="R404" s="6"/>
      <c r="S404" s="6"/>
    </row>
    <row r="405" spans="17:19" ht="12.75">
      <c r="Q405" s="6"/>
      <c r="R405" s="6"/>
      <c r="S405" s="6"/>
    </row>
    <row r="406" spans="17:19" ht="12.75">
      <c r="Q406" s="6"/>
      <c r="R406" s="6"/>
      <c r="S406" s="6"/>
    </row>
    <row r="407" spans="17:19" ht="12.75">
      <c r="Q407" s="6"/>
      <c r="R407" s="6"/>
      <c r="S407" s="6"/>
    </row>
    <row r="408" spans="17:19" ht="12.75">
      <c r="Q408" s="6"/>
      <c r="R408" s="6"/>
      <c r="S408" s="6"/>
    </row>
    <row r="409" spans="17:19" ht="12.75">
      <c r="Q409" s="6"/>
      <c r="R409" s="6"/>
      <c r="S409" s="6"/>
    </row>
    <row r="410" spans="17:19" ht="12.75">
      <c r="Q410" s="6"/>
      <c r="R410" s="6"/>
      <c r="S410" s="6"/>
    </row>
    <row r="411" spans="17:19" ht="12.75">
      <c r="Q411" s="6"/>
      <c r="R411" s="6"/>
      <c r="S411" s="6"/>
    </row>
    <row r="412" spans="17:19" ht="12.75">
      <c r="Q412" s="6"/>
      <c r="R412" s="6"/>
      <c r="S412" s="6"/>
    </row>
    <row r="413" spans="17:19" ht="12.75">
      <c r="Q413" s="6"/>
      <c r="R413" s="6"/>
      <c r="S413" s="6"/>
    </row>
    <row r="414" spans="17:19" ht="12.75">
      <c r="Q414" s="6"/>
      <c r="R414" s="6"/>
      <c r="S414" s="6"/>
    </row>
    <row r="415" spans="17:19" ht="12.75">
      <c r="Q415" s="6"/>
      <c r="R415" s="6"/>
      <c r="S415" s="6"/>
    </row>
    <row r="416" spans="17:19" ht="12.75">
      <c r="Q416" s="6"/>
      <c r="R416" s="6"/>
      <c r="S416" s="6"/>
    </row>
    <row r="417" spans="17:19" ht="12.75">
      <c r="Q417" s="6"/>
      <c r="R417" s="6"/>
      <c r="S417" s="6"/>
    </row>
    <row r="418" spans="17:19" ht="12.75">
      <c r="Q418" s="6"/>
      <c r="R418" s="6"/>
      <c r="S418" s="6"/>
    </row>
    <row r="419" spans="17:19" ht="12.75">
      <c r="Q419" s="6"/>
      <c r="R419" s="6"/>
      <c r="S419" s="6"/>
    </row>
    <row r="420" spans="17:19" ht="12.75">
      <c r="Q420" s="6"/>
      <c r="R420" s="6"/>
      <c r="S420" s="6"/>
    </row>
    <row r="421" spans="17:19" ht="12.75">
      <c r="Q421" s="6"/>
      <c r="R421" s="6"/>
      <c r="S421" s="6"/>
    </row>
    <row r="422" spans="17:19" ht="12.75">
      <c r="Q422" s="6"/>
      <c r="R422" s="6"/>
      <c r="S422" s="6"/>
    </row>
    <row r="423" spans="17:19" ht="12.75">
      <c r="Q423" s="6"/>
      <c r="R423" s="6"/>
      <c r="S423" s="6"/>
    </row>
    <row r="424" spans="17:19" ht="12.75">
      <c r="Q424" s="6"/>
      <c r="R424" s="6"/>
      <c r="S424" s="6"/>
    </row>
    <row r="425" spans="17:19" ht="12.75">
      <c r="Q425" s="6"/>
      <c r="R425" s="6"/>
      <c r="S425" s="6"/>
    </row>
    <row r="426" spans="17:19" ht="12.75">
      <c r="Q426" s="6"/>
      <c r="R426" s="6"/>
      <c r="S426" s="6"/>
    </row>
    <row r="427" spans="17:19" ht="12.75">
      <c r="Q427" s="6"/>
      <c r="R427" s="6"/>
      <c r="S427" s="6"/>
    </row>
    <row r="428" spans="17:19" ht="12.75">
      <c r="Q428" s="6"/>
      <c r="R428" s="6"/>
      <c r="S428" s="6"/>
    </row>
    <row r="429" spans="17:19" ht="12.75">
      <c r="Q429" s="6"/>
      <c r="R429" s="6"/>
      <c r="S429" s="6"/>
    </row>
    <row r="430" spans="17:19" ht="12.75">
      <c r="Q430" s="6"/>
      <c r="R430" s="6"/>
      <c r="S430" s="6"/>
    </row>
    <row r="431" spans="17:19" ht="12.75">
      <c r="Q431" s="6"/>
      <c r="R431" s="6"/>
      <c r="S431" s="6"/>
    </row>
    <row r="432" spans="17:19" ht="12.75">
      <c r="Q432" s="6"/>
      <c r="R432" s="6"/>
      <c r="S432" s="6"/>
    </row>
    <row r="433" spans="17:19" ht="12.75">
      <c r="Q433" s="6"/>
      <c r="R433" s="6"/>
      <c r="S433" s="6"/>
    </row>
    <row r="434" spans="17:19" ht="12.75">
      <c r="Q434" s="6"/>
      <c r="R434" s="6"/>
      <c r="S434" s="6"/>
    </row>
    <row r="435" spans="17:19" ht="12.75">
      <c r="Q435" s="6"/>
      <c r="R435" s="6"/>
      <c r="S435" s="6"/>
    </row>
    <row r="436" spans="17:19" ht="12.75">
      <c r="Q436" s="6"/>
      <c r="R436" s="6"/>
      <c r="S436" s="6"/>
    </row>
    <row r="437" spans="17:19" ht="12.75">
      <c r="Q437" s="6"/>
      <c r="R437" s="6"/>
      <c r="S437" s="6"/>
    </row>
    <row r="438" spans="17:19" ht="12.75">
      <c r="Q438" s="6"/>
      <c r="R438" s="6"/>
      <c r="S438" s="6"/>
    </row>
    <row r="439" spans="17:19" ht="12.75">
      <c r="Q439" s="6"/>
      <c r="R439" s="6"/>
      <c r="S439" s="6"/>
    </row>
    <row r="440" spans="17:19" ht="12.75">
      <c r="Q440" s="6"/>
      <c r="R440" s="6"/>
      <c r="S440" s="6"/>
    </row>
    <row r="441" spans="17:19" ht="12.75">
      <c r="Q441" s="6"/>
      <c r="R441" s="6"/>
      <c r="S441" s="6"/>
    </row>
    <row r="442" spans="17:19" ht="12.75">
      <c r="Q442" s="6"/>
      <c r="R442" s="6"/>
      <c r="S442" s="6"/>
    </row>
    <row r="443" spans="17:19" ht="12.75">
      <c r="Q443" s="6"/>
      <c r="R443" s="6"/>
      <c r="S443" s="6"/>
    </row>
    <row r="444" spans="17:19" ht="12.75">
      <c r="Q444" s="6"/>
      <c r="R444" s="6"/>
      <c r="S444" s="6"/>
    </row>
    <row r="445" spans="17:19" ht="12.75">
      <c r="Q445" s="6"/>
      <c r="R445" s="6"/>
      <c r="S445" s="6"/>
    </row>
    <row r="446" spans="17:19" ht="12.75">
      <c r="Q446" s="6"/>
      <c r="R446" s="6"/>
      <c r="S446" s="6"/>
    </row>
    <row r="447" spans="17:19" ht="12.75">
      <c r="Q447" s="6"/>
      <c r="R447" s="6"/>
      <c r="S447" s="6"/>
    </row>
    <row r="448" spans="17:19" ht="12.75">
      <c r="Q448" s="6"/>
      <c r="R448" s="6"/>
      <c r="S448" s="6"/>
    </row>
    <row r="449" spans="17:19" ht="12.75">
      <c r="Q449" s="6"/>
      <c r="R449" s="6"/>
      <c r="S449" s="6"/>
    </row>
    <row r="450" spans="17:19" ht="12.75">
      <c r="Q450" s="6"/>
      <c r="R450" s="6"/>
      <c r="S450" s="6"/>
    </row>
    <row r="451" spans="17:19" ht="12.75">
      <c r="Q451" s="6"/>
      <c r="R451" s="6"/>
      <c r="S451" s="6"/>
    </row>
    <row r="452" spans="17:19" ht="12.75">
      <c r="Q452" s="6"/>
      <c r="R452" s="6"/>
      <c r="S452" s="6"/>
    </row>
    <row r="453" spans="17:19" ht="12.75">
      <c r="Q453" s="6"/>
      <c r="R453" s="6"/>
      <c r="S453" s="6"/>
    </row>
    <row r="454" spans="17:19" ht="12.75">
      <c r="Q454" s="6"/>
      <c r="R454" s="6"/>
      <c r="S454" s="6"/>
    </row>
    <row r="455" spans="17:19" ht="12.75">
      <c r="Q455" s="6"/>
      <c r="R455" s="6"/>
      <c r="S455" s="6"/>
    </row>
    <row r="456" spans="17:19" ht="12.75">
      <c r="Q456" s="6"/>
      <c r="R456" s="6"/>
      <c r="S456" s="6"/>
    </row>
    <row r="457" spans="17:19" ht="12.75">
      <c r="Q457" s="6"/>
      <c r="R457" s="6"/>
      <c r="S457" s="6"/>
    </row>
    <row r="458" spans="17:19" ht="12.75">
      <c r="Q458" s="6"/>
      <c r="R458" s="6"/>
      <c r="S458" s="6"/>
    </row>
    <row r="459" spans="17:19" ht="12.75">
      <c r="Q459" s="6"/>
      <c r="R459" s="6"/>
      <c r="S459" s="6"/>
    </row>
    <row r="460" spans="17:19" ht="12.75">
      <c r="Q460" s="6"/>
      <c r="R460" s="6"/>
      <c r="S460" s="6"/>
    </row>
    <row r="461" spans="17:19" ht="12.75">
      <c r="Q461" s="6"/>
      <c r="R461" s="6"/>
      <c r="S461" s="6"/>
    </row>
    <row r="462" spans="17:19" ht="12.75">
      <c r="Q462" s="6"/>
      <c r="R462" s="6"/>
      <c r="S462" s="6"/>
    </row>
    <row r="463" spans="17:19" ht="12.75">
      <c r="Q463" s="6"/>
      <c r="R463" s="6"/>
      <c r="S463" s="6"/>
    </row>
    <row r="464" spans="17:19" ht="12.75">
      <c r="Q464" s="6"/>
      <c r="R464" s="6"/>
      <c r="S464" s="6"/>
    </row>
    <row r="465" spans="17:19" ht="12.75">
      <c r="Q465" s="6"/>
      <c r="R465" s="6"/>
      <c r="S465" s="6"/>
    </row>
    <row r="466" spans="17:19" ht="12.75">
      <c r="Q466" s="6"/>
      <c r="R466" s="6"/>
      <c r="S466" s="6"/>
    </row>
    <row r="467" spans="17:19" ht="12.75">
      <c r="Q467" s="6"/>
      <c r="R467" s="6"/>
      <c r="S467" s="6"/>
    </row>
    <row r="468" spans="17:19" ht="12.75">
      <c r="Q468" s="6"/>
      <c r="R468" s="6"/>
      <c r="S468" s="6"/>
    </row>
    <row r="469" spans="17:19" ht="12.75">
      <c r="Q469" s="6"/>
      <c r="R469" s="6"/>
      <c r="S469" s="6"/>
    </row>
    <row r="470" spans="17:19" ht="12.75">
      <c r="Q470" s="6"/>
      <c r="R470" s="6"/>
      <c r="S470" s="6"/>
    </row>
    <row r="471" spans="17:19" ht="12.75">
      <c r="Q471" s="6"/>
      <c r="R471" s="6"/>
      <c r="S471" s="6"/>
    </row>
    <row r="472" spans="17:19" ht="12.75">
      <c r="Q472" s="6"/>
      <c r="R472" s="6"/>
      <c r="S472" s="6"/>
    </row>
    <row r="473" spans="17:19" ht="12.75">
      <c r="Q473" s="6"/>
      <c r="R473" s="6"/>
      <c r="S473" s="6"/>
    </row>
    <row r="474" spans="17:19" ht="12.75">
      <c r="Q474" s="6"/>
      <c r="R474" s="6"/>
      <c r="S474" s="6"/>
    </row>
    <row r="475" spans="17:19" ht="12.75">
      <c r="Q475" s="6"/>
      <c r="R475" s="6"/>
      <c r="S475" s="6"/>
    </row>
    <row r="476" spans="17:19" ht="12.75">
      <c r="Q476" s="6"/>
      <c r="R476" s="6"/>
      <c r="S476" s="6"/>
    </row>
    <row r="477" spans="17:19" ht="12.75">
      <c r="Q477" s="6"/>
      <c r="R477" s="6"/>
      <c r="S477" s="6"/>
    </row>
    <row r="478" spans="17:19" ht="12.75">
      <c r="Q478" s="6"/>
      <c r="R478" s="6"/>
      <c r="S478" s="6"/>
    </row>
    <row r="479" spans="17:19" ht="12.75">
      <c r="Q479" s="6"/>
      <c r="R479" s="6"/>
      <c r="S479" s="6"/>
    </row>
    <row r="480" spans="17:19" ht="12.75">
      <c r="Q480" s="6"/>
      <c r="R480" s="6"/>
      <c r="S480" s="6"/>
    </row>
    <row r="481" spans="17:19" ht="12.75">
      <c r="Q481" s="6"/>
      <c r="R481" s="6"/>
      <c r="S481" s="6"/>
    </row>
    <row r="482" spans="17:19" ht="12.75">
      <c r="Q482" s="6"/>
      <c r="R482" s="6"/>
      <c r="S482" s="6"/>
    </row>
    <row r="483" spans="17:19" ht="12.75">
      <c r="Q483" s="6"/>
      <c r="R483" s="6"/>
      <c r="S483" s="6"/>
    </row>
    <row r="484" spans="17:19" ht="12.75">
      <c r="Q484" s="6"/>
      <c r="R484" s="6"/>
      <c r="S484" s="6"/>
    </row>
    <row r="485" spans="17:19" ht="12.75">
      <c r="Q485" s="6"/>
      <c r="R485" s="6"/>
      <c r="S485" s="6"/>
    </row>
    <row r="486" spans="17:19" ht="12.75">
      <c r="Q486" s="6"/>
      <c r="R486" s="6"/>
      <c r="S486" s="6"/>
    </row>
    <row r="487" spans="17:19" ht="12.75">
      <c r="Q487" s="6"/>
      <c r="R487" s="6"/>
      <c r="S487" s="6"/>
    </row>
    <row r="488" spans="17:19" ht="12.75">
      <c r="Q488" s="6"/>
      <c r="R488" s="6"/>
      <c r="S488" s="6"/>
    </row>
    <row r="489" spans="17:19" ht="12.75">
      <c r="Q489" s="6"/>
      <c r="R489" s="6"/>
      <c r="S489" s="6"/>
    </row>
    <row r="490" spans="17:19" ht="12.75">
      <c r="Q490" s="6"/>
      <c r="R490" s="6"/>
      <c r="S490" s="6"/>
    </row>
    <row r="491" spans="17:19" ht="12.75">
      <c r="Q491" s="6"/>
      <c r="R491" s="6"/>
      <c r="S491" s="6"/>
    </row>
    <row r="492" spans="17:19" ht="12.75">
      <c r="Q492" s="6"/>
      <c r="R492" s="6"/>
      <c r="S492" s="6"/>
    </row>
    <row r="493" spans="17:19" ht="12.75">
      <c r="Q493" s="6"/>
      <c r="R493" s="6"/>
      <c r="S493" s="6"/>
    </row>
    <row r="494" spans="17:19" ht="12.75">
      <c r="Q494" s="6"/>
      <c r="R494" s="6"/>
      <c r="S494" s="6"/>
    </row>
    <row r="495" spans="17:19" ht="12.75">
      <c r="Q495" s="6"/>
      <c r="R495" s="6"/>
      <c r="S495" s="6"/>
    </row>
    <row r="496" spans="17:19" ht="12.75">
      <c r="Q496" s="6"/>
      <c r="R496" s="6"/>
      <c r="S496" s="6"/>
    </row>
    <row r="497" spans="17:19" ht="12.75">
      <c r="Q497" s="6"/>
      <c r="R497" s="6"/>
      <c r="S497" s="6"/>
    </row>
    <row r="498" spans="17:19" ht="12.75">
      <c r="Q498" s="6"/>
      <c r="R498" s="6"/>
      <c r="S498" s="6"/>
    </row>
    <row r="499" spans="17:19" ht="12.75">
      <c r="Q499" s="6"/>
      <c r="R499" s="6"/>
      <c r="S499" s="6"/>
    </row>
    <row r="500" spans="17:19" ht="12.75">
      <c r="Q500" s="6"/>
      <c r="R500" s="6"/>
      <c r="S500" s="6"/>
    </row>
    <row r="501" spans="17:19" ht="12.75">
      <c r="Q501" s="6"/>
      <c r="R501" s="6"/>
      <c r="S501" s="6"/>
    </row>
    <row r="502" spans="17:19" ht="12.75">
      <c r="Q502" s="6"/>
      <c r="R502" s="6"/>
      <c r="S502" s="6"/>
    </row>
    <row r="503" spans="17:19" ht="12.75">
      <c r="Q503" s="6"/>
      <c r="R503" s="6"/>
      <c r="S503" s="6"/>
    </row>
    <row r="504" spans="17:19" ht="12.75">
      <c r="Q504" s="6"/>
      <c r="R504" s="6"/>
      <c r="S504" s="6"/>
    </row>
    <row r="505" spans="17:19" ht="12.75">
      <c r="Q505" s="6"/>
      <c r="R505" s="6"/>
      <c r="S505" s="6"/>
    </row>
    <row r="506" spans="17:19" ht="12.75">
      <c r="Q506" s="6"/>
      <c r="R506" s="6"/>
      <c r="S506" s="6"/>
    </row>
    <row r="507" spans="17:19" ht="12.75">
      <c r="Q507" s="6"/>
      <c r="R507" s="6"/>
      <c r="S507" s="6"/>
    </row>
    <row r="508" spans="17:19" ht="12.75">
      <c r="Q508" s="6"/>
      <c r="R508" s="6"/>
      <c r="S508" s="6"/>
    </row>
    <row r="509" spans="17:19" ht="12.75">
      <c r="Q509" s="6"/>
      <c r="R509" s="6"/>
      <c r="S509" s="6"/>
    </row>
    <row r="510" spans="17:19" ht="12.75">
      <c r="Q510" s="6"/>
      <c r="R510" s="6"/>
      <c r="S510" s="6"/>
    </row>
    <row r="511" spans="17:19" ht="12.75">
      <c r="Q511" s="6"/>
      <c r="R511" s="6"/>
      <c r="S511" s="6"/>
    </row>
    <row r="512" spans="17:19" ht="12.75">
      <c r="Q512" s="6"/>
      <c r="R512" s="6"/>
      <c r="S512" s="6"/>
    </row>
    <row r="513" spans="17:19" ht="12.75">
      <c r="Q513" s="6"/>
      <c r="R513" s="6"/>
      <c r="S513" s="6"/>
    </row>
    <row r="514" spans="17:19" ht="12.75">
      <c r="Q514" s="6"/>
      <c r="R514" s="6"/>
      <c r="S514" s="6"/>
    </row>
    <row r="515" spans="17:19" ht="12.75">
      <c r="Q515" s="6"/>
      <c r="R515" s="6"/>
      <c r="S515" s="6"/>
    </row>
    <row r="516" spans="17:19" ht="12.75">
      <c r="Q516" s="6"/>
      <c r="R516" s="6"/>
      <c r="S516" s="6"/>
    </row>
    <row r="517" spans="17:19" ht="12.75">
      <c r="Q517" s="6"/>
      <c r="R517" s="6"/>
      <c r="S517" s="6"/>
    </row>
    <row r="518" spans="17:19" ht="12.75">
      <c r="Q518" s="6"/>
      <c r="R518" s="6"/>
      <c r="S518" s="6"/>
    </row>
    <row r="519" spans="17:19" ht="12.75">
      <c r="Q519" s="6"/>
      <c r="R519" s="6"/>
      <c r="S519" s="6"/>
    </row>
    <row r="520" spans="17:19" ht="12.75">
      <c r="Q520" s="6"/>
      <c r="R520" s="6"/>
      <c r="S520" s="6"/>
    </row>
    <row r="521" spans="17:19" ht="12.75">
      <c r="Q521" s="6"/>
      <c r="R521" s="6"/>
      <c r="S521" s="6"/>
    </row>
    <row r="522" spans="17:19" ht="12.75">
      <c r="Q522" s="6"/>
      <c r="R522" s="6"/>
      <c r="S522" s="6"/>
    </row>
    <row r="523" spans="17:19" ht="12.75">
      <c r="Q523" s="6"/>
      <c r="R523" s="6"/>
      <c r="S523" s="6"/>
    </row>
    <row r="524" spans="17:19" ht="12.75">
      <c r="Q524" s="6"/>
      <c r="R524" s="6"/>
      <c r="S524" s="6"/>
    </row>
    <row r="525" spans="17:19" ht="12.75">
      <c r="Q525" s="6"/>
      <c r="R525" s="6"/>
      <c r="S525" s="6"/>
    </row>
    <row r="526" spans="17:19" ht="12.75">
      <c r="Q526" s="6"/>
      <c r="R526" s="6"/>
      <c r="S526" s="6"/>
    </row>
    <row r="527" spans="17:19" ht="12.75">
      <c r="Q527" s="6"/>
      <c r="R527" s="6"/>
      <c r="S527" s="6"/>
    </row>
    <row r="528" spans="17:19" ht="12.75">
      <c r="Q528" s="6"/>
      <c r="R528" s="6"/>
      <c r="S528" s="6"/>
    </row>
    <row r="529" spans="17:19" ht="12.75">
      <c r="Q529" s="6"/>
      <c r="R529" s="6"/>
      <c r="S529" s="6"/>
    </row>
    <row r="530" spans="17:19" ht="12.75">
      <c r="Q530" s="6"/>
      <c r="R530" s="6"/>
      <c r="S530" s="6"/>
    </row>
    <row r="531" spans="17:19" ht="12.75">
      <c r="Q531" s="6"/>
      <c r="R531" s="6"/>
      <c r="S531" s="6"/>
    </row>
    <row r="532" spans="17:19" ht="12.75">
      <c r="Q532" s="6"/>
      <c r="R532" s="6"/>
      <c r="S532" s="6"/>
    </row>
    <row r="533" spans="17:19" ht="12.75">
      <c r="Q533" s="6"/>
      <c r="R533" s="6"/>
      <c r="S533" s="6"/>
    </row>
    <row r="534" spans="17:19" ht="12.75">
      <c r="Q534" s="6"/>
      <c r="R534" s="6"/>
      <c r="S534" s="6"/>
    </row>
    <row r="535" spans="17:19" ht="12.75">
      <c r="Q535" s="6"/>
      <c r="R535" s="6"/>
      <c r="S535" s="6"/>
    </row>
    <row r="536" spans="17:19" ht="12.75">
      <c r="Q536" s="6"/>
      <c r="R536" s="6"/>
      <c r="S536" s="6"/>
    </row>
    <row r="537" spans="17:19" ht="12.75">
      <c r="Q537" s="6"/>
      <c r="R537" s="6"/>
      <c r="S537" s="6"/>
    </row>
    <row r="538" spans="17:19" ht="12.75">
      <c r="Q538" s="6"/>
      <c r="R538" s="6"/>
      <c r="S538" s="6"/>
    </row>
    <row r="539" spans="17:19" ht="12.75">
      <c r="Q539" s="6"/>
      <c r="R539" s="6"/>
      <c r="S539" s="6"/>
    </row>
    <row r="540" spans="17:19" ht="12.75">
      <c r="Q540" s="6"/>
      <c r="R540" s="6"/>
      <c r="S540" s="6"/>
    </row>
    <row r="541" spans="17:19" ht="12.75">
      <c r="Q541" s="6"/>
      <c r="R541" s="6"/>
      <c r="S541" s="6"/>
    </row>
    <row r="542" spans="17:19" ht="12.75">
      <c r="Q542" s="6"/>
      <c r="R542" s="6"/>
      <c r="S542" s="6"/>
    </row>
    <row r="543" spans="17:19" ht="12.75">
      <c r="Q543" s="6"/>
      <c r="R543" s="6"/>
      <c r="S543" s="6"/>
    </row>
    <row r="544" spans="17:19" ht="12.75">
      <c r="Q544" s="6"/>
      <c r="R544" s="6"/>
      <c r="S544" s="6"/>
    </row>
    <row r="545" spans="17:19" ht="12.75">
      <c r="Q545" s="6"/>
      <c r="R545" s="6"/>
      <c r="S545" s="6"/>
    </row>
    <row r="546" spans="17:19" ht="12.75">
      <c r="Q546" s="6"/>
      <c r="R546" s="6"/>
      <c r="S546" s="6"/>
    </row>
    <row r="547" spans="17:19" ht="12.75">
      <c r="Q547" s="6"/>
      <c r="R547" s="6"/>
      <c r="S547" s="6"/>
    </row>
    <row r="548" spans="17:19" ht="12.75">
      <c r="Q548" s="6"/>
      <c r="R548" s="6"/>
      <c r="S548" s="6"/>
    </row>
    <row r="549" spans="17:19" ht="12.75">
      <c r="Q549" s="6"/>
      <c r="R549" s="6"/>
      <c r="S549" s="6"/>
    </row>
    <row r="550" spans="17:19" ht="12.75">
      <c r="Q550" s="6"/>
      <c r="R550" s="6"/>
      <c r="S550" s="6"/>
    </row>
    <row r="551" spans="17:19" ht="12.75">
      <c r="Q551" s="6"/>
      <c r="R551" s="6"/>
      <c r="S551" s="6"/>
    </row>
    <row r="552" spans="17:19" ht="12.75">
      <c r="Q552" s="6"/>
      <c r="R552" s="6"/>
      <c r="S552" s="6"/>
    </row>
    <row r="553" spans="17:19" ht="12.75">
      <c r="Q553" s="6"/>
      <c r="R553" s="6"/>
      <c r="S553" s="6"/>
    </row>
    <row r="554" spans="17:19" ht="12.75">
      <c r="Q554" s="6"/>
      <c r="R554" s="6"/>
      <c r="S554" s="6"/>
    </row>
    <row r="555" spans="17:19" ht="12.75">
      <c r="Q555" s="6"/>
      <c r="R555" s="6"/>
      <c r="S555" s="6"/>
    </row>
    <row r="556" spans="17:19" ht="12.75">
      <c r="Q556" s="6"/>
      <c r="R556" s="6"/>
      <c r="S556" s="6"/>
    </row>
    <row r="557" spans="17:19" ht="12.75">
      <c r="Q557" s="6"/>
      <c r="R557" s="6"/>
      <c r="S557" s="6"/>
    </row>
    <row r="558" spans="17:19" ht="12.75">
      <c r="Q558" s="6"/>
      <c r="R558" s="6"/>
      <c r="S558" s="6"/>
    </row>
    <row r="559" spans="17:19" ht="12.75">
      <c r="Q559" s="6"/>
      <c r="R559" s="6"/>
      <c r="S559" s="6"/>
    </row>
    <row r="560" spans="17:19" ht="12.75">
      <c r="Q560" s="6"/>
      <c r="R560" s="6"/>
      <c r="S560" s="6"/>
    </row>
    <row r="561" spans="17:19" ht="12.75">
      <c r="Q561" s="6"/>
      <c r="R561" s="6"/>
      <c r="S561" s="6"/>
    </row>
    <row r="562" spans="17:19" ht="12.75">
      <c r="Q562" s="6"/>
      <c r="R562" s="6"/>
      <c r="S562" s="6"/>
    </row>
    <row r="563" spans="17:19" ht="12.75">
      <c r="Q563" s="6"/>
      <c r="R563" s="6"/>
      <c r="S563" s="6"/>
    </row>
    <row r="564" spans="17:19" ht="12.75">
      <c r="Q564" s="6"/>
      <c r="R564" s="6"/>
      <c r="S564" s="6"/>
    </row>
    <row r="565" spans="17:19" ht="12.75">
      <c r="Q565" s="6"/>
      <c r="R565" s="6"/>
      <c r="S565" s="6"/>
    </row>
    <row r="566" spans="17:19" ht="12.75">
      <c r="Q566" s="6"/>
      <c r="R566" s="6"/>
      <c r="S566" s="6"/>
    </row>
    <row r="567" spans="17:19" ht="12.75">
      <c r="Q567" s="6"/>
      <c r="R567" s="6"/>
      <c r="S567" s="6"/>
    </row>
    <row r="568" spans="17:19" ht="12.75">
      <c r="Q568" s="6"/>
      <c r="R568" s="6"/>
      <c r="S568" s="6"/>
    </row>
    <row r="569" spans="17:19" ht="12.75">
      <c r="Q569" s="6"/>
      <c r="R569" s="6"/>
      <c r="S569" s="6"/>
    </row>
    <row r="570" spans="17:19" ht="12.75">
      <c r="Q570" s="6"/>
      <c r="R570" s="6"/>
      <c r="S570" s="6"/>
    </row>
    <row r="571" spans="17:19" ht="12.75">
      <c r="Q571" s="6"/>
      <c r="R571" s="6"/>
      <c r="S571" s="6"/>
    </row>
    <row r="572" spans="17:19" ht="12.75">
      <c r="Q572" s="6"/>
      <c r="R572" s="6"/>
      <c r="S572" s="6"/>
    </row>
    <row r="573" spans="17:19" ht="12.75">
      <c r="Q573" s="6"/>
      <c r="R573" s="6"/>
      <c r="S573" s="6"/>
    </row>
    <row r="574" spans="17:19" ht="12.75">
      <c r="Q574" s="6"/>
      <c r="R574" s="6"/>
      <c r="S574" s="6"/>
    </row>
    <row r="575" spans="17:19" ht="12.75">
      <c r="Q575" s="6"/>
      <c r="R575" s="6"/>
      <c r="S575" s="6"/>
    </row>
    <row r="576" spans="17:19" ht="12.75">
      <c r="Q576" s="6"/>
      <c r="R576" s="6"/>
      <c r="S576" s="6"/>
    </row>
    <row r="577" spans="17:19" ht="12.75">
      <c r="Q577" s="6"/>
      <c r="R577" s="6"/>
      <c r="S577" s="6"/>
    </row>
    <row r="578" spans="17:19" ht="12.75">
      <c r="Q578" s="6"/>
      <c r="R578" s="6"/>
      <c r="S578" s="6"/>
    </row>
    <row r="579" spans="17:19" ht="12.75">
      <c r="Q579" s="6"/>
      <c r="R579" s="6"/>
      <c r="S579" s="6"/>
    </row>
    <row r="580" spans="17:19" ht="12.75">
      <c r="Q580" s="6"/>
      <c r="R580" s="6"/>
      <c r="S580" s="6"/>
    </row>
    <row r="581" spans="17:19" ht="12.75">
      <c r="Q581" s="6"/>
      <c r="R581" s="6"/>
      <c r="S581" s="6"/>
    </row>
    <row r="582" spans="17:19" ht="12.75">
      <c r="Q582" s="6"/>
      <c r="R582" s="6"/>
      <c r="S582" s="6"/>
    </row>
    <row r="583" spans="17:19" ht="12.75">
      <c r="Q583" s="6"/>
      <c r="R583" s="6"/>
      <c r="S583" s="6"/>
    </row>
    <row r="584" spans="17:19" ht="12.75">
      <c r="Q584" s="6"/>
      <c r="R584" s="6"/>
      <c r="S584" s="6"/>
    </row>
    <row r="585" spans="17:19" ht="12.75">
      <c r="Q585" s="6"/>
      <c r="R585" s="6"/>
      <c r="S585" s="6"/>
    </row>
    <row r="586" spans="17:19" ht="12.75">
      <c r="Q586" s="6"/>
      <c r="R586" s="6"/>
      <c r="S586" s="6"/>
    </row>
    <row r="587" spans="17:19" ht="12.75">
      <c r="Q587" s="6"/>
      <c r="R587" s="6"/>
      <c r="S587" s="6"/>
    </row>
    <row r="588" spans="17:19" ht="12.75">
      <c r="Q588" s="6"/>
      <c r="R588" s="6"/>
      <c r="S588" s="6"/>
    </row>
    <row r="589" spans="17:19" ht="12.75">
      <c r="Q589" s="6"/>
      <c r="R589" s="6"/>
      <c r="S589" s="6"/>
    </row>
    <row r="590" spans="17:19" ht="12.75">
      <c r="Q590" s="6"/>
      <c r="R590" s="6"/>
      <c r="S590" s="6"/>
    </row>
    <row r="591" spans="17:19" ht="12.75">
      <c r="Q591" s="6"/>
      <c r="R591" s="6"/>
      <c r="S591" s="6"/>
    </row>
    <row r="592" spans="17:19" ht="12.75">
      <c r="Q592" s="6"/>
      <c r="R592" s="6"/>
      <c r="S592" s="6"/>
    </row>
    <row r="593" spans="17:19" ht="12.75">
      <c r="Q593" s="6"/>
      <c r="R593" s="6"/>
      <c r="S593" s="6"/>
    </row>
    <row r="594" spans="17:19" ht="12.75">
      <c r="Q594" s="6"/>
      <c r="R594" s="6"/>
      <c r="S594" s="6"/>
    </row>
    <row r="595" spans="17:19" ht="12.75">
      <c r="Q595" s="6"/>
      <c r="R595" s="6"/>
      <c r="S595" s="6"/>
    </row>
    <row r="596" spans="17:19" ht="12.75">
      <c r="Q596" s="6"/>
      <c r="R596" s="6"/>
      <c r="S596" s="6"/>
    </row>
    <row r="597" spans="17:19" ht="12.75">
      <c r="Q597" s="6"/>
      <c r="R597" s="6"/>
      <c r="S597" s="6"/>
    </row>
    <row r="598" spans="17:19" ht="12.75">
      <c r="Q598" s="6"/>
      <c r="R598" s="6"/>
      <c r="S598" s="6"/>
    </row>
    <row r="599" spans="17:19" ht="12.75">
      <c r="Q599" s="6"/>
      <c r="R599" s="6"/>
      <c r="S599" s="6"/>
    </row>
    <row r="600" spans="17:19" ht="12.75">
      <c r="Q600" s="6"/>
      <c r="R600" s="6"/>
      <c r="S600" s="6"/>
    </row>
    <row r="601" spans="17:19" ht="12.75">
      <c r="Q601" s="6"/>
      <c r="R601" s="6"/>
      <c r="S601" s="6"/>
    </row>
    <row r="602" spans="17:19" ht="12.75">
      <c r="Q602" s="6"/>
      <c r="R602" s="6"/>
      <c r="S602" s="6"/>
    </row>
    <row r="603" spans="17:19" ht="12.75">
      <c r="Q603" s="6"/>
      <c r="R603" s="6"/>
      <c r="S603" s="6"/>
    </row>
    <row r="604" spans="17:19" ht="12.75">
      <c r="Q604" s="6"/>
      <c r="R604" s="6"/>
      <c r="S604" s="6"/>
    </row>
    <row r="605" spans="17:19" ht="12.75">
      <c r="Q605" s="6"/>
      <c r="R605" s="6"/>
      <c r="S605" s="6"/>
    </row>
    <row r="606" spans="17:19" ht="12.75">
      <c r="Q606" s="6"/>
      <c r="R606" s="6"/>
      <c r="S606" s="6"/>
    </row>
    <row r="607" spans="17:19" ht="12.75">
      <c r="Q607" s="6"/>
      <c r="R607" s="6"/>
      <c r="S607" s="6"/>
    </row>
    <row r="608" spans="17:19" ht="12.75">
      <c r="Q608" s="6"/>
      <c r="R608" s="6"/>
      <c r="S608" s="6"/>
    </row>
    <row r="609" spans="17:19" ht="12.75">
      <c r="Q609" s="6"/>
      <c r="R609" s="6"/>
      <c r="S609" s="6"/>
    </row>
    <row r="610" spans="17:19" ht="12.75">
      <c r="Q610" s="6"/>
      <c r="R610" s="6"/>
      <c r="S610" s="6"/>
    </row>
    <row r="611" spans="17:19" ht="12.75">
      <c r="Q611" s="6"/>
      <c r="R611" s="6"/>
      <c r="S611" s="6"/>
    </row>
    <row r="612" spans="17:19" ht="12.75">
      <c r="Q612" s="6"/>
      <c r="R612" s="6"/>
      <c r="S612" s="6"/>
    </row>
    <row r="613" spans="17:19" ht="12.75">
      <c r="Q613" s="6"/>
      <c r="R613" s="6"/>
      <c r="S613" s="6"/>
    </row>
    <row r="614" spans="17:19" ht="12.75">
      <c r="Q614" s="6"/>
      <c r="R614" s="6"/>
      <c r="S614" s="6"/>
    </row>
    <row r="615" spans="17:19" ht="12.75">
      <c r="Q615" s="6"/>
      <c r="R615" s="6"/>
      <c r="S615" s="6"/>
    </row>
    <row r="616" spans="17:19" ht="12.75">
      <c r="Q616" s="6"/>
      <c r="R616" s="6"/>
      <c r="S616" s="6"/>
    </row>
    <row r="617" spans="17:19" ht="12.75">
      <c r="Q617" s="6"/>
      <c r="R617" s="6"/>
      <c r="S617" s="6"/>
    </row>
    <row r="618" spans="17:19" ht="12.75">
      <c r="Q618" s="6"/>
      <c r="R618" s="6"/>
      <c r="S618" s="6"/>
    </row>
    <row r="619" spans="17:19" ht="12.75">
      <c r="Q619" s="6"/>
      <c r="R619" s="6"/>
      <c r="S619" s="6"/>
    </row>
    <row r="620" spans="17:19" ht="12.75">
      <c r="Q620" s="6"/>
      <c r="R620" s="6"/>
      <c r="S620" s="6"/>
    </row>
    <row r="621" spans="17:19" ht="12.75">
      <c r="Q621" s="6"/>
      <c r="R621" s="6"/>
      <c r="S621" s="6"/>
    </row>
    <row r="622" spans="17:19" ht="12.75">
      <c r="Q622" s="6"/>
      <c r="R622" s="6"/>
      <c r="S622" s="6"/>
    </row>
    <row r="623" spans="17:19" ht="12.75">
      <c r="Q623" s="6"/>
      <c r="R623" s="6"/>
      <c r="S623" s="6"/>
    </row>
    <row r="624" spans="17:19" ht="12.75">
      <c r="Q624" s="6"/>
      <c r="R624" s="6"/>
      <c r="S624" s="6"/>
    </row>
    <row r="625" spans="17:19" ht="12.75">
      <c r="Q625" s="6"/>
      <c r="R625" s="6"/>
      <c r="S625" s="6"/>
    </row>
    <row r="626" spans="17:19" ht="12.75">
      <c r="Q626" s="6"/>
      <c r="R626" s="6"/>
      <c r="S626" s="6"/>
    </row>
    <row r="627" spans="17:19" ht="12.75">
      <c r="Q627" s="6"/>
      <c r="R627" s="6"/>
      <c r="S627" s="6"/>
    </row>
    <row r="628" spans="17:19" ht="12.75">
      <c r="Q628" s="6"/>
      <c r="R628" s="6"/>
      <c r="S628" s="6"/>
    </row>
    <row r="629" spans="17:19" ht="12.75">
      <c r="Q629" s="6"/>
      <c r="R629" s="6"/>
      <c r="S629" s="6"/>
    </row>
    <row r="630" spans="17:19" ht="12.75">
      <c r="Q630" s="6"/>
      <c r="R630" s="6"/>
      <c r="S630" s="6"/>
    </row>
    <row r="631" spans="17:19" ht="12.75">
      <c r="Q631" s="6"/>
      <c r="R631" s="6"/>
      <c r="S631" s="6"/>
    </row>
    <row r="632" spans="17:19" ht="12.75">
      <c r="Q632" s="6"/>
      <c r="R632" s="6"/>
      <c r="S632" s="6"/>
    </row>
    <row r="633" spans="17:19" ht="12.75">
      <c r="Q633" s="6"/>
      <c r="R633" s="6"/>
      <c r="S633" s="6"/>
    </row>
    <row r="634" spans="17:19" ht="12.75">
      <c r="Q634" s="6"/>
      <c r="R634" s="6"/>
      <c r="S634" s="6"/>
    </row>
    <row r="635" spans="17:19" ht="12.75">
      <c r="Q635" s="6"/>
      <c r="R635" s="6"/>
      <c r="S635" s="6"/>
    </row>
    <row r="636" spans="17:19" ht="12.75">
      <c r="Q636" s="6"/>
      <c r="R636" s="6"/>
      <c r="S636" s="6"/>
    </row>
    <row r="637" spans="17:19" ht="12.75">
      <c r="Q637" s="6"/>
      <c r="R637" s="6"/>
      <c r="S637" s="6"/>
    </row>
    <row r="638" spans="17:19" ht="12.75">
      <c r="Q638" s="6"/>
      <c r="R638" s="6"/>
      <c r="S638" s="6"/>
    </row>
    <row r="639" spans="17:19" ht="12.75">
      <c r="Q639" s="6"/>
      <c r="R639" s="6"/>
      <c r="S639" s="6"/>
    </row>
    <row r="640" spans="17:19" ht="12.75">
      <c r="Q640" s="6"/>
      <c r="R640" s="6"/>
      <c r="S640" s="6"/>
    </row>
    <row r="641" spans="17:19" ht="12.75">
      <c r="Q641" s="6"/>
      <c r="R641" s="6"/>
      <c r="S641" s="6"/>
    </row>
    <row r="642" spans="17:19" ht="12.75">
      <c r="Q642" s="6"/>
      <c r="R642" s="6"/>
      <c r="S642" s="6"/>
    </row>
    <row r="643" spans="17:19" ht="12.75">
      <c r="Q643" s="6"/>
      <c r="R643" s="6"/>
      <c r="S643" s="6"/>
    </row>
    <row r="644" spans="17:19" ht="12.75">
      <c r="Q644" s="6"/>
      <c r="R644" s="6"/>
      <c r="S644" s="6"/>
    </row>
    <row r="645" spans="17:19" ht="12.75">
      <c r="Q645" s="6"/>
      <c r="R645" s="6"/>
      <c r="S645" s="6"/>
    </row>
    <row r="646" spans="17:19" ht="12.75">
      <c r="Q646" s="6"/>
      <c r="R646" s="6"/>
      <c r="S646" s="6"/>
    </row>
    <row r="647" spans="17:19" ht="12.75">
      <c r="Q647" s="6"/>
      <c r="R647" s="6"/>
      <c r="S647" s="6"/>
    </row>
    <row r="648" spans="17:19" ht="12.75">
      <c r="Q648" s="6"/>
      <c r="R648" s="6"/>
      <c r="S648" s="6"/>
    </row>
    <row r="649" spans="17:19" ht="12.75">
      <c r="Q649" s="6"/>
      <c r="R649" s="6"/>
      <c r="S649" s="6"/>
    </row>
    <row r="650" spans="17:19" ht="12.75">
      <c r="Q650" s="6"/>
      <c r="R650" s="6"/>
      <c r="S650" s="6"/>
    </row>
    <row r="651" spans="17:19" ht="12.75">
      <c r="Q651" s="6"/>
      <c r="R651" s="6"/>
      <c r="S651" s="6"/>
    </row>
    <row r="652" spans="17:19" ht="12.75">
      <c r="Q652" s="6"/>
      <c r="R652" s="6"/>
      <c r="S652" s="6"/>
    </row>
    <row r="653" spans="17:19" ht="12.75">
      <c r="Q653" s="6"/>
      <c r="R653" s="6"/>
      <c r="S653" s="6"/>
    </row>
    <row r="654" spans="17:19" ht="12.75">
      <c r="Q654" s="6"/>
      <c r="R654" s="6"/>
      <c r="S654" s="6"/>
    </row>
    <row r="655" spans="17:19" ht="12.75">
      <c r="Q655" s="6"/>
      <c r="R655" s="6"/>
      <c r="S655" s="6"/>
    </row>
    <row r="656" spans="17:19" ht="12.75">
      <c r="Q656" s="6"/>
      <c r="R656" s="6"/>
      <c r="S656" s="6"/>
    </row>
    <row r="657" spans="17:19" ht="12.75">
      <c r="Q657" s="6"/>
      <c r="R657" s="6"/>
      <c r="S657" s="6"/>
    </row>
    <row r="658" spans="17:19" ht="12.75">
      <c r="Q658" s="6"/>
      <c r="R658" s="6"/>
      <c r="S658" s="6"/>
    </row>
    <row r="659" spans="17:19" ht="12.75">
      <c r="Q659" s="6"/>
      <c r="R659" s="6"/>
      <c r="S659" s="6"/>
    </row>
    <row r="660" spans="17:19" ht="12.75">
      <c r="Q660" s="6"/>
      <c r="R660" s="6"/>
      <c r="S660" s="6"/>
    </row>
    <row r="661" spans="17:19" ht="12.75">
      <c r="Q661" s="6"/>
      <c r="R661" s="6"/>
      <c r="S661" s="6"/>
    </row>
    <row r="662" spans="17:19" ht="12.75">
      <c r="Q662" s="6"/>
      <c r="R662" s="6"/>
      <c r="S662" s="6"/>
    </row>
    <row r="663" spans="17:19" ht="12.75">
      <c r="Q663" s="6"/>
      <c r="R663" s="6"/>
      <c r="S663" s="6"/>
    </row>
    <row r="664" spans="17:19" ht="12.75">
      <c r="Q664" s="6"/>
      <c r="R664" s="6"/>
      <c r="S664" s="6"/>
    </row>
    <row r="665" spans="17:19" ht="12.75">
      <c r="Q665" s="6"/>
      <c r="R665" s="6"/>
      <c r="S665" s="6"/>
    </row>
    <row r="666" spans="17:19" ht="12.75">
      <c r="Q666" s="6"/>
      <c r="R666" s="6"/>
      <c r="S666" s="6"/>
    </row>
    <row r="667" spans="17:19" ht="12.75">
      <c r="Q667" s="6"/>
      <c r="R667" s="6"/>
      <c r="S667" s="6"/>
    </row>
    <row r="668" spans="17:19" ht="12.75">
      <c r="Q668" s="6"/>
      <c r="R668" s="6"/>
      <c r="S668" s="6"/>
    </row>
    <row r="669" spans="17:19" ht="12.75">
      <c r="Q669" s="6"/>
      <c r="R669" s="6"/>
      <c r="S669" s="6"/>
    </row>
    <row r="670" spans="17:19" ht="12.75">
      <c r="Q670" s="6"/>
      <c r="R670" s="6"/>
      <c r="S670" s="6"/>
    </row>
    <row r="671" spans="17:19" ht="12.75">
      <c r="Q671" s="6"/>
      <c r="R671" s="6"/>
      <c r="S671" s="6"/>
    </row>
    <row r="672" spans="17:19" ht="12.75">
      <c r="Q672" s="6"/>
      <c r="R672" s="6"/>
      <c r="S672" s="6"/>
    </row>
    <row r="673" spans="17:19" ht="12.75">
      <c r="Q673" s="6"/>
      <c r="R673" s="6"/>
      <c r="S673" s="6"/>
    </row>
    <row r="674" spans="17:19" ht="12.75">
      <c r="Q674" s="6"/>
      <c r="R674" s="6"/>
      <c r="S674" s="6"/>
    </row>
    <row r="675" spans="17:19" ht="12.75">
      <c r="Q675" s="6"/>
      <c r="R675" s="6"/>
      <c r="S675" s="6"/>
    </row>
    <row r="676" spans="17:19" ht="12.75">
      <c r="Q676" s="6"/>
      <c r="R676" s="6"/>
      <c r="S676" s="6"/>
    </row>
    <row r="677" spans="17:19" ht="12.75">
      <c r="Q677" s="6"/>
      <c r="R677" s="6"/>
      <c r="S677" s="6"/>
    </row>
    <row r="678" spans="17:19" ht="12.75">
      <c r="Q678" s="6"/>
      <c r="R678" s="6"/>
      <c r="S678" s="6"/>
    </row>
    <row r="679" spans="17:19" ht="12.75">
      <c r="Q679" s="6"/>
      <c r="R679" s="6"/>
      <c r="S679" s="6"/>
    </row>
    <row r="680" spans="17:19" ht="12.75">
      <c r="Q680" s="6"/>
      <c r="R680" s="6"/>
      <c r="S680" s="6"/>
    </row>
    <row r="681" spans="17:19" ht="12.75">
      <c r="Q681" s="6"/>
      <c r="R681" s="6"/>
      <c r="S681" s="6"/>
    </row>
    <row r="682" spans="17:19" ht="12.75">
      <c r="Q682" s="6"/>
      <c r="R682" s="6"/>
      <c r="S682" s="6"/>
    </row>
    <row r="683" spans="17:19" ht="12.75">
      <c r="Q683" s="6"/>
      <c r="R683" s="6"/>
      <c r="S683" s="6"/>
    </row>
    <row r="684" spans="17:19" ht="12.75">
      <c r="Q684" s="6"/>
      <c r="R684" s="6"/>
      <c r="S684" s="6"/>
    </row>
    <row r="685" spans="17:19" ht="12.75">
      <c r="Q685" s="6"/>
      <c r="R685" s="6"/>
      <c r="S685" s="6"/>
    </row>
    <row r="686" spans="17:19" ht="12.75">
      <c r="Q686" s="6"/>
      <c r="R686" s="6"/>
      <c r="S686" s="6"/>
    </row>
    <row r="687" spans="17:19" ht="12.75">
      <c r="Q687" s="6"/>
      <c r="R687" s="6"/>
      <c r="S687" s="6"/>
    </row>
    <row r="688" spans="17:19" ht="12.75">
      <c r="Q688" s="6"/>
      <c r="R688" s="6"/>
      <c r="S688" s="6"/>
    </row>
    <row r="689" spans="17:19" ht="12.75">
      <c r="Q689" s="6"/>
      <c r="R689" s="6"/>
      <c r="S689" s="6"/>
    </row>
    <row r="690" spans="17:19" ht="12.75">
      <c r="Q690" s="6"/>
      <c r="R690" s="6"/>
      <c r="S690" s="6"/>
    </row>
    <row r="691" spans="17:19" ht="12.75">
      <c r="Q691" s="6"/>
      <c r="R691" s="6"/>
      <c r="S691" s="6"/>
    </row>
    <row r="692" spans="17:19" ht="12.75">
      <c r="Q692" s="6"/>
      <c r="R692" s="6"/>
      <c r="S692" s="6"/>
    </row>
    <row r="693" spans="17:19" ht="12.75">
      <c r="Q693" s="6"/>
      <c r="R693" s="6"/>
      <c r="S693" s="6"/>
    </row>
    <row r="694" spans="17:19" ht="12.75">
      <c r="Q694" s="6"/>
      <c r="R694" s="6"/>
      <c r="S694" s="6"/>
    </row>
    <row r="695" spans="17:19" ht="12.75">
      <c r="Q695" s="6"/>
      <c r="R695" s="6"/>
      <c r="S695" s="6"/>
    </row>
    <row r="696" spans="17:19" ht="12.75">
      <c r="Q696" s="6"/>
      <c r="R696" s="6"/>
      <c r="S696" s="6"/>
    </row>
    <row r="697" spans="17:19" ht="12.75">
      <c r="Q697" s="6"/>
      <c r="R697" s="6"/>
      <c r="S697" s="6"/>
    </row>
    <row r="698" spans="17:19" ht="12.75">
      <c r="Q698" s="6"/>
      <c r="R698" s="6"/>
      <c r="S698" s="6"/>
    </row>
    <row r="699" spans="17:19" ht="12.75">
      <c r="Q699" s="6"/>
      <c r="R699" s="6"/>
      <c r="S699" s="6"/>
    </row>
    <row r="700" spans="17:19" ht="12.75">
      <c r="Q700" s="6"/>
      <c r="R700" s="6"/>
      <c r="S700" s="6"/>
    </row>
    <row r="701" spans="17:19" ht="12.75">
      <c r="Q701" s="6"/>
      <c r="R701" s="6"/>
      <c r="S701" s="6"/>
    </row>
    <row r="702" spans="17:19" ht="12.75">
      <c r="Q702" s="6"/>
      <c r="R702" s="6"/>
      <c r="S702" s="6"/>
    </row>
    <row r="703" spans="17:19" ht="12.75">
      <c r="Q703" s="6"/>
      <c r="R703" s="6"/>
      <c r="S703" s="6"/>
    </row>
    <row r="704" spans="17:19" ht="12.75">
      <c r="Q704" s="6"/>
      <c r="R704" s="6"/>
      <c r="S704" s="6"/>
    </row>
    <row r="705" spans="17:19" ht="12.75">
      <c r="Q705" s="6"/>
      <c r="R705" s="6"/>
      <c r="S705" s="6"/>
    </row>
    <row r="706" spans="17:19" ht="12.75">
      <c r="Q706" s="6"/>
      <c r="R706" s="6"/>
      <c r="S706" s="6"/>
    </row>
    <row r="707" spans="17:19" ht="12.75">
      <c r="Q707" s="6"/>
      <c r="R707" s="6"/>
      <c r="S707" s="6"/>
    </row>
    <row r="708" spans="17:19" ht="12.75">
      <c r="Q708" s="6"/>
      <c r="R708" s="6"/>
      <c r="S708" s="6"/>
    </row>
    <row r="709" spans="17:19" ht="12.75">
      <c r="Q709" s="6"/>
      <c r="R709" s="6"/>
      <c r="S709" s="6"/>
    </row>
    <row r="710" spans="17:19" ht="12.75">
      <c r="Q710" s="6"/>
      <c r="R710" s="6"/>
      <c r="S710" s="6"/>
    </row>
    <row r="711" spans="17:19" ht="12.75">
      <c r="Q711" s="6"/>
      <c r="R711" s="6"/>
      <c r="S711" s="6"/>
    </row>
    <row r="712" spans="17:19" ht="12.75">
      <c r="Q712" s="6"/>
      <c r="R712" s="6"/>
      <c r="S712" s="6"/>
    </row>
    <row r="713" spans="17:19" ht="12.75">
      <c r="Q713" s="6"/>
      <c r="R713" s="6"/>
      <c r="S713" s="6"/>
    </row>
    <row r="714" spans="17:19" ht="12.75">
      <c r="Q714" s="6"/>
      <c r="R714" s="6"/>
      <c r="S714" s="6"/>
    </row>
    <row r="715" spans="17:19" ht="12.75">
      <c r="Q715" s="6"/>
      <c r="R715" s="6"/>
      <c r="S715" s="6"/>
    </row>
    <row r="716" spans="17:19" ht="12.75">
      <c r="Q716" s="6"/>
      <c r="R716" s="6"/>
      <c r="S716" s="6"/>
    </row>
    <row r="717" spans="17:19" ht="12.75">
      <c r="Q717" s="6"/>
      <c r="R717" s="6"/>
      <c r="S717" s="6"/>
    </row>
    <row r="718" spans="17:19" ht="12.75">
      <c r="Q718" s="6"/>
      <c r="R718" s="6"/>
      <c r="S718" s="6"/>
    </row>
    <row r="719" spans="17:19" ht="12.75">
      <c r="Q719" s="6"/>
      <c r="R719" s="6"/>
      <c r="S719" s="6"/>
    </row>
    <row r="720" spans="17:19" ht="12.75">
      <c r="Q720" s="6"/>
      <c r="R720" s="6"/>
      <c r="S720" s="6"/>
    </row>
    <row r="721" spans="17:19" ht="12.75">
      <c r="Q721" s="6"/>
      <c r="R721" s="6"/>
      <c r="S721" s="6"/>
    </row>
    <row r="722" spans="17:19" ht="12.75">
      <c r="Q722" s="6"/>
      <c r="R722" s="6"/>
      <c r="S722" s="6"/>
    </row>
    <row r="723" spans="17:19" ht="12.75">
      <c r="Q723" s="6"/>
      <c r="R723" s="6"/>
      <c r="S723" s="6"/>
    </row>
    <row r="724" spans="17:19" ht="12.75">
      <c r="Q724" s="6"/>
      <c r="R724" s="6"/>
      <c r="S724" s="6"/>
    </row>
    <row r="725" spans="17:19" ht="12.75">
      <c r="Q725" s="6"/>
      <c r="R725" s="6"/>
      <c r="S725" s="6"/>
    </row>
    <row r="726" spans="17:19" ht="12.75">
      <c r="Q726" s="6"/>
      <c r="R726" s="6"/>
      <c r="S726" s="6"/>
    </row>
    <row r="727" spans="17:19" ht="12.75">
      <c r="Q727" s="6"/>
      <c r="R727" s="6"/>
      <c r="S727" s="6"/>
    </row>
    <row r="728" spans="17:19" ht="12.75">
      <c r="Q728" s="6"/>
      <c r="R728" s="6"/>
      <c r="S728" s="6"/>
    </row>
    <row r="729" spans="17:19" ht="12.75">
      <c r="Q729" s="6"/>
      <c r="R729" s="6"/>
      <c r="S729" s="6"/>
    </row>
    <row r="730" spans="17:19" ht="12.75">
      <c r="Q730" s="6"/>
      <c r="R730" s="6"/>
      <c r="S730" s="6"/>
    </row>
    <row r="731" spans="17:19" ht="12.75">
      <c r="Q731" s="6"/>
      <c r="R731" s="6"/>
      <c r="S731" s="6"/>
    </row>
    <row r="732" spans="17:19" ht="12.75">
      <c r="Q732" s="6"/>
      <c r="R732" s="6"/>
      <c r="S732" s="6"/>
    </row>
    <row r="733" spans="17:19" ht="12.75">
      <c r="Q733" s="6"/>
      <c r="R733" s="6"/>
      <c r="S733" s="6"/>
    </row>
    <row r="734" spans="17:19" ht="12.75">
      <c r="Q734" s="6"/>
      <c r="R734" s="6"/>
      <c r="S734" s="6"/>
    </row>
    <row r="735" spans="17:19" ht="12.75">
      <c r="Q735" s="6"/>
      <c r="R735" s="6"/>
      <c r="S735" s="6"/>
    </row>
    <row r="736" spans="17:19" ht="12.75">
      <c r="Q736" s="6"/>
      <c r="R736" s="6"/>
      <c r="S736" s="6"/>
    </row>
    <row r="737" spans="17:19" ht="12.75">
      <c r="Q737" s="6"/>
      <c r="R737" s="6"/>
      <c r="S737" s="6"/>
    </row>
    <row r="738" spans="17:19" ht="12.75">
      <c r="Q738" s="6"/>
      <c r="R738" s="6"/>
      <c r="S738" s="6"/>
    </row>
    <row r="739" spans="17:19" ht="12.75">
      <c r="Q739" s="6"/>
      <c r="R739" s="6"/>
      <c r="S739" s="6"/>
    </row>
    <row r="740" spans="17:19" ht="12.75">
      <c r="Q740" s="6"/>
      <c r="R740" s="6"/>
      <c r="S740" s="6"/>
    </row>
    <row r="741" spans="17:19" ht="12.75">
      <c r="Q741" s="6"/>
      <c r="R741" s="6"/>
      <c r="S741" s="6"/>
    </row>
    <row r="742" spans="17:19" ht="12.75">
      <c r="Q742" s="6"/>
      <c r="R742" s="6"/>
      <c r="S742" s="6"/>
    </row>
    <row r="743" spans="17:19" ht="12.75">
      <c r="Q743" s="6"/>
      <c r="R743" s="6"/>
      <c r="S743" s="6"/>
    </row>
    <row r="744" spans="17:19" ht="12.75">
      <c r="Q744" s="6"/>
      <c r="R744" s="6"/>
      <c r="S744" s="6"/>
    </row>
    <row r="745" spans="17:19" ht="12.75">
      <c r="Q745" s="6"/>
      <c r="R745" s="6"/>
      <c r="S745" s="6"/>
    </row>
    <row r="746" spans="17:19" ht="12.75">
      <c r="Q746" s="6"/>
      <c r="R746" s="6"/>
      <c r="S746" s="6"/>
    </row>
    <row r="747" spans="17:19" ht="12.75">
      <c r="Q747" s="6"/>
      <c r="R747" s="6"/>
      <c r="S747" s="6"/>
    </row>
    <row r="748" spans="17:19" ht="12.75">
      <c r="Q748" s="6"/>
      <c r="R748" s="6"/>
      <c r="S748" s="6"/>
    </row>
    <row r="749" spans="17:19" ht="12.75">
      <c r="Q749" s="6"/>
      <c r="R749" s="6"/>
      <c r="S749" s="6"/>
    </row>
    <row r="750" spans="17:19" ht="12.75">
      <c r="Q750" s="6"/>
      <c r="R750" s="6"/>
      <c r="S750" s="6"/>
    </row>
    <row r="751" spans="17:19" ht="12.75">
      <c r="Q751" s="6"/>
      <c r="R751" s="6"/>
      <c r="S751" s="6"/>
    </row>
    <row r="752" spans="17:19" ht="12.75">
      <c r="Q752" s="6"/>
      <c r="R752" s="6"/>
      <c r="S752" s="6"/>
    </row>
    <row r="753" spans="17:19" ht="12.75">
      <c r="Q753" s="6"/>
      <c r="R753" s="6"/>
      <c r="S753" s="6"/>
    </row>
    <row r="754" spans="17:19" ht="12.75">
      <c r="Q754" s="6"/>
      <c r="R754" s="6"/>
      <c r="S754" s="6"/>
    </row>
    <row r="755" spans="17:19" ht="12.75">
      <c r="Q755" s="6"/>
      <c r="R755" s="6"/>
      <c r="S755" s="6"/>
    </row>
    <row r="756" spans="17:19" ht="12.75">
      <c r="Q756" s="6"/>
      <c r="R756" s="6"/>
      <c r="S756" s="6"/>
    </row>
    <row r="757" spans="17:19" ht="12.75">
      <c r="Q757" s="6"/>
      <c r="R757" s="6"/>
      <c r="S757" s="6"/>
    </row>
    <row r="758" spans="17:19" ht="12.75">
      <c r="Q758" s="6"/>
      <c r="R758" s="6"/>
      <c r="S758" s="6"/>
    </row>
    <row r="759" spans="17:19" ht="12.75">
      <c r="Q759" s="6"/>
      <c r="R759" s="6"/>
      <c r="S759" s="6"/>
    </row>
    <row r="760" spans="17:19" ht="12.75">
      <c r="Q760" s="6"/>
      <c r="R760" s="6"/>
      <c r="S760" s="6"/>
    </row>
    <row r="761" spans="17:19" ht="12.75">
      <c r="Q761" s="6"/>
      <c r="R761" s="6"/>
      <c r="S761" s="6"/>
    </row>
    <row r="762" spans="17:19" ht="12.75">
      <c r="Q762" s="6"/>
      <c r="R762" s="6"/>
      <c r="S762" s="6"/>
    </row>
    <row r="763" spans="17:19" ht="12.75">
      <c r="Q763" s="6"/>
      <c r="R763" s="6"/>
      <c r="S763" s="6"/>
    </row>
    <row r="764" spans="17:19" ht="12.75">
      <c r="Q764" s="6"/>
      <c r="R764" s="6"/>
      <c r="S764" s="6"/>
    </row>
    <row r="765" spans="17:19" ht="12.75">
      <c r="Q765" s="6"/>
      <c r="R765" s="6"/>
      <c r="S765" s="6"/>
    </row>
    <row r="766" spans="17:19" ht="12.75">
      <c r="Q766" s="6"/>
      <c r="R766" s="6"/>
      <c r="S766" s="6"/>
    </row>
    <row r="767" spans="17:19" ht="12.75">
      <c r="Q767" s="6"/>
      <c r="R767" s="6"/>
      <c r="S767" s="6"/>
    </row>
    <row r="768" spans="17:19" ht="12.75">
      <c r="Q768" s="6"/>
      <c r="R768" s="6"/>
      <c r="S768" s="6"/>
    </row>
    <row r="769" spans="17:19" ht="12.75">
      <c r="Q769" s="6"/>
      <c r="R769" s="6"/>
      <c r="S769" s="6"/>
    </row>
    <row r="770" spans="17:19" ht="12.75">
      <c r="Q770" s="6"/>
      <c r="R770" s="6"/>
      <c r="S770" s="6"/>
    </row>
    <row r="771" spans="17:19" ht="12.75">
      <c r="Q771" s="6"/>
      <c r="R771" s="6"/>
      <c r="S771" s="6"/>
    </row>
    <row r="772" spans="17:19" ht="12.75">
      <c r="Q772" s="6"/>
      <c r="R772" s="6"/>
      <c r="S772" s="6"/>
    </row>
    <row r="773" spans="17:19" ht="12.75">
      <c r="Q773" s="6"/>
      <c r="R773" s="6"/>
      <c r="S773" s="6"/>
    </row>
    <row r="774" spans="17:19" ht="12.75">
      <c r="Q774" s="6"/>
      <c r="R774" s="6"/>
      <c r="S774" s="6"/>
    </row>
    <row r="775" spans="17:19" ht="12.75">
      <c r="Q775" s="6"/>
      <c r="R775" s="6"/>
      <c r="S775" s="6"/>
    </row>
    <row r="776" spans="17:19" ht="12.75">
      <c r="Q776" s="6"/>
      <c r="R776" s="6"/>
      <c r="S776" s="6"/>
    </row>
    <row r="777" spans="17:19" ht="12.75">
      <c r="Q777" s="6"/>
      <c r="R777" s="6"/>
      <c r="S777" s="6"/>
    </row>
    <row r="778" spans="17:19" ht="12.75">
      <c r="Q778" s="6"/>
      <c r="R778" s="6"/>
      <c r="S778" s="6"/>
    </row>
    <row r="779" spans="17:19" ht="12.75">
      <c r="Q779" s="6"/>
      <c r="R779" s="6"/>
      <c r="S779" s="6"/>
    </row>
    <row r="780" spans="17:19" ht="12.75">
      <c r="Q780" s="6"/>
      <c r="R780" s="6"/>
      <c r="S780" s="6"/>
    </row>
    <row r="781" spans="17:19" ht="12.75">
      <c r="Q781" s="6"/>
      <c r="R781" s="6"/>
      <c r="S781" s="6"/>
    </row>
    <row r="782" spans="17:19" ht="12.75">
      <c r="Q782" s="6"/>
      <c r="R782" s="6"/>
      <c r="S782" s="6"/>
    </row>
    <row r="783" spans="17:19" ht="12.75">
      <c r="Q783" s="6"/>
      <c r="R783" s="6"/>
      <c r="S783" s="6"/>
    </row>
    <row r="784" spans="17:19" ht="12.75">
      <c r="Q784" s="6"/>
      <c r="R784" s="6"/>
      <c r="S784" s="6"/>
    </row>
    <row r="785" spans="17:19" ht="12.75">
      <c r="Q785" s="6"/>
      <c r="R785" s="6"/>
      <c r="S785" s="6"/>
    </row>
    <row r="786" spans="17:19" ht="12.75">
      <c r="Q786" s="6"/>
      <c r="R786" s="6"/>
      <c r="S786" s="6"/>
    </row>
    <row r="787" spans="17:19" ht="12.75">
      <c r="Q787" s="6"/>
      <c r="R787" s="6"/>
      <c r="S787" s="6"/>
    </row>
    <row r="788" spans="17:19" ht="12.75">
      <c r="Q788" s="6"/>
      <c r="R788" s="6"/>
      <c r="S788" s="6"/>
    </row>
    <row r="789" spans="17:19" ht="12.75">
      <c r="Q789" s="6"/>
      <c r="R789" s="6"/>
      <c r="S789" s="6"/>
    </row>
    <row r="790" spans="17:19" ht="12.75">
      <c r="Q790" s="6"/>
      <c r="R790" s="6"/>
      <c r="S790" s="6"/>
    </row>
    <row r="791" spans="17:19" ht="12.75">
      <c r="Q791" s="6"/>
      <c r="R791" s="6"/>
      <c r="S791" s="6"/>
    </row>
    <row r="792" spans="17:19" ht="12.75">
      <c r="Q792" s="6"/>
      <c r="R792" s="6"/>
      <c r="S792" s="6"/>
    </row>
    <row r="793" spans="17:19" ht="12.75">
      <c r="Q793" s="6"/>
      <c r="R793" s="6"/>
      <c r="S793" s="6"/>
    </row>
    <row r="794" spans="17:19" ht="12.75">
      <c r="Q794" s="6"/>
      <c r="R794" s="6"/>
      <c r="S794" s="6"/>
    </row>
    <row r="795" spans="17:19" ht="12.75">
      <c r="Q795" s="6"/>
      <c r="R795" s="6"/>
      <c r="S795" s="6"/>
    </row>
    <row r="796" spans="17:19" ht="12.75">
      <c r="Q796" s="6"/>
      <c r="R796" s="6"/>
      <c r="S796" s="6"/>
    </row>
    <row r="797" spans="17:19" ht="12.75">
      <c r="Q797" s="6"/>
      <c r="R797" s="6"/>
      <c r="S797" s="6"/>
    </row>
    <row r="798" spans="17:19" ht="12.75">
      <c r="Q798" s="6"/>
      <c r="R798" s="6"/>
      <c r="S798" s="6"/>
    </row>
    <row r="799" spans="17:19" ht="12.75">
      <c r="Q799" s="6"/>
      <c r="R799" s="6"/>
      <c r="S799" s="6"/>
    </row>
    <row r="800" spans="17:19" ht="12.75">
      <c r="Q800" s="6"/>
      <c r="R800" s="6"/>
      <c r="S800" s="6"/>
    </row>
    <row r="801" spans="17:19" ht="12.75">
      <c r="Q801" s="6"/>
      <c r="R801" s="6"/>
      <c r="S801" s="6"/>
    </row>
    <row r="802" spans="17:19" ht="12.75">
      <c r="Q802" s="6"/>
      <c r="R802" s="6"/>
      <c r="S802" s="6"/>
    </row>
    <row r="803" spans="17:19" ht="12.75">
      <c r="Q803" s="6"/>
      <c r="R803" s="6"/>
      <c r="S803" s="6"/>
    </row>
    <row r="804" spans="17:19" ht="12.75">
      <c r="Q804" s="6"/>
      <c r="R804" s="6"/>
      <c r="S804" s="6"/>
    </row>
    <row r="805" spans="17:19" ht="12.75">
      <c r="Q805" s="6"/>
      <c r="R805" s="6"/>
      <c r="S805" s="6"/>
    </row>
    <row r="806" spans="17:19" ht="12.75">
      <c r="Q806" s="6"/>
      <c r="R806" s="6"/>
      <c r="S806" s="6"/>
    </row>
    <row r="807" spans="17:19" ht="12.75">
      <c r="Q807" s="6"/>
      <c r="R807" s="6"/>
      <c r="S807" s="6"/>
    </row>
    <row r="808" spans="17:19" ht="12.75">
      <c r="Q808" s="6"/>
      <c r="R808" s="6"/>
      <c r="S808" s="6"/>
    </row>
    <row r="809" spans="17:19" ht="12.75">
      <c r="Q809" s="6"/>
      <c r="R809" s="6"/>
      <c r="S809" s="6"/>
    </row>
    <row r="810" spans="17:19" ht="12.75">
      <c r="Q810" s="6"/>
      <c r="R810" s="6"/>
      <c r="S810" s="6"/>
    </row>
    <row r="811" spans="17:19" ht="12.75">
      <c r="Q811" s="6"/>
      <c r="R811" s="6"/>
      <c r="S811" s="6"/>
    </row>
    <row r="812" spans="17:19" ht="12.75">
      <c r="Q812" s="6"/>
      <c r="R812" s="6"/>
      <c r="S812" s="6"/>
    </row>
    <row r="813" spans="17:19" ht="12.75">
      <c r="Q813" s="6"/>
      <c r="R813" s="6"/>
      <c r="S813" s="6"/>
    </row>
    <row r="814" spans="17:19" ht="12.75">
      <c r="Q814" s="6"/>
      <c r="R814" s="6"/>
      <c r="S814" s="6"/>
    </row>
    <row r="815" spans="17:19" ht="12.75">
      <c r="Q815" s="6"/>
      <c r="R815" s="6"/>
      <c r="S815" s="6"/>
    </row>
    <row r="816" spans="17:19" ht="12.75">
      <c r="Q816" s="6"/>
      <c r="R816" s="6"/>
      <c r="S816" s="6"/>
    </row>
    <row r="817" spans="17:19" ht="12.75">
      <c r="Q817" s="6"/>
      <c r="R817" s="6"/>
      <c r="S817" s="6"/>
    </row>
    <row r="818" spans="17:19" ht="12.75">
      <c r="Q818" s="6"/>
      <c r="R818" s="6"/>
      <c r="S818" s="6"/>
    </row>
    <row r="819" spans="17:19" ht="12.75">
      <c r="Q819" s="6"/>
      <c r="R819" s="6"/>
      <c r="S819" s="6"/>
    </row>
    <row r="820" spans="17:19" ht="12.75">
      <c r="Q820" s="6"/>
      <c r="R820" s="6"/>
      <c r="S820" s="6"/>
    </row>
    <row r="821" spans="17:19" ht="12.75">
      <c r="Q821" s="6"/>
      <c r="R821" s="6"/>
      <c r="S821" s="6"/>
    </row>
    <row r="822" spans="17:19" ht="12.75">
      <c r="Q822" s="6"/>
      <c r="R822" s="6"/>
      <c r="S822" s="6"/>
    </row>
    <row r="823" spans="17:19" ht="12.75">
      <c r="Q823" s="6"/>
      <c r="R823" s="6"/>
      <c r="S823" s="6"/>
    </row>
    <row r="824" spans="17:19" ht="12.75">
      <c r="Q824" s="6"/>
      <c r="R824" s="6"/>
      <c r="S824" s="6"/>
    </row>
    <row r="825" spans="17:19" ht="12.75">
      <c r="Q825" s="6"/>
      <c r="R825" s="6"/>
      <c r="S825" s="6"/>
    </row>
    <row r="826" spans="17:19" ht="12.75">
      <c r="Q826" s="6"/>
      <c r="R826" s="6"/>
      <c r="S826" s="6"/>
    </row>
    <row r="827" spans="17:19" ht="12.75">
      <c r="Q827" s="6"/>
      <c r="R827" s="6"/>
      <c r="S827" s="6"/>
    </row>
    <row r="828" spans="17:19" ht="12.75">
      <c r="Q828" s="6"/>
      <c r="R828" s="6"/>
      <c r="S828" s="6"/>
    </row>
    <row r="829" spans="17:19" ht="12.75">
      <c r="Q829" s="6"/>
      <c r="R829" s="6"/>
      <c r="S829" s="6"/>
    </row>
    <row r="830" spans="17:19" ht="12.75">
      <c r="Q830" s="6"/>
      <c r="R830" s="6"/>
      <c r="S830" s="6"/>
    </row>
    <row r="831" spans="17:19" ht="12.75">
      <c r="Q831" s="6"/>
      <c r="R831" s="6"/>
      <c r="S831" s="6"/>
    </row>
    <row r="832" spans="17:19" ht="12.75">
      <c r="Q832" s="6"/>
      <c r="R832" s="6"/>
      <c r="S832" s="6"/>
    </row>
    <row r="833" spans="17:19" ht="12.75">
      <c r="Q833" s="6"/>
      <c r="R833" s="6"/>
      <c r="S833" s="6"/>
    </row>
    <row r="834" spans="17:19" ht="12.75">
      <c r="Q834" s="6"/>
      <c r="R834" s="6"/>
      <c r="S834" s="6"/>
    </row>
    <row r="835" spans="17:19" ht="12.75">
      <c r="Q835" s="6"/>
      <c r="R835" s="6"/>
      <c r="S835" s="6"/>
    </row>
    <row r="836" spans="17:19" ht="12.75">
      <c r="Q836" s="6"/>
      <c r="R836" s="6"/>
      <c r="S836" s="6"/>
    </row>
    <row r="837" spans="17:19" ht="12.75">
      <c r="Q837" s="6"/>
      <c r="R837" s="6"/>
      <c r="S837" s="6"/>
    </row>
    <row r="838" spans="17:19" ht="12.75">
      <c r="Q838" s="6"/>
      <c r="R838" s="6"/>
      <c r="S838" s="6"/>
    </row>
    <row r="839" spans="17:19" ht="12.75">
      <c r="Q839" s="6"/>
      <c r="R839" s="6"/>
      <c r="S839" s="6"/>
    </row>
    <row r="840" spans="17:19" ht="12.75">
      <c r="Q840" s="6"/>
      <c r="R840" s="6"/>
      <c r="S840" s="6"/>
    </row>
    <row r="841" spans="17:19" ht="12.75">
      <c r="Q841" s="6"/>
      <c r="R841" s="6"/>
      <c r="S841" s="6"/>
    </row>
    <row r="842" spans="17:19" ht="12.75">
      <c r="Q842" s="6"/>
      <c r="R842" s="6"/>
      <c r="S842" s="6"/>
    </row>
    <row r="843" spans="17:19" ht="12.75">
      <c r="Q843" s="6"/>
      <c r="R843" s="6"/>
      <c r="S843" s="6"/>
    </row>
    <row r="844" spans="17:19" ht="12.75">
      <c r="Q844" s="6"/>
      <c r="R844" s="6"/>
      <c r="S844" s="6"/>
    </row>
    <row r="845" spans="17:19" ht="12.75">
      <c r="Q845" s="6"/>
      <c r="R845" s="6"/>
      <c r="S845" s="6"/>
    </row>
    <row r="846" spans="17:19" ht="12.75">
      <c r="Q846" s="6"/>
      <c r="R846" s="6"/>
      <c r="S846" s="6"/>
    </row>
    <row r="847" spans="17:19" ht="12.75">
      <c r="Q847" s="6"/>
      <c r="R847" s="6"/>
      <c r="S847" s="6"/>
    </row>
    <row r="848" spans="17:19" ht="12.75">
      <c r="Q848" s="6"/>
      <c r="R848" s="6"/>
      <c r="S848" s="6"/>
    </row>
    <row r="849" spans="17:19" ht="12.75">
      <c r="Q849" s="6"/>
      <c r="R849" s="6"/>
      <c r="S849" s="6"/>
    </row>
    <row r="850" spans="17:19" ht="12.75">
      <c r="Q850" s="6"/>
      <c r="R850" s="6"/>
      <c r="S850" s="6"/>
    </row>
    <row r="851" spans="17:19" ht="12.75">
      <c r="Q851" s="6"/>
      <c r="R851" s="6"/>
      <c r="S851" s="6"/>
    </row>
    <row r="852" spans="17:19" ht="12.75">
      <c r="Q852" s="6"/>
      <c r="R852" s="6"/>
      <c r="S852" s="6"/>
    </row>
    <row r="853" spans="17:19" ht="12.75">
      <c r="Q853" s="6"/>
      <c r="R853" s="6"/>
      <c r="S853" s="6"/>
    </row>
    <row r="854" spans="17:19" ht="12.75">
      <c r="Q854" s="6"/>
      <c r="R854" s="6"/>
      <c r="S854" s="6"/>
    </row>
    <row r="855" spans="17:19" ht="12.75">
      <c r="Q855" s="6"/>
      <c r="R855" s="6"/>
      <c r="S855" s="6"/>
    </row>
    <row r="856" spans="17:19" ht="12.75">
      <c r="Q856" s="6"/>
      <c r="R856" s="6"/>
      <c r="S856" s="6"/>
    </row>
    <row r="857" spans="17:19" ht="12.75">
      <c r="Q857" s="6"/>
      <c r="R857" s="6"/>
      <c r="S857" s="6"/>
    </row>
    <row r="858" spans="17:19" ht="12.75">
      <c r="Q858" s="6"/>
      <c r="R858" s="6"/>
      <c r="S858" s="6"/>
    </row>
    <row r="859" spans="17:19" ht="12.75">
      <c r="Q859" s="6"/>
      <c r="R859" s="6"/>
      <c r="S859" s="6"/>
    </row>
    <row r="860" spans="17:19" ht="12.75">
      <c r="Q860" s="6"/>
      <c r="R860" s="6"/>
      <c r="S860" s="6"/>
    </row>
    <row r="861" spans="17:19" ht="12.75">
      <c r="Q861" s="6"/>
      <c r="R861" s="6"/>
      <c r="S861" s="6"/>
    </row>
    <row r="862" spans="17:19" ht="12.75">
      <c r="Q862" s="6"/>
      <c r="R862" s="6"/>
      <c r="S862" s="6"/>
    </row>
    <row r="863" spans="17:19" ht="12.75">
      <c r="Q863" s="6"/>
      <c r="R863" s="6"/>
      <c r="S863" s="6"/>
    </row>
    <row r="864" spans="17:19" ht="12.75">
      <c r="Q864" s="6"/>
      <c r="R864" s="6"/>
      <c r="S864" s="6"/>
    </row>
    <row r="865" spans="17:19" ht="12.75">
      <c r="Q865" s="6"/>
      <c r="R865" s="6"/>
      <c r="S865" s="6"/>
    </row>
    <row r="866" spans="17:19" ht="12.75">
      <c r="Q866" s="6"/>
      <c r="R866" s="6"/>
      <c r="S866" s="6"/>
    </row>
    <row r="867" spans="17:19" ht="12.75">
      <c r="Q867" s="6"/>
      <c r="R867" s="6"/>
      <c r="S867" s="6"/>
    </row>
    <row r="868" spans="17:19" ht="12.75">
      <c r="Q868" s="6"/>
      <c r="R868" s="6"/>
      <c r="S868" s="6"/>
    </row>
    <row r="869" spans="17:19" ht="12.75">
      <c r="Q869" s="6"/>
      <c r="R869" s="6"/>
      <c r="S869" s="6"/>
    </row>
    <row r="870" spans="17:19" ht="12.75">
      <c r="Q870" s="6"/>
      <c r="R870" s="6"/>
      <c r="S870" s="6"/>
    </row>
    <row r="871" spans="17:19" ht="12.75">
      <c r="Q871" s="6"/>
      <c r="R871" s="6"/>
      <c r="S871" s="6"/>
    </row>
    <row r="872" spans="17:19" ht="12.75">
      <c r="Q872" s="6"/>
      <c r="R872" s="6"/>
      <c r="S872" s="6"/>
    </row>
    <row r="873" spans="17:19" ht="12.75">
      <c r="Q873" s="6"/>
      <c r="R873" s="6"/>
      <c r="S873" s="6"/>
    </row>
    <row r="874" spans="17:19" ht="12.75">
      <c r="Q874" s="6"/>
      <c r="R874" s="6"/>
      <c r="S874" s="6"/>
    </row>
    <row r="875" spans="17:19" ht="12.75">
      <c r="Q875" s="6"/>
      <c r="R875" s="6"/>
      <c r="S875" s="6"/>
    </row>
    <row r="876" spans="17:19" ht="12.75">
      <c r="Q876" s="6"/>
      <c r="R876" s="6"/>
      <c r="S876" s="6"/>
    </row>
    <row r="877" spans="17:19" ht="12.75">
      <c r="Q877" s="6"/>
      <c r="R877" s="6"/>
      <c r="S877" s="6"/>
    </row>
    <row r="878" spans="17:19" ht="12.75">
      <c r="Q878" s="6"/>
      <c r="R878" s="6"/>
      <c r="S878" s="6"/>
    </row>
    <row r="879" spans="17:19" ht="12.75">
      <c r="Q879" s="6"/>
      <c r="R879" s="6"/>
      <c r="S879" s="6"/>
    </row>
    <row r="880" spans="17:19" ht="12.75">
      <c r="Q880" s="6"/>
      <c r="R880" s="6"/>
      <c r="S880" s="6"/>
    </row>
    <row r="881" spans="17:19" ht="12.75">
      <c r="Q881" s="6"/>
      <c r="R881" s="6"/>
      <c r="S881" s="6"/>
    </row>
    <row r="882" spans="17:19" ht="12.75">
      <c r="Q882" s="6"/>
      <c r="R882" s="6"/>
      <c r="S882" s="6"/>
    </row>
    <row r="883" spans="17:19" ht="12.75">
      <c r="Q883" s="6"/>
      <c r="R883" s="6"/>
      <c r="S883" s="6"/>
    </row>
    <row r="884" spans="17:19" ht="12.75">
      <c r="Q884" s="6"/>
      <c r="R884" s="6"/>
      <c r="S884" s="6"/>
    </row>
    <row r="885" spans="17:19" ht="12.75">
      <c r="Q885" s="6"/>
      <c r="R885" s="6"/>
      <c r="S885" s="6"/>
    </row>
    <row r="886" spans="17:19" ht="12.75">
      <c r="Q886" s="6"/>
      <c r="R886" s="6"/>
      <c r="S886" s="6"/>
    </row>
    <row r="887" spans="17:19" ht="12.75">
      <c r="Q887" s="6"/>
      <c r="R887" s="6"/>
      <c r="S887" s="6"/>
    </row>
    <row r="888" spans="17:19" ht="12.75">
      <c r="Q888" s="6"/>
      <c r="R888" s="6"/>
      <c r="S888" s="6"/>
    </row>
    <row r="889" spans="17:19" ht="12.75">
      <c r="Q889" s="6"/>
      <c r="R889" s="6"/>
      <c r="S889" s="6"/>
    </row>
    <row r="890" spans="17:19" ht="12.75">
      <c r="Q890" s="6"/>
      <c r="R890" s="6"/>
      <c r="S890" s="6"/>
    </row>
    <row r="891" spans="17:19" ht="12.75">
      <c r="Q891" s="6"/>
      <c r="R891" s="6"/>
      <c r="S891" s="6"/>
    </row>
    <row r="892" spans="17:19" ht="12.75">
      <c r="Q892" s="6"/>
      <c r="R892" s="6"/>
      <c r="S892" s="6"/>
    </row>
    <row r="893" spans="17:19" ht="12.75">
      <c r="Q893" s="6"/>
      <c r="R893" s="6"/>
      <c r="S893" s="6"/>
    </row>
    <row r="894" spans="17:19" ht="12.75">
      <c r="Q894" s="6"/>
      <c r="R894" s="6"/>
      <c r="S894" s="6"/>
    </row>
    <row r="895" spans="17:19" ht="12.75">
      <c r="Q895" s="6"/>
      <c r="R895" s="6"/>
      <c r="S895" s="6"/>
    </row>
    <row r="896" spans="17:19" ht="12.75">
      <c r="Q896" s="6"/>
      <c r="R896" s="6"/>
      <c r="S896" s="6"/>
    </row>
    <row r="897" spans="17:19" ht="12.75">
      <c r="Q897" s="6"/>
      <c r="R897" s="6"/>
      <c r="S897" s="6"/>
    </row>
    <row r="898" spans="17:19" ht="12.75">
      <c r="Q898" s="6"/>
      <c r="R898" s="6"/>
      <c r="S898" s="6"/>
    </row>
    <row r="899" spans="17:19" ht="12.75">
      <c r="Q899" s="6"/>
      <c r="R899" s="6"/>
      <c r="S899" s="6"/>
    </row>
    <row r="900" spans="17:19" ht="12.75">
      <c r="Q900" s="6"/>
      <c r="R900" s="6"/>
      <c r="S900" s="6"/>
    </row>
    <row r="901" spans="17:19" ht="12.75">
      <c r="Q901" s="6"/>
      <c r="R901" s="6"/>
      <c r="S901" s="6"/>
    </row>
    <row r="902" spans="17:19" ht="12.75">
      <c r="Q902" s="6"/>
      <c r="R902" s="6"/>
      <c r="S902" s="6"/>
    </row>
    <row r="903" spans="17:19" ht="12.75">
      <c r="Q903" s="6"/>
      <c r="R903" s="6"/>
      <c r="S903" s="6"/>
    </row>
    <row r="904" spans="17:19" ht="12.75">
      <c r="Q904" s="6"/>
      <c r="R904" s="6"/>
      <c r="S904" s="6"/>
    </row>
    <row r="905" spans="17:19" ht="12.75">
      <c r="Q905" s="6"/>
      <c r="R905" s="6"/>
      <c r="S905" s="6"/>
    </row>
    <row r="906" spans="17:19" ht="12.75">
      <c r="Q906" s="6"/>
      <c r="R906" s="6"/>
      <c r="S906" s="6"/>
    </row>
    <row r="907" spans="17:19" ht="12.75">
      <c r="Q907" s="6"/>
      <c r="R907" s="6"/>
      <c r="S907" s="6"/>
    </row>
    <row r="908" spans="17:19" ht="12.75">
      <c r="Q908" s="6"/>
      <c r="R908" s="6"/>
      <c r="S908" s="6"/>
    </row>
    <row r="909" spans="17:19" ht="12.75">
      <c r="Q909" s="6"/>
      <c r="R909" s="6"/>
      <c r="S909" s="6"/>
    </row>
    <row r="910" spans="17:19" ht="12.75">
      <c r="Q910" s="6"/>
      <c r="R910" s="6"/>
      <c r="S910" s="6"/>
    </row>
    <row r="911" spans="17:19" ht="12.75">
      <c r="Q911" s="6"/>
      <c r="R911" s="6"/>
      <c r="S911" s="6"/>
    </row>
    <row r="912" spans="17:19" ht="12.75">
      <c r="Q912" s="6"/>
      <c r="R912" s="6"/>
      <c r="S912" s="6"/>
    </row>
    <row r="913" spans="17:19" ht="12.75">
      <c r="Q913" s="6"/>
      <c r="R913" s="6"/>
      <c r="S913" s="6"/>
    </row>
    <row r="914" spans="17:19" ht="12.75">
      <c r="Q914" s="6"/>
      <c r="R914" s="6"/>
      <c r="S914" s="6"/>
    </row>
    <row r="915" spans="17:19" ht="12.75">
      <c r="Q915" s="6"/>
      <c r="R915" s="6"/>
      <c r="S915" s="6"/>
    </row>
    <row r="916" spans="17:19" ht="12.75">
      <c r="Q916" s="6"/>
      <c r="R916" s="6"/>
      <c r="S916" s="6"/>
    </row>
    <row r="917" spans="17:19" ht="12.75">
      <c r="Q917" s="6"/>
      <c r="R917" s="6"/>
      <c r="S917" s="6"/>
    </row>
    <row r="918" spans="17:19" ht="12.75">
      <c r="Q918" s="6"/>
      <c r="R918" s="6"/>
      <c r="S918" s="6"/>
    </row>
    <row r="919" spans="17:19" ht="12.75">
      <c r="Q919" s="6"/>
      <c r="R919" s="6"/>
      <c r="S919" s="6"/>
    </row>
    <row r="920" spans="17:19" ht="12.75">
      <c r="Q920" s="6"/>
      <c r="R920" s="6"/>
      <c r="S920" s="6"/>
    </row>
    <row r="921" spans="17:19" ht="12.75">
      <c r="Q921" s="6"/>
      <c r="R921" s="6"/>
      <c r="S921" s="6"/>
    </row>
    <row r="922" spans="17:19" ht="12.75">
      <c r="Q922" s="6"/>
      <c r="R922" s="6"/>
      <c r="S922" s="6"/>
    </row>
    <row r="923" spans="17:19" ht="12.75">
      <c r="Q923" s="6"/>
      <c r="R923" s="6"/>
      <c r="S923" s="6"/>
    </row>
    <row r="924" spans="17:19" ht="12.75">
      <c r="Q924" s="6"/>
      <c r="R924" s="6"/>
      <c r="S924" s="6"/>
    </row>
    <row r="925" spans="17:19" ht="12.75">
      <c r="Q925" s="6"/>
      <c r="R925" s="6"/>
      <c r="S925" s="6"/>
    </row>
    <row r="926" spans="17:19" ht="12.75">
      <c r="Q926" s="6"/>
      <c r="R926" s="6"/>
      <c r="S926" s="6"/>
    </row>
    <row r="927" spans="17:19" ht="12.75">
      <c r="Q927" s="6"/>
      <c r="R927" s="6"/>
      <c r="S927" s="6"/>
    </row>
    <row r="928" spans="17:19" ht="12.75">
      <c r="Q928" s="6"/>
      <c r="R928" s="6"/>
      <c r="S928" s="6"/>
    </row>
    <row r="929" spans="17:19" ht="12.75">
      <c r="Q929" s="6"/>
      <c r="R929" s="6"/>
      <c r="S929" s="6"/>
    </row>
    <row r="930" spans="17:19" ht="12.75">
      <c r="Q930" s="6"/>
      <c r="R930" s="6"/>
      <c r="S930" s="6"/>
    </row>
    <row r="931" spans="17:19" ht="12.75">
      <c r="Q931" s="6"/>
      <c r="R931" s="6"/>
      <c r="S931" s="6"/>
    </row>
    <row r="932" spans="17:19" ht="12.75">
      <c r="Q932" s="6"/>
      <c r="R932" s="6"/>
      <c r="S932" s="6"/>
    </row>
    <row r="933" spans="17:19" ht="12.75">
      <c r="Q933" s="6"/>
      <c r="R933" s="6"/>
      <c r="S933" s="6"/>
    </row>
    <row r="934" spans="17:19" ht="12.75">
      <c r="Q934" s="6"/>
      <c r="R934" s="6"/>
      <c r="S934" s="6"/>
    </row>
    <row r="935" spans="17:19" ht="12.75">
      <c r="Q935" s="6"/>
      <c r="R935" s="6"/>
      <c r="S935" s="6"/>
    </row>
    <row r="936" spans="17:19" ht="12.75">
      <c r="Q936" s="6"/>
      <c r="R936" s="6"/>
      <c r="S936" s="6"/>
    </row>
    <row r="937" spans="17:19" ht="12.75">
      <c r="Q937" s="6"/>
      <c r="R937" s="6"/>
      <c r="S937" s="6"/>
    </row>
    <row r="938" spans="17:19" ht="12.75">
      <c r="Q938" s="6"/>
      <c r="R938" s="6"/>
      <c r="S938" s="6"/>
    </row>
    <row r="939" spans="17:19" ht="12.75">
      <c r="Q939" s="6"/>
      <c r="R939" s="6"/>
      <c r="S939" s="6"/>
    </row>
    <row r="940" spans="17:19" ht="12.75">
      <c r="Q940" s="6"/>
      <c r="R940" s="6"/>
      <c r="S940" s="6"/>
    </row>
    <row r="941" spans="17:19" ht="12.75">
      <c r="Q941" s="6"/>
      <c r="R941" s="6"/>
      <c r="S941" s="6"/>
    </row>
    <row r="942" spans="17:19" ht="12.75">
      <c r="Q942" s="6"/>
      <c r="R942" s="6"/>
      <c r="S942" s="6"/>
    </row>
    <row r="943" spans="17:19" ht="12.75">
      <c r="Q943" s="6"/>
      <c r="R943" s="6"/>
      <c r="S943" s="6"/>
    </row>
    <row r="944" spans="17:19" ht="12.75">
      <c r="Q944" s="6"/>
      <c r="R944" s="6"/>
      <c r="S944" s="6"/>
    </row>
    <row r="945" spans="17:19" ht="12.75">
      <c r="Q945" s="6"/>
      <c r="R945" s="6"/>
      <c r="S945" s="6"/>
    </row>
    <row r="946" spans="17:19" ht="12.75">
      <c r="Q946" s="6"/>
      <c r="R946" s="6"/>
      <c r="S946" s="6"/>
    </row>
    <row r="947" spans="17:19" ht="12.75">
      <c r="Q947" s="6"/>
      <c r="R947" s="6"/>
      <c r="S947" s="6"/>
    </row>
    <row r="948" spans="17:19" ht="12.75">
      <c r="Q948" s="6"/>
      <c r="R948" s="6"/>
      <c r="S948" s="6"/>
    </row>
    <row r="949" spans="17:19" ht="12.75">
      <c r="Q949" s="6"/>
      <c r="R949" s="6"/>
      <c r="S949" s="6"/>
    </row>
    <row r="950" spans="17:19" ht="12.75">
      <c r="Q950" s="6"/>
      <c r="R950" s="6"/>
      <c r="S950" s="6"/>
    </row>
    <row r="951" spans="17:19" ht="12.75">
      <c r="Q951" s="6"/>
      <c r="R951" s="6"/>
      <c r="S951" s="6"/>
    </row>
    <row r="952" spans="17:19" ht="12.75">
      <c r="Q952" s="6"/>
      <c r="R952" s="6"/>
      <c r="S952" s="6"/>
    </row>
    <row r="953" spans="17:19" ht="12.75">
      <c r="Q953" s="6"/>
      <c r="R953" s="6"/>
      <c r="S953" s="6"/>
    </row>
    <row r="954" spans="17:19" ht="12.75">
      <c r="Q954" s="6"/>
      <c r="R954" s="6"/>
      <c r="S954" s="6"/>
    </row>
    <row r="955" spans="17:19" ht="12.75">
      <c r="Q955" s="6"/>
      <c r="R955" s="6"/>
      <c r="S955" s="6"/>
    </row>
    <row r="956" spans="17:19" ht="12.75">
      <c r="Q956" s="6"/>
      <c r="R956" s="6"/>
      <c r="S956" s="6"/>
    </row>
    <row r="957" spans="17:19" ht="12.75">
      <c r="Q957" s="6"/>
      <c r="R957" s="6"/>
      <c r="S957" s="6"/>
    </row>
    <row r="958" spans="17:19" ht="12.75">
      <c r="Q958" s="6"/>
      <c r="R958" s="6"/>
      <c r="S958" s="6"/>
    </row>
    <row r="959" spans="17:19" ht="12.75">
      <c r="Q959" s="6"/>
      <c r="R959" s="6"/>
      <c r="S959" s="6"/>
    </row>
    <row r="960" spans="17:19" ht="12.75">
      <c r="Q960" s="6"/>
      <c r="R960" s="6"/>
      <c r="S960" s="6"/>
    </row>
    <row r="961" spans="17:19" ht="12.75">
      <c r="Q961" s="6"/>
      <c r="R961" s="6"/>
      <c r="S961" s="6"/>
    </row>
    <row r="962" spans="17:19" ht="12.75">
      <c r="Q962" s="6"/>
      <c r="R962" s="6"/>
      <c r="S962" s="6"/>
    </row>
    <row r="963" spans="17:19" ht="12.75">
      <c r="Q963" s="6"/>
      <c r="R963" s="6"/>
      <c r="S963" s="6"/>
    </row>
    <row r="964" spans="17:19" ht="12.75">
      <c r="Q964" s="6"/>
      <c r="R964" s="6"/>
      <c r="S964" s="6"/>
    </row>
    <row r="965" spans="17:19" ht="12.75">
      <c r="Q965" s="6"/>
      <c r="R965" s="6"/>
      <c r="S965" s="6"/>
    </row>
    <row r="966" spans="17:19" ht="12.75">
      <c r="Q966" s="6"/>
      <c r="R966" s="6"/>
      <c r="S966" s="6"/>
    </row>
    <row r="967" spans="17:19" ht="12.75">
      <c r="Q967" s="6"/>
      <c r="R967" s="6"/>
      <c r="S967" s="6"/>
    </row>
    <row r="968" spans="17:19" ht="12.75">
      <c r="Q968" s="6"/>
      <c r="R968" s="6"/>
      <c r="S968" s="6"/>
    </row>
    <row r="969" spans="17:19" ht="12.75">
      <c r="Q969" s="6"/>
      <c r="R969" s="6"/>
      <c r="S969" s="6"/>
    </row>
    <row r="970" spans="17:19" ht="12.75">
      <c r="Q970" s="6"/>
      <c r="R970" s="6"/>
      <c r="S970" s="6"/>
    </row>
    <row r="971" spans="17:19" ht="12.75">
      <c r="Q971" s="6"/>
      <c r="R971" s="6"/>
      <c r="S971" s="6"/>
    </row>
    <row r="972" spans="17:19" ht="12.75">
      <c r="Q972" s="6"/>
      <c r="R972" s="6"/>
      <c r="S972" s="6"/>
    </row>
    <row r="973" spans="17:19" ht="12.75">
      <c r="Q973" s="6"/>
      <c r="R973" s="6"/>
      <c r="S973" s="6"/>
    </row>
    <row r="974" spans="17:19" ht="12.75">
      <c r="Q974" s="6"/>
      <c r="R974" s="6"/>
      <c r="S974" s="6"/>
    </row>
    <row r="975" spans="17:19" ht="12.75">
      <c r="Q975" s="6"/>
      <c r="R975" s="6"/>
      <c r="S975" s="6"/>
    </row>
    <row r="976" spans="17:19" ht="12.75">
      <c r="Q976" s="6"/>
      <c r="R976" s="6"/>
      <c r="S976" s="6"/>
    </row>
    <row r="977" spans="17:19" ht="12.75">
      <c r="Q977" s="6"/>
      <c r="R977" s="6"/>
      <c r="S977" s="6"/>
    </row>
    <row r="978" spans="17:19" ht="12.75">
      <c r="Q978" s="6"/>
      <c r="R978" s="6"/>
      <c r="S978" s="6"/>
    </row>
    <row r="979" spans="17:19" ht="12.75">
      <c r="Q979" s="6"/>
      <c r="R979" s="6"/>
      <c r="S979" s="6"/>
    </row>
    <row r="980" spans="17:19" ht="12.75">
      <c r="Q980" s="6"/>
      <c r="R980" s="6"/>
      <c r="S980" s="6"/>
    </row>
    <row r="981" spans="17:19" ht="12.75">
      <c r="Q981" s="6"/>
      <c r="R981" s="6"/>
      <c r="S981" s="6"/>
    </row>
    <row r="982" spans="17:19" ht="12.75">
      <c r="Q982" s="6"/>
      <c r="R982" s="6"/>
      <c r="S982" s="6"/>
    </row>
    <row r="983" spans="17:19" ht="12.75">
      <c r="Q983" s="6"/>
      <c r="R983" s="6"/>
      <c r="S983" s="6"/>
    </row>
    <row r="984" spans="17:19" ht="12.75">
      <c r="Q984" s="6"/>
      <c r="R984" s="6"/>
      <c r="S984" s="6"/>
    </row>
    <row r="985" spans="17:19" ht="12.75">
      <c r="Q985" s="6"/>
      <c r="R985" s="6"/>
      <c r="S985" s="6"/>
    </row>
    <row r="986" spans="17:19" ht="12.75">
      <c r="Q986" s="6"/>
      <c r="R986" s="6"/>
      <c r="S986" s="6"/>
    </row>
    <row r="987" spans="17:19" ht="12.75">
      <c r="Q987" s="6"/>
      <c r="R987" s="6"/>
      <c r="S987" s="6"/>
    </row>
    <row r="988" spans="17:19" ht="12.75">
      <c r="Q988" s="6"/>
      <c r="R988" s="6"/>
      <c r="S988" s="6"/>
    </row>
    <row r="989" spans="17:19" ht="12.75">
      <c r="Q989" s="6"/>
      <c r="R989" s="6"/>
      <c r="S989" s="6"/>
    </row>
    <row r="990" spans="17:19" ht="12.75">
      <c r="Q990" s="6"/>
      <c r="R990" s="6"/>
      <c r="S990" s="6"/>
    </row>
    <row r="991" spans="17:19" ht="12.75">
      <c r="Q991" s="6"/>
      <c r="R991" s="6"/>
      <c r="S991" s="6"/>
    </row>
    <row r="992" spans="17:19" ht="12.75">
      <c r="Q992" s="6"/>
      <c r="R992" s="6"/>
      <c r="S992" s="6"/>
    </row>
    <row r="993" spans="17:19" ht="12.75">
      <c r="Q993" s="6"/>
      <c r="R993" s="6"/>
      <c r="S993" s="6"/>
    </row>
    <row r="994" spans="17:19" ht="12.75">
      <c r="Q994" s="6"/>
      <c r="R994" s="6"/>
      <c r="S994" s="6"/>
    </row>
    <row r="995" spans="17:19" ht="12.75">
      <c r="Q995" s="6"/>
      <c r="R995" s="6"/>
      <c r="S995" s="6"/>
    </row>
    <row r="996" spans="17:19" ht="12.75">
      <c r="Q996" s="6"/>
      <c r="R996" s="6"/>
      <c r="S996" s="6"/>
    </row>
    <row r="997" spans="17:19" ht="12.75">
      <c r="Q997" s="6"/>
      <c r="R997" s="6"/>
      <c r="S997" s="6"/>
    </row>
    <row r="998" spans="17:19" ht="12.75">
      <c r="Q998" s="6"/>
      <c r="R998" s="6"/>
      <c r="S998" s="6"/>
    </row>
    <row r="999" spans="17:19" ht="12.75">
      <c r="Q999" s="6"/>
      <c r="R999" s="6"/>
      <c r="S999" s="6"/>
    </row>
    <row r="1000" spans="17:19" ht="12.75">
      <c r="Q1000" s="6"/>
      <c r="R1000" s="6"/>
      <c r="S1000" s="6"/>
    </row>
    <row r="1001" spans="17:19" ht="12.75">
      <c r="Q1001" s="6"/>
      <c r="R1001" s="6"/>
      <c r="S1001" s="6"/>
    </row>
    <row r="1002" spans="17:19" ht="12.75">
      <c r="Q1002" s="6"/>
      <c r="R1002" s="6"/>
      <c r="S1002" s="6"/>
    </row>
    <row r="1003" spans="17:19" ht="12.75">
      <c r="Q1003" s="6"/>
      <c r="R1003" s="6"/>
      <c r="S1003" s="6"/>
    </row>
    <row r="1004" spans="17:19" ht="12.75">
      <c r="Q1004" s="6"/>
      <c r="R1004" s="6"/>
      <c r="S1004" s="6"/>
    </row>
    <row r="1005" spans="17:19" ht="12.75">
      <c r="Q1005" s="6"/>
      <c r="R1005" s="6"/>
      <c r="S1005" s="6"/>
    </row>
    <row r="1006" spans="17:19" ht="12.75">
      <c r="Q1006" s="6"/>
      <c r="R1006" s="6"/>
      <c r="S1006" s="6"/>
    </row>
    <row r="1007" spans="17:19" ht="12.75">
      <c r="Q1007" s="6"/>
      <c r="R1007" s="6"/>
      <c r="S1007" s="6"/>
    </row>
    <row r="1008" spans="17:19" ht="12.75">
      <c r="Q1008" s="6"/>
      <c r="R1008" s="6"/>
      <c r="S1008" s="6"/>
    </row>
    <row r="1009" spans="17:19" ht="12.75">
      <c r="Q1009" s="6"/>
      <c r="R1009" s="6"/>
      <c r="S1009" s="6"/>
    </row>
    <row r="1010" spans="17:19" ht="12.75">
      <c r="Q1010" s="6"/>
      <c r="R1010" s="6"/>
      <c r="S1010" s="6"/>
    </row>
  </sheetData>
  <mergeCells count="8">
    <mergeCell ref="B36:B43"/>
    <mergeCell ref="I2:N2"/>
    <mergeCell ref="O2:T2"/>
    <mergeCell ref="U2:Z2"/>
    <mergeCell ref="B4:B11"/>
    <mergeCell ref="B12:B19"/>
    <mergeCell ref="B20:B27"/>
    <mergeCell ref="B28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Viraj Savaliya</cp:lastModifiedBy>
  <dcterms:modified xsi:type="dcterms:W3CDTF">2020-02-15T06:19:20Z</dcterms:modified>
</cp:coreProperties>
</file>