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showInkAnnotation="0" defaultThemeVersion="124226"/>
  <xr:revisionPtr revIDLastSave="0" documentId="13_ncr:1_{2EDD8251-5785-40C0-92A5-7B716FDB78E2}" xr6:coauthVersionLast="47" xr6:coauthVersionMax="47" xr10:uidLastSave="{00000000-0000-0000-0000-000000000000}"/>
  <workbookProtection workbookAlgorithmName="SHA-512" workbookHashValue="j9ZAHYmbdZhCPdnPPkyh5ohc7Rm5B8h10zdVdF9NfvOLAFHibrpVNQUxNfE31sJxF0x4tBlg6pzFcunfzqG/hg==" workbookSaltValue="HLrZ0lW1m6XkDaACImwWMA==" workbookSpinCount="100000" lockStructure="1"/>
  <bookViews>
    <workbookView xWindow="-108" yWindow="-108" windowWidth="23256" windowHeight="12576" xr2:uid="{00000000-000D-0000-FFFF-FFFF00000000}"/>
  </bookViews>
  <sheets>
    <sheet name="ЗАЯВКА" sheetId="1" r:id="rId1"/>
    <sheet name="Регионы" sheetId="7" r:id="rId2"/>
    <sheet name="Проверка данных " sheetId="8" r:id="rId3"/>
    <sheet name="Program WPK" sheetId="6" state="hidden" r:id="rId4"/>
  </sheets>
  <definedNames>
    <definedName name="_xlnm._FilterDatabase" localSheetId="0" hidden="1">ЗАЯВКА!$A$7:$BX$7</definedName>
    <definedName name="_xlnm.Print_Area" localSheetId="0">ЗАЯВКА!$A$1:$BQ$81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8" l="1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A2" i="8"/>
  <c r="AB2" i="8"/>
  <c r="AC2" i="8"/>
  <c r="AZ63" i="1"/>
  <c r="AZ4" i="1"/>
  <c r="AX63" i="1"/>
  <c r="AX4" i="1"/>
  <c r="BK57" i="1" l="1"/>
  <c r="BN57" i="1" s="1"/>
  <c r="BL57" i="1"/>
  <c r="BO57" i="1" s="1"/>
  <c r="BM57" i="1"/>
  <c r="BP57" i="1" s="1"/>
  <c r="BK58" i="1"/>
  <c r="BN58" i="1" s="1"/>
  <c r="BL58" i="1"/>
  <c r="BO58" i="1" s="1"/>
  <c r="BM58" i="1"/>
  <c r="BP58" i="1" s="1"/>
  <c r="BK59" i="1"/>
  <c r="BN59" i="1" s="1"/>
  <c r="BL59" i="1"/>
  <c r="BO59" i="1" s="1"/>
  <c r="BM59" i="1"/>
  <c r="BP59" i="1" s="1"/>
  <c r="BK60" i="1"/>
  <c r="BN60" i="1" s="1"/>
  <c r="BL60" i="1"/>
  <c r="BO60" i="1" s="1"/>
  <c r="BM60" i="1"/>
  <c r="BP60" i="1" s="1"/>
  <c r="BK61" i="1"/>
  <c r="BN61" i="1" s="1"/>
  <c r="BL61" i="1"/>
  <c r="BO61" i="1" s="1"/>
  <c r="BM61" i="1"/>
  <c r="BP61" i="1" s="1"/>
  <c r="B52" i="8"/>
  <c r="C52" i="8"/>
  <c r="B53" i="8"/>
  <c r="C53" i="8"/>
  <c r="B54" i="8"/>
  <c r="C54" i="8"/>
  <c r="B55" i="8"/>
  <c r="C55" i="8"/>
  <c r="B56" i="8"/>
  <c r="C56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Z2" i="8"/>
  <c r="AD2" i="8"/>
  <c r="BQ58" i="1" l="1"/>
  <c r="BQ61" i="1"/>
  <c r="BQ57" i="1"/>
  <c r="BQ60" i="1"/>
  <c r="BQ59" i="1"/>
  <c r="AA63" i="1" l="1"/>
  <c r="AB63" i="1"/>
  <c r="AC63" i="1"/>
  <c r="AD63" i="1"/>
  <c r="AE63" i="1"/>
  <c r="AF63" i="1"/>
  <c r="AG63" i="1"/>
  <c r="AY63" i="1"/>
  <c r="BA63" i="1"/>
  <c r="BK13" i="1"/>
  <c r="BN13" i="1" s="1"/>
  <c r="BL13" i="1"/>
  <c r="BO13" i="1" s="1"/>
  <c r="BM13" i="1"/>
  <c r="BP13" i="1" s="1"/>
  <c r="BK14" i="1"/>
  <c r="BN14" i="1" s="1"/>
  <c r="BL14" i="1"/>
  <c r="BO14" i="1" s="1"/>
  <c r="BM14" i="1"/>
  <c r="BP14" i="1" s="1"/>
  <c r="BK15" i="1"/>
  <c r="BN15" i="1" s="1"/>
  <c r="BL15" i="1"/>
  <c r="BO15" i="1" s="1"/>
  <c r="BM15" i="1"/>
  <c r="BP15" i="1" s="1"/>
  <c r="BK16" i="1"/>
  <c r="BN16" i="1" s="1"/>
  <c r="BL16" i="1"/>
  <c r="BO16" i="1" s="1"/>
  <c r="BM16" i="1"/>
  <c r="BP16" i="1" s="1"/>
  <c r="BK17" i="1"/>
  <c r="BN17" i="1" s="1"/>
  <c r="BL17" i="1"/>
  <c r="BO17" i="1" s="1"/>
  <c r="BM17" i="1"/>
  <c r="BP17" i="1" s="1"/>
  <c r="BK18" i="1"/>
  <c r="BN18" i="1" s="1"/>
  <c r="BL18" i="1"/>
  <c r="BO18" i="1" s="1"/>
  <c r="BM18" i="1"/>
  <c r="BP18" i="1" s="1"/>
  <c r="BK19" i="1"/>
  <c r="BN19" i="1" s="1"/>
  <c r="BL19" i="1"/>
  <c r="BO19" i="1" s="1"/>
  <c r="BM19" i="1"/>
  <c r="BP19" i="1" s="1"/>
  <c r="BK20" i="1"/>
  <c r="BN20" i="1" s="1"/>
  <c r="BL20" i="1"/>
  <c r="BO20" i="1" s="1"/>
  <c r="BM20" i="1"/>
  <c r="BP20" i="1" s="1"/>
  <c r="BK21" i="1"/>
  <c r="BN21" i="1" s="1"/>
  <c r="BL21" i="1"/>
  <c r="BO21" i="1" s="1"/>
  <c r="BM21" i="1"/>
  <c r="BP21" i="1" s="1"/>
  <c r="BK22" i="1"/>
  <c r="BN22" i="1" s="1"/>
  <c r="BL22" i="1"/>
  <c r="BO22" i="1" s="1"/>
  <c r="BM22" i="1"/>
  <c r="BP22" i="1" s="1"/>
  <c r="BK23" i="1"/>
  <c r="BN23" i="1" s="1"/>
  <c r="BL23" i="1"/>
  <c r="BO23" i="1" s="1"/>
  <c r="BM23" i="1"/>
  <c r="BP23" i="1" s="1"/>
  <c r="BK24" i="1"/>
  <c r="BN24" i="1" s="1"/>
  <c r="BL24" i="1"/>
  <c r="BO24" i="1" s="1"/>
  <c r="BM24" i="1"/>
  <c r="BP24" i="1" s="1"/>
  <c r="BK25" i="1"/>
  <c r="BN25" i="1" s="1"/>
  <c r="BL25" i="1"/>
  <c r="BO25" i="1" s="1"/>
  <c r="BM25" i="1"/>
  <c r="BP25" i="1" s="1"/>
  <c r="BK26" i="1"/>
  <c r="BN26" i="1" s="1"/>
  <c r="BL26" i="1"/>
  <c r="BO26" i="1" s="1"/>
  <c r="BM26" i="1"/>
  <c r="BP26" i="1" s="1"/>
  <c r="BK27" i="1"/>
  <c r="BN27" i="1" s="1"/>
  <c r="BL27" i="1"/>
  <c r="BO27" i="1" s="1"/>
  <c r="BM27" i="1"/>
  <c r="BP27" i="1" s="1"/>
  <c r="BK28" i="1"/>
  <c r="BN28" i="1" s="1"/>
  <c r="BL28" i="1"/>
  <c r="BO28" i="1" s="1"/>
  <c r="BM28" i="1"/>
  <c r="BP28" i="1" s="1"/>
  <c r="BK29" i="1"/>
  <c r="BN29" i="1" s="1"/>
  <c r="BL29" i="1"/>
  <c r="BO29" i="1" s="1"/>
  <c r="BM29" i="1"/>
  <c r="BP29" i="1" s="1"/>
  <c r="BK30" i="1"/>
  <c r="BN30" i="1" s="1"/>
  <c r="BL30" i="1"/>
  <c r="BO30" i="1" s="1"/>
  <c r="BM30" i="1"/>
  <c r="BP30" i="1" s="1"/>
  <c r="BK31" i="1"/>
  <c r="BN31" i="1" s="1"/>
  <c r="BL31" i="1"/>
  <c r="BO31" i="1" s="1"/>
  <c r="BM31" i="1"/>
  <c r="BP31" i="1" s="1"/>
  <c r="BK32" i="1"/>
  <c r="BN32" i="1" s="1"/>
  <c r="BL32" i="1"/>
  <c r="BO32" i="1" s="1"/>
  <c r="BM32" i="1"/>
  <c r="BP32" i="1" s="1"/>
  <c r="BK33" i="1"/>
  <c r="BN33" i="1" s="1"/>
  <c r="BL33" i="1"/>
  <c r="BO33" i="1" s="1"/>
  <c r="BM33" i="1"/>
  <c r="BP33" i="1" s="1"/>
  <c r="BK34" i="1"/>
  <c r="BN34" i="1" s="1"/>
  <c r="BL34" i="1"/>
  <c r="BO34" i="1" s="1"/>
  <c r="BM34" i="1"/>
  <c r="BP34" i="1" s="1"/>
  <c r="BK35" i="1"/>
  <c r="BN35" i="1" s="1"/>
  <c r="BL35" i="1"/>
  <c r="BO35" i="1" s="1"/>
  <c r="BM35" i="1"/>
  <c r="BP35" i="1" s="1"/>
  <c r="BK36" i="1"/>
  <c r="BN36" i="1" s="1"/>
  <c r="BL36" i="1"/>
  <c r="BO36" i="1" s="1"/>
  <c r="BM36" i="1"/>
  <c r="BP36" i="1" s="1"/>
  <c r="BK37" i="1"/>
  <c r="BN37" i="1" s="1"/>
  <c r="BL37" i="1"/>
  <c r="BO37" i="1" s="1"/>
  <c r="BM37" i="1"/>
  <c r="BP37" i="1" s="1"/>
  <c r="BK38" i="1"/>
  <c r="BN38" i="1" s="1"/>
  <c r="BL38" i="1"/>
  <c r="BO38" i="1" s="1"/>
  <c r="BM38" i="1"/>
  <c r="BP38" i="1" s="1"/>
  <c r="BK39" i="1"/>
  <c r="BN39" i="1" s="1"/>
  <c r="BL39" i="1"/>
  <c r="BO39" i="1" s="1"/>
  <c r="BM39" i="1"/>
  <c r="BP39" i="1" s="1"/>
  <c r="BK40" i="1"/>
  <c r="BN40" i="1" s="1"/>
  <c r="BL40" i="1"/>
  <c r="BO40" i="1" s="1"/>
  <c r="BM40" i="1"/>
  <c r="BP40" i="1" s="1"/>
  <c r="BK41" i="1"/>
  <c r="BN41" i="1" s="1"/>
  <c r="BL41" i="1"/>
  <c r="BO41" i="1" s="1"/>
  <c r="BM41" i="1"/>
  <c r="BP41" i="1" s="1"/>
  <c r="BK42" i="1"/>
  <c r="BN42" i="1" s="1"/>
  <c r="BL42" i="1"/>
  <c r="BO42" i="1" s="1"/>
  <c r="BM42" i="1"/>
  <c r="BP42" i="1" s="1"/>
  <c r="BK43" i="1"/>
  <c r="BN43" i="1" s="1"/>
  <c r="BL43" i="1"/>
  <c r="BO43" i="1" s="1"/>
  <c r="BM43" i="1"/>
  <c r="BP43" i="1" s="1"/>
  <c r="BK44" i="1"/>
  <c r="BN44" i="1" s="1"/>
  <c r="BL44" i="1"/>
  <c r="BO44" i="1" s="1"/>
  <c r="BM44" i="1"/>
  <c r="BP44" i="1" s="1"/>
  <c r="BQ44" i="1"/>
  <c r="BK45" i="1"/>
  <c r="BN45" i="1" s="1"/>
  <c r="BL45" i="1"/>
  <c r="BO45" i="1" s="1"/>
  <c r="BM45" i="1"/>
  <c r="BP45" i="1" s="1"/>
  <c r="BK46" i="1"/>
  <c r="BN46" i="1" s="1"/>
  <c r="BL46" i="1"/>
  <c r="BO46" i="1" s="1"/>
  <c r="BM46" i="1"/>
  <c r="BP46" i="1" s="1"/>
  <c r="BK47" i="1"/>
  <c r="BN47" i="1" s="1"/>
  <c r="BL47" i="1"/>
  <c r="BO47" i="1" s="1"/>
  <c r="BM47" i="1"/>
  <c r="BP47" i="1" s="1"/>
  <c r="BK48" i="1"/>
  <c r="BN48" i="1" s="1"/>
  <c r="BL48" i="1"/>
  <c r="BO48" i="1" s="1"/>
  <c r="BM48" i="1"/>
  <c r="BP48" i="1" s="1"/>
  <c r="BK49" i="1"/>
  <c r="BN49" i="1" s="1"/>
  <c r="BL49" i="1"/>
  <c r="BO49" i="1" s="1"/>
  <c r="BM49" i="1"/>
  <c r="BP49" i="1" s="1"/>
  <c r="BK50" i="1"/>
  <c r="BN50" i="1" s="1"/>
  <c r="BL50" i="1"/>
  <c r="BO50" i="1" s="1"/>
  <c r="BM50" i="1"/>
  <c r="BP50" i="1" s="1"/>
  <c r="BK51" i="1"/>
  <c r="BN51" i="1" s="1"/>
  <c r="BL51" i="1"/>
  <c r="BO51" i="1" s="1"/>
  <c r="BM51" i="1"/>
  <c r="BP51" i="1" s="1"/>
  <c r="BK52" i="1"/>
  <c r="BN52" i="1" s="1"/>
  <c r="BL52" i="1"/>
  <c r="BO52" i="1" s="1"/>
  <c r="BM52" i="1"/>
  <c r="BP52" i="1" s="1"/>
  <c r="BK53" i="1"/>
  <c r="BN53" i="1" s="1"/>
  <c r="BL53" i="1"/>
  <c r="BO53" i="1" s="1"/>
  <c r="BM53" i="1"/>
  <c r="BP53" i="1" s="1"/>
  <c r="BK54" i="1"/>
  <c r="BN54" i="1" s="1"/>
  <c r="BL54" i="1"/>
  <c r="BO54" i="1" s="1"/>
  <c r="BM54" i="1"/>
  <c r="BP54" i="1" s="1"/>
  <c r="BK55" i="1"/>
  <c r="BN55" i="1" s="1"/>
  <c r="BL55" i="1"/>
  <c r="BO55" i="1" s="1"/>
  <c r="BM55" i="1"/>
  <c r="BP55" i="1" s="1"/>
  <c r="BK56" i="1"/>
  <c r="BN56" i="1" s="1"/>
  <c r="BL56" i="1"/>
  <c r="BO56" i="1" s="1"/>
  <c r="BM56" i="1"/>
  <c r="BP56" i="1" s="1"/>
  <c r="BK62" i="1"/>
  <c r="BN62" i="1" s="1"/>
  <c r="BL62" i="1"/>
  <c r="BO62" i="1" s="1"/>
  <c r="BM62" i="1"/>
  <c r="BP62" i="1" s="1"/>
  <c r="BQ51" i="1" l="1"/>
  <c r="BQ52" i="1"/>
  <c r="BQ20" i="1"/>
  <c r="BQ56" i="1"/>
  <c r="BQ38" i="1"/>
  <c r="BQ26" i="1"/>
  <c r="BQ50" i="1"/>
  <c r="BQ32" i="1"/>
  <c r="BQ53" i="1"/>
  <c r="BQ29" i="1"/>
  <c r="BQ39" i="1"/>
  <c r="BQ34" i="1"/>
  <c r="BQ15" i="1"/>
  <c r="BQ14" i="1"/>
  <c r="BQ23" i="1"/>
  <c r="BQ33" i="1"/>
  <c r="BQ28" i="1"/>
  <c r="BQ47" i="1"/>
  <c r="BQ62" i="1"/>
  <c r="BQ41" i="1"/>
  <c r="BQ17" i="1"/>
  <c r="BQ46" i="1"/>
  <c r="BQ27" i="1"/>
  <c r="BQ22" i="1"/>
  <c r="BQ35" i="1"/>
  <c r="BQ45" i="1"/>
  <c r="BQ40" i="1"/>
  <c r="BQ21" i="1"/>
  <c r="BQ16" i="1"/>
  <c r="BQ55" i="1"/>
  <c r="BQ54" i="1"/>
  <c r="BQ43" i="1"/>
  <c r="BQ42" i="1"/>
  <c r="BQ37" i="1"/>
  <c r="BQ31" i="1"/>
  <c r="BQ30" i="1"/>
  <c r="BQ25" i="1"/>
  <c r="BQ24" i="1"/>
  <c r="BQ19" i="1"/>
  <c r="BQ18" i="1"/>
  <c r="BQ13" i="1"/>
  <c r="BQ49" i="1"/>
  <c r="BQ48" i="1"/>
  <c r="BQ36" i="1"/>
  <c r="BK8" i="1"/>
  <c r="BN8" i="1" s="1"/>
  <c r="BM8" i="1"/>
  <c r="BP8" i="1" s="1"/>
  <c r="BL8" i="1"/>
  <c r="BO8" i="1" s="1"/>
  <c r="AB4" i="1" l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Y4" i="1"/>
  <c r="BA4" i="1"/>
  <c r="BB4" i="1"/>
  <c r="BC4" i="1"/>
  <c r="BD4" i="1"/>
  <c r="BE4" i="1"/>
  <c r="BF4" i="1"/>
  <c r="BG4" i="1"/>
  <c r="BH4" i="1"/>
  <c r="BI4" i="1"/>
  <c r="BJ4" i="1"/>
  <c r="AA4" i="1"/>
  <c r="AJ2" i="8" l="1"/>
  <c r="AK2" i="8"/>
  <c r="AL2" i="8"/>
  <c r="AM2" i="8"/>
  <c r="AH2" i="8"/>
  <c r="AI2" i="8"/>
  <c r="T2" i="8"/>
  <c r="U2" i="8"/>
  <c r="V2" i="8"/>
  <c r="W2" i="8"/>
  <c r="X2" i="8"/>
  <c r="Y2" i="8"/>
  <c r="AE2" i="8"/>
  <c r="AF2" i="8"/>
  <c r="AG2" i="8"/>
  <c r="B3" i="8"/>
  <c r="C3" i="8"/>
  <c r="B4" i="8"/>
  <c r="C4" i="8"/>
  <c r="R2" i="8"/>
  <c r="S2" i="8"/>
  <c r="E2" i="8"/>
  <c r="F2" i="8"/>
  <c r="G2" i="8"/>
  <c r="H2" i="8"/>
  <c r="I2" i="8"/>
  <c r="J2" i="8"/>
  <c r="K2" i="8"/>
  <c r="L2" i="8"/>
  <c r="M2" i="8"/>
  <c r="N2" i="8"/>
  <c r="O2" i="8"/>
  <c r="P2" i="8"/>
  <c r="Q2" i="8"/>
  <c r="D2" i="8"/>
  <c r="C2" i="8"/>
  <c r="B2" i="8"/>
  <c r="BK9" i="1" l="1"/>
  <c r="BN9" i="1" s="1"/>
  <c r="BL9" i="1"/>
  <c r="BO9" i="1" s="1"/>
  <c r="BM9" i="1"/>
  <c r="BP9" i="1" s="1"/>
  <c r="BK10" i="1"/>
  <c r="BN10" i="1" s="1"/>
  <c r="BL10" i="1"/>
  <c r="BO10" i="1" s="1"/>
  <c r="BM10" i="1"/>
  <c r="BP10" i="1" s="1"/>
  <c r="BK11" i="1"/>
  <c r="BN11" i="1" s="1"/>
  <c r="BL11" i="1"/>
  <c r="BO11" i="1" s="1"/>
  <c r="BM11" i="1"/>
  <c r="BP11" i="1" s="1"/>
  <c r="BK12" i="1"/>
  <c r="BN12" i="1" s="1"/>
  <c r="BL12" i="1"/>
  <c r="BO12" i="1" s="1"/>
  <c r="BM12" i="1"/>
  <c r="BP12" i="1" s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BB63" i="1"/>
  <c r="BC63" i="1"/>
  <c r="BD63" i="1"/>
  <c r="BE63" i="1"/>
  <c r="BF63" i="1"/>
  <c r="BG63" i="1"/>
  <c r="BH63" i="1"/>
  <c r="BI63" i="1"/>
  <c r="BJ63" i="1"/>
  <c r="BO63" i="1" l="1"/>
  <c r="BL63" i="1"/>
  <c r="BN63" i="1"/>
  <c r="BK63" i="1"/>
  <c r="BQ10" i="1"/>
  <c r="BM63" i="1"/>
  <c r="BQ8" i="1"/>
  <c r="BQ12" i="1"/>
  <c r="BQ11" i="1"/>
  <c r="BK2" i="1"/>
  <c r="BQ9" i="1" l="1"/>
  <c r="BQ63" i="1" s="1"/>
  <c r="BP63" i="1"/>
</calcChain>
</file>

<file path=xl/sharedStrings.xml><?xml version="1.0" encoding="utf-8"?>
<sst xmlns="http://schemas.openxmlformats.org/spreadsheetml/2006/main" count="546" uniqueCount="452">
  <si>
    <t>Próbne</t>
  </si>
  <si>
    <t>Czas konkurencji</t>
  </si>
  <si>
    <t>Konkurencja</t>
  </si>
  <si>
    <t>godz. 8.00</t>
  </si>
  <si>
    <t>8.15 – 9.30</t>
  </si>
  <si>
    <t>godz. 10.00</t>
  </si>
  <si>
    <t>10.15 – 11.30</t>
  </si>
  <si>
    <t>godz. 12.00</t>
  </si>
  <si>
    <t>12.15 – 13.30</t>
  </si>
  <si>
    <t>Kpn 60 seniorki</t>
  </si>
  <si>
    <t>Ppn 60 seniorzy</t>
  </si>
  <si>
    <t>Kpn 60 juniorzy</t>
  </si>
  <si>
    <t>Kpn 60 juniorki</t>
  </si>
  <si>
    <t>Ppn 60 juniorzy</t>
  </si>
  <si>
    <t>Ppn 60 juniorki</t>
  </si>
  <si>
    <t xml:space="preserve">Kpn 60 seniorzy   </t>
  </si>
  <si>
    <t>godz. 14:00</t>
  </si>
  <si>
    <t>14.15 – 15.30</t>
  </si>
  <si>
    <t>Ppn 60 seniorki</t>
  </si>
  <si>
    <t>Program</t>
  </si>
  <si>
    <t>Międzynarodowych Zawodów Klasyfikacyjnych PZSS w strzelaniach z broni pneumatycznej</t>
  </si>
  <si>
    <t>"Wielki Puchar Kaczawy"</t>
  </si>
  <si>
    <t>Złotoryja 17 -20.02.2022 r.</t>
  </si>
  <si>
    <t>17.02.2022 r. Czwartek- przyjazd ekip</t>
  </si>
  <si>
    <r>
      <t xml:space="preserve">                17.00 - 20.00 Kontrola broni</t>
    </r>
    <r>
      <rPr>
        <sz val="12"/>
        <color theme="1"/>
        <rFont val="Arial"/>
        <family val="2"/>
        <charset val="238"/>
      </rPr>
      <t xml:space="preserve">   - </t>
    </r>
    <r>
      <rPr>
        <sz val="10"/>
        <color theme="1"/>
        <rFont val="Arial"/>
        <family val="2"/>
        <charset val="238"/>
      </rPr>
      <t>weryfikacja zgłoszeń</t>
    </r>
  </si>
  <si>
    <t>18.02.2022 r.- Piątek</t>
  </si>
  <si>
    <t>Finał / Uwagi</t>
  </si>
  <si>
    <t>19.02.2022 r.- Sobota II strzelanie</t>
  </si>
  <si>
    <t>17.30</t>
  </si>
  <si>
    <t>17.45 - 18.35</t>
  </si>
  <si>
    <t>Kpn 40 młodzicy</t>
  </si>
  <si>
    <t>Kpn 40 młodziczki</t>
  </si>
  <si>
    <t>Ppn 40 młodzicy</t>
  </si>
  <si>
    <t>Ppn 40 młodziczki</t>
  </si>
  <si>
    <t xml:space="preserve">                </t>
  </si>
  <si>
    <t>20.02.2022 r.- Niedziela</t>
  </si>
  <si>
    <t xml:space="preserve">                7.30 - 11.00 Kontrola broni  </t>
  </si>
  <si>
    <t>8.00</t>
  </si>
  <si>
    <t>MIX - pistolet</t>
  </si>
  <si>
    <t>MIX - karabin</t>
  </si>
  <si>
    <t>14.00</t>
  </si>
  <si>
    <t>SUPER FINAŁ - Klasyfikacja po 2 strzelaniach</t>
  </si>
  <si>
    <r>
      <t xml:space="preserve">   </t>
    </r>
    <r>
      <rPr>
        <b/>
        <sz val="11"/>
        <color theme="1"/>
        <rFont val="Calibri"/>
        <family val="2"/>
        <charset val="238"/>
        <scheme val="minor"/>
      </rPr>
      <t>Aktualny program oraz listy startowe znajdują się na stronie   http://agat.zlotoryja.pl/wpk-2020</t>
    </r>
  </si>
  <si>
    <t>Kontrola broni  7.30 - 19.00</t>
  </si>
  <si>
    <t>II 
Strzelanie 
WPK</t>
  </si>
  <si>
    <t>I 
Strzelanie 
WPK</t>
  </si>
  <si>
    <t>8.10 – 9.00</t>
  </si>
  <si>
    <t>9.40 - 10.10</t>
  </si>
  <si>
    <t>9.30</t>
  </si>
  <si>
    <t>10.30</t>
  </si>
  <si>
    <t>10.40 - 11.10</t>
  </si>
  <si>
    <t>II
 Strzelanie
WPK</t>
  </si>
  <si>
    <t>Półfinał 11.40</t>
  </si>
  <si>
    <t>Finał 12.30</t>
  </si>
  <si>
    <t>Finał 13.00</t>
  </si>
  <si>
    <t xml:space="preserve">14.45 - Uroczyste zakończenie zawodów i dekoracja po 2 dniach strzelań                                  (sobota i niedziela) </t>
  </si>
  <si>
    <t>Finał 16.30</t>
  </si>
  <si>
    <t>Finał 17.30</t>
  </si>
  <si>
    <t>Finał 19.30</t>
  </si>
  <si>
    <t>Finał 18.30</t>
  </si>
  <si>
    <r>
      <rPr>
        <b/>
        <sz val="9"/>
        <color rgb="FF4A4A4A"/>
        <rFont val="Arial"/>
        <family val="2"/>
        <charset val="238"/>
      </rPr>
      <t>43</t>
    </r>
    <r>
      <rPr>
        <sz val="9"/>
        <color rgb="FF4A4A4A"/>
        <rFont val="Arial"/>
        <family val="2"/>
        <charset val="238"/>
      </rPr>
      <t>/9</t>
    </r>
  </si>
  <si>
    <r>
      <rPr>
        <b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>/7</t>
    </r>
  </si>
  <si>
    <r>
      <rPr>
        <b/>
        <sz val="11"/>
        <color theme="1"/>
        <rFont val="Calibri"/>
        <family val="2"/>
        <charset val="238"/>
        <scheme val="minor"/>
      </rPr>
      <t>20</t>
    </r>
    <r>
      <rPr>
        <sz val="11"/>
        <color theme="1"/>
        <rFont val="Calibri"/>
        <family val="2"/>
        <charset val="238"/>
        <scheme val="minor"/>
      </rPr>
      <t>/3</t>
    </r>
  </si>
  <si>
    <t>№</t>
  </si>
  <si>
    <t>Фамилия</t>
  </si>
  <si>
    <t>Имя</t>
  </si>
  <si>
    <t>Отчество</t>
  </si>
  <si>
    <t>Регион</t>
  </si>
  <si>
    <t>Город</t>
  </si>
  <si>
    <t>Иван</t>
  </si>
  <si>
    <t>Иванович</t>
  </si>
  <si>
    <t>Регион:</t>
  </si>
  <si>
    <t>Удмуртская Республика</t>
  </si>
  <si>
    <t>УДМ</t>
  </si>
  <si>
    <t>Глазов</t>
  </si>
  <si>
    <t>Петров Пётр Петрович</t>
  </si>
  <si>
    <t>М</t>
  </si>
  <si>
    <t>Номер телефона</t>
  </si>
  <si>
    <t>E-mail</t>
  </si>
  <si>
    <t>zayavki@shooting-russia.ru</t>
  </si>
  <si>
    <t>Название:</t>
  </si>
  <si>
    <t>Полная дата соревнований:</t>
  </si>
  <si>
    <t>Пары смешанные</t>
  </si>
  <si>
    <t>Комментарии</t>
  </si>
  <si>
    <t>АДГ</t>
  </si>
  <si>
    <t>Республика Адыгея</t>
  </si>
  <si>
    <t>АЛК</t>
  </si>
  <si>
    <t>Алтайский край</t>
  </si>
  <si>
    <t>АЛТ</t>
  </si>
  <si>
    <t>Республика Алтай</t>
  </si>
  <si>
    <t>АМР</t>
  </si>
  <si>
    <t>Амурская область</t>
  </si>
  <si>
    <t>АРХ</t>
  </si>
  <si>
    <t>Архангельская область</t>
  </si>
  <si>
    <t>АСТ</t>
  </si>
  <si>
    <t>Астраханская область</t>
  </si>
  <si>
    <t>БЛГ</t>
  </si>
  <si>
    <t>Белгородская область</t>
  </si>
  <si>
    <t>БРН</t>
  </si>
  <si>
    <t>Брянская область</t>
  </si>
  <si>
    <t>БУР</t>
  </si>
  <si>
    <t>Республика Бурятия</t>
  </si>
  <si>
    <t>БШК</t>
  </si>
  <si>
    <t>Республика Башкортостан</t>
  </si>
  <si>
    <t>ВГГ</t>
  </si>
  <si>
    <t>Волгоградская область</t>
  </si>
  <si>
    <t>ВЛГ</t>
  </si>
  <si>
    <t>Вологодская область</t>
  </si>
  <si>
    <t>ВЛД</t>
  </si>
  <si>
    <t>Владимирская область</t>
  </si>
  <si>
    <t>ВРН</t>
  </si>
  <si>
    <t>Воронежская область</t>
  </si>
  <si>
    <t>ДАГ</t>
  </si>
  <si>
    <t>Республика Дагестан</t>
  </si>
  <si>
    <t>ЕВР</t>
  </si>
  <si>
    <t>Еврейская автономная область</t>
  </si>
  <si>
    <t>ЗАБ</t>
  </si>
  <si>
    <t>Забайкальский край</t>
  </si>
  <si>
    <t>ИВН</t>
  </si>
  <si>
    <t>Ивановская область</t>
  </si>
  <si>
    <t>ИНГ</t>
  </si>
  <si>
    <t>Ингушская Республика</t>
  </si>
  <si>
    <t>ИРК</t>
  </si>
  <si>
    <t>Иркутская область</t>
  </si>
  <si>
    <t>КБК</t>
  </si>
  <si>
    <t>Кабардино-Балкарская Республика</t>
  </si>
  <si>
    <t>КЕМ</t>
  </si>
  <si>
    <t>Кемеровская область</t>
  </si>
  <si>
    <t>КИР</t>
  </si>
  <si>
    <t>Кировская область</t>
  </si>
  <si>
    <t>КЛГ</t>
  </si>
  <si>
    <t>Калининградская область</t>
  </si>
  <si>
    <t>КЛЖ</t>
  </si>
  <si>
    <t>Калужская область</t>
  </si>
  <si>
    <t>КЛМ</t>
  </si>
  <si>
    <t>Республика Калмыкия</t>
  </si>
  <si>
    <t>КМЧ</t>
  </si>
  <si>
    <t>Камчатский край</t>
  </si>
  <si>
    <t>КОМ</t>
  </si>
  <si>
    <t>Республика Коми</t>
  </si>
  <si>
    <t>КРА</t>
  </si>
  <si>
    <t>Красноярский край</t>
  </si>
  <si>
    <t>КРГ</t>
  </si>
  <si>
    <t>Курганская область</t>
  </si>
  <si>
    <t>КРД</t>
  </si>
  <si>
    <t>Краснодарский край</t>
  </si>
  <si>
    <t>КРЛ</t>
  </si>
  <si>
    <t>Республика Карелия</t>
  </si>
  <si>
    <t>КРМ</t>
  </si>
  <si>
    <t>Республика Крым</t>
  </si>
  <si>
    <t>КРЧ</t>
  </si>
  <si>
    <t>Карачаево-Черкесская Республика</t>
  </si>
  <si>
    <t>КСТ</t>
  </si>
  <si>
    <t>Костромская область</t>
  </si>
  <si>
    <t>КУР</t>
  </si>
  <si>
    <t>Курская область</t>
  </si>
  <si>
    <t>ЛЕН</t>
  </si>
  <si>
    <t>Ленинградская область</t>
  </si>
  <si>
    <t>ЛПЦ</t>
  </si>
  <si>
    <t>Липецкая область</t>
  </si>
  <si>
    <t>МГД</t>
  </si>
  <si>
    <t>Магаданская область</t>
  </si>
  <si>
    <t>МРД</t>
  </si>
  <si>
    <t>Республика Мордовия</t>
  </si>
  <si>
    <t>МРМ</t>
  </si>
  <si>
    <t>Мурманская область</t>
  </si>
  <si>
    <t>МСК</t>
  </si>
  <si>
    <t>г.Москва</t>
  </si>
  <si>
    <t>МСО</t>
  </si>
  <si>
    <t>Московская область</t>
  </si>
  <si>
    <t>МЭЛ</t>
  </si>
  <si>
    <t>Республика Марий Эл</t>
  </si>
  <si>
    <t>НЖГ</t>
  </si>
  <si>
    <t>Нижегородская область</t>
  </si>
  <si>
    <t>ННЦ</t>
  </si>
  <si>
    <t>Ненецкий автономный округ</t>
  </si>
  <si>
    <t>НОВ</t>
  </si>
  <si>
    <t>Новгородская область</t>
  </si>
  <si>
    <t>НСБ</t>
  </si>
  <si>
    <t>Новосибирская область</t>
  </si>
  <si>
    <t>ОМС</t>
  </si>
  <si>
    <t>Омская область</t>
  </si>
  <si>
    <t>ОРЕ</t>
  </si>
  <si>
    <t>Оренбургская область</t>
  </si>
  <si>
    <t>ОРЛ</t>
  </si>
  <si>
    <t>Орловская область</t>
  </si>
  <si>
    <t>ПНЗ</t>
  </si>
  <si>
    <t>Пензенская область</t>
  </si>
  <si>
    <t>ПРИ</t>
  </si>
  <si>
    <t>Приморский край</t>
  </si>
  <si>
    <t>ПРМ</t>
  </si>
  <si>
    <t xml:space="preserve">Пермский край </t>
  </si>
  <si>
    <t>ПСК</t>
  </si>
  <si>
    <t>Псковская область</t>
  </si>
  <si>
    <t>РСТ</t>
  </si>
  <si>
    <t>Ростовская область</t>
  </si>
  <si>
    <t>РЯЗ</t>
  </si>
  <si>
    <t>Рязанская область</t>
  </si>
  <si>
    <t>САХ</t>
  </si>
  <si>
    <t>Республика Саха (Якутия)</t>
  </si>
  <si>
    <t>СВР</t>
  </si>
  <si>
    <t>Свердловская область</t>
  </si>
  <si>
    <t>СВС</t>
  </si>
  <si>
    <t>г.Севастополь</t>
  </si>
  <si>
    <t>СМЛ</t>
  </si>
  <si>
    <t>Смоленская область</t>
  </si>
  <si>
    <t>СМР</t>
  </si>
  <si>
    <t>Самарская область</t>
  </si>
  <si>
    <t>СОС</t>
  </si>
  <si>
    <t>Республика Северная Осетия-Алания</t>
  </si>
  <si>
    <t>СПБ</t>
  </si>
  <si>
    <t>Санкт-Петербург</t>
  </si>
  <si>
    <t>СРТ</t>
  </si>
  <si>
    <t>Саратовская область</t>
  </si>
  <si>
    <t>СТВ</t>
  </si>
  <si>
    <t>Ставропольский край</t>
  </si>
  <si>
    <t>СХЛ</t>
  </si>
  <si>
    <t>Сахалинская область</t>
  </si>
  <si>
    <t>ТВР</t>
  </si>
  <si>
    <t>Тверская область</t>
  </si>
  <si>
    <t>ТМБ</t>
  </si>
  <si>
    <t>Тамбовская область</t>
  </si>
  <si>
    <t>ТОМ</t>
  </si>
  <si>
    <t>Томская область</t>
  </si>
  <si>
    <t>ТСТ</t>
  </si>
  <si>
    <t>Республика Татарстан</t>
  </si>
  <si>
    <t>ТУВ</t>
  </si>
  <si>
    <t>Республика Тыва</t>
  </si>
  <si>
    <t>ТУЛ</t>
  </si>
  <si>
    <t>Тульская область</t>
  </si>
  <si>
    <t>ТЮМ</t>
  </si>
  <si>
    <t>Тюменская область</t>
  </si>
  <si>
    <t>УЛН</t>
  </si>
  <si>
    <t>Ульяновская область</t>
  </si>
  <si>
    <t>ХБР</t>
  </si>
  <si>
    <t>Хабаровский край</t>
  </si>
  <si>
    <t>ХКС</t>
  </si>
  <si>
    <t>Республика Хакасия</t>
  </si>
  <si>
    <t>ХМН</t>
  </si>
  <si>
    <t>Ханты-Мансийский автономный округ</t>
  </si>
  <si>
    <t>ЧВШ</t>
  </si>
  <si>
    <t>Чувашская Республика</t>
  </si>
  <si>
    <t>ЧКТ</t>
  </si>
  <si>
    <t>Чукотский автономный округ</t>
  </si>
  <si>
    <t>ЧЛБ</t>
  </si>
  <si>
    <t>Челябинская область</t>
  </si>
  <si>
    <t>ЧЧН</t>
  </si>
  <si>
    <t>Чеченская Республика</t>
  </si>
  <si>
    <t>ЯМН</t>
  </si>
  <si>
    <t>Ямало-Ненецкий автономный округ</t>
  </si>
  <si>
    <t>ЯРС</t>
  </si>
  <si>
    <t>Ярославская область</t>
  </si>
  <si>
    <t>Стартовые взносы:</t>
  </si>
  <si>
    <t>Индивидуальные упражнения</t>
  </si>
  <si>
    <t>Командные</t>
  </si>
  <si>
    <t>Личные старты</t>
  </si>
  <si>
    <t>ВСЕГО:</t>
  </si>
  <si>
    <t>П</t>
  </si>
  <si>
    <t xml:space="preserve">ЗАЯВКУ ОТПРАВЛЯТЬ СЮДА </t>
  </si>
  <si>
    <t>Всего со спортсмена</t>
  </si>
  <si>
    <t>ПРЕДВАРИТЕЛЬНАЯ</t>
  </si>
  <si>
    <t>Место проведения:</t>
  </si>
  <si>
    <t>г. Ижевск</t>
  </si>
  <si>
    <r>
      <rPr>
        <b/>
        <sz val="11"/>
        <rFont val="Arial Narrow"/>
        <family val="2"/>
        <charset val="204"/>
      </rPr>
      <t xml:space="preserve">Время отъезда </t>
    </r>
    <r>
      <rPr>
        <sz val="11"/>
        <rFont val="Arial Narrow"/>
        <family val="2"/>
        <charset val="238"/>
      </rPr>
      <t>(указать время в которое вы готовы сесть в автобус из тира/стрельбища)</t>
    </r>
  </si>
  <si>
    <t>1 часть заявки</t>
  </si>
  <si>
    <t>Петров</t>
  </si>
  <si>
    <t>Петрович</t>
  </si>
  <si>
    <t>79280000000</t>
  </si>
  <si>
    <t>2 часть заявки (Точное расписание автобусов будет после обработки всех заявок)</t>
  </si>
  <si>
    <t>*Трансфер предоставляется только в день приезда и день отъезда</t>
  </si>
  <si>
    <t>example@mail.ru</t>
  </si>
  <si>
    <r>
      <t xml:space="preserve">Ф.И.О. родителя
(полностью)
</t>
    </r>
    <r>
      <rPr>
        <b/>
        <sz val="11"/>
        <color rgb="FFFF0000"/>
        <rFont val="Arial Narrow"/>
        <family val="2"/>
        <charset val="204"/>
      </rPr>
      <t>Для несовершеннолетних</t>
    </r>
  </si>
  <si>
    <r>
      <t xml:space="preserve">Ф.И.О. сопровождающего
(полностью)
</t>
    </r>
    <r>
      <rPr>
        <b/>
        <sz val="11"/>
        <color rgb="FFFF0000"/>
        <rFont val="Arial Narrow"/>
        <family val="2"/>
        <charset val="204"/>
      </rPr>
      <t>Для несовершеннолетних</t>
    </r>
  </si>
  <si>
    <r>
      <t xml:space="preserve">Телефон спортсмена
</t>
    </r>
    <r>
      <rPr>
        <b/>
        <sz val="11"/>
        <color rgb="FFFF0000"/>
        <rFont val="Arial Narrow"/>
        <family val="2"/>
        <charset val="204"/>
      </rPr>
      <t>Для несовершеннолетних</t>
    </r>
    <r>
      <rPr>
        <b/>
        <sz val="11"/>
        <rFont val="Arial Narrow"/>
        <family val="2"/>
        <charset val="204"/>
      </rPr>
      <t xml:space="preserve"> - телефон указанного родителя →</t>
    </r>
  </si>
  <si>
    <r>
      <t xml:space="preserve">Транспорт </t>
    </r>
    <r>
      <rPr>
        <sz val="11"/>
        <rFont val="Arial Narrow"/>
        <family val="2"/>
        <charset val="204"/>
      </rPr>
      <t>(Трансфер, Шаттл, Трансфер+Шаттл)</t>
    </r>
  </si>
  <si>
    <t>Станция "Агрыз"</t>
  </si>
  <si>
    <t>Воронеж</t>
  </si>
  <si>
    <t>ВК</t>
  </si>
  <si>
    <t>паспорт, 4321 654321, выдан отделением № 5 УФМС России по Воронежской обл. в гор. Воронеже, 02.02.2010 г., код подр. 310-005</t>
  </si>
  <si>
    <t>Иванов Иван Сергеевич</t>
  </si>
  <si>
    <t>КМС</t>
  </si>
  <si>
    <t>Трансфер</t>
  </si>
  <si>
    <t>Сергей</t>
  </si>
  <si>
    <t>Сергеевич</t>
  </si>
  <si>
    <t>МС</t>
  </si>
  <si>
    <t>В</t>
  </si>
  <si>
    <t>Смирнов Семён Семёнович</t>
  </si>
  <si>
    <t>паспорт, 1234 123456, выдан ОУФМС России по Удмуртской Республике в Октябрьском р-не гор. Глазова, 01.02.2024 г., код подр. 310-004</t>
  </si>
  <si>
    <t>паспорт, 1234 234567, выдан ОУФМС России по Удмуртской Республике в Октябрьском р-не гор. Глазова, 02.03.2019 г., код подр. 310-004</t>
  </si>
  <si>
    <t>79280000001</t>
  </si>
  <si>
    <t>Ж</t>
  </si>
  <si>
    <t>Ольга</t>
  </si>
  <si>
    <t>Андреевна</t>
  </si>
  <si>
    <t>Ижевск</t>
  </si>
  <si>
    <t>паспорт, 1234 345678, выдан ОУФМС России по Удмуртской Республике в Октябрьском р-не гор. Ижевска, 03.04.2018 г., код подр. 310-004</t>
  </si>
  <si>
    <t>Не требуется</t>
  </si>
  <si>
    <t>Смирнов</t>
  </si>
  <si>
    <t>Семён</t>
  </si>
  <si>
    <t>Семёнович</t>
  </si>
  <si>
    <t>trener@mail.ru</t>
  </si>
  <si>
    <t>Финал Кубка России и Всероссийские соревнования</t>
  </si>
  <si>
    <t>паспорт, 4321 765432, выдан отделением № 5 УФМС России по Воронежской обл. в гор. Воронеже, 03.03.2020 г., код подр. 310-005</t>
  </si>
  <si>
    <t>Казань Пасс</t>
  </si>
  <si>
    <r>
      <t>Должность
(</t>
    </r>
    <r>
      <rPr>
        <b/>
        <sz val="12"/>
        <color rgb="FFFF0000"/>
        <rFont val="Arial Narrow"/>
        <family val="2"/>
        <charset val="204"/>
      </rPr>
      <t>ВЫБРАТЬ</t>
    </r>
    <r>
      <rPr>
        <b/>
        <sz val="12"/>
        <rFont val="Arial Narrow"/>
        <family val="2"/>
        <charset val="204"/>
      </rPr>
      <t>)</t>
    </r>
  </si>
  <si>
    <t>Пётр</t>
  </si>
  <si>
    <t>ДМ</t>
  </si>
  <si>
    <t>Представитель</t>
  </si>
  <si>
    <t>Тренер</t>
  </si>
  <si>
    <t>Судья</t>
  </si>
  <si>
    <t>Сопровождающий</t>
  </si>
  <si>
    <r>
      <t xml:space="preserve">Дата прибытия
(фактическая)
</t>
    </r>
    <r>
      <rPr>
        <sz val="11"/>
        <rFont val="Arial Narrow"/>
        <family val="2"/>
        <charset val="204"/>
      </rPr>
      <t>(дд.мм.гггг)</t>
    </r>
  </si>
  <si>
    <r>
      <t>Место прибытия
(</t>
    </r>
    <r>
      <rPr>
        <b/>
        <sz val="11"/>
        <color rgb="FFFF0000"/>
        <rFont val="Arial Narrow"/>
        <family val="2"/>
        <charset val="204"/>
      </rPr>
      <t>ВЫБРАТЬ</t>
    </r>
    <r>
      <rPr>
        <sz val="11"/>
        <rFont val="Arial Narrow"/>
        <family val="2"/>
        <charset val="204"/>
      </rPr>
      <t xml:space="preserve"> вокзал)</t>
    </r>
  </si>
  <si>
    <r>
      <t xml:space="preserve">Дата отъезда
(фактическая)
</t>
    </r>
    <r>
      <rPr>
        <sz val="11"/>
        <rFont val="Arial Narrow"/>
        <family val="2"/>
        <charset val="204"/>
      </rPr>
      <t>(дд.мм.гггг)</t>
    </r>
  </si>
  <si>
    <r>
      <t>Место
отъезда
(</t>
    </r>
    <r>
      <rPr>
        <b/>
        <sz val="11"/>
        <color rgb="FFFF0000"/>
        <rFont val="Arial Narrow"/>
        <family val="2"/>
        <charset val="204"/>
      </rPr>
      <t>ВЫБРАТЬ</t>
    </r>
    <r>
      <rPr>
        <sz val="11"/>
        <rFont val="Arial Narrow"/>
        <family val="2"/>
        <charset val="204"/>
      </rPr>
      <t xml:space="preserve"> вокзал)</t>
    </r>
  </si>
  <si>
    <t>Стартовые взносы за личные упр.</t>
  </si>
  <si>
    <t>Стартовые взносы за парные упр.</t>
  </si>
  <si>
    <t>Стартовые взносы за командные упр.</t>
  </si>
  <si>
    <t>Тренеры, представители, судьи, сопровождающие.</t>
  </si>
  <si>
    <r>
      <rPr>
        <b/>
        <u/>
        <sz val="16"/>
        <color rgb="FFFF0000"/>
        <rFont val="Arial Narrow"/>
        <family val="2"/>
        <charset val="204"/>
      </rPr>
      <t>ОБЯЗАТЕЛЬНО</t>
    </r>
    <r>
      <rPr>
        <b/>
        <sz val="16"/>
        <color rgb="FFFF0000"/>
        <rFont val="Arial Narrow"/>
        <family val="2"/>
        <charset val="204"/>
      </rPr>
      <t xml:space="preserve"> указать Представителя команды</t>
    </r>
  </si>
  <si>
    <t>Команды
(номер команды указывать цифрами)</t>
  </si>
  <si>
    <t>Пары смешанные
(номер пары указывать цифрами)</t>
  </si>
  <si>
    <t xml:space="preserve">     ПП-СС</t>
  </si>
  <si>
    <t xml:space="preserve">     ПП-60</t>
  </si>
  <si>
    <t xml:space="preserve">     МП-60СС</t>
  </si>
  <si>
    <t xml:space="preserve">     МП-60</t>
  </si>
  <si>
    <t xml:space="preserve">     МП-60М</t>
  </si>
  <si>
    <t xml:space="preserve">     КП-60</t>
  </si>
  <si>
    <t xml:space="preserve">     МПП-60</t>
  </si>
  <si>
    <t xml:space="preserve">     ВП-60</t>
  </si>
  <si>
    <t xml:space="preserve">     МВ-3x20</t>
  </si>
  <si>
    <t xml:space="preserve">     МВ-60</t>
  </si>
  <si>
    <t xml:space="preserve">     ВП/ДМ-60</t>
  </si>
  <si>
    <t xml:space="preserve">     ВП/ДМ-40 микс</t>
  </si>
  <si>
    <t xml:space="preserve">     МВ/ДМ-60</t>
  </si>
  <si>
    <t xml:space="preserve">     МВ/ДМ-40 микс</t>
  </si>
  <si>
    <t xml:space="preserve">     ПП-90</t>
  </si>
  <si>
    <t xml:space="preserve">     МП-90</t>
  </si>
  <si>
    <t xml:space="preserve">     МП-90СС</t>
  </si>
  <si>
    <t xml:space="preserve">     МП-180М</t>
  </si>
  <si>
    <t xml:space="preserve">     МПП-180</t>
  </si>
  <si>
    <t xml:space="preserve">     КП-180</t>
  </si>
  <si>
    <t xml:space="preserve">     ВП-90</t>
  </si>
  <si>
    <t xml:space="preserve">     ВП/ДМ-180</t>
  </si>
  <si>
    <t xml:space="preserve">     ВП-ПС</t>
  </si>
  <si>
    <t xml:space="preserve">     ВП/ДМ-ПС</t>
  </si>
  <si>
    <t xml:space="preserve">     МВ-135 3 пол.</t>
  </si>
  <si>
    <t xml:space="preserve">     МВ-180 лёжа</t>
  </si>
  <si>
    <t xml:space="preserve">     МВ/ДМ-180</t>
  </si>
  <si>
    <t xml:space="preserve">     МВ-ПС</t>
  </si>
  <si>
    <t xml:space="preserve">     МВ/ДМ-ПС</t>
  </si>
  <si>
    <t xml:space="preserve">     ПП-ПС</t>
  </si>
  <si>
    <t xml:space="preserve">     МПС-ПС</t>
  </si>
  <si>
    <t>Пистолет</t>
  </si>
  <si>
    <t>Винтовка</t>
  </si>
  <si>
    <t>Движ. мишень</t>
  </si>
  <si>
    <t>.</t>
  </si>
  <si>
    <t xml:space="preserve"> ПП-СС</t>
  </si>
  <si>
    <t xml:space="preserve"> ПП-60</t>
  </si>
  <si>
    <t xml:space="preserve"> МП-60СС</t>
  </si>
  <si>
    <t xml:space="preserve"> МП-60</t>
  </si>
  <si>
    <t xml:space="preserve"> МП-60М</t>
  </si>
  <si>
    <t xml:space="preserve"> КП-60</t>
  </si>
  <si>
    <t xml:space="preserve"> МПП-60</t>
  </si>
  <si>
    <t xml:space="preserve"> ВП-60</t>
  </si>
  <si>
    <t xml:space="preserve"> МВ-3x20</t>
  </si>
  <si>
    <t xml:space="preserve"> МВ-60</t>
  </si>
  <si>
    <t xml:space="preserve"> ВП/ДМ-60</t>
  </si>
  <si>
    <t xml:space="preserve"> ВП/ДМ-40 микс</t>
  </si>
  <si>
    <t xml:space="preserve"> МВ/ДМ-60</t>
  </si>
  <si>
    <t xml:space="preserve"> МВ/ДМ-40 микс</t>
  </si>
  <si>
    <t xml:space="preserve"> ПП-90</t>
  </si>
  <si>
    <t xml:space="preserve"> МП-90</t>
  </si>
  <si>
    <t xml:space="preserve"> МП-90СС</t>
  </si>
  <si>
    <t xml:space="preserve"> МП-180М</t>
  </si>
  <si>
    <t xml:space="preserve"> МПП-180</t>
  </si>
  <si>
    <t xml:space="preserve"> КП-180</t>
  </si>
  <si>
    <t xml:space="preserve"> ВП-90</t>
  </si>
  <si>
    <t xml:space="preserve"> МВ-135 3 пол.</t>
  </si>
  <si>
    <t xml:space="preserve"> МВ-180 лёжа</t>
  </si>
  <si>
    <t xml:space="preserve"> ВП/ДМ-180</t>
  </si>
  <si>
    <t xml:space="preserve"> МВ/ДМ-180</t>
  </si>
  <si>
    <t xml:space="preserve"> ПП-ПС</t>
  </si>
  <si>
    <t xml:space="preserve"> МПС-ПС</t>
  </si>
  <si>
    <t xml:space="preserve"> ВП-ПС</t>
  </si>
  <si>
    <t xml:space="preserve"> МВ-ПС</t>
  </si>
  <si>
    <t xml:space="preserve"> ВП/ДМ-ПС</t>
  </si>
  <si>
    <t xml:space="preserve"> МВ/ДМ-ПС</t>
  </si>
  <si>
    <t xml:space="preserve">     МВ-3пол.-ПС</t>
  </si>
  <si>
    <t xml:space="preserve"> МВ-3пол.-ПС</t>
  </si>
  <si>
    <t xml:space="preserve"> МП-СС-ПС</t>
  </si>
  <si>
    <t xml:space="preserve">     МП-СС-ПС</t>
  </si>
  <si>
    <t>рублей</t>
  </si>
  <si>
    <t>Команды</t>
  </si>
  <si>
    <r>
      <t>* заполнение представителя, тренера, судьи на соренованиях - 66 строка (</t>
    </r>
    <r>
      <rPr>
        <b/>
        <u/>
        <sz val="14"/>
        <color rgb="FFFF0000"/>
        <rFont val="Arial Narrow"/>
        <family val="2"/>
        <charset val="204"/>
      </rPr>
      <t>ОБЯЗАТЕЛЬНО!!!</t>
    </r>
    <r>
      <rPr>
        <b/>
        <sz val="14"/>
        <color rgb="FFFF0000"/>
        <rFont val="Arial Narrow"/>
        <family val="2"/>
        <charset val="204"/>
      </rPr>
      <t>)</t>
    </r>
  </si>
  <si>
    <t xml:space="preserve">     МПП-ПС</t>
  </si>
  <si>
    <t xml:space="preserve"> МПП-ПС</t>
  </si>
  <si>
    <t>Мужчины/Женщины</t>
  </si>
  <si>
    <t>Юноши/Девушки до 15</t>
  </si>
  <si>
    <t>Юниоры/Юниорки</t>
  </si>
  <si>
    <r>
      <t xml:space="preserve">Звание, Разряд </t>
    </r>
    <r>
      <rPr>
        <sz val="12"/>
        <rFont val="Arial Narrow"/>
        <family val="2"/>
        <charset val="204"/>
      </rPr>
      <t>(</t>
    </r>
    <r>
      <rPr>
        <b/>
        <sz val="12"/>
        <color rgb="FFFF0000"/>
        <rFont val="Arial Narrow"/>
        <family val="2"/>
        <charset val="204"/>
      </rPr>
      <t>ВЫБРАТЬ</t>
    </r>
    <r>
      <rPr>
        <sz val="12"/>
        <rFont val="Arial Narrow"/>
        <family val="2"/>
        <charset val="204"/>
      </rPr>
      <t xml:space="preserve"> 2,1,КМС,МС,
МСМК,ЗМС)                   </t>
    </r>
  </si>
  <si>
    <r>
      <t>Дата рождения
(</t>
    </r>
    <r>
      <rPr>
        <sz val="12"/>
        <rFont val="Arial Narrow"/>
        <family val="2"/>
        <charset val="204"/>
      </rPr>
      <t>дд.мм.гггг)</t>
    </r>
  </si>
  <si>
    <r>
      <t>Пол
(</t>
    </r>
    <r>
      <rPr>
        <sz val="12"/>
        <rFont val="Arial Narrow"/>
        <family val="2"/>
        <charset val="204"/>
      </rPr>
      <t>М, Ж)</t>
    </r>
  </si>
  <si>
    <r>
      <t>Вид оружия
(</t>
    </r>
    <r>
      <rPr>
        <sz val="12"/>
        <rFont val="Arial Narrow"/>
        <family val="2"/>
        <charset val="204"/>
      </rPr>
      <t>П, В, ДМ)</t>
    </r>
  </si>
  <si>
    <r>
      <t xml:space="preserve">Личный тренер
</t>
    </r>
    <r>
      <rPr>
        <sz val="12"/>
        <rFont val="Arial Narrow"/>
        <family val="2"/>
        <charset val="204"/>
      </rPr>
      <t>(Ф.И.О полностью)</t>
    </r>
  </si>
  <si>
    <r>
      <t xml:space="preserve">ДАННЫЕ ДЛЯ СТРАХОВАНИЯ И ПЕРЕВОЗКИ УЧАСТНИКОВ
</t>
    </r>
    <r>
      <rPr>
        <b/>
        <i/>
        <sz val="12"/>
        <rFont val="Arial Narrow"/>
        <family val="2"/>
        <charset val="204"/>
      </rPr>
      <t xml:space="preserve">Паспортные данные / Данные свидетельства о рождении
</t>
    </r>
    <r>
      <rPr>
        <b/>
        <sz val="12"/>
        <rFont val="Arial Narrow"/>
        <family val="2"/>
        <charset val="204"/>
      </rPr>
      <t>(вид документа, серия, номер, кем и когда выдан, код подразделения)</t>
    </r>
  </si>
  <si>
    <t>паспорт, 4321 876543, выдан отделением № 5 УФМС России по Воронежской обл. в гор. Воронеже, 04.04.2024 г., код подр. 310-005</t>
  </si>
  <si>
    <t>Примеров</t>
  </si>
  <si>
    <t>Пример</t>
  </si>
  <si>
    <t>Примерович</t>
  </si>
  <si>
    <t>ДОСААФ, ГБУ ДО СШОР, ЦСП</t>
  </si>
  <si>
    <t>ДОСААФ, ГБУ ДО СШОР</t>
  </si>
  <si>
    <t>ЦСКА, ГБУ ДО СШОР, УОР</t>
  </si>
  <si>
    <t>Аэропорт Шереметьево</t>
  </si>
  <si>
    <t>89290000001</t>
  </si>
  <si>
    <t>89290000002</t>
  </si>
  <si>
    <t>Ответственный за заявку:</t>
  </si>
  <si>
    <t>Почта ответственного:</t>
  </si>
  <si>
    <t>Телефон ответственного:</t>
  </si>
  <si>
    <t>Спортивные организации</t>
  </si>
  <si>
    <r>
      <rPr>
        <b/>
        <sz val="11"/>
        <rFont val="Arial Narrow"/>
        <family val="2"/>
        <charset val="204"/>
      </rPr>
      <t xml:space="preserve">Время прибытия
</t>
    </r>
    <r>
      <rPr>
        <sz val="11"/>
        <rFont val="Arial Narrow"/>
        <family val="2"/>
        <charset val="238"/>
      </rPr>
      <t>(время в которое вы готовы сесть в автобус)
(чч:мм)</t>
    </r>
  </si>
  <si>
    <t>Ж/Д Вокзал</t>
  </si>
  <si>
    <r>
      <rPr>
        <b/>
        <sz val="11"/>
        <rFont val="Arial Narrow"/>
        <family val="2"/>
        <charset val="204"/>
      </rPr>
      <t xml:space="preserve">Время отъезда
</t>
    </r>
    <r>
      <rPr>
        <sz val="11"/>
        <rFont val="Arial Narrow"/>
        <family val="2"/>
        <charset val="238"/>
      </rPr>
      <t>(время в которое вы готовы сесть в автобус из тира/стрельбища)
(чч:мм)</t>
    </r>
  </si>
  <si>
    <r>
      <t>Место
прибытия
(</t>
    </r>
    <r>
      <rPr>
        <b/>
        <sz val="11"/>
        <color rgb="FFFF0000"/>
        <rFont val="Arial Narrow"/>
        <family val="2"/>
        <charset val="204"/>
      </rPr>
      <t>ВЫБРАТЬ</t>
    </r>
    <r>
      <rPr>
        <sz val="11"/>
        <rFont val="Arial Narrow"/>
        <family val="2"/>
        <charset val="204"/>
      </rPr>
      <t xml:space="preserve"> вокзал)</t>
    </r>
  </si>
  <si>
    <r>
      <t xml:space="preserve">Транспорт
</t>
    </r>
    <r>
      <rPr>
        <sz val="11"/>
        <rFont val="Arial Narrow"/>
        <family val="2"/>
        <charset val="204"/>
      </rPr>
      <t>(Трансфер, Шаттл, Трансфер+Шаттл)</t>
    </r>
  </si>
  <si>
    <t>Аэропорт</t>
  </si>
  <si>
    <t>Казанский вокзал</t>
  </si>
  <si>
    <t xml:space="preserve">     ВП/ДМ-120 микс</t>
  </si>
  <si>
    <t xml:space="preserve">     МВ/ДМ-120 микс</t>
  </si>
  <si>
    <t xml:space="preserve"> ВП/ДМ-120 микс</t>
  </si>
  <si>
    <t xml:space="preserve"> МВ/ДМ-120 микс</t>
  </si>
  <si>
    <t>01.01.2025 - 02.02.2025</t>
  </si>
  <si>
    <r>
      <t>Возрастная категория
(</t>
    </r>
    <r>
      <rPr>
        <b/>
        <sz val="12"/>
        <color rgb="FFFF0000"/>
        <rFont val="Arial Narrow"/>
        <family val="2"/>
        <charset val="204"/>
      </rPr>
      <t>ВЫБРАТЬ</t>
    </r>
    <r>
      <rPr>
        <b/>
        <sz val="12"/>
        <rFont val="Arial Narrow"/>
        <family val="2"/>
        <charset val="204"/>
      </rPr>
      <t>)</t>
    </r>
  </si>
  <si>
    <r>
      <t>Судейская категория
(если есть)
(</t>
    </r>
    <r>
      <rPr>
        <b/>
        <sz val="12"/>
        <color rgb="FFFF0000"/>
        <rFont val="Arial Narrow"/>
        <family val="2"/>
        <charset val="204"/>
      </rPr>
      <t>ВЫБРАТЬ</t>
    </r>
    <r>
      <rPr>
        <b/>
        <sz val="12"/>
        <rFont val="Arial Narrow"/>
        <family val="2"/>
        <charset val="204"/>
      </rPr>
      <t>)</t>
    </r>
  </si>
  <si>
    <t>паспорт, 4321 654321, выдан отделением № 5 УФМС России по Воронежской обл. в гор. Воронеже, 02.02.2010 г., код подр. 310-006</t>
  </si>
  <si>
    <r>
      <t xml:space="preserve">ДАННЫЕ ДЛЯ СТРАХОВАНИЯ И ПЕРЕВОЗКИ УЧАСТНИКОВ
</t>
    </r>
    <r>
      <rPr>
        <b/>
        <i/>
        <sz val="12"/>
        <rFont val="Arial Narrow"/>
        <family val="2"/>
        <charset val="204"/>
      </rPr>
      <t xml:space="preserve">Паспортные данные
</t>
    </r>
    <r>
      <rPr>
        <b/>
        <sz val="12"/>
        <rFont val="Arial Narrow"/>
        <family val="2"/>
        <charset val="204"/>
      </rPr>
      <t>(серия, номер, кем и когда выдан, код подразделения)</t>
    </r>
  </si>
  <si>
    <r>
      <t xml:space="preserve">Гостиница
</t>
    </r>
    <r>
      <rPr>
        <sz val="11"/>
        <rFont val="Arial Narrow"/>
        <family val="2"/>
      </rPr>
      <t>(Шаттлы</t>
    </r>
    <r>
      <rPr>
        <b/>
        <sz val="11"/>
        <rFont val="Arial Narrow"/>
        <family val="2"/>
      </rPr>
      <t xml:space="preserve"> </t>
    </r>
    <r>
      <rPr>
        <sz val="11"/>
        <rFont val="Arial Narrow"/>
        <family val="2"/>
      </rPr>
      <t xml:space="preserve">предоставляются по списку рекомендуемых гостиниц) </t>
    </r>
  </si>
  <si>
    <r>
      <t xml:space="preserve">Гостиница
</t>
    </r>
    <r>
      <rPr>
        <sz val="11"/>
        <rFont val="Arial Narrow"/>
        <family val="2"/>
      </rPr>
      <t>(шаттлы</t>
    </r>
    <r>
      <rPr>
        <b/>
        <sz val="11"/>
        <rFont val="Arial Narrow"/>
        <family val="2"/>
      </rPr>
      <t xml:space="preserve"> </t>
    </r>
    <r>
      <rPr>
        <sz val="11"/>
        <rFont val="Arial Narrow"/>
        <family val="2"/>
      </rPr>
      <t xml:space="preserve">предоставляются по списку рекомендуемых гостиниц) </t>
    </r>
  </si>
  <si>
    <t>Название гостиницы</t>
  </si>
  <si>
    <r>
      <t xml:space="preserve">Единая форма заявки для ЧР,КР,ПР,ВС </t>
    </r>
    <r>
      <rPr>
        <b/>
        <sz val="16"/>
        <color rgb="FFFF0000"/>
        <rFont val="Arial Narrow"/>
        <family val="2"/>
        <charset val="238"/>
      </rPr>
      <t>версия №7.1</t>
    </r>
  </si>
  <si>
    <t>СуИванов</t>
  </si>
  <si>
    <t>СуСергеев</t>
  </si>
  <si>
    <t>СуАндреева</t>
  </si>
  <si>
    <t>Кабанов</t>
  </si>
  <si>
    <t>кабан</t>
  </si>
  <si>
    <t>кабанович</t>
  </si>
  <si>
    <t>Куйбышев</t>
  </si>
  <si>
    <t>ДОСААФ</t>
  </si>
  <si>
    <t>Свинтусов</t>
  </si>
  <si>
    <t>Свинья</t>
  </si>
  <si>
    <t>Кабанович</t>
  </si>
  <si>
    <t>Мошково</t>
  </si>
  <si>
    <t>ДЮСШ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</si>
</sst>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\-0;;@"/>
    <numFmt numFmtId="166" formatCode="h:m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name val="Arial Narrow"/>
      <family val="2"/>
      <charset val="238"/>
    </font>
    <font>
      <sz val="9"/>
      <color rgb="FF4A4A4A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9"/>
      <color rgb="FF4A4A4A"/>
      <name val="Arial"/>
      <family val="2"/>
      <charset val="238"/>
    </font>
    <font>
      <b/>
      <sz val="14"/>
      <name val="Arial Narrow"/>
      <family val="2"/>
      <charset val="238"/>
    </font>
    <font>
      <i/>
      <sz val="11"/>
      <name val="Arial Narrow"/>
      <family val="2"/>
      <charset val="238"/>
    </font>
    <font>
      <sz val="11"/>
      <name val="Arial Narrow"/>
      <family val="2"/>
      <charset val="204"/>
    </font>
    <font>
      <b/>
      <sz val="11"/>
      <name val="Arial Narrow"/>
      <family val="2"/>
      <charset val="204"/>
    </font>
    <font>
      <u/>
      <sz val="11"/>
      <color theme="10"/>
      <name val="Calibri"/>
      <family val="2"/>
      <scheme val="minor"/>
    </font>
    <font>
      <b/>
      <sz val="12"/>
      <name val="Arial Narrow"/>
      <family val="2"/>
      <charset val="204"/>
    </font>
    <font>
      <b/>
      <sz val="18"/>
      <name val="Arial Narrow"/>
      <family val="2"/>
      <charset val="238"/>
    </font>
    <font>
      <sz val="26"/>
      <name val="Arial Narrow"/>
      <family val="2"/>
      <charset val="238"/>
    </font>
    <font>
      <i/>
      <sz val="26"/>
      <color rgb="FFFF0000"/>
      <name val="Arial Narrow"/>
      <family val="2"/>
      <charset val="238"/>
    </font>
    <font>
      <sz val="18"/>
      <name val="Arial Narrow"/>
      <family val="2"/>
      <charset val="204"/>
    </font>
    <font>
      <i/>
      <sz val="11"/>
      <name val="Arial Narrow"/>
      <family val="2"/>
      <charset val="204"/>
    </font>
    <font>
      <u/>
      <sz val="24"/>
      <color theme="10"/>
      <name val="Calibri"/>
      <family val="2"/>
      <scheme val="minor"/>
    </font>
    <font>
      <b/>
      <sz val="16"/>
      <color rgb="FFFF0000"/>
      <name val="Arial Narrow"/>
      <family val="2"/>
      <charset val="204"/>
    </font>
    <font>
      <i/>
      <sz val="12"/>
      <name val="Arial Narrow"/>
      <family val="2"/>
      <charset val="238"/>
    </font>
    <font>
      <b/>
      <sz val="14"/>
      <color rgb="FFFF0000"/>
      <name val="Arial Narrow"/>
      <family val="2"/>
      <charset val="204"/>
    </font>
    <font>
      <b/>
      <u/>
      <sz val="14"/>
      <color rgb="FFFF0000"/>
      <name val="Arial Narrow"/>
      <family val="2"/>
      <charset val="204"/>
    </font>
    <font>
      <sz val="12"/>
      <name val="Arial Narrow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u/>
      <sz val="14"/>
      <name val="Arial Narrow"/>
      <family val="2"/>
      <charset val="238"/>
    </font>
    <font>
      <b/>
      <sz val="16"/>
      <color rgb="FF7030A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b/>
      <sz val="14"/>
      <name val="Arial Narrow"/>
      <family val="2"/>
      <charset val="204"/>
    </font>
    <font>
      <sz val="18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Arial Narrow"/>
      <family val="2"/>
      <charset val="204"/>
    </font>
    <font>
      <b/>
      <u/>
      <sz val="16"/>
      <color rgb="FFFF0000"/>
      <name val="Arial Narrow"/>
      <family val="2"/>
      <charset val="204"/>
    </font>
    <font>
      <b/>
      <i/>
      <sz val="12"/>
      <name val="Arial Narrow"/>
      <family val="2"/>
      <charset val="204"/>
    </font>
    <font>
      <b/>
      <u/>
      <sz val="16"/>
      <name val="Arial Narrow"/>
      <family val="2"/>
      <charset val="238"/>
    </font>
    <font>
      <b/>
      <sz val="16"/>
      <name val="Arial Narrow"/>
      <family val="2"/>
      <charset val="238"/>
    </font>
    <font>
      <b/>
      <sz val="16"/>
      <color rgb="FFFF0000"/>
      <name val="Arial Narrow"/>
      <family val="2"/>
      <charset val="238"/>
    </font>
    <font>
      <sz val="8"/>
      <name val="Calibri"/>
      <family val="2"/>
      <scheme val="minor"/>
    </font>
    <font>
      <sz val="12"/>
      <name val="Arial Narrow"/>
      <family val="2"/>
    </font>
    <font>
      <b/>
      <sz val="13"/>
      <name val="Arial Narrow"/>
      <family val="2"/>
      <charset val="204"/>
    </font>
    <font>
      <b/>
      <i/>
      <sz val="13"/>
      <name val="Arial Narrow"/>
      <family val="2"/>
      <charset val="204"/>
    </font>
    <font>
      <sz val="12"/>
      <name val="Arial Narrow"/>
      <family val="2"/>
      <charset val="238"/>
    </font>
    <font>
      <sz val="14"/>
      <name val="Arial Narrow"/>
      <family val="2"/>
    </font>
    <font>
      <i/>
      <sz val="14"/>
      <name val="Arial Narrow"/>
      <family val="2"/>
    </font>
    <font>
      <b/>
      <sz val="13"/>
      <color rgb="FFFF0000"/>
      <name val="Arial Narrow"/>
      <family val="2"/>
      <charset val="204"/>
    </font>
    <font>
      <sz val="11"/>
      <name val="Arial Narrow"/>
      <family val="2"/>
    </font>
    <font>
      <b/>
      <sz val="1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7F5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1E39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2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1" xfId="0" applyBorder="1"/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18" fillId="2" borderId="5" xfId="0" applyFont="1" applyFill="1" applyBorder="1" applyAlignment="1" applyProtection="1">
      <alignment horizontal="center" vertical="center"/>
      <protection locked="0"/>
    </xf>
    <xf numFmtId="14" fontId="18" fillId="2" borderId="1" xfId="0" applyNumberFormat="1" applyFont="1" applyFill="1" applyBorder="1" applyAlignment="1" applyProtection="1">
      <alignment horizontal="center" vertical="center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4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 applyProtection="1">
      <alignment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6" fillId="5" borderId="0" xfId="0" applyFont="1" applyFill="1"/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5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center" vertical="center"/>
      <protection locked="0"/>
    </xf>
    <xf numFmtId="0" fontId="25" fillId="2" borderId="9" xfId="0" applyFont="1" applyFill="1" applyBorder="1" applyAlignment="1" applyProtection="1">
      <alignment horizontal="center" vertical="center"/>
      <protection locked="0"/>
    </xf>
    <xf numFmtId="0" fontId="25" fillId="2" borderId="27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Protection="1">
      <protection hidden="1"/>
    </xf>
    <xf numFmtId="0" fontId="0" fillId="6" borderId="2" xfId="0" applyFill="1" applyBorder="1" applyProtection="1">
      <protection hidden="1"/>
    </xf>
    <xf numFmtId="0" fontId="21" fillId="6" borderId="28" xfId="0" applyFont="1" applyFill="1" applyBorder="1" applyAlignment="1" applyProtection="1">
      <alignment horizontal="center" textRotation="90"/>
      <protection hidden="1"/>
    </xf>
    <xf numFmtId="0" fontId="21" fillId="6" borderId="29" xfId="0" applyFont="1" applyFill="1" applyBorder="1" applyAlignment="1" applyProtection="1">
      <alignment horizontal="center" textRotation="90"/>
      <protection hidden="1"/>
    </xf>
    <xf numFmtId="0" fontId="21" fillId="6" borderId="30" xfId="0" applyFont="1" applyFill="1" applyBorder="1" applyAlignment="1" applyProtection="1">
      <alignment horizontal="center" textRotation="90"/>
      <protection hidden="1"/>
    </xf>
    <xf numFmtId="165" fontId="0" fillId="0" borderId="1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165" fontId="33" fillId="0" borderId="9" xfId="0" applyNumberFormat="1" applyFont="1" applyBorder="1" applyAlignment="1" applyProtection="1">
      <alignment horizontal="center" vertical="center"/>
      <protection hidden="1"/>
    </xf>
    <xf numFmtId="165" fontId="33" fillId="0" borderId="1" xfId="0" applyNumberFormat="1" applyFont="1" applyBorder="1" applyAlignment="1" applyProtection="1">
      <alignment horizontal="center" vertical="center"/>
      <protection hidden="1"/>
    </xf>
    <xf numFmtId="165" fontId="33" fillId="0" borderId="27" xfId="0" applyNumberFormat="1" applyFont="1" applyBorder="1" applyAlignment="1" applyProtection="1">
      <alignment horizontal="center" vertical="center"/>
      <protection hidden="1"/>
    </xf>
    <xf numFmtId="0" fontId="18" fillId="0" borderId="24" xfId="0" applyFont="1" applyBorder="1" applyAlignment="1" applyProtection="1">
      <alignment vertical="center"/>
      <protection locked="0"/>
    </xf>
    <xf numFmtId="49" fontId="18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18" fillId="2" borderId="1" xfId="0" applyNumberFormat="1" applyFont="1" applyFill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 applyProtection="1">
      <alignment horizontal="center" vertical="center"/>
      <protection locked="0"/>
    </xf>
    <xf numFmtId="49" fontId="18" fillId="0" borderId="2" xfId="0" applyNumberFormat="1" applyFont="1" applyBorder="1" applyAlignment="1" applyProtection="1">
      <alignment horizontal="center" vertical="center" wrapText="1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14" fontId="18" fillId="2" borderId="6" xfId="0" applyNumberFormat="1" applyFont="1" applyFill="1" applyBorder="1" applyAlignment="1" applyProtection="1">
      <alignment horizontal="center" vertical="center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14" fontId="18" fillId="2" borderId="3" xfId="0" applyNumberFormat="1" applyFont="1" applyFill="1" applyBorder="1" applyAlignment="1" applyProtection="1">
      <alignment horizontal="center" vertical="center"/>
      <protection locked="0"/>
    </xf>
    <xf numFmtId="0" fontId="25" fillId="2" borderId="6" xfId="0" applyFont="1" applyFill="1" applyBorder="1" applyAlignment="1" applyProtection="1">
      <alignment horizontal="center" vertical="center"/>
      <protection locked="0"/>
    </xf>
    <xf numFmtId="0" fontId="25" fillId="2" borderId="38" xfId="0" applyFont="1" applyFill="1" applyBorder="1" applyAlignment="1" applyProtection="1">
      <alignment horizontal="center" vertical="center"/>
      <protection locked="0"/>
    </xf>
    <xf numFmtId="0" fontId="25" fillId="2" borderId="37" xfId="0" applyFont="1" applyFill="1" applyBorder="1" applyAlignment="1" applyProtection="1">
      <alignment horizontal="center" vertical="center"/>
      <protection locked="0"/>
    </xf>
    <xf numFmtId="14" fontId="18" fillId="2" borderId="5" xfId="0" applyNumberFormat="1" applyFont="1" applyFill="1" applyBorder="1" applyAlignment="1" applyProtection="1">
      <alignment horizontal="center" vertical="center"/>
      <protection locked="0"/>
    </xf>
    <xf numFmtId="0" fontId="19" fillId="8" borderId="10" xfId="0" applyFont="1" applyFill="1" applyBorder="1" applyAlignment="1">
      <alignment horizontal="center" vertical="top" wrapText="1"/>
    </xf>
    <xf numFmtId="0" fontId="18" fillId="8" borderId="10" xfId="0" applyFont="1" applyFill="1" applyBorder="1" applyAlignment="1">
      <alignment horizontal="center" vertical="top" wrapText="1"/>
    </xf>
    <xf numFmtId="0" fontId="19" fillId="8" borderId="10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 applyProtection="1">
      <alignment horizontal="left" vertical="center"/>
      <protection locked="0"/>
    </xf>
    <xf numFmtId="0" fontId="6" fillId="2" borderId="13" xfId="0" applyFont="1" applyFill="1" applyBorder="1" applyAlignment="1" applyProtection="1">
      <alignment horizontal="left"/>
      <protection locked="0"/>
    </xf>
    <xf numFmtId="0" fontId="20" fillId="2" borderId="13" xfId="6" applyFill="1" applyBorder="1" applyAlignment="1" applyProtection="1">
      <alignment horizontal="left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14" fontId="18" fillId="2" borderId="22" xfId="0" applyNumberFormat="1" applyFont="1" applyFill="1" applyBorder="1" applyAlignment="1" applyProtection="1">
      <alignment horizontal="center" vertical="center"/>
      <protection locked="0"/>
    </xf>
    <xf numFmtId="166" fontId="18" fillId="2" borderId="5" xfId="0" applyNumberFormat="1" applyFont="1" applyFill="1" applyBorder="1" applyAlignment="1" applyProtection="1">
      <alignment horizontal="center" vertical="center"/>
      <protection locked="0"/>
    </xf>
    <xf numFmtId="49" fontId="18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5" xfId="0" applyNumberFormat="1" applyFont="1" applyBorder="1" applyAlignment="1" applyProtection="1">
      <alignment horizontal="center" vertical="center"/>
      <protection locked="0"/>
    </xf>
    <xf numFmtId="49" fontId="18" fillId="0" borderId="5" xfId="0" applyNumberFormat="1" applyFont="1" applyBorder="1" applyAlignment="1" applyProtection="1">
      <alignment horizontal="center" vertical="center" wrapText="1"/>
      <protection locked="0"/>
    </xf>
    <xf numFmtId="0" fontId="19" fillId="8" borderId="14" xfId="0" applyFont="1" applyFill="1" applyBorder="1" applyAlignment="1">
      <alignment horizontal="center" vertical="top" wrapText="1"/>
    </xf>
    <xf numFmtId="14" fontId="18" fillId="2" borderId="41" xfId="0" applyNumberFormat="1" applyFont="1" applyFill="1" applyBorder="1" applyAlignment="1" applyProtection="1">
      <alignment horizontal="center" vertical="center"/>
      <protection locked="0"/>
    </xf>
    <xf numFmtId="166" fontId="18" fillId="2" borderId="6" xfId="0" applyNumberFormat="1" applyFont="1" applyFill="1" applyBorder="1" applyAlignment="1" applyProtection="1">
      <alignment horizontal="center" vertical="center"/>
      <protection locked="0"/>
    </xf>
    <xf numFmtId="49" fontId="18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6" xfId="0" applyNumberFormat="1" applyFont="1" applyBorder="1" applyAlignment="1" applyProtection="1">
      <alignment horizontal="center" vertical="center"/>
      <protection locked="0"/>
    </xf>
    <xf numFmtId="49" fontId="18" fillId="0" borderId="6" xfId="0" applyNumberFormat="1" applyFont="1" applyBorder="1" applyAlignment="1" applyProtection="1">
      <alignment horizontal="center" vertical="center" wrapText="1"/>
      <protection locked="0"/>
    </xf>
    <xf numFmtId="0" fontId="6" fillId="8" borderId="15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18" fillId="2" borderId="43" xfId="0" applyFont="1" applyFill="1" applyBorder="1" applyAlignment="1" applyProtection="1">
      <alignment horizontal="left" vertical="center" wrapText="1"/>
      <protection locked="0"/>
    </xf>
    <xf numFmtId="0" fontId="18" fillId="2" borderId="32" xfId="0" applyFont="1" applyFill="1" applyBorder="1" applyAlignment="1" applyProtection="1">
      <alignment horizontal="left" vertical="center" wrapText="1"/>
      <protection locked="0"/>
    </xf>
    <xf numFmtId="0" fontId="18" fillId="2" borderId="39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5" xfId="0" applyFont="1" applyFill="1" applyBorder="1" applyAlignment="1" applyProtection="1">
      <alignment horizontal="left" vertical="center" wrapText="1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14" fontId="6" fillId="2" borderId="6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left" vertical="center" wrapText="1"/>
      <protection locked="0"/>
    </xf>
    <xf numFmtId="0" fontId="17" fillId="2" borderId="14" xfId="0" applyFont="1" applyFill="1" applyBorder="1" applyAlignment="1" applyProtection="1">
      <alignment vertical="center"/>
      <protection locked="0"/>
    </xf>
    <xf numFmtId="0" fontId="6" fillId="2" borderId="14" xfId="0" applyFont="1" applyFill="1" applyBorder="1" applyProtection="1">
      <protection locked="0"/>
    </xf>
    <xf numFmtId="0" fontId="20" fillId="2" borderId="14" xfId="6" applyFill="1" applyBorder="1" applyAlignment="1" applyProtection="1">
      <protection locked="0"/>
    </xf>
    <xf numFmtId="0" fontId="6" fillId="10" borderId="0" xfId="0" applyFont="1" applyFill="1"/>
    <xf numFmtId="0" fontId="17" fillId="10" borderId="12" xfId="0" applyFont="1" applyFill="1" applyBorder="1" applyAlignment="1">
      <alignment vertical="center"/>
    </xf>
    <xf numFmtId="0" fontId="17" fillId="10" borderId="14" xfId="0" applyFont="1" applyFill="1" applyBorder="1" applyAlignment="1">
      <alignment vertical="center"/>
    </xf>
    <xf numFmtId="0" fontId="17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22" fillId="10" borderId="0" xfId="0" applyFont="1" applyFill="1" applyAlignment="1">
      <alignment vertical="center"/>
    </xf>
    <xf numFmtId="0" fontId="22" fillId="10" borderId="0" xfId="0" applyFont="1" applyFill="1" applyAlignment="1">
      <alignment horizontal="center" vertical="center"/>
    </xf>
    <xf numFmtId="0" fontId="22" fillId="10" borderId="0" xfId="0" applyFont="1" applyFill="1" applyAlignment="1" applyProtection="1">
      <alignment horizontal="center" vertical="center"/>
      <protection hidden="1"/>
    </xf>
    <xf numFmtId="0" fontId="22" fillId="10" borderId="0" xfId="0" applyFont="1" applyFill="1" applyAlignment="1" applyProtection="1">
      <alignment vertical="center"/>
      <protection hidden="1"/>
    </xf>
    <xf numFmtId="0" fontId="17" fillId="10" borderId="13" xfId="0" applyFont="1" applyFill="1" applyBorder="1" applyAlignment="1" applyProtection="1">
      <alignment vertical="center"/>
      <protection hidden="1"/>
    </xf>
    <xf numFmtId="0" fontId="26" fillId="10" borderId="12" xfId="0" applyFont="1" applyFill="1" applyBorder="1"/>
    <xf numFmtId="0" fontId="24" fillId="10" borderId="0" xfId="0" applyFont="1" applyFill="1" applyAlignment="1" applyProtection="1">
      <alignment horizontal="center" vertical="center"/>
      <protection hidden="1"/>
    </xf>
    <xf numFmtId="0" fontId="17" fillId="10" borderId="0" xfId="0" applyFont="1" applyFill="1" applyAlignment="1" applyProtection="1">
      <alignment vertical="center"/>
      <protection hidden="1"/>
    </xf>
    <xf numFmtId="0" fontId="17" fillId="10" borderId="0" xfId="0" applyFont="1" applyFill="1" applyAlignment="1" applyProtection="1">
      <alignment horizontal="center" vertical="center"/>
      <protection hidden="1"/>
    </xf>
    <xf numFmtId="0" fontId="17" fillId="10" borderId="0" xfId="0" applyFont="1" applyFill="1" applyAlignment="1">
      <alignment horizontal="center" vertical="center"/>
    </xf>
    <xf numFmtId="0" fontId="27" fillId="10" borderId="0" xfId="6" applyFont="1" applyFill="1" applyBorder="1" applyAlignment="1" applyProtection="1">
      <alignment horizontal="center" vertical="center"/>
      <protection hidden="1"/>
    </xf>
    <xf numFmtId="0" fontId="6" fillId="10" borderId="0" xfId="0" applyFont="1" applyFill="1" applyAlignment="1">
      <alignment horizontal="center"/>
    </xf>
    <xf numFmtId="0" fontId="27" fillId="10" borderId="0" xfId="6" applyFont="1" applyFill="1" applyBorder="1" applyAlignment="1" applyProtection="1">
      <alignment horizontal="center" vertical="center"/>
    </xf>
    <xf numFmtId="0" fontId="37" fillId="10" borderId="12" xfId="0" applyFont="1" applyFill="1" applyBorder="1" applyAlignment="1">
      <alignment horizontal="centerContinuous" vertical="center"/>
    </xf>
    <xf numFmtId="0" fontId="37" fillId="10" borderId="13" xfId="0" applyFont="1" applyFill="1" applyBorder="1" applyAlignment="1">
      <alignment horizontal="centerContinuous" vertical="center"/>
    </xf>
    <xf numFmtId="0" fontId="37" fillId="10" borderId="14" xfId="0" applyFont="1" applyFill="1" applyBorder="1" applyAlignment="1">
      <alignment horizontal="centerContinuous" vertical="center"/>
    </xf>
    <xf numFmtId="0" fontId="19" fillId="10" borderId="10" xfId="0" applyFont="1" applyFill="1" applyBorder="1" applyAlignment="1">
      <alignment horizontal="center" vertical="center"/>
    </xf>
    <xf numFmtId="0" fontId="18" fillId="10" borderId="42" xfId="0" applyFont="1" applyFill="1" applyBorder="1" applyAlignment="1">
      <alignment horizontal="center"/>
    </xf>
    <xf numFmtId="0" fontId="18" fillId="10" borderId="40" xfId="0" applyFont="1" applyFill="1" applyBorder="1"/>
    <xf numFmtId="0" fontId="6" fillId="10" borderId="19" xfId="0" applyFont="1" applyFill="1" applyBorder="1"/>
    <xf numFmtId="0" fontId="6" fillId="10" borderId="20" xfId="0" applyFont="1" applyFill="1" applyBorder="1"/>
    <xf numFmtId="0" fontId="21" fillId="10" borderId="10" xfId="0" applyFont="1" applyFill="1" applyBorder="1" applyAlignment="1">
      <alignment horizontal="center" vertical="center" wrapText="1"/>
    </xf>
    <xf numFmtId="0" fontId="6" fillId="10" borderId="15" xfId="0" applyFont="1" applyFill="1" applyBorder="1"/>
    <xf numFmtId="0" fontId="6" fillId="10" borderId="17" xfId="0" applyFont="1" applyFill="1" applyBorder="1"/>
    <xf numFmtId="0" fontId="6" fillId="10" borderId="43" xfId="0" applyFont="1" applyFill="1" applyBorder="1" applyAlignment="1">
      <alignment horizontal="center" vertical="center"/>
    </xf>
    <xf numFmtId="0" fontId="6" fillId="10" borderId="23" xfId="0" applyFont="1" applyFill="1" applyBorder="1"/>
    <xf numFmtId="0" fontId="6" fillId="10" borderId="21" xfId="0" applyFont="1" applyFill="1" applyBorder="1"/>
    <xf numFmtId="0" fontId="6" fillId="10" borderId="32" xfId="0" applyFont="1" applyFill="1" applyBorder="1" applyAlignment="1">
      <alignment horizontal="center" vertical="center"/>
    </xf>
    <xf numFmtId="14" fontId="6" fillId="10" borderId="13" xfId="0" applyNumberFormat="1" applyFont="1" applyFill="1" applyBorder="1" applyAlignment="1" applyProtection="1">
      <alignment horizontal="center" vertical="center"/>
      <protection locked="0"/>
    </xf>
    <xf numFmtId="0" fontId="6" fillId="10" borderId="13" xfId="0" applyFont="1" applyFill="1" applyBorder="1"/>
    <xf numFmtId="0" fontId="39" fillId="9" borderId="19" xfId="6" applyFont="1" applyFill="1" applyBorder="1" applyAlignment="1" applyProtection="1">
      <alignment horizontal="centerContinuous" vertical="center"/>
    </xf>
    <xf numFmtId="0" fontId="38" fillId="8" borderId="12" xfId="6" applyFont="1" applyFill="1" applyBorder="1" applyAlignment="1" applyProtection="1">
      <alignment horizontal="centerContinuous" vertical="center"/>
    </xf>
    <xf numFmtId="0" fontId="38" fillId="8" borderId="13" xfId="6" applyFont="1" applyFill="1" applyBorder="1" applyAlignment="1" applyProtection="1">
      <alignment horizontal="centerContinuous" vertical="center"/>
    </xf>
    <xf numFmtId="0" fontId="29" fillId="10" borderId="0" xfId="0" applyFont="1" applyFill="1" applyAlignment="1">
      <alignment horizontal="right" vertical="center"/>
    </xf>
    <xf numFmtId="0" fontId="30" fillId="10" borderId="0" xfId="0" applyFont="1" applyFill="1" applyAlignment="1">
      <alignment vertical="center"/>
    </xf>
    <xf numFmtId="0" fontId="29" fillId="10" borderId="0" xfId="0" applyFont="1" applyFill="1" applyAlignment="1">
      <alignment vertical="center"/>
    </xf>
    <xf numFmtId="0" fontId="41" fillId="10" borderId="16" xfId="0" applyFont="1" applyFill="1" applyBorder="1" applyAlignment="1">
      <alignment vertical="center"/>
    </xf>
    <xf numFmtId="0" fontId="28" fillId="10" borderId="15" xfId="0" applyFont="1" applyFill="1" applyBorder="1" applyAlignment="1">
      <alignment vertical="center"/>
    </xf>
    <xf numFmtId="0" fontId="28" fillId="10" borderId="17" xfId="0" applyFont="1" applyFill="1" applyBorder="1" applyAlignment="1">
      <alignment vertical="center"/>
    </xf>
    <xf numFmtId="0" fontId="28" fillId="10" borderId="18" xfId="0" applyFont="1" applyFill="1" applyBorder="1" applyAlignment="1">
      <alignment vertical="center"/>
    </xf>
    <xf numFmtId="0" fontId="28" fillId="10" borderId="19" xfId="0" applyFont="1" applyFill="1" applyBorder="1" applyAlignment="1">
      <alignment vertical="center"/>
    </xf>
    <xf numFmtId="0" fontId="28" fillId="10" borderId="20" xfId="0" applyFont="1" applyFill="1" applyBorder="1" applyAlignment="1">
      <alignment vertical="center"/>
    </xf>
    <xf numFmtId="0" fontId="23" fillId="10" borderId="10" xfId="0" applyFont="1" applyFill="1" applyBorder="1" applyAlignment="1">
      <alignment horizontal="centerContinuous"/>
    </xf>
    <xf numFmtId="0" fontId="28" fillId="10" borderId="13" xfId="0" applyFont="1" applyFill="1" applyBorder="1" applyAlignment="1">
      <alignment horizontal="centerContinuous" vertical="center"/>
    </xf>
    <xf numFmtId="0" fontId="19" fillId="8" borderId="12" xfId="0" applyFont="1" applyFill="1" applyBorder="1" applyAlignment="1">
      <alignment horizontal="center" vertical="top" wrapText="1"/>
    </xf>
    <xf numFmtId="49" fontId="18" fillId="0" borderId="11" xfId="0" applyNumberFormat="1" applyFont="1" applyBorder="1" applyAlignment="1" applyProtection="1">
      <alignment horizontal="center" vertical="center" wrapText="1"/>
      <protection locked="0"/>
    </xf>
    <xf numFmtId="49" fontId="18" fillId="0" borderId="36" xfId="0" applyNumberFormat="1" applyFont="1" applyBorder="1" applyAlignment="1" applyProtection="1">
      <alignment horizontal="center" vertical="center" wrapText="1"/>
      <protection locked="0"/>
    </xf>
    <xf numFmtId="0" fontId="28" fillId="10" borderId="0" xfId="0" applyFont="1" applyFill="1" applyAlignment="1">
      <alignment vertical="center"/>
    </xf>
    <xf numFmtId="0" fontId="6" fillId="10" borderId="46" xfId="0" applyFont="1" applyFill="1" applyBorder="1" applyAlignment="1">
      <alignment horizontal="center" vertical="center"/>
    </xf>
    <xf numFmtId="0" fontId="6" fillId="10" borderId="13" xfId="0" applyFont="1" applyFill="1" applyBorder="1" applyAlignment="1" applyProtection="1">
      <alignment horizontal="center" vertical="center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vertical="center"/>
      <protection locked="0"/>
    </xf>
    <xf numFmtId="0" fontId="21" fillId="6" borderId="44" xfId="0" applyFont="1" applyFill="1" applyBorder="1" applyAlignment="1" applyProtection="1">
      <alignment horizontal="center" textRotation="90"/>
      <protection hidden="1"/>
    </xf>
    <xf numFmtId="0" fontId="29" fillId="10" borderId="12" xfId="0" applyFont="1" applyFill="1" applyBorder="1" applyAlignment="1" applyProtection="1">
      <alignment vertical="center"/>
      <protection hidden="1"/>
    </xf>
    <xf numFmtId="0" fontId="42" fillId="10" borderId="0" xfId="0" applyFont="1" applyFill="1" applyAlignment="1">
      <alignment horizontal="right" vertical="center"/>
    </xf>
    <xf numFmtId="0" fontId="29" fillId="10" borderId="23" xfId="0" applyFont="1" applyFill="1" applyBorder="1" applyAlignment="1" applyProtection="1">
      <alignment horizontal="left" vertical="center"/>
      <protection hidden="1"/>
    </xf>
    <xf numFmtId="0" fontId="42" fillId="10" borderId="0" xfId="0" applyFont="1" applyFill="1" applyAlignment="1" applyProtection="1">
      <alignment vertical="center"/>
      <protection hidden="1"/>
    </xf>
    <xf numFmtId="0" fontId="32" fillId="10" borderId="43" xfId="0" applyFont="1" applyFill="1" applyBorder="1" applyAlignment="1">
      <alignment horizontal="center" vertical="center"/>
    </xf>
    <xf numFmtId="0" fontId="32" fillId="10" borderId="32" xfId="0" applyFont="1" applyFill="1" applyBorder="1" applyAlignment="1">
      <alignment horizontal="center" vertical="center"/>
    </xf>
    <xf numFmtId="0" fontId="26" fillId="10" borderId="14" xfId="0" applyFont="1" applyFill="1" applyBorder="1"/>
    <xf numFmtId="0" fontId="20" fillId="2" borderId="5" xfId="6" applyFill="1" applyBorder="1" applyAlignment="1" applyProtection="1">
      <alignment horizontal="center" vertical="center"/>
      <protection locked="0"/>
    </xf>
    <xf numFmtId="0" fontId="20" fillId="2" borderId="1" xfId="6" applyFill="1" applyBorder="1" applyAlignment="1" applyProtection="1">
      <alignment horizontal="center" vertical="center"/>
      <protection locked="0"/>
    </xf>
    <xf numFmtId="0" fontId="43" fillId="10" borderId="0" xfId="0" applyFont="1" applyFill="1" applyAlignment="1">
      <alignment horizontal="centerContinuous" vertical="center"/>
    </xf>
    <xf numFmtId="0" fontId="34" fillId="10" borderId="0" xfId="0" applyFont="1" applyFill="1" applyAlignment="1">
      <alignment horizontal="centerContinuous" vertical="center"/>
    </xf>
    <xf numFmtId="0" fontId="26" fillId="10" borderId="0" xfId="0" applyFont="1" applyFill="1" applyAlignment="1">
      <alignment horizontal="centerContinuous" vertical="center"/>
    </xf>
    <xf numFmtId="0" fontId="44" fillId="10" borderId="0" xfId="0" applyFont="1" applyFill="1" applyAlignment="1">
      <alignment horizontal="centerContinuous" vertical="center"/>
    </xf>
    <xf numFmtId="0" fontId="21" fillId="10" borderId="14" xfId="0" applyFont="1" applyFill="1" applyBorder="1" applyAlignment="1">
      <alignment horizontal="center" vertical="top"/>
    </xf>
    <xf numFmtId="0" fontId="21" fillId="10" borderId="10" xfId="0" applyFont="1" applyFill="1" applyBorder="1" applyAlignment="1">
      <alignment horizontal="center" vertical="top"/>
    </xf>
    <xf numFmtId="0" fontId="21" fillId="10" borderId="10" xfId="0" applyFont="1" applyFill="1" applyBorder="1" applyAlignment="1">
      <alignment horizontal="center" vertical="top" wrapText="1"/>
    </xf>
    <xf numFmtId="0" fontId="21" fillId="10" borderId="12" xfId="0" applyFont="1" applyFill="1" applyBorder="1" applyAlignment="1">
      <alignment horizontal="center" vertical="top" wrapText="1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47" fillId="10" borderId="10" xfId="0" applyFont="1" applyFill="1" applyBorder="1" applyAlignment="1" applyProtection="1">
      <alignment horizontal="center" textRotation="90"/>
      <protection hidden="1"/>
    </xf>
    <xf numFmtId="0" fontId="47" fillId="10" borderId="10" xfId="0" applyFont="1" applyFill="1" applyBorder="1" applyAlignment="1" applyProtection="1">
      <alignment horizontal="center" textRotation="90" wrapText="1"/>
      <protection hidden="1"/>
    </xf>
    <xf numFmtId="49" fontId="6" fillId="2" borderId="13" xfId="0" applyNumberFormat="1" applyFont="1" applyFill="1" applyBorder="1" applyAlignment="1" applyProtection="1">
      <alignment horizontal="left"/>
      <protection locked="0"/>
    </xf>
    <xf numFmtId="0" fontId="32" fillId="2" borderId="22" xfId="0" applyFont="1" applyFill="1" applyBorder="1" applyAlignment="1" applyProtection="1">
      <alignment horizontal="center" vertical="center"/>
      <protection locked="0"/>
    </xf>
    <xf numFmtId="0" fontId="32" fillId="2" borderId="5" xfId="0" applyFont="1" applyFill="1" applyBorder="1" applyAlignment="1" applyProtection="1">
      <alignment horizontal="center" vertical="center"/>
      <protection locked="0"/>
    </xf>
    <xf numFmtId="0" fontId="32" fillId="2" borderId="3" xfId="0" applyFont="1" applyFill="1" applyBorder="1" applyAlignment="1" applyProtection="1">
      <alignment horizontal="center" vertical="center"/>
      <protection locked="0"/>
    </xf>
    <xf numFmtId="0" fontId="32" fillId="2" borderId="1" xfId="0" applyFont="1" applyFill="1" applyBorder="1" applyAlignment="1" applyProtection="1">
      <alignment horizontal="center" vertical="center"/>
      <protection locked="0"/>
    </xf>
    <xf numFmtId="49" fontId="32" fillId="2" borderId="1" xfId="0" applyNumberFormat="1" applyFont="1" applyFill="1" applyBorder="1" applyAlignment="1" applyProtection="1">
      <alignment horizontal="center" vertical="center"/>
      <protection locked="0"/>
    </xf>
    <xf numFmtId="0" fontId="32" fillId="2" borderId="41" xfId="0" applyFont="1" applyFill="1" applyBorder="1" applyAlignment="1" applyProtection="1">
      <alignment horizontal="center" vertical="center"/>
      <protection locked="0"/>
    </xf>
    <xf numFmtId="0" fontId="32" fillId="2" borderId="6" xfId="0" applyFont="1" applyFill="1" applyBorder="1" applyAlignment="1" applyProtection="1">
      <alignment horizontal="center" vertical="center"/>
      <protection locked="0"/>
    </xf>
    <xf numFmtId="49" fontId="32" fillId="2" borderId="6" xfId="0" applyNumberFormat="1" applyFont="1" applyFill="1" applyBorder="1" applyAlignment="1" applyProtection="1">
      <alignment horizontal="center" vertical="center"/>
      <protection locked="0"/>
    </xf>
    <xf numFmtId="0" fontId="50" fillId="2" borderId="22" xfId="0" applyFont="1" applyFill="1" applyBorder="1" applyAlignment="1" applyProtection="1">
      <alignment horizontal="center" vertical="center"/>
      <protection locked="0"/>
    </xf>
    <xf numFmtId="0" fontId="50" fillId="2" borderId="5" xfId="0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50" fillId="2" borderId="1" xfId="0" applyFont="1" applyFill="1" applyBorder="1" applyAlignment="1" applyProtection="1">
      <alignment horizontal="center" vertical="center"/>
      <protection locked="0"/>
    </xf>
    <xf numFmtId="0" fontId="50" fillId="2" borderId="41" xfId="0" applyFont="1" applyFill="1" applyBorder="1" applyAlignment="1" applyProtection="1">
      <alignment horizontal="center" vertical="center"/>
      <protection locked="0"/>
    </xf>
    <xf numFmtId="0" fontId="50" fillId="2" borderId="6" xfId="0" applyFont="1" applyFill="1" applyBorder="1" applyAlignment="1" applyProtection="1">
      <alignment horizontal="center" vertical="center"/>
      <protection locked="0"/>
    </xf>
    <xf numFmtId="0" fontId="21" fillId="10" borderId="33" xfId="0" applyFont="1" applyFill="1" applyBorder="1" applyAlignment="1">
      <alignment horizontal="center" textRotation="90"/>
    </xf>
    <xf numFmtId="0" fontId="21" fillId="10" borderId="34" xfId="0" applyFont="1" applyFill="1" applyBorder="1" applyAlignment="1">
      <alignment horizontal="center" textRotation="90"/>
    </xf>
    <xf numFmtId="0" fontId="21" fillId="10" borderId="35" xfId="0" applyFont="1" applyFill="1" applyBorder="1" applyAlignment="1">
      <alignment horizontal="center" textRotation="90"/>
    </xf>
    <xf numFmtId="0" fontId="51" fillId="10" borderId="25" xfId="0" applyFont="1" applyFill="1" applyBorder="1" applyAlignment="1" applyProtection="1">
      <alignment horizontal="center"/>
      <protection hidden="1"/>
    </xf>
    <xf numFmtId="0" fontId="51" fillId="10" borderId="5" xfId="0" applyFont="1" applyFill="1" applyBorder="1" applyAlignment="1" applyProtection="1">
      <alignment horizontal="center"/>
      <protection hidden="1"/>
    </xf>
    <xf numFmtId="0" fontId="51" fillId="10" borderId="26" xfId="0" applyFont="1" applyFill="1" applyBorder="1" applyAlignment="1" applyProtection="1">
      <alignment horizontal="center"/>
      <protection hidden="1"/>
    </xf>
    <xf numFmtId="164" fontId="52" fillId="10" borderId="25" xfId="0" applyNumberFormat="1" applyFont="1" applyFill="1" applyBorder="1" applyAlignment="1" applyProtection="1">
      <alignment horizontal="center"/>
      <protection hidden="1"/>
    </xf>
    <xf numFmtId="164" fontId="52" fillId="10" borderId="5" xfId="0" applyNumberFormat="1" applyFont="1" applyFill="1" applyBorder="1" applyAlignment="1" applyProtection="1">
      <alignment horizontal="center"/>
      <protection hidden="1"/>
    </xf>
    <xf numFmtId="164" fontId="52" fillId="10" borderId="26" xfId="0" applyNumberFormat="1" applyFont="1" applyFill="1" applyBorder="1" applyAlignment="1" applyProtection="1">
      <alignment horizontal="center"/>
      <protection hidden="1"/>
    </xf>
    <xf numFmtId="164" fontId="52" fillId="10" borderId="43" xfId="0" applyNumberFormat="1" applyFont="1" applyFill="1" applyBorder="1" applyAlignment="1" applyProtection="1">
      <alignment horizontal="center"/>
      <protection hidden="1"/>
    </xf>
    <xf numFmtId="0" fontId="51" fillId="10" borderId="9" xfId="0" applyFont="1" applyFill="1" applyBorder="1" applyAlignment="1" applyProtection="1">
      <alignment horizontal="center"/>
      <protection hidden="1"/>
    </xf>
    <xf numFmtId="0" fontId="51" fillId="10" borderId="1" xfId="0" applyFont="1" applyFill="1" applyBorder="1" applyAlignment="1" applyProtection="1">
      <alignment horizontal="center"/>
      <protection hidden="1"/>
    </xf>
    <xf numFmtId="0" fontId="51" fillId="10" borderId="27" xfId="0" applyFont="1" applyFill="1" applyBorder="1" applyAlignment="1" applyProtection="1">
      <alignment horizontal="center"/>
      <protection hidden="1"/>
    </xf>
    <xf numFmtId="164" fontId="52" fillId="10" borderId="32" xfId="0" applyNumberFormat="1" applyFont="1" applyFill="1" applyBorder="1" applyAlignment="1" applyProtection="1">
      <alignment horizontal="center"/>
      <protection hidden="1"/>
    </xf>
    <xf numFmtId="0" fontId="51" fillId="10" borderId="37" xfId="0" applyFont="1" applyFill="1" applyBorder="1" applyAlignment="1" applyProtection="1">
      <alignment horizontal="center"/>
      <protection hidden="1"/>
    </xf>
    <xf numFmtId="0" fontId="51" fillId="10" borderId="6" xfId="0" applyFont="1" applyFill="1" applyBorder="1" applyAlignment="1" applyProtection="1">
      <alignment horizontal="center"/>
      <protection hidden="1"/>
    </xf>
    <xf numFmtId="0" fontId="51" fillId="10" borderId="38" xfId="0" applyFont="1" applyFill="1" applyBorder="1" applyAlignment="1" applyProtection="1">
      <alignment horizontal="center"/>
      <protection hidden="1"/>
    </xf>
    <xf numFmtId="164" fontId="52" fillId="10" borderId="39" xfId="0" applyNumberFormat="1" applyFont="1" applyFill="1" applyBorder="1" applyAlignment="1" applyProtection="1">
      <alignment horizontal="center"/>
      <protection hidden="1"/>
    </xf>
    <xf numFmtId="0" fontId="37" fillId="10" borderId="33" xfId="0" applyFont="1" applyFill="1" applyBorder="1" applyAlignment="1" applyProtection="1">
      <alignment horizontal="center"/>
      <protection hidden="1"/>
    </xf>
    <xf numFmtId="0" fontId="37" fillId="10" borderId="34" xfId="0" applyFont="1" applyFill="1" applyBorder="1" applyAlignment="1" applyProtection="1">
      <alignment horizontal="center"/>
      <protection hidden="1"/>
    </xf>
    <xf numFmtId="0" fontId="37" fillId="10" borderId="35" xfId="0" applyFont="1" applyFill="1" applyBorder="1" applyAlignment="1" applyProtection="1">
      <alignment horizontal="center"/>
      <protection hidden="1"/>
    </xf>
    <xf numFmtId="164" fontId="37" fillId="10" borderId="33" xfId="0" applyNumberFormat="1" applyFont="1" applyFill="1" applyBorder="1" applyAlignment="1" applyProtection="1">
      <alignment horizontal="center"/>
      <protection hidden="1"/>
    </xf>
    <xf numFmtId="164" fontId="37" fillId="10" borderId="34" xfId="0" applyNumberFormat="1" applyFont="1" applyFill="1" applyBorder="1" applyAlignment="1" applyProtection="1">
      <alignment horizontal="center"/>
      <protection hidden="1"/>
    </xf>
    <xf numFmtId="164" fontId="37" fillId="10" borderId="35" xfId="0" applyNumberFormat="1" applyFont="1" applyFill="1" applyBorder="1" applyAlignment="1" applyProtection="1">
      <alignment horizontal="center"/>
      <protection hidden="1"/>
    </xf>
    <xf numFmtId="164" fontId="37" fillId="10" borderId="10" xfId="0" applyNumberFormat="1" applyFont="1" applyFill="1" applyBorder="1" applyAlignment="1" applyProtection="1">
      <alignment horizontal="center"/>
      <protection hidden="1"/>
    </xf>
    <xf numFmtId="0" fontId="21" fillId="10" borderId="14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53" fillId="10" borderId="0" xfId="0" applyFont="1" applyFill="1" applyAlignment="1" applyProtection="1">
      <alignment horizontal="center" vertic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8" fillId="2" borderId="6" xfId="0" applyFont="1" applyFill="1" applyBorder="1" applyAlignment="1" applyProtection="1">
      <alignment horizontal="left" vertical="center" wrapText="1"/>
      <protection locked="0"/>
    </xf>
    <xf numFmtId="0" fontId="49" fillId="0" borderId="12" xfId="0" applyFont="1" applyBorder="1" applyAlignment="1" applyProtection="1">
      <alignment horizontal="center" vertical="center"/>
      <protection locked="0"/>
    </xf>
    <xf numFmtId="0" fontId="49" fillId="0" borderId="14" xfId="0" applyFont="1" applyBorder="1" applyAlignment="1" applyProtection="1">
      <alignment horizontal="center" vertical="center"/>
      <protection locked="0"/>
    </xf>
    <xf numFmtId="0" fontId="24" fillId="4" borderId="16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center" vertical="center"/>
    </xf>
    <xf numFmtId="0" fontId="24" fillId="4" borderId="23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4" borderId="21" xfId="0" applyFont="1" applyFill="1" applyBorder="1" applyAlignment="1">
      <alignment horizontal="center" vertical="center"/>
    </xf>
    <xf numFmtId="0" fontId="27" fillId="4" borderId="23" xfId="6" applyFont="1" applyFill="1" applyBorder="1" applyAlignment="1" applyProtection="1">
      <alignment horizontal="center" vertical="center"/>
      <protection locked="0"/>
    </xf>
    <xf numFmtId="0" fontId="27" fillId="4" borderId="0" xfId="6" applyFont="1" applyFill="1" applyBorder="1" applyAlignment="1" applyProtection="1">
      <alignment horizontal="center" vertical="center"/>
      <protection locked="0"/>
    </xf>
    <xf numFmtId="0" fontId="27" fillId="4" borderId="21" xfId="6" applyFont="1" applyFill="1" applyBorder="1" applyAlignment="1" applyProtection="1">
      <alignment horizontal="center" vertical="center"/>
      <protection locked="0"/>
    </xf>
    <xf numFmtId="0" fontId="27" fillId="4" borderId="18" xfId="6" applyFont="1" applyFill="1" applyBorder="1" applyAlignment="1" applyProtection="1">
      <alignment horizontal="center" vertical="center"/>
      <protection locked="0"/>
    </xf>
    <xf numFmtId="0" fontId="27" fillId="4" borderId="19" xfId="6" applyFont="1" applyFill="1" applyBorder="1" applyAlignment="1" applyProtection="1">
      <alignment horizontal="center" vertical="center"/>
      <protection locked="0"/>
    </xf>
    <xf numFmtId="0" fontId="27" fillId="4" borderId="20" xfId="6" applyFont="1" applyFill="1" applyBorder="1" applyAlignment="1" applyProtection="1">
      <alignment horizontal="center" vertical="center"/>
      <protection locked="0"/>
    </xf>
    <xf numFmtId="0" fontId="18" fillId="0" borderId="12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top" wrapText="1"/>
      <protection locked="0"/>
    </xf>
    <xf numFmtId="0" fontId="6" fillId="2" borderId="0" xfId="0" applyFont="1" applyFill="1" applyAlignment="1" applyProtection="1">
      <alignment horizontal="center" vertical="top" wrapText="1"/>
      <protection locked="0"/>
    </xf>
    <xf numFmtId="0" fontId="6" fillId="2" borderId="21" xfId="0" applyFont="1" applyFill="1" applyBorder="1" applyAlignment="1" applyProtection="1">
      <alignment horizontal="center" vertical="top" wrapText="1"/>
      <protection locked="0"/>
    </xf>
    <xf numFmtId="0" fontId="6" fillId="2" borderId="45" xfId="0" applyFont="1" applyFill="1" applyBorder="1" applyAlignment="1" applyProtection="1">
      <alignment horizontal="center" vertical="top" wrapText="1"/>
      <protection locked="0"/>
    </xf>
    <xf numFmtId="0" fontId="6" fillId="2" borderId="19" xfId="0" applyFont="1" applyFill="1" applyBorder="1" applyAlignment="1" applyProtection="1">
      <alignment horizontal="center" vertical="top" wrapText="1"/>
      <protection locked="0"/>
    </xf>
    <xf numFmtId="0" fontId="6" fillId="2" borderId="20" xfId="0" applyFont="1" applyFill="1" applyBorder="1" applyAlignment="1" applyProtection="1">
      <alignment horizontal="center" vertical="top" wrapText="1"/>
      <protection locked="0"/>
    </xf>
    <xf numFmtId="0" fontId="35" fillId="7" borderId="16" xfId="0" applyFont="1" applyFill="1" applyBorder="1" applyAlignment="1" applyProtection="1">
      <alignment horizontal="center" vertical="center"/>
      <protection locked="0"/>
    </xf>
    <xf numFmtId="0" fontId="35" fillId="7" borderId="17" xfId="0" applyFont="1" applyFill="1" applyBorder="1" applyAlignment="1" applyProtection="1">
      <alignment horizontal="center" vertical="center"/>
      <protection locked="0"/>
    </xf>
    <xf numFmtId="0" fontId="35" fillId="7" borderId="18" xfId="0" applyFont="1" applyFill="1" applyBorder="1" applyAlignment="1" applyProtection="1">
      <alignment horizontal="center" vertical="center"/>
      <protection locked="0"/>
    </xf>
    <xf numFmtId="0" fontId="35" fillId="7" borderId="20" xfId="0" applyFont="1" applyFill="1" applyBorder="1" applyAlignment="1" applyProtection="1">
      <alignment horizontal="center" vertical="center"/>
      <protection locked="0"/>
    </xf>
    <xf numFmtId="2" fontId="37" fillId="10" borderId="12" xfId="0" applyNumberFormat="1" applyFont="1" applyFill="1" applyBorder="1" applyAlignment="1" applyProtection="1">
      <alignment horizontal="center" vertical="center"/>
      <protection hidden="1"/>
    </xf>
    <xf numFmtId="2" fontId="37" fillId="10" borderId="13" xfId="0" applyNumberFormat="1" applyFont="1" applyFill="1" applyBorder="1" applyAlignment="1" applyProtection="1">
      <alignment horizontal="center" vertical="center"/>
      <protection hidden="1"/>
    </xf>
    <xf numFmtId="2" fontId="37" fillId="10" borderId="14" xfId="0" applyNumberFormat="1" applyFont="1" applyFill="1" applyBorder="1" applyAlignment="1" applyProtection="1">
      <alignment horizontal="center" vertical="center"/>
      <protection hidden="1"/>
    </xf>
    <xf numFmtId="0" fontId="48" fillId="10" borderId="16" xfId="0" applyFont="1" applyFill="1" applyBorder="1" applyAlignment="1">
      <alignment horizontal="center" vertical="center" wrapText="1"/>
    </xf>
    <xf numFmtId="0" fontId="48" fillId="10" borderId="15" xfId="0" applyFont="1" applyFill="1" applyBorder="1" applyAlignment="1">
      <alignment horizontal="center" vertical="center" wrapText="1"/>
    </xf>
    <xf numFmtId="0" fontId="48" fillId="10" borderId="17" xfId="0" applyFont="1" applyFill="1" applyBorder="1" applyAlignment="1">
      <alignment horizontal="center" vertical="center" wrapText="1"/>
    </xf>
    <xf numFmtId="0" fontId="48" fillId="10" borderId="18" xfId="0" applyFont="1" applyFill="1" applyBorder="1" applyAlignment="1">
      <alignment horizontal="center" vertical="center" wrapText="1"/>
    </xf>
    <xf numFmtId="0" fontId="48" fillId="10" borderId="19" xfId="0" applyFont="1" applyFill="1" applyBorder="1" applyAlignment="1">
      <alignment horizontal="center" vertical="center" wrapText="1"/>
    </xf>
    <xf numFmtId="0" fontId="48" fillId="10" borderId="20" xfId="0" applyFont="1" applyFill="1" applyBorder="1" applyAlignment="1">
      <alignment horizontal="center" vertical="center" wrapText="1"/>
    </xf>
    <xf numFmtId="0" fontId="48" fillId="10" borderId="12" xfId="0" applyFont="1" applyFill="1" applyBorder="1" applyAlignment="1">
      <alignment horizontal="center" vertical="center" wrapText="1"/>
    </xf>
    <xf numFmtId="0" fontId="48" fillId="10" borderId="13" xfId="0" applyFont="1" applyFill="1" applyBorder="1" applyAlignment="1">
      <alignment horizontal="center" vertical="center" wrapText="1"/>
    </xf>
    <xf numFmtId="0" fontId="48" fillId="10" borderId="14" xfId="0" applyFont="1" applyFill="1" applyBorder="1" applyAlignment="1">
      <alignment horizontal="center" vertical="center" wrapText="1"/>
    </xf>
    <xf numFmtId="0" fontId="18" fillId="0" borderId="16" xfId="0" applyFont="1" applyBorder="1" applyAlignment="1" applyProtection="1">
      <alignment horizontal="left" vertical="top" wrapText="1"/>
      <protection locked="0"/>
    </xf>
    <xf numFmtId="0" fontId="18" fillId="0" borderId="15" xfId="0" applyFont="1" applyBorder="1" applyAlignment="1" applyProtection="1">
      <alignment horizontal="left" vertical="top" wrapText="1"/>
      <protection locked="0"/>
    </xf>
    <xf numFmtId="0" fontId="18" fillId="0" borderId="17" xfId="0" applyFont="1" applyBorder="1" applyAlignment="1" applyProtection="1">
      <alignment horizontal="left" vertical="top" wrapText="1"/>
      <protection locked="0"/>
    </xf>
    <xf numFmtId="0" fontId="18" fillId="0" borderId="23" xfId="0" applyFont="1" applyBorder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21" xfId="0" applyFont="1" applyBorder="1" applyAlignment="1" applyProtection="1">
      <alignment horizontal="left" vertical="top" wrapText="1"/>
      <protection locked="0"/>
    </xf>
    <xf numFmtId="0" fontId="18" fillId="0" borderId="18" xfId="0" applyFont="1" applyBorder="1" applyAlignment="1" applyProtection="1">
      <alignment horizontal="left" vertical="top" wrapText="1"/>
      <protection locked="0"/>
    </xf>
    <xf numFmtId="0" fontId="18" fillId="0" borderId="19" xfId="0" applyFont="1" applyBorder="1" applyAlignment="1" applyProtection="1">
      <alignment horizontal="left" vertical="top" wrapText="1"/>
      <protection locked="0"/>
    </xf>
    <xf numFmtId="0" fontId="18" fillId="0" borderId="20" xfId="0" applyFont="1" applyBorder="1" applyAlignment="1" applyProtection="1">
      <alignment horizontal="left" vertical="top" wrapText="1"/>
      <protection locked="0"/>
    </xf>
    <xf numFmtId="0" fontId="1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0" fillId="0" borderId="0" xfId="0" applyFont="1" applyAlignment="1">
      <alignment vertical="center"/>
    </xf>
  </cellXfs>
  <cellStyles count="7">
    <cellStyle name="Normalny 2" xfId="2" xr:uid="{00000000-0005-0000-0000-000000000000}"/>
    <cellStyle name="Normalny 2 2" xfId="3" xr:uid="{00000000-0005-0000-0000-000001000000}"/>
    <cellStyle name="Normalny 2 3" xfId="4" xr:uid="{00000000-0005-0000-0000-000002000000}"/>
    <cellStyle name="Normalny 3" xfId="5" xr:uid="{00000000-0005-0000-0000-000003000000}"/>
    <cellStyle name="Normalny 4" xfId="1" xr:uid="{00000000-0005-0000-0000-000004000000}"/>
    <cellStyle name="Гиперссылка" xfId="6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1E391"/>
      <color rgb="FF33CC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xample@mail.r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zayavki@shooting-russia.ru" TargetMode="External"/><Relationship Id="rId1" Type="http://schemas.openxmlformats.org/officeDocument/2006/relationships/hyperlink" Target="mailto:example@mail.ru" TargetMode="External"/><Relationship Id="rId6" Type="http://schemas.openxmlformats.org/officeDocument/2006/relationships/hyperlink" Target="mailto:example@mail.ru" TargetMode="External"/><Relationship Id="rId5" Type="http://schemas.openxmlformats.org/officeDocument/2006/relationships/hyperlink" Target="mailto:example@mail.ru" TargetMode="External"/><Relationship Id="rId4" Type="http://schemas.openxmlformats.org/officeDocument/2006/relationships/hyperlink" Target="mailto:trener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BQ89"/>
  <sheetViews>
    <sheetView tabSelected="1" view="pageBreakPreview" zoomScale="85" zoomScaleNormal="85" zoomScaleSheetLayoutView="85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J12" sqref="J12"/>
    </sheetView>
  </sheetViews>
  <sheetFormatPr defaultColWidth="10" defaultRowHeight="13.8" x14ac:dyDescent="0.25"/>
  <cols>
    <col min="1" max="1" width="0.88671875" style="29" customWidth="1"/>
    <col min="2" max="2" width="6.6640625" style="27" customWidth="1"/>
    <col min="3" max="3" width="18.6640625" style="9" customWidth="1"/>
    <col min="4" max="4" width="17.6640625" style="9" customWidth="1"/>
    <col min="5" max="5" width="19.6640625" style="9" customWidth="1"/>
    <col min="6" max="6" width="16.44140625" style="9" customWidth="1"/>
    <col min="7" max="7" width="12" style="9" customWidth="1"/>
    <col min="8" max="8" width="5.6640625" style="11" customWidth="1"/>
    <col min="9" max="9" width="8.6640625" style="11" customWidth="1"/>
    <col min="10" max="10" width="19.6640625" style="11" bestFit="1" customWidth="1"/>
    <col min="11" max="11" width="7.6640625" style="10" customWidth="1"/>
    <col min="12" max="12" width="17.6640625" style="9" customWidth="1"/>
    <col min="13" max="13" width="28.6640625" style="9" customWidth="1"/>
    <col min="14" max="14" width="25.6640625" style="9" customWidth="1"/>
    <col min="15" max="15" width="65.6640625" style="9" customWidth="1"/>
    <col min="16" max="16" width="14.33203125" style="11" customWidth="1"/>
    <col min="17" max="17" width="15.6640625" style="11" customWidth="1"/>
    <col min="18" max="19" width="14.33203125" style="11" customWidth="1"/>
    <col min="20" max="20" width="15.6640625" style="11" customWidth="1"/>
    <col min="21" max="21" width="14.33203125" style="11" customWidth="1"/>
    <col min="22" max="23" width="17.109375" style="11" customWidth="1"/>
    <col min="24" max="24" width="24.33203125" style="11" customWidth="1"/>
    <col min="25" max="26" width="20" style="11" customWidth="1"/>
    <col min="27" max="62" width="5.6640625" style="9" customWidth="1"/>
    <col min="63" max="65" width="4.88671875" style="15" customWidth="1"/>
    <col min="66" max="66" width="9.5546875" style="15" bestFit="1" customWidth="1"/>
    <col min="67" max="67" width="8.5546875" style="15" bestFit="1" customWidth="1"/>
    <col min="68" max="68" width="9.44140625" style="15" bestFit="1" customWidth="1"/>
    <col min="69" max="69" width="11.88671875" style="15" bestFit="1" customWidth="1"/>
    <col min="70" max="16384" width="10" style="9"/>
  </cols>
  <sheetData>
    <row r="1" spans="1:69" ht="17.399999999999999" customHeight="1" thickBot="1" x14ac:dyDescent="0.3">
      <c r="A1" s="90"/>
      <c r="B1" s="91" t="s">
        <v>71</v>
      </c>
      <c r="C1" s="92"/>
      <c r="D1" s="61" t="s">
        <v>145</v>
      </c>
      <c r="E1" s="87"/>
      <c r="F1" s="93"/>
      <c r="G1" s="93"/>
      <c r="H1" s="94"/>
      <c r="I1" s="94"/>
      <c r="J1" s="160" t="s">
        <v>438</v>
      </c>
      <c r="K1" s="157"/>
      <c r="L1" s="158"/>
      <c r="M1" s="158"/>
      <c r="N1" s="95"/>
      <c r="O1" s="95"/>
      <c r="P1" s="96"/>
      <c r="Q1" s="96"/>
      <c r="R1" s="97"/>
      <c r="S1" s="97"/>
      <c r="T1" s="97"/>
      <c r="U1" s="97"/>
      <c r="V1" s="97"/>
      <c r="W1" s="97"/>
      <c r="X1" s="97"/>
      <c r="Y1" s="97"/>
      <c r="Z1" s="97"/>
      <c r="AA1" s="98"/>
      <c r="AB1" s="98"/>
      <c r="AC1" s="98"/>
      <c r="AD1" s="98"/>
      <c r="AE1" s="148" t="s">
        <v>253</v>
      </c>
      <c r="AF1" s="99"/>
      <c r="AG1" s="99"/>
      <c r="AH1" s="99"/>
      <c r="AI1" s="99"/>
      <c r="AJ1" s="215">
        <v>700</v>
      </c>
      <c r="AK1" s="216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0"/>
      <c r="BL1" s="90"/>
      <c r="BM1" s="90"/>
      <c r="BN1" s="90"/>
      <c r="BO1" s="90"/>
      <c r="BP1" s="90"/>
      <c r="BQ1" s="90"/>
    </row>
    <row r="2" spans="1:69" ht="15" customHeight="1" thickBot="1" x14ac:dyDescent="0.3">
      <c r="A2" s="90"/>
      <c r="B2" s="100" t="s">
        <v>415</v>
      </c>
      <c r="C2" s="154"/>
      <c r="D2" s="62" t="s">
        <v>75</v>
      </c>
      <c r="E2" s="88"/>
      <c r="F2" s="90"/>
      <c r="G2" s="130"/>
      <c r="H2" s="129"/>
      <c r="I2" s="128" t="s">
        <v>81</v>
      </c>
      <c r="J2" s="229" t="s">
        <v>430</v>
      </c>
      <c r="K2" s="230"/>
      <c r="L2" s="159" t="s">
        <v>261</v>
      </c>
      <c r="M2" s="45" t="s">
        <v>262</v>
      </c>
      <c r="N2" s="95"/>
      <c r="O2" s="217" t="s">
        <v>258</v>
      </c>
      <c r="P2" s="218"/>
      <c r="Q2" s="219"/>
      <c r="R2" s="101"/>
      <c r="S2" s="101"/>
      <c r="T2" s="101"/>
      <c r="U2" s="101"/>
      <c r="V2" s="101"/>
      <c r="W2" s="101"/>
      <c r="X2" s="101"/>
      <c r="Y2" s="101"/>
      <c r="Z2" s="101"/>
      <c r="AA2" s="151" t="s">
        <v>252</v>
      </c>
      <c r="AB2" s="102"/>
      <c r="AC2" s="102"/>
      <c r="AD2" s="102"/>
      <c r="AE2" s="148" t="s">
        <v>392</v>
      </c>
      <c r="AF2" s="99"/>
      <c r="AG2" s="99"/>
      <c r="AH2" s="99"/>
      <c r="AI2" s="99"/>
      <c r="AJ2" s="215">
        <v>1500</v>
      </c>
      <c r="AK2" s="216"/>
      <c r="AL2" s="93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3"/>
      <c r="BI2" s="93"/>
      <c r="BJ2" s="149" t="s">
        <v>256</v>
      </c>
      <c r="BK2" s="241">
        <f>SUM(BN8:BP62)</f>
        <v>17500</v>
      </c>
      <c r="BL2" s="242"/>
      <c r="BM2" s="242"/>
      <c r="BN2" s="243"/>
      <c r="BO2" s="150" t="s">
        <v>391</v>
      </c>
      <c r="BP2" s="90"/>
      <c r="BQ2" s="90"/>
    </row>
    <row r="3" spans="1:69" ht="15" customHeight="1" thickBot="1" x14ac:dyDescent="0.35">
      <c r="A3" s="90"/>
      <c r="B3" s="100" t="s">
        <v>416</v>
      </c>
      <c r="C3" s="154"/>
      <c r="D3" s="63" t="s">
        <v>270</v>
      </c>
      <c r="E3" s="89"/>
      <c r="F3" s="237" t="s">
        <v>260</v>
      </c>
      <c r="G3" s="238"/>
      <c r="H3" s="130"/>
      <c r="I3" s="128" t="s">
        <v>80</v>
      </c>
      <c r="J3" s="253" t="s">
        <v>300</v>
      </c>
      <c r="K3" s="254"/>
      <c r="L3" s="254"/>
      <c r="M3" s="255"/>
      <c r="N3" s="95"/>
      <c r="O3" s="220"/>
      <c r="P3" s="221"/>
      <c r="Q3" s="222"/>
      <c r="R3" s="101"/>
      <c r="S3" s="101"/>
      <c r="T3" s="101"/>
      <c r="U3" s="101"/>
      <c r="V3" s="101"/>
      <c r="W3" s="101"/>
      <c r="X3" s="101"/>
      <c r="Y3" s="101"/>
      <c r="Z3" s="101"/>
      <c r="AA3" s="103"/>
      <c r="AB3" s="103"/>
      <c r="AC3" s="103"/>
      <c r="AD3" s="103"/>
      <c r="AE3" s="148" t="s">
        <v>82</v>
      </c>
      <c r="AF3" s="99"/>
      <c r="AG3" s="99"/>
      <c r="AH3" s="99"/>
      <c r="AI3" s="99"/>
      <c r="AJ3" s="215">
        <v>1000</v>
      </c>
      <c r="AK3" s="216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90"/>
      <c r="BL3" s="90"/>
      <c r="BM3" s="90"/>
      <c r="BN3" s="90"/>
      <c r="BO3" s="90"/>
      <c r="BP3" s="90"/>
      <c r="BQ3" s="90"/>
    </row>
    <row r="4" spans="1:69" ht="15" customHeight="1" thickBot="1" x14ac:dyDescent="0.3">
      <c r="A4" s="90"/>
      <c r="B4" s="100" t="s">
        <v>417</v>
      </c>
      <c r="C4" s="154"/>
      <c r="D4" s="169" t="s">
        <v>267</v>
      </c>
      <c r="E4" s="88"/>
      <c r="F4" s="239"/>
      <c r="G4" s="240"/>
      <c r="H4" s="104"/>
      <c r="I4" s="104"/>
      <c r="J4" s="256"/>
      <c r="K4" s="257"/>
      <c r="L4" s="257"/>
      <c r="M4" s="258"/>
      <c r="N4" s="95"/>
      <c r="O4" s="223" t="s">
        <v>79</v>
      </c>
      <c r="P4" s="224"/>
      <c r="Q4" s="225"/>
      <c r="R4" s="105"/>
      <c r="S4" s="105"/>
      <c r="T4" s="105"/>
      <c r="U4" s="105"/>
      <c r="V4" s="105"/>
      <c r="W4" s="105"/>
      <c r="X4" s="105"/>
      <c r="Y4" s="105"/>
      <c r="Z4" s="105"/>
      <c r="AA4" s="211">
        <f>SUBTOTAL(3,AA8:AA62)</f>
        <v>2</v>
      </c>
      <c r="AB4" s="211">
        <f t="shared" ref="AB4:BJ4" si="0">SUBTOTAL(3,AB8:AB62)</f>
        <v>2</v>
      </c>
      <c r="AC4" s="211">
        <f t="shared" si="0"/>
        <v>0</v>
      </c>
      <c r="AD4" s="211">
        <f t="shared" si="0"/>
        <v>2</v>
      </c>
      <c r="AE4" s="211">
        <f t="shared" si="0"/>
        <v>2</v>
      </c>
      <c r="AF4" s="211">
        <f t="shared" si="0"/>
        <v>1</v>
      </c>
      <c r="AG4" s="211">
        <f t="shared" si="0"/>
        <v>0</v>
      </c>
      <c r="AH4" s="211">
        <f t="shared" si="0"/>
        <v>2</v>
      </c>
      <c r="AI4" s="211">
        <f t="shared" si="0"/>
        <v>1</v>
      </c>
      <c r="AJ4" s="211">
        <f t="shared" si="0"/>
        <v>1</v>
      </c>
      <c r="AK4" s="211">
        <f t="shared" si="0"/>
        <v>1</v>
      </c>
      <c r="AL4" s="211">
        <f t="shared" si="0"/>
        <v>1</v>
      </c>
      <c r="AM4" s="211">
        <f t="shared" si="0"/>
        <v>0</v>
      </c>
      <c r="AN4" s="211">
        <f t="shared" si="0"/>
        <v>0</v>
      </c>
      <c r="AO4" s="211">
        <f t="shared" si="0"/>
        <v>0</v>
      </c>
      <c r="AP4" s="211">
        <f t="shared" si="0"/>
        <v>0</v>
      </c>
      <c r="AQ4" s="211">
        <f t="shared" si="0"/>
        <v>0</v>
      </c>
      <c r="AR4" s="211">
        <f t="shared" si="0"/>
        <v>0</v>
      </c>
      <c r="AS4" s="211">
        <f t="shared" si="0"/>
        <v>0</v>
      </c>
      <c r="AT4" s="211">
        <f t="shared" si="0"/>
        <v>0</v>
      </c>
      <c r="AU4" s="211">
        <f t="shared" si="0"/>
        <v>6</v>
      </c>
      <c r="AV4" s="211">
        <f t="shared" si="0"/>
        <v>0</v>
      </c>
      <c r="AW4" s="211">
        <f t="shared" si="0"/>
        <v>0</v>
      </c>
      <c r="AX4" s="211">
        <f t="shared" ref="AX4:AZ4" si="1">SUBTOTAL(3,AX8:AX62)</f>
        <v>0</v>
      </c>
      <c r="AY4" s="211">
        <f t="shared" si="0"/>
        <v>0</v>
      </c>
      <c r="AZ4" s="211">
        <f t="shared" si="1"/>
        <v>0</v>
      </c>
      <c r="BA4" s="211">
        <f t="shared" si="0"/>
        <v>0</v>
      </c>
      <c r="BB4" s="211">
        <f t="shared" si="0"/>
        <v>2</v>
      </c>
      <c r="BC4" s="211">
        <f t="shared" si="0"/>
        <v>0</v>
      </c>
      <c r="BD4" s="211">
        <f t="shared" si="0"/>
        <v>0</v>
      </c>
      <c r="BE4" s="211">
        <f t="shared" si="0"/>
        <v>6</v>
      </c>
      <c r="BF4" s="211">
        <f t="shared" si="0"/>
        <v>0</v>
      </c>
      <c r="BG4" s="211">
        <f t="shared" si="0"/>
        <v>0</v>
      </c>
      <c r="BH4" s="211">
        <f t="shared" si="0"/>
        <v>0</v>
      </c>
      <c r="BI4" s="211">
        <f t="shared" si="0"/>
        <v>0</v>
      </c>
      <c r="BJ4" s="211">
        <f t="shared" si="0"/>
        <v>0</v>
      </c>
      <c r="BK4" s="90"/>
      <c r="BL4" s="90"/>
      <c r="BM4" s="90"/>
      <c r="BN4" s="90"/>
      <c r="BO4" s="90"/>
      <c r="BP4" s="90"/>
      <c r="BQ4" s="90"/>
    </row>
    <row r="5" spans="1:69" ht="21.75" customHeight="1" thickBot="1" x14ac:dyDescent="0.3">
      <c r="A5" s="90"/>
      <c r="B5" s="129" t="s">
        <v>393</v>
      </c>
      <c r="C5" s="129"/>
      <c r="D5" s="129"/>
      <c r="E5" s="129"/>
      <c r="F5" s="129"/>
      <c r="G5" s="129"/>
      <c r="H5" s="106"/>
      <c r="I5" s="106"/>
      <c r="J5" s="259"/>
      <c r="K5" s="260"/>
      <c r="L5" s="260"/>
      <c r="M5" s="261"/>
      <c r="N5" s="95"/>
      <c r="O5" s="226"/>
      <c r="P5" s="227"/>
      <c r="Q5" s="228"/>
      <c r="R5" s="125" t="s">
        <v>269</v>
      </c>
      <c r="S5" s="125"/>
      <c r="T5" s="125"/>
      <c r="U5" s="125"/>
      <c r="V5" s="125"/>
      <c r="W5" s="125"/>
      <c r="X5" s="125"/>
      <c r="Y5" s="107"/>
      <c r="Z5" s="107"/>
      <c r="AA5" s="250" t="s">
        <v>253</v>
      </c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44" t="s">
        <v>319</v>
      </c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  <c r="BA5" s="246"/>
      <c r="BB5" s="244" t="s">
        <v>320</v>
      </c>
      <c r="BC5" s="245"/>
      <c r="BD5" s="245"/>
      <c r="BE5" s="245"/>
      <c r="BF5" s="245"/>
      <c r="BG5" s="245"/>
      <c r="BH5" s="245"/>
      <c r="BI5" s="245"/>
      <c r="BJ5" s="246"/>
      <c r="BK5" s="90"/>
      <c r="BL5" s="90"/>
      <c r="BM5" s="90"/>
      <c r="BN5" s="90"/>
      <c r="BO5" s="90"/>
      <c r="BP5" s="90"/>
      <c r="BQ5" s="90"/>
    </row>
    <row r="6" spans="1:69" ht="21.75" customHeight="1" thickBot="1" x14ac:dyDescent="0.3">
      <c r="A6" s="90"/>
      <c r="B6" s="108" t="s">
        <v>264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  <c r="P6" s="126" t="s">
        <v>268</v>
      </c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250" t="s">
        <v>352</v>
      </c>
      <c r="AB6" s="251"/>
      <c r="AC6" s="251"/>
      <c r="AD6" s="251"/>
      <c r="AE6" s="251"/>
      <c r="AF6" s="251"/>
      <c r="AG6" s="252"/>
      <c r="AH6" s="250" t="s">
        <v>353</v>
      </c>
      <c r="AI6" s="251"/>
      <c r="AJ6" s="252"/>
      <c r="AK6" s="250" t="s">
        <v>354</v>
      </c>
      <c r="AL6" s="251"/>
      <c r="AM6" s="251"/>
      <c r="AN6" s="252"/>
      <c r="AO6" s="247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8"/>
      <c r="BA6" s="249"/>
      <c r="BB6" s="247"/>
      <c r="BC6" s="248"/>
      <c r="BD6" s="248"/>
      <c r="BE6" s="248"/>
      <c r="BF6" s="248"/>
      <c r="BG6" s="248"/>
      <c r="BH6" s="248"/>
      <c r="BI6" s="248"/>
      <c r="BJ6" s="249"/>
      <c r="BK6" s="90"/>
      <c r="BL6" s="90"/>
      <c r="BM6" s="90"/>
      <c r="BN6" s="90"/>
      <c r="BO6" s="90"/>
      <c r="BP6" s="90"/>
      <c r="BQ6" s="90"/>
    </row>
    <row r="7" spans="1:69" s="11" customFormat="1" ht="105" customHeight="1" thickBot="1" x14ac:dyDescent="0.3">
      <c r="A7" s="106"/>
      <c r="B7" s="111" t="s">
        <v>63</v>
      </c>
      <c r="C7" s="161" t="s">
        <v>64</v>
      </c>
      <c r="D7" s="162" t="s">
        <v>65</v>
      </c>
      <c r="E7" s="163" t="s">
        <v>66</v>
      </c>
      <c r="F7" s="163" t="s">
        <v>399</v>
      </c>
      <c r="G7" s="163" t="s">
        <v>400</v>
      </c>
      <c r="H7" s="163" t="s">
        <v>401</v>
      </c>
      <c r="I7" s="163" t="s">
        <v>402</v>
      </c>
      <c r="J7" s="163" t="s">
        <v>431</v>
      </c>
      <c r="K7" s="162" t="s">
        <v>67</v>
      </c>
      <c r="L7" s="163" t="s">
        <v>68</v>
      </c>
      <c r="M7" s="163" t="s">
        <v>418</v>
      </c>
      <c r="N7" s="164" t="s">
        <v>403</v>
      </c>
      <c r="O7" s="163" t="s">
        <v>404</v>
      </c>
      <c r="P7" s="70" t="s">
        <v>310</v>
      </c>
      <c r="Q7" s="59" t="s">
        <v>419</v>
      </c>
      <c r="R7" s="58" t="s">
        <v>422</v>
      </c>
      <c r="S7" s="58" t="s">
        <v>312</v>
      </c>
      <c r="T7" s="59" t="s">
        <v>421</v>
      </c>
      <c r="U7" s="58" t="s">
        <v>313</v>
      </c>
      <c r="V7" s="58" t="s">
        <v>423</v>
      </c>
      <c r="W7" s="58" t="s">
        <v>435</v>
      </c>
      <c r="X7" s="58" t="s">
        <v>273</v>
      </c>
      <c r="Y7" s="58" t="s">
        <v>271</v>
      </c>
      <c r="Z7" s="139" t="s">
        <v>272</v>
      </c>
      <c r="AA7" s="184" t="s">
        <v>322</v>
      </c>
      <c r="AB7" s="185" t="s">
        <v>321</v>
      </c>
      <c r="AC7" s="185" t="s">
        <v>323</v>
      </c>
      <c r="AD7" s="185" t="s">
        <v>324</v>
      </c>
      <c r="AE7" s="185" t="s">
        <v>325</v>
      </c>
      <c r="AF7" s="185" t="s">
        <v>327</v>
      </c>
      <c r="AG7" s="186" t="s">
        <v>326</v>
      </c>
      <c r="AH7" s="184" t="s">
        <v>328</v>
      </c>
      <c r="AI7" s="185" t="s">
        <v>329</v>
      </c>
      <c r="AJ7" s="186" t="s">
        <v>330</v>
      </c>
      <c r="AK7" s="184" t="s">
        <v>331</v>
      </c>
      <c r="AL7" s="185" t="s">
        <v>332</v>
      </c>
      <c r="AM7" s="185" t="s">
        <v>333</v>
      </c>
      <c r="AN7" s="186" t="s">
        <v>334</v>
      </c>
      <c r="AO7" s="184" t="s">
        <v>335</v>
      </c>
      <c r="AP7" s="185" t="s">
        <v>336</v>
      </c>
      <c r="AQ7" s="185" t="s">
        <v>337</v>
      </c>
      <c r="AR7" s="185" t="s">
        <v>338</v>
      </c>
      <c r="AS7" s="185" t="s">
        <v>339</v>
      </c>
      <c r="AT7" s="185" t="s">
        <v>340</v>
      </c>
      <c r="AU7" s="185" t="s">
        <v>341</v>
      </c>
      <c r="AV7" s="185" t="s">
        <v>345</v>
      </c>
      <c r="AW7" s="185" t="s">
        <v>346</v>
      </c>
      <c r="AX7" s="185" t="s">
        <v>342</v>
      </c>
      <c r="AY7" s="185" t="s">
        <v>426</v>
      </c>
      <c r="AZ7" s="185" t="s">
        <v>347</v>
      </c>
      <c r="BA7" s="186" t="s">
        <v>427</v>
      </c>
      <c r="BB7" s="184" t="s">
        <v>350</v>
      </c>
      <c r="BC7" s="185" t="s">
        <v>390</v>
      </c>
      <c r="BD7" s="185" t="s">
        <v>351</v>
      </c>
      <c r="BE7" s="185" t="s">
        <v>394</v>
      </c>
      <c r="BF7" s="185" t="s">
        <v>343</v>
      </c>
      <c r="BG7" s="185" t="s">
        <v>348</v>
      </c>
      <c r="BH7" s="185" t="s">
        <v>387</v>
      </c>
      <c r="BI7" s="185" t="s">
        <v>344</v>
      </c>
      <c r="BJ7" s="186" t="s">
        <v>349</v>
      </c>
      <c r="BK7" s="167" t="s">
        <v>255</v>
      </c>
      <c r="BL7" s="167" t="s">
        <v>254</v>
      </c>
      <c r="BM7" s="167" t="s">
        <v>82</v>
      </c>
      <c r="BN7" s="168" t="s">
        <v>314</v>
      </c>
      <c r="BO7" s="168" t="s">
        <v>316</v>
      </c>
      <c r="BP7" s="168" t="s">
        <v>315</v>
      </c>
      <c r="BQ7" s="168" t="s">
        <v>259</v>
      </c>
    </row>
    <row r="8" spans="1:69" s="13" customFormat="1" ht="30" customHeight="1" x14ac:dyDescent="0.35">
      <c r="A8" s="112"/>
      <c r="B8" s="152">
        <v>1</v>
      </c>
      <c r="C8" s="170" t="s">
        <v>439</v>
      </c>
      <c r="D8" s="171" t="s">
        <v>69</v>
      </c>
      <c r="E8" s="171" t="s">
        <v>70</v>
      </c>
      <c r="F8" s="18" t="s">
        <v>280</v>
      </c>
      <c r="G8" s="57">
        <v>40210</v>
      </c>
      <c r="H8" s="18" t="s">
        <v>76</v>
      </c>
      <c r="I8" s="18" t="s">
        <v>257</v>
      </c>
      <c r="J8" s="18" t="s">
        <v>397</v>
      </c>
      <c r="K8" s="18" t="s">
        <v>73</v>
      </c>
      <c r="L8" s="20" t="s">
        <v>74</v>
      </c>
      <c r="M8" s="166" t="s">
        <v>409</v>
      </c>
      <c r="N8" s="20" t="s">
        <v>286</v>
      </c>
      <c r="O8" s="78" t="s">
        <v>287</v>
      </c>
      <c r="P8" s="65">
        <v>45148</v>
      </c>
      <c r="Q8" s="66">
        <v>0.41666666666666669</v>
      </c>
      <c r="R8" s="67" t="s">
        <v>275</v>
      </c>
      <c r="S8" s="57">
        <v>45158</v>
      </c>
      <c r="T8" s="66">
        <v>0.625</v>
      </c>
      <c r="U8" s="67" t="s">
        <v>420</v>
      </c>
      <c r="V8" s="67" t="s">
        <v>281</v>
      </c>
      <c r="W8" s="67" t="s">
        <v>437</v>
      </c>
      <c r="X8" s="68" t="s">
        <v>267</v>
      </c>
      <c r="Y8" s="69" t="s">
        <v>279</v>
      </c>
      <c r="Z8" s="140" t="s">
        <v>75</v>
      </c>
      <c r="AA8" s="31">
        <v>1</v>
      </c>
      <c r="AB8" s="28">
        <v>1</v>
      </c>
      <c r="AC8" s="28"/>
      <c r="AD8" s="28">
        <v>1</v>
      </c>
      <c r="AE8" s="28">
        <v>1</v>
      </c>
      <c r="AF8" s="28">
        <v>1</v>
      </c>
      <c r="AG8" s="32"/>
      <c r="AH8" s="31">
        <v>1</v>
      </c>
      <c r="AI8" s="28"/>
      <c r="AJ8" s="32">
        <v>1</v>
      </c>
      <c r="AK8" s="31">
        <v>1</v>
      </c>
      <c r="AL8" s="28">
        <v>1</v>
      </c>
      <c r="AM8" s="28"/>
      <c r="AN8" s="32"/>
      <c r="AO8" s="31"/>
      <c r="AP8" s="28"/>
      <c r="AQ8" s="28"/>
      <c r="AR8" s="28"/>
      <c r="AS8" s="28"/>
      <c r="AT8" s="28"/>
      <c r="AU8" s="28">
        <v>1</v>
      </c>
      <c r="AV8" s="28"/>
      <c r="AW8" s="28"/>
      <c r="AX8" s="28"/>
      <c r="AY8" s="28"/>
      <c r="AZ8" s="28"/>
      <c r="BA8" s="32"/>
      <c r="BB8" s="31">
        <v>1</v>
      </c>
      <c r="BC8" s="28"/>
      <c r="BD8" s="28"/>
      <c r="BE8" s="28">
        <v>1</v>
      </c>
      <c r="BF8" s="28"/>
      <c r="BG8" s="28"/>
      <c r="BH8" s="28"/>
      <c r="BI8" s="28"/>
      <c r="BJ8" s="32"/>
      <c r="BK8" s="187">
        <f t="shared" ref="BK8:BK39" si="2">COUNTA(AA8:AN8)</f>
        <v>9</v>
      </c>
      <c r="BL8" s="188">
        <f t="shared" ref="BL8:BL39" si="3">COUNTA(AO8:BA8)</f>
        <v>1</v>
      </c>
      <c r="BM8" s="189">
        <f t="shared" ref="BM8:BM39" si="4">COUNTA(BB8:BJ8)</f>
        <v>2</v>
      </c>
      <c r="BN8" s="190">
        <f>$AJ$1*BK8</f>
        <v>6300</v>
      </c>
      <c r="BO8" s="191">
        <f>($AJ$2/3)*BL8</f>
        <v>500</v>
      </c>
      <c r="BP8" s="192">
        <f>($AJ$3/2)*BM8</f>
        <v>1000</v>
      </c>
      <c r="BQ8" s="193">
        <f>BN8+BO8+BP8</f>
        <v>7800</v>
      </c>
    </row>
    <row r="9" spans="1:69" s="14" customFormat="1" ht="30" customHeight="1" x14ac:dyDescent="0.35">
      <c r="A9" s="113"/>
      <c r="B9" s="153">
        <v>2</v>
      </c>
      <c r="C9" s="172" t="s">
        <v>440</v>
      </c>
      <c r="D9" s="173" t="s">
        <v>282</v>
      </c>
      <c r="E9" s="174" t="s">
        <v>283</v>
      </c>
      <c r="F9" s="12" t="s">
        <v>284</v>
      </c>
      <c r="G9" s="19">
        <v>38413</v>
      </c>
      <c r="H9" s="12" t="s">
        <v>76</v>
      </c>
      <c r="I9" s="12" t="s">
        <v>285</v>
      </c>
      <c r="J9" s="12" t="s">
        <v>398</v>
      </c>
      <c r="K9" s="12" t="s">
        <v>73</v>
      </c>
      <c r="L9" s="21" t="s">
        <v>74</v>
      </c>
      <c r="M9" s="166" t="s">
        <v>410</v>
      </c>
      <c r="N9" s="21" t="s">
        <v>286</v>
      </c>
      <c r="O9" s="79" t="s">
        <v>288</v>
      </c>
      <c r="P9" s="53">
        <v>45148</v>
      </c>
      <c r="Q9" s="47">
        <v>0.41666666666666669</v>
      </c>
      <c r="R9" s="46" t="s">
        <v>412</v>
      </c>
      <c r="S9" s="19"/>
      <c r="T9" s="47"/>
      <c r="U9" s="46"/>
      <c r="V9" s="46" t="s">
        <v>281</v>
      </c>
      <c r="W9" s="46"/>
      <c r="X9" s="48" t="s">
        <v>289</v>
      </c>
      <c r="Y9" s="64"/>
      <c r="Z9" s="49"/>
      <c r="AA9" s="33">
        <v>1</v>
      </c>
      <c r="AB9" s="30"/>
      <c r="AC9" s="30"/>
      <c r="AD9" s="30"/>
      <c r="AE9" s="30"/>
      <c r="AF9" s="30"/>
      <c r="AG9" s="34"/>
      <c r="AH9" s="33">
        <v>1</v>
      </c>
      <c r="AI9" s="30">
        <v>1</v>
      </c>
      <c r="AJ9" s="34"/>
      <c r="AK9" s="33"/>
      <c r="AL9" s="30"/>
      <c r="AM9" s="30"/>
      <c r="AN9" s="34"/>
      <c r="AO9" s="33"/>
      <c r="AP9" s="30"/>
      <c r="AQ9" s="30"/>
      <c r="AR9" s="30"/>
      <c r="AS9" s="30"/>
      <c r="AT9" s="30"/>
      <c r="AU9" s="30">
        <v>1</v>
      </c>
      <c r="AV9" s="30"/>
      <c r="AW9" s="30"/>
      <c r="AX9" s="30"/>
      <c r="AY9" s="30"/>
      <c r="AZ9" s="30"/>
      <c r="BA9" s="34"/>
      <c r="BB9" s="33"/>
      <c r="BC9" s="30"/>
      <c r="BD9" s="30"/>
      <c r="BE9" s="30">
        <v>1</v>
      </c>
      <c r="BF9" s="30"/>
      <c r="BG9" s="30"/>
      <c r="BH9" s="30"/>
      <c r="BI9" s="30"/>
      <c r="BJ9" s="34"/>
      <c r="BK9" s="194">
        <f t="shared" si="2"/>
        <v>3</v>
      </c>
      <c r="BL9" s="195">
        <f t="shared" si="3"/>
        <v>1</v>
      </c>
      <c r="BM9" s="196">
        <f t="shared" si="4"/>
        <v>1</v>
      </c>
      <c r="BN9" s="190">
        <f t="shared" ref="BN9" si="5">$AJ$1*BK9</f>
        <v>2100</v>
      </c>
      <c r="BO9" s="191">
        <f t="shared" ref="BO9" si="6">($AJ$2/3)*BL9</f>
        <v>500</v>
      </c>
      <c r="BP9" s="192">
        <f t="shared" ref="BP9" si="7">($AJ$3/2)*BM9</f>
        <v>500</v>
      </c>
      <c r="BQ9" s="197">
        <f t="shared" ref="BQ9:BQ12" si="8">BN9+BO9+BP9</f>
        <v>3100</v>
      </c>
    </row>
    <row r="10" spans="1:69" s="14" customFormat="1" ht="30" customHeight="1" x14ac:dyDescent="0.35">
      <c r="A10" s="113"/>
      <c r="B10" s="153">
        <v>3</v>
      </c>
      <c r="C10" s="172" t="s">
        <v>441</v>
      </c>
      <c r="D10" s="173" t="s">
        <v>291</v>
      </c>
      <c r="E10" s="174" t="s">
        <v>292</v>
      </c>
      <c r="F10" s="12" t="s">
        <v>284</v>
      </c>
      <c r="G10" s="19">
        <v>38080</v>
      </c>
      <c r="H10" s="12" t="s">
        <v>290</v>
      </c>
      <c r="I10" s="12" t="s">
        <v>305</v>
      </c>
      <c r="J10" s="12" t="s">
        <v>396</v>
      </c>
      <c r="K10" s="12" t="s">
        <v>73</v>
      </c>
      <c r="L10" s="21" t="s">
        <v>293</v>
      </c>
      <c r="M10" s="166" t="s">
        <v>411</v>
      </c>
      <c r="N10" s="21" t="s">
        <v>286</v>
      </c>
      <c r="O10" s="79" t="s">
        <v>294</v>
      </c>
      <c r="P10" s="53"/>
      <c r="Q10" s="47"/>
      <c r="R10" s="46"/>
      <c r="S10" s="19"/>
      <c r="T10" s="47"/>
      <c r="U10" s="46"/>
      <c r="V10" s="46" t="s">
        <v>295</v>
      </c>
      <c r="W10" s="46"/>
      <c r="X10" s="48"/>
      <c r="Y10" s="64"/>
      <c r="Z10" s="49"/>
      <c r="AA10" s="33"/>
      <c r="AB10" s="30">
        <v>1</v>
      </c>
      <c r="AC10" s="30"/>
      <c r="AD10" s="30">
        <v>1</v>
      </c>
      <c r="AE10" s="30">
        <v>1</v>
      </c>
      <c r="AF10" s="30"/>
      <c r="AG10" s="34"/>
      <c r="AH10" s="33"/>
      <c r="AI10" s="30"/>
      <c r="AJ10" s="34"/>
      <c r="AK10" s="33"/>
      <c r="AL10" s="30"/>
      <c r="AM10" s="30"/>
      <c r="AN10" s="34"/>
      <c r="AO10" s="33"/>
      <c r="AP10" s="30"/>
      <c r="AQ10" s="30"/>
      <c r="AR10" s="30"/>
      <c r="AS10" s="30"/>
      <c r="AT10" s="30"/>
      <c r="AU10" s="30">
        <v>1</v>
      </c>
      <c r="AV10" s="30"/>
      <c r="AW10" s="30"/>
      <c r="AX10" s="30"/>
      <c r="AY10" s="30"/>
      <c r="AZ10" s="30"/>
      <c r="BA10" s="34"/>
      <c r="BB10" s="33">
        <v>1</v>
      </c>
      <c r="BC10" s="30"/>
      <c r="BD10" s="30"/>
      <c r="BE10" s="30">
        <v>2</v>
      </c>
      <c r="BF10" s="30"/>
      <c r="BG10" s="30"/>
      <c r="BH10" s="30"/>
      <c r="BI10" s="30"/>
      <c r="BJ10" s="34"/>
      <c r="BK10" s="194">
        <f t="shared" si="2"/>
        <v>3</v>
      </c>
      <c r="BL10" s="195">
        <f t="shared" si="3"/>
        <v>1</v>
      </c>
      <c r="BM10" s="196">
        <f t="shared" si="4"/>
        <v>2</v>
      </c>
      <c r="BN10" s="190">
        <f t="shared" ref="BN10:BN62" si="9">$AJ$1*BK10</f>
        <v>2100</v>
      </c>
      <c r="BO10" s="191">
        <f t="shared" ref="BO10:BO62" si="10">($AJ$2/3)*BL10</f>
        <v>500</v>
      </c>
      <c r="BP10" s="192">
        <f t="shared" ref="BP10:BP62" si="11">($AJ$3/2)*BM10</f>
        <v>1000</v>
      </c>
      <c r="BQ10" s="197">
        <f t="shared" si="8"/>
        <v>3600</v>
      </c>
    </row>
    <row r="11" spans="1:69" s="14" customFormat="1" ht="30" customHeight="1" x14ac:dyDescent="0.35">
      <c r="A11" s="113"/>
      <c r="B11" s="153">
        <v>4</v>
      </c>
      <c r="C11" s="172" t="s">
        <v>442</v>
      </c>
      <c r="D11" s="173" t="s">
        <v>443</v>
      </c>
      <c r="E11" s="174" t="s">
        <v>444</v>
      </c>
      <c r="F11" s="12">
        <v>1</v>
      </c>
      <c r="G11" s="19">
        <v>40858</v>
      </c>
      <c r="H11" s="12" t="s">
        <v>76</v>
      </c>
      <c r="I11" s="12" t="s">
        <v>305</v>
      </c>
      <c r="J11" s="12"/>
      <c r="K11" s="12" t="s">
        <v>178</v>
      </c>
      <c r="L11" s="21" t="s">
        <v>445</v>
      </c>
      <c r="M11" s="166" t="s">
        <v>446</v>
      </c>
      <c r="N11" s="21"/>
      <c r="O11" s="79"/>
      <c r="P11" s="53"/>
      <c r="Q11" s="47"/>
      <c r="R11" s="46"/>
      <c r="S11" s="19"/>
      <c r="T11" s="47"/>
      <c r="U11" s="46"/>
      <c r="V11" s="46"/>
      <c r="W11" s="67"/>
      <c r="X11" s="48"/>
      <c r="Y11" s="64"/>
      <c r="Z11" s="49"/>
      <c r="AA11" s="33"/>
      <c r="AB11" s="30"/>
      <c r="AC11" s="30"/>
      <c r="AD11" s="30"/>
      <c r="AE11" s="30"/>
      <c r="AF11" s="30"/>
      <c r="AG11" s="34"/>
      <c r="AH11" s="33"/>
      <c r="AI11" s="30"/>
      <c r="AJ11" s="34"/>
      <c r="AK11" s="33"/>
      <c r="AL11" s="30"/>
      <c r="AM11" s="30"/>
      <c r="AN11" s="34"/>
      <c r="AO11" s="33"/>
      <c r="AP11" s="30"/>
      <c r="AQ11" s="30"/>
      <c r="AR11" s="30"/>
      <c r="AS11" s="30"/>
      <c r="AT11" s="30"/>
      <c r="AU11" s="30">
        <v>2</v>
      </c>
      <c r="AV11" s="30"/>
      <c r="AW11" s="30"/>
      <c r="AX11" s="30"/>
      <c r="AY11" s="30"/>
      <c r="AZ11" s="30"/>
      <c r="BA11" s="34"/>
      <c r="BB11" s="33"/>
      <c r="BC11" s="30"/>
      <c r="BD11" s="30"/>
      <c r="BE11" s="30">
        <v>2</v>
      </c>
      <c r="BF11" s="30"/>
      <c r="BG11" s="30"/>
      <c r="BH11" s="30"/>
      <c r="BI11" s="30"/>
      <c r="BJ11" s="34"/>
      <c r="BK11" s="194">
        <f t="shared" si="2"/>
        <v>0</v>
      </c>
      <c r="BL11" s="195">
        <f t="shared" si="3"/>
        <v>1</v>
      </c>
      <c r="BM11" s="196">
        <f t="shared" si="4"/>
        <v>1</v>
      </c>
      <c r="BN11" s="190">
        <f t="shared" si="9"/>
        <v>0</v>
      </c>
      <c r="BO11" s="191">
        <f t="shared" si="10"/>
        <v>500</v>
      </c>
      <c r="BP11" s="192">
        <f t="shared" si="11"/>
        <v>500</v>
      </c>
      <c r="BQ11" s="197">
        <f t="shared" si="8"/>
        <v>1000</v>
      </c>
    </row>
    <row r="12" spans="1:69" s="14" customFormat="1" ht="30" customHeight="1" x14ac:dyDescent="0.35">
      <c r="A12" s="113"/>
      <c r="B12" s="153">
        <v>5</v>
      </c>
      <c r="C12" s="172" t="s">
        <v>447</v>
      </c>
      <c r="D12" s="173" t="s">
        <v>448</v>
      </c>
      <c r="E12" s="174" t="s">
        <v>449</v>
      </c>
      <c r="F12" s="12">
        <v>2</v>
      </c>
      <c r="G12" s="19">
        <v>41255</v>
      </c>
      <c r="H12" s="12" t="s">
        <v>76</v>
      </c>
      <c r="I12" s="12" t="s">
        <v>305</v>
      </c>
      <c r="J12" s="12"/>
      <c r="K12" s="12" t="s">
        <v>178</v>
      </c>
      <c r="L12" s="21" t="s">
        <v>450</v>
      </c>
      <c r="M12" s="166" t="s">
        <v>451</v>
      </c>
      <c r="N12" s="21"/>
      <c r="O12" s="79"/>
      <c r="P12" s="53"/>
      <c r="Q12" s="47"/>
      <c r="R12" s="46"/>
      <c r="S12" s="19"/>
      <c r="T12" s="47"/>
      <c r="U12" s="46"/>
      <c r="V12" s="46"/>
      <c r="W12" s="67"/>
      <c r="X12" s="48"/>
      <c r="Y12" s="64"/>
      <c r="Z12" s="49"/>
      <c r="AA12" s="33"/>
      <c r="AB12" s="30"/>
      <c r="AC12" s="30"/>
      <c r="AD12" s="30"/>
      <c r="AE12" s="30"/>
      <c r="AF12" s="30"/>
      <c r="AG12" s="34"/>
      <c r="AH12" s="33"/>
      <c r="AI12" s="30"/>
      <c r="AJ12" s="34"/>
      <c r="AK12" s="33"/>
      <c r="AL12" s="30"/>
      <c r="AM12" s="30"/>
      <c r="AN12" s="34"/>
      <c r="AO12" s="33"/>
      <c r="AP12" s="30"/>
      <c r="AQ12" s="30"/>
      <c r="AR12" s="30"/>
      <c r="AS12" s="30"/>
      <c r="AT12" s="30"/>
      <c r="AU12" s="30">
        <v>2</v>
      </c>
      <c r="AV12" s="30"/>
      <c r="AW12" s="30"/>
      <c r="AX12" s="30"/>
      <c r="AY12" s="30"/>
      <c r="AZ12" s="30"/>
      <c r="BA12" s="34"/>
      <c r="BB12" s="33"/>
      <c r="BC12" s="30"/>
      <c r="BD12" s="30"/>
      <c r="BE12" s="30">
        <v>3</v>
      </c>
      <c r="BF12" s="30"/>
      <c r="BG12" s="30"/>
      <c r="BH12" s="30"/>
      <c r="BI12" s="30"/>
      <c r="BJ12" s="34"/>
      <c r="BK12" s="194">
        <f t="shared" si="2"/>
        <v>0</v>
      </c>
      <c r="BL12" s="195">
        <f t="shared" si="3"/>
        <v>1</v>
      </c>
      <c r="BM12" s="196">
        <f t="shared" si="4"/>
        <v>1</v>
      </c>
      <c r="BN12" s="190">
        <f t="shared" si="9"/>
        <v>0</v>
      </c>
      <c r="BO12" s="191">
        <f t="shared" si="10"/>
        <v>500</v>
      </c>
      <c r="BP12" s="192">
        <f t="shared" si="11"/>
        <v>500</v>
      </c>
      <c r="BQ12" s="197">
        <f t="shared" si="8"/>
        <v>1000</v>
      </c>
    </row>
    <row r="13" spans="1:69" s="14" customFormat="1" ht="30" customHeight="1" x14ac:dyDescent="0.35">
      <c r="A13" s="113"/>
      <c r="B13" s="153">
        <v>6</v>
      </c>
      <c r="C13" s="172"/>
      <c r="D13" s="172"/>
      <c r="E13" s="174"/>
      <c r="F13" s="12"/>
      <c r="G13" s="19"/>
      <c r="H13" s="12"/>
      <c r="I13" s="12"/>
      <c r="J13" s="12"/>
      <c r="K13" s="12"/>
      <c r="L13" s="21"/>
      <c r="M13" s="166"/>
      <c r="N13" s="21"/>
      <c r="O13" s="79"/>
      <c r="P13" s="53"/>
      <c r="Q13" s="47"/>
      <c r="R13" s="46"/>
      <c r="S13" s="19"/>
      <c r="T13" s="47"/>
      <c r="U13" s="46"/>
      <c r="V13" s="46"/>
      <c r="W13" s="67"/>
      <c r="X13" s="48"/>
      <c r="Y13" s="64"/>
      <c r="Z13" s="49"/>
      <c r="AA13" s="33"/>
      <c r="AB13" s="30"/>
      <c r="AC13" s="30"/>
      <c r="AD13" s="30"/>
      <c r="AE13" s="30"/>
      <c r="AF13" s="30"/>
      <c r="AG13" s="34"/>
      <c r="AH13" s="33"/>
      <c r="AI13" s="30"/>
      <c r="AJ13" s="34"/>
      <c r="AK13" s="33"/>
      <c r="AL13" s="30"/>
      <c r="AM13" s="30"/>
      <c r="AN13" s="34"/>
      <c r="AO13" s="33"/>
      <c r="AP13" s="30"/>
      <c r="AQ13" s="30"/>
      <c r="AR13" s="30"/>
      <c r="AS13" s="30"/>
      <c r="AT13" s="30"/>
      <c r="AU13" s="30">
        <v>2</v>
      </c>
      <c r="AV13" s="30"/>
      <c r="AW13" s="30"/>
      <c r="AX13" s="30"/>
      <c r="AY13" s="30"/>
      <c r="AZ13" s="30"/>
      <c r="BA13" s="34"/>
      <c r="BB13" s="33"/>
      <c r="BC13" s="30"/>
      <c r="BD13" s="30"/>
      <c r="BE13" s="30">
        <v>3</v>
      </c>
      <c r="BF13" s="30"/>
      <c r="BG13" s="30"/>
      <c r="BH13" s="30"/>
      <c r="BI13" s="30"/>
      <c r="BJ13" s="34"/>
      <c r="BK13" s="194">
        <f t="shared" si="2"/>
        <v>0</v>
      </c>
      <c r="BL13" s="195">
        <f t="shared" si="3"/>
        <v>1</v>
      </c>
      <c r="BM13" s="196">
        <f t="shared" si="4"/>
        <v>1</v>
      </c>
      <c r="BN13" s="190">
        <f t="shared" si="9"/>
        <v>0</v>
      </c>
      <c r="BO13" s="191">
        <f t="shared" si="10"/>
        <v>500</v>
      </c>
      <c r="BP13" s="192">
        <f t="shared" si="11"/>
        <v>500</v>
      </c>
      <c r="BQ13" s="197">
        <f t="shared" ref="BQ13:BQ62" si="12">BN13+BO13+BP13</f>
        <v>1000</v>
      </c>
    </row>
    <row r="14" spans="1:69" s="14" customFormat="1" ht="30" customHeight="1" x14ac:dyDescent="0.35">
      <c r="A14" s="113"/>
      <c r="B14" s="153">
        <v>7</v>
      </c>
      <c r="C14" s="172"/>
      <c r="D14" s="173"/>
      <c r="E14" s="174"/>
      <c r="F14" s="12"/>
      <c r="G14" s="19"/>
      <c r="H14" s="12"/>
      <c r="I14" s="12"/>
      <c r="J14" s="12"/>
      <c r="K14" s="12"/>
      <c r="L14" s="21"/>
      <c r="M14" s="166"/>
      <c r="N14" s="21"/>
      <c r="O14" s="79"/>
      <c r="P14" s="53"/>
      <c r="Q14" s="47"/>
      <c r="R14" s="46"/>
      <c r="S14" s="19"/>
      <c r="T14" s="47"/>
      <c r="U14" s="46"/>
      <c r="V14" s="46"/>
      <c r="W14" s="67"/>
      <c r="X14" s="48"/>
      <c r="Y14" s="64"/>
      <c r="Z14" s="49"/>
      <c r="AA14" s="33"/>
      <c r="AB14" s="30"/>
      <c r="AC14" s="30"/>
      <c r="AD14" s="30"/>
      <c r="AE14" s="30"/>
      <c r="AF14" s="30"/>
      <c r="AG14" s="34"/>
      <c r="AH14" s="33"/>
      <c r="AI14" s="30"/>
      <c r="AJ14" s="34"/>
      <c r="AK14" s="33"/>
      <c r="AL14" s="30"/>
      <c r="AM14" s="30"/>
      <c r="AN14" s="34"/>
      <c r="AO14" s="33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4"/>
      <c r="BB14" s="33"/>
      <c r="BC14" s="30"/>
      <c r="BD14" s="30"/>
      <c r="BE14" s="30"/>
      <c r="BF14" s="30"/>
      <c r="BG14" s="30"/>
      <c r="BH14" s="30"/>
      <c r="BI14" s="30"/>
      <c r="BJ14" s="34"/>
      <c r="BK14" s="194">
        <f t="shared" si="2"/>
        <v>0</v>
      </c>
      <c r="BL14" s="195">
        <f t="shared" si="3"/>
        <v>0</v>
      </c>
      <c r="BM14" s="196">
        <f t="shared" si="4"/>
        <v>0</v>
      </c>
      <c r="BN14" s="190">
        <f t="shared" si="9"/>
        <v>0</v>
      </c>
      <c r="BO14" s="191">
        <f t="shared" si="10"/>
        <v>0</v>
      </c>
      <c r="BP14" s="192">
        <f t="shared" si="11"/>
        <v>0</v>
      </c>
      <c r="BQ14" s="197">
        <f t="shared" si="12"/>
        <v>0</v>
      </c>
    </row>
    <row r="15" spans="1:69" s="14" customFormat="1" ht="30" customHeight="1" x14ac:dyDescent="0.35">
      <c r="A15" s="113"/>
      <c r="B15" s="153">
        <v>8</v>
      </c>
      <c r="C15" s="172"/>
      <c r="D15" s="173"/>
      <c r="E15" s="174"/>
      <c r="F15" s="12"/>
      <c r="G15" s="19"/>
      <c r="H15" s="12"/>
      <c r="I15" s="12"/>
      <c r="J15" s="12"/>
      <c r="K15" s="12"/>
      <c r="L15" s="21"/>
      <c r="M15" s="166"/>
      <c r="N15" s="21"/>
      <c r="O15" s="79"/>
      <c r="P15" s="53"/>
      <c r="Q15" s="47"/>
      <c r="R15" s="46"/>
      <c r="S15" s="19"/>
      <c r="T15" s="47"/>
      <c r="U15" s="46"/>
      <c r="V15" s="46"/>
      <c r="W15" s="67"/>
      <c r="X15" s="48"/>
      <c r="Y15" s="64"/>
      <c r="Z15" s="49"/>
      <c r="AA15" s="33"/>
      <c r="AB15" s="30"/>
      <c r="AC15" s="30"/>
      <c r="AD15" s="30"/>
      <c r="AE15" s="30"/>
      <c r="AF15" s="30"/>
      <c r="AG15" s="34"/>
      <c r="AH15" s="33"/>
      <c r="AI15" s="30"/>
      <c r="AJ15" s="34"/>
      <c r="AK15" s="33"/>
      <c r="AL15" s="30"/>
      <c r="AM15" s="30"/>
      <c r="AN15" s="34"/>
      <c r="AO15" s="33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4"/>
      <c r="BB15" s="33"/>
      <c r="BC15" s="30"/>
      <c r="BD15" s="30"/>
      <c r="BE15" s="30"/>
      <c r="BF15" s="30"/>
      <c r="BG15" s="30"/>
      <c r="BH15" s="30"/>
      <c r="BI15" s="30"/>
      <c r="BJ15" s="34"/>
      <c r="BK15" s="194">
        <f t="shared" si="2"/>
        <v>0</v>
      </c>
      <c r="BL15" s="195">
        <f t="shared" si="3"/>
        <v>0</v>
      </c>
      <c r="BM15" s="196">
        <f t="shared" si="4"/>
        <v>0</v>
      </c>
      <c r="BN15" s="190">
        <f t="shared" si="9"/>
        <v>0</v>
      </c>
      <c r="BO15" s="191">
        <f t="shared" si="10"/>
        <v>0</v>
      </c>
      <c r="BP15" s="192">
        <f t="shared" si="11"/>
        <v>0</v>
      </c>
      <c r="BQ15" s="197">
        <f t="shared" si="12"/>
        <v>0</v>
      </c>
    </row>
    <row r="16" spans="1:69" s="14" customFormat="1" ht="30" customHeight="1" x14ac:dyDescent="0.35">
      <c r="A16" s="113"/>
      <c r="B16" s="153">
        <v>9</v>
      </c>
      <c r="C16" s="172"/>
      <c r="D16" s="173"/>
      <c r="E16" s="174"/>
      <c r="F16" s="12"/>
      <c r="G16" s="19"/>
      <c r="H16" s="12"/>
      <c r="I16" s="12"/>
      <c r="J16" s="12"/>
      <c r="K16" s="12"/>
      <c r="L16" s="21"/>
      <c r="M16" s="166"/>
      <c r="N16" s="21"/>
      <c r="O16" s="79"/>
      <c r="P16" s="53"/>
      <c r="Q16" s="47"/>
      <c r="R16" s="46"/>
      <c r="S16" s="19"/>
      <c r="T16" s="47"/>
      <c r="U16" s="46"/>
      <c r="V16" s="46"/>
      <c r="W16" s="67"/>
      <c r="X16" s="48"/>
      <c r="Y16" s="64"/>
      <c r="Z16" s="49"/>
      <c r="AA16" s="33"/>
      <c r="AB16" s="30"/>
      <c r="AC16" s="30"/>
      <c r="AD16" s="30"/>
      <c r="AE16" s="30"/>
      <c r="AF16" s="30"/>
      <c r="AG16" s="34"/>
      <c r="AH16" s="33"/>
      <c r="AI16" s="30"/>
      <c r="AJ16" s="34"/>
      <c r="AK16" s="33"/>
      <c r="AL16" s="30"/>
      <c r="AM16" s="30"/>
      <c r="AN16" s="34"/>
      <c r="AO16" s="33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4"/>
      <c r="BB16" s="33"/>
      <c r="BC16" s="30"/>
      <c r="BD16" s="30"/>
      <c r="BE16" s="30"/>
      <c r="BF16" s="30"/>
      <c r="BG16" s="30"/>
      <c r="BH16" s="30"/>
      <c r="BI16" s="30"/>
      <c r="BJ16" s="34"/>
      <c r="BK16" s="194">
        <f t="shared" si="2"/>
        <v>0</v>
      </c>
      <c r="BL16" s="195">
        <f t="shared" si="3"/>
        <v>0</v>
      </c>
      <c r="BM16" s="196">
        <f t="shared" si="4"/>
        <v>0</v>
      </c>
      <c r="BN16" s="190">
        <f t="shared" si="9"/>
        <v>0</v>
      </c>
      <c r="BO16" s="191">
        <f t="shared" si="10"/>
        <v>0</v>
      </c>
      <c r="BP16" s="192">
        <f t="shared" si="11"/>
        <v>0</v>
      </c>
      <c r="BQ16" s="197">
        <f t="shared" si="12"/>
        <v>0</v>
      </c>
    </row>
    <row r="17" spans="1:69" s="14" customFormat="1" ht="30" customHeight="1" x14ac:dyDescent="0.35">
      <c r="A17" s="113"/>
      <c r="B17" s="153">
        <v>10</v>
      </c>
      <c r="C17" s="172"/>
      <c r="D17" s="173"/>
      <c r="E17" s="174"/>
      <c r="F17" s="12"/>
      <c r="G17" s="19"/>
      <c r="H17" s="12"/>
      <c r="I17" s="12"/>
      <c r="J17" s="12"/>
      <c r="K17" s="12"/>
      <c r="L17" s="21"/>
      <c r="M17" s="166"/>
      <c r="N17" s="21"/>
      <c r="O17" s="79"/>
      <c r="P17" s="53"/>
      <c r="Q17" s="47"/>
      <c r="R17" s="46"/>
      <c r="S17" s="19"/>
      <c r="T17" s="47"/>
      <c r="U17" s="46"/>
      <c r="V17" s="46"/>
      <c r="W17" s="67"/>
      <c r="X17" s="48"/>
      <c r="Y17" s="64"/>
      <c r="Z17" s="49"/>
      <c r="AA17" s="33"/>
      <c r="AB17" s="30"/>
      <c r="AC17" s="30"/>
      <c r="AD17" s="30"/>
      <c r="AE17" s="30"/>
      <c r="AF17" s="30"/>
      <c r="AG17" s="34"/>
      <c r="AH17" s="33"/>
      <c r="AI17" s="30"/>
      <c r="AJ17" s="34"/>
      <c r="AK17" s="33"/>
      <c r="AL17" s="30"/>
      <c r="AM17" s="30"/>
      <c r="AN17" s="34"/>
      <c r="AO17" s="33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4"/>
      <c r="BB17" s="33"/>
      <c r="BC17" s="30"/>
      <c r="BD17" s="30"/>
      <c r="BE17" s="30"/>
      <c r="BF17" s="30"/>
      <c r="BG17" s="30"/>
      <c r="BH17" s="30"/>
      <c r="BI17" s="30"/>
      <c r="BJ17" s="34"/>
      <c r="BK17" s="194">
        <f t="shared" si="2"/>
        <v>0</v>
      </c>
      <c r="BL17" s="195">
        <f t="shared" si="3"/>
        <v>0</v>
      </c>
      <c r="BM17" s="196">
        <f t="shared" si="4"/>
        <v>0</v>
      </c>
      <c r="BN17" s="190">
        <f t="shared" si="9"/>
        <v>0</v>
      </c>
      <c r="BO17" s="191">
        <f t="shared" si="10"/>
        <v>0</v>
      </c>
      <c r="BP17" s="192">
        <f t="shared" si="11"/>
        <v>0</v>
      </c>
      <c r="BQ17" s="197">
        <f t="shared" si="12"/>
        <v>0</v>
      </c>
    </row>
    <row r="18" spans="1:69" s="14" customFormat="1" ht="30" customHeight="1" x14ac:dyDescent="0.35">
      <c r="A18" s="113"/>
      <c r="B18" s="153">
        <v>11</v>
      </c>
      <c r="C18" s="172"/>
      <c r="D18" s="173"/>
      <c r="E18" s="174"/>
      <c r="F18" s="12"/>
      <c r="G18" s="19"/>
      <c r="H18" s="12"/>
      <c r="I18" s="12"/>
      <c r="J18" s="12"/>
      <c r="K18" s="12"/>
      <c r="L18" s="21"/>
      <c r="M18" s="166"/>
      <c r="N18" s="21"/>
      <c r="O18" s="79"/>
      <c r="P18" s="53"/>
      <c r="Q18" s="47"/>
      <c r="R18" s="46"/>
      <c r="S18" s="19"/>
      <c r="T18" s="47"/>
      <c r="U18" s="46"/>
      <c r="V18" s="46"/>
      <c r="W18" s="67"/>
      <c r="X18" s="48"/>
      <c r="Y18" s="64"/>
      <c r="Z18" s="49"/>
      <c r="AA18" s="33"/>
      <c r="AB18" s="30"/>
      <c r="AC18" s="30"/>
      <c r="AD18" s="30"/>
      <c r="AE18" s="30"/>
      <c r="AF18" s="30"/>
      <c r="AG18" s="34"/>
      <c r="AH18" s="33"/>
      <c r="AI18" s="30"/>
      <c r="AJ18" s="34"/>
      <c r="AK18" s="33"/>
      <c r="AL18" s="30"/>
      <c r="AM18" s="30"/>
      <c r="AN18" s="34"/>
      <c r="AO18" s="33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4"/>
      <c r="BB18" s="33"/>
      <c r="BC18" s="30"/>
      <c r="BD18" s="30"/>
      <c r="BE18" s="30"/>
      <c r="BF18" s="30"/>
      <c r="BG18" s="30"/>
      <c r="BH18" s="30"/>
      <c r="BI18" s="30"/>
      <c r="BJ18" s="34"/>
      <c r="BK18" s="194">
        <f t="shared" si="2"/>
        <v>0</v>
      </c>
      <c r="BL18" s="195">
        <f t="shared" si="3"/>
        <v>0</v>
      </c>
      <c r="BM18" s="196">
        <f t="shared" si="4"/>
        <v>0</v>
      </c>
      <c r="BN18" s="190">
        <f t="shared" si="9"/>
        <v>0</v>
      </c>
      <c r="BO18" s="191">
        <f t="shared" si="10"/>
        <v>0</v>
      </c>
      <c r="BP18" s="192">
        <f t="shared" si="11"/>
        <v>0</v>
      </c>
      <c r="BQ18" s="197">
        <f t="shared" si="12"/>
        <v>0</v>
      </c>
    </row>
    <row r="19" spans="1:69" s="14" customFormat="1" ht="30" customHeight="1" x14ac:dyDescent="0.35">
      <c r="A19" s="113"/>
      <c r="B19" s="153">
        <v>12</v>
      </c>
      <c r="C19" s="172"/>
      <c r="D19" s="173"/>
      <c r="E19" s="174"/>
      <c r="F19" s="12"/>
      <c r="G19" s="19"/>
      <c r="H19" s="12"/>
      <c r="I19" s="12"/>
      <c r="J19" s="12"/>
      <c r="K19" s="12"/>
      <c r="L19" s="21"/>
      <c r="M19" s="166"/>
      <c r="N19" s="21"/>
      <c r="O19" s="79"/>
      <c r="P19" s="53"/>
      <c r="Q19" s="47"/>
      <c r="R19" s="46"/>
      <c r="S19" s="19"/>
      <c r="T19" s="47"/>
      <c r="U19" s="46"/>
      <c r="V19" s="46"/>
      <c r="W19" s="67"/>
      <c r="X19" s="48"/>
      <c r="Y19" s="64"/>
      <c r="Z19" s="49"/>
      <c r="AA19" s="33"/>
      <c r="AB19" s="30"/>
      <c r="AC19" s="30"/>
      <c r="AD19" s="30"/>
      <c r="AE19" s="30"/>
      <c r="AF19" s="30"/>
      <c r="AG19" s="34"/>
      <c r="AH19" s="33"/>
      <c r="AI19" s="30"/>
      <c r="AJ19" s="34"/>
      <c r="AK19" s="33"/>
      <c r="AL19" s="30"/>
      <c r="AM19" s="30"/>
      <c r="AN19" s="34"/>
      <c r="AO19" s="33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4"/>
      <c r="BB19" s="33"/>
      <c r="BC19" s="30"/>
      <c r="BD19" s="30"/>
      <c r="BE19" s="30"/>
      <c r="BF19" s="30"/>
      <c r="BG19" s="30"/>
      <c r="BH19" s="30"/>
      <c r="BI19" s="30"/>
      <c r="BJ19" s="34"/>
      <c r="BK19" s="194">
        <f t="shared" si="2"/>
        <v>0</v>
      </c>
      <c r="BL19" s="195">
        <f t="shared" si="3"/>
        <v>0</v>
      </c>
      <c r="BM19" s="196">
        <f t="shared" si="4"/>
        <v>0</v>
      </c>
      <c r="BN19" s="190">
        <f t="shared" si="9"/>
        <v>0</v>
      </c>
      <c r="BO19" s="191">
        <f t="shared" si="10"/>
        <v>0</v>
      </c>
      <c r="BP19" s="192">
        <f t="shared" si="11"/>
        <v>0</v>
      </c>
      <c r="BQ19" s="197">
        <f t="shared" si="12"/>
        <v>0</v>
      </c>
    </row>
    <row r="20" spans="1:69" s="14" customFormat="1" ht="30" customHeight="1" x14ac:dyDescent="0.35">
      <c r="A20" s="113"/>
      <c r="B20" s="153">
        <v>13</v>
      </c>
      <c r="C20" s="172"/>
      <c r="D20" s="173"/>
      <c r="E20" s="174"/>
      <c r="F20" s="12"/>
      <c r="G20" s="19"/>
      <c r="H20" s="12"/>
      <c r="I20" s="12"/>
      <c r="J20" s="12"/>
      <c r="K20" s="12"/>
      <c r="L20" s="21"/>
      <c r="M20" s="166"/>
      <c r="N20" s="21"/>
      <c r="O20" s="79"/>
      <c r="P20" s="53"/>
      <c r="Q20" s="47"/>
      <c r="R20" s="46"/>
      <c r="S20" s="19"/>
      <c r="T20" s="47"/>
      <c r="U20" s="46"/>
      <c r="V20" s="46"/>
      <c r="W20" s="67"/>
      <c r="X20" s="48"/>
      <c r="Y20" s="64"/>
      <c r="Z20" s="49"/>
      <c r="AA20" s="33"/>
      <c r="AB20" s="30"/>
      <c r="AC20" s="30"/>
      <c r="AD20" s="30"/>
      <c r="AE20" s="30"/>
      <c r="AF20" s="30"/>
      <c r="AG20" s="34"/>
      <c r="AH20" s="33"/>
      <c r="AI20" s="30"/>
      <c r="AJ20" s="34"/>
      <c r="AK20" s="33"/>
      <c r="AL20" s="30"/>
      <c r="AM20" s="30"/>
      <c r="AN20" s="34"/>
      <c r="AO20" s="33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4"/>
      <c r="BB20" s="33"/>
      <c r="BC20" s="30"/>
      <c r="BD20" s="30"/>
      <c r="BE20" s="30"/>
      <c r="BF20" s="30"/>
      <c r="BG20" s="30"/>
      <c r="BH20" s="30"/>
      <c r="BI20" s="30"/>
      <c r="BJ20" s="34"/>
      <c r="BK20" s="194">
        <f t="shared" si="2"/>
        <v>0</v>
      </c>
      <c r="BL20" s="195">
        <f t="shared" si="3"/>
        <v>0</v>
      </c>
      <c r="BM20" s="196">
        <f t="shared" si="4"/>
        <v>0</v>
      </c>
      <c r="BN20" s="190">
        <f t="shared" si="9"/>
        <v>0</v>
      </c>
      <c r="BO20" s="191">
        <f t="shared" si="10"/>
        <v>0</v>
      </c>
      <c r="BP20" s="192">
        <f t="shared" si="11"/>
        <v>0</v>
      </c>
      <c r="BQ20" s="197">
        <f t="shared" si="12"/>
        <v>0</v>
      </c>
    </row>
    <row r="21" spans="1:69" s="14" customFormat="1" ht="30" customHeight="1" x14ac:dyDescent="0.35">
      <c r="A21" s="113"/>
      <c r="B21" s="153">
        <v>14</v>
      </c>
      <c r="C21" s="172"/>
      <c r="D21" s="173"/>
      <c r="E21" s="174"/>
      <c r="F21" s="12"/>
      <c r="G21" s="19"/>
      <c r="H21" s="12"/>
      <c r="I21" s="12"/>
      <c r="J21" s="12"/>
      <c r="K21" s="12"/>
      <c r="L21" s="21"/>
      <c r="M21" s="166"/>
      <c r="N21" s="21"/>
      <c r="O21" s="79"/>
      <c r="P21" s="53"/>
      <c r="Q21" s="47"/>
      <c r="R21" s="46"/>
      <c r="S21" s="19"/>
      <c r="T21" s="47"/>
      <c r="U21" s="46"/>
      <c r="V21" s="46"/>
      <c r="W21" s="67"/>
      <c r="X21" s="48"/>
      <c r="Y21" s="64"/>
      <c r="Z21" s="49"/>
      <c r="AA21" s="33"/>
      <c r="AB21" s="30"/>
      <c r="AC21" s="30"/>
      <c r="AD21" s="30"/>
      <c r="AE21" s="30"/>
      <c r="AF21" s="30"/>
      <c r="AG21" s="34"/>
      <c r="AH21" s="33"/>
      <c r="AI21" s="30"/>
      <c r="AJ21" s="34"/>
      <c r="AK21" s="33"/>
      <c r="AL21" s="30"/>
      <c r="AM21" s="30"/>
      <c r="AN21" s="34"/>
      <c r="AO21" s="33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4"/>
      <c r="BB21" s="33"/>
      <c r="BC21" s="30"/>
      <c r="BD21" s="30"/>
      <c r="BE21" s="30"/>
      <c r="BF21" s="30"/>
      <c r="BG21" s="30"/>
      <c r="BH21" s="30"/>
      <c r="BI21" s="30"/>
      <c r="BJ21" s="34"/>
      <c r="BK21" s="194">
        <f t="shared" si="2"/>
        <v>0</v>
      </c>
      <c r="BL21" s="195">
        <f t="shared" si="3"/>
        <v>0</v>
      </c>
      <c r="BM21" s="196">
        <f t="shared" si="4"/>
        <v>0</v>
      </c>
      <c r="BN21" s="190">
        <f t="shared" si="9"/>
        <v>0</v>
      </c>
      <c r="BO21" s="191">
        <f t="shared" si="10"/>
        <v>0</v>
      </c>
      <c r="BP21" s="192">
        <f t="shared" si="11"/>
        <v>0</v>
      </c>
      <c r="BQ21" s="197">
        <f t="shared" si="12"/>
        <v>0</v>
      </c>
    </row>
    <row r="22" spans="1:69" s="14" customFormat="1" ht="30" customHeight="1" x14ac:dyDescent="0.35">
      <c r="A22" s="113"/>
      <c r="B22" s="153">
        <v>15</v>
      </c>
      <c r="C22" s="172"/>
      <c r="D22" s="173"/>
      <c r="E22" s="174"/>
      <c r="F22" s="12"/>
      <c r="G22" s="19"/>
      <c r="H22" s="12"/>
      <c r="I22" s="12"/>
      <c r="J22" s="12"/>
      <c r="K22" s="12"/>
      <c r="L22" s="21"/>
      <c r="M22" s="166"/>
      <c r="N22" s="21"/>
      <c r="O22" s="79"/>
      <c r="P22" s="53"/>
      <c r="Q22" s="47"/>
      <c r="R22" s="46"/>
      <c r="S22" s="19"/>
      <c r="T22" s="47"/>
      <c r="U22" s="46"/>
      <c r="V22" s="46"/>
      <c r="W22" s="67"/>
      <c r="X22" s="48"/>
      <c r="Y22" s="64"/>
      <c r="Z22" s="49"/>
      <c r="AA22" s="33"/>
      <c r="AB22" s="30"/>
      <c r="AC22" s="30"/>
      <c r="AD22" s="30"/>
      <c r="AE22" s="30"/>
      <c r="AF22" s="30"/>
      <c r="AG22" s="34"/>
      <c r="AH22" s="33"/>
      <c r="AI22" s="30"/>
      <c r="AJ22" s="34"/>
      <c r="AK22" s="33"/>
      <c r="AL22" s="30"/>
      <c r="AM22" s="30"/>
      <c r="AN22" s="34"/>
      <c r="AO22" s="33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4"/>
      <c r="BB22" s="33"/>
      <c r="BC22" s="30"/>
      <c r="BD22" s="30"/>
      <c r="BE22" s="30"/>
      <c r="BF22" s="30"/>
      <c r="BG22" s="30"/>
      <c r="BH22" s="30"/>
      <c r="BI22" s="30"/>
      <c r="BJ22" s="34"/>
      <c r="BK22" s="194">
        <f t="shared" si="2"/>
        <v>0</v>
      </c>
      <c r="BL22" s="195">
        <f t="shared" si="3"/>
        <v>0</v>
      </c>
      <c r="BM22" s="196">
        <f t="shared" si="4"/>
        <v>0</v>
      </c>
      <c r="BN22" s="190">
        <f t="shared" si="9"/>
        <v>0</v>
      </c>
      <c r="BO22" s="191">
        <f t="shared" si="10"/>
        <v>0</v>
      </c>
      <c r="BP22" s="192">
        <f t="shared" si="11"/>
        <v>0</v>
      </c>
      <c r="BQ22" s="197">
        <f t="shared" si="12"/>
        <v>0</v>
      </c>
    </row>
    <row r="23" spans="1:69" s="14" customFormat="1" ht="30" customHeight="1" x14ac:dyDescent="0.35">
      <c r="A23" s="113"/>
      <c r="B23" s="153">
        <v>16</v>
      </c>
      <c r="C23" s="172"/>
      <c r="D23" s="173"/>
      <c r="E23" s="174"/>
      <c r="F23" s="12"/>
      <c r="G23" s="19"/>
      <c r="H23" s="12"/>
      <c r="I23" s="12"/>
      <c r="J23" s="12"/>
      <c r="K23" s="12"/>
      <c r="L23" s="21"/>
      <c r="M23" s="166"/>
      <c r="N23" s="21"/>
      <c r="O23" s="79"/>
      <c r="P23" s="53"/>
      <c r="Q23" s="47"/>
      <c r="R23" s="46"/>
      <c r="S23" s="19"/>
      <c r="T23" s="47"/>
      <c r="U23" s="46"/>
      <c r="V23" s="46"/>
      <c r="W23" s="67"/>
      <c r="X23" s="48"/>
      <c r="Y23" s="64"/>
      <c r="Z23" s="49"/>
      <c r="AA23" s="33"/>
      <c r="AB23" s="30"/>
      <c r="AC23" s="30"/>
      <c r="AD23" s="30"/>
      <c r="AE23" s="30"/>
      <c r="AF23" s="30"/>
      <c r="AG23" s="34"/>
      <c r="AH23" s="33"/>
      <c r="AI23" s="30"/>
      <c r="AJ23" s="34"/>
      <c r="AK23" s="33"/>
      <c r="AL23" s="30"/>
      <c r="AM23" s="30"/>
      <c r="AN23" s="34"/>
      <c r="AO23" s="33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4"/>
      <c r="BB23" s="33"/>
      <c r="BC23" s="30"/>
      <c r="BD23" s="30"/>
      <c r="BE23" s="30"/>
      <c r="BF23" s="30"/>
      <c r="BG23" s="30"/>
      <c r="BH23" s="30"/>
      <c r="BI23" s="30"/>
      <c r="BJ23" s="34"/>
      <c r="BK23" s="194">
        <f t="shared" si="2"/>
        <v>0</v>
      </c>
      <c r="BL23" s="195">
        <f t="shared" si="3"/>
        <v>0</v>
      </c>
      <c r="BM23" s="196">
        <f t="shared" si="4"/>
        <v>0</v>
      </c>
      <c r="BN23" s="190">
        <f t="shared" si="9"/>
        <v>0</v>
      </c>
      <c r="BO23" s="191">
        <f t="shared" si="10"/>
        <v>0</v>
      </c>
      <c r="BP23" s="192">
        <f t="shared" si="11"/>
        <v>0</v>
      </c>
      <c r="BQ23" s="197">
        <f t="shared" si="12"/>
        <v>0</v>
      </c>
    </row>
    <row r="24" spans="1:69" s="14" customFormat="1" ht="30" customHeight="1" x14ac:dyDescent="0.35">
      <c r="A24" s="113"/>
      <c r="B24" s="153">
        <v>17</v>
      </c>
      <c r="C24" s="172"/>
      <c r="D24" s="173"/>
      <c r="E24" s="174"/>
      <c r="F24" s="12"/>
      <c r="G24" s="19"/>
      <c r="H24" s="12"/>
      <c r="I24" s="12"/>
      <c r="J24" s="12"/>
      <c r="K24" s="12"/>
      <c r="L24" s="21"/>
      <c r="M24" s="166"/>
      <c r="N24" s="21"/>
      <c r="O24" s="79"/>
      <c r="P24" s="53"/>
      <c r="Q24" s="47"/>
      <c r="R24" s="46"/>
      <c r="S24" s="19"/>
      <c r="T24" s="47"/>
      <c r="U24" s="46"/>
      <c r="V24" s="46"/>
      <c r="W24" s="67"/>
      <c r="X24" s="48"/>
      <c r="Y24" s="64"/>
      <c r="Z24" s="49"/>
      <c r="AA24" s="33"/>
      <c r="AB24" s="30"/>
      <c r="AC24" s="30"/>
      <c r="AD24" s="30"/>
      <c r="AE24" s="30"/>
      <c r="AF24" s="30"/>
      <c r="AG24" s="34"/>
      <c r="AH24" s="33"/>
      <c r="AI24" s="30"/>
      <c r="AJ24" s="34"/>
      <c r="AK24" s="33"/>
      <c r="AL24" s="30"/>
      <c r="AM24" s="30"/>
      <c r="AN24" s="34"/>
      <c r="AO24" s="33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4"/>
      <c r="BB24" s="33"/>
      <c r="BC24" s="30"/>
      <c r="BD24" s="30"/>
      <c r="BE24" s="30"/>
      <c r="BF24" s="30"/>
      <c r="BG24" s="30"/>
      <c r="BH24" s="30"/>
      <c r="BI24" s="30"/>
      <c r="BJ24" s="34"/>
      <c r="BK24" s="194">
        <f t="shared" si="2"/>
        <v>0</v>
      </c>
      <c r="BL24" s="195">
        <f t="shared" si="3"/>
        <v>0</v>
      </c>
      <c r="BM24" s="196">
        <f t="shared" si="4"/>
        <v>0</v>
      </c>
      <c r="BN24" s="190">
        <f t="shared" si="9"/>
        <v>0</v>
      </c>
      <c r="BO24" s="191">
        <f t="shared" si="10"/>
        <v>0</v>
      </c>
      <c r="BP24" s="192">
        <f t="shared" si="11"/>
        <v>0</v>
      </c>
      <c r="BQ24" s="197">
        <f t="shared" si="12"/>
        <v>0</v>
      </c>
    </row>
    <row r="25" spans="1:69" s="14" customFormat="1" ht="30" customHeight="1" x14ac:dyDescent="0.35">
      <c r="A25" s="113"/>
      <c r="B25" s="153">
        <v>18</v>
      </c>
      <c r="C25" s="172"/>
      <c r="D25" s="173"/>
      <c r="E25" s="174"/>
      <c r="F25" s="12"/>
      <c r="G25" s="19"/>
      <c r="H25" s="12"/>
      <c r="I25" s="12"/>
      <c r="J25" s="12"/>
      <c r="K25" s="12"/>
      <c r="L25" s="21"/>
      <c r="M25" s="166"/>
      <c r="N25" s="21"/>
      <c r="O25" s="79"/>
      <c r="P25" s="53"/>
      <c r="Q25" s="47"/>
      <c r="R25" s="46"/>
      <c r="S25" s="19"/>
      <c r="T25" s="47"/>
      <c r="U25" s="46"/>
      <c r="V25" s="46"/>
      <c r="W25" s="67"/>
      <c r="X25" s="48"/>
      <c r="Y25" s="64"/>
      <c r="Z25" s="49"/>
      <c r="AA25" s="33"/>
      <c r="AB25" s="30"/>
      <c r="AC25" s="30"/>
      <c r="AD25" s="30"/>
      <c r="AE25" s="30"/>
      <c r="AF25" s="30"/>
      <c r="AG25" s="34"/>
      <c r="AH25" s="33"/>
      <c r="AI25" s="30"/>
      <c r="AJ25" s="34"/>
      <c r="AK25" s="33"/>
      <c r="AL25" s="30"/>
      <c r="AM25" s="30"/>
      <c r="AN25" s="34"/>
      <c r="AO25" s="33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4"/>
      <c r="BB25" s="33"/>
      <c r="BC25" s="30"/>
      <c r="BD25" s="30"/>
      <c r="BE25" s="30"/>
      <c r="BF25" s="30"/>
      <c r="BG25" s="30"/>
      <c r="BH25" s="30"/>
      <c r="BI25" s="30"/>
      <c r="BJ25" s="34"/>
      <c r="BK25" s="194">
        <f t="shared" si="2"/>
        <v>0</v>
      </c>
      <c r="BL25" s="195">
        <f t="shared" si="3"/>
        <v>0</v>
      </c>
      <c r="BM25" s="196">
        <f t="shared" si="4"/>
        <v>0</v>
      </c>
      <c r="BN25" s="190">
        <f t="shared" si="9"/>
        <v>0</v>
      </c>
      <c r="BO25" s="191">
        <f t="shared" si="10"/>
        <v>0</v>
      </c>
      <c r="BP25" s="192">
        <f t="shared" si="11"/>
        <v>0</v>
      </c>
      <c r="BQ25" s="197">
        <f t="shared" si="12"/>
        <v>0</v>
      </c>
    </row>
    <row r="26" spans="1:69" s="14" customFormat="1" ht="30" customHeight="1" x14ac:dyDescent="0.35">
      <c r="A26" s="113"/>
      <c r="B26" s="153">
        <v>19</v>
      </c>
      <c r="C26" s="172"/>
      <c r="D26" s="173"/>
      <c r="E26" s="174"/>
      <c r="F26" s="12"/>
      <c r="G26" s="19"/>
      <c r="H26" s="12"/>
      <c r="I26" s="12"/>
      <c r="J26" s="12"/>
      <c r="K26" s="12"/>
      <c r="L26" s="21"/>
      <c r="M26" s="166"/>
      <c r="N26" s="21"/>
      <c r="O26" s="79"/>
      <c r="P26" s="53"/>
      <c r="Q26" s="47"/>
      <c r="R26" s="46"/>
      <c r="S26" s="19"/>
      <c r="T26" s="47"/>
      <c r="U26" s="46"/>
      <c r="V26" s="46"/>
      <c r="W26" s="67"/>
      <c r="X26" s="48"/>
      <c r="Y26" s="64"/>
      <c r="Z26" s="49"/>
      <c r="AA26" s="33"/>
      <c r="AB26" s="30"/>
      <c r="AC26" s="30"/>
      <c r="AD26" s="30"/>
      <c r="AE26" s="30"/>
      <c r="AF26" s="30"/>
      <c r="AG26" s="34"/>
      <c r="AH26" s="33"/>
      <c r="AI26" s="30"/>
      <c r="AJ26" s="34"/>
      <c r="AK26" s="33"/>
      <c r="AL26" s="30"/>
      <c r="AM26" s="30"/>
      <c r="AN26" s="34"/>
      <c r="AO26" s="33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4"/>
      <c r="BB26" s="33"/>
      <c r="BC26" s="30"/>
      <c r="BD26" s="30"/>
      <c r="BE26" s="30"/>
      <c r="BF26" s="30"/>
      <c r="BG26" s="30"/>
      <c r="BH26" s="30"/>
      <c r="BI26" s="30"/>
      <c r="BJ26" s="34"/>
      <c r="BK26" s="194">
        <f t="shared" si="2"/>
        <v>0</v>
      </c>
      <c r="BL26" s="195">
        <f t="shared" si="3"/>
        <v>0</v>
      </c>
      <c r="BM26" s="196">
        <f t="shared" si="4"/>
        <v>0</v>
      </c>
      <c r="BN26" s="190">
        <f t="shared" si="9"/>
        <v>0</v>
      </c>
      <c r="BO26" s="191">
        <f t="shared" si="10"/>
        <v>0</v>
      </c>
      <c r="BP26" s="192">
        <f t="shared" si="11"/>
        <v>0</v>
      </c>
      <c r="BQ26" s="197">
        <f t="shared" si="12"/>
        <v>0</v>
      </c>
    </row>
    <row r="27" spans="1:69" s="14" customFormat="1" ht="30" customHeight="1" x14ac:dyDescent="0.35">
      <c r="A27" s="113"/>
      <c r="B27" s="153">
        <v>20</v>
      </c>
      <c r="C27" s="172"/>
      <c r="D27" s="173"/>
      <c r="E27" s="174"/>
      <c r="F27" s="12"/>
      <c r="G27" s="19"/>
      <c r="H27" s="12"/>
      <c r="I27" s="12"/>
      <c r="J27" s="12"/>
      <c r="K27" s="12"/>
      <c r="L27" s="21"/>
      <c r="M27" s="166"/>
      <c r="N27" s="21"/>
      <c r="O27" s="79"/>
      <c r="P27" s="53"/>
      <c r="Q27" s="47"/>
      <c r="R27" s="46"/>
      <c r="S27" s="19"/>
      <c r="T27" s="47"/>
      <c r="U27" s="46"/>
      <c r="V27" s="46"/>
      <c r="W27" s="67"/>
      <c r="X27" s="48"/>
      <c r="Y27" s="64"/>
      <c r="Z27" s="49"/>
      <c r="AA27" s="33"/>
      <c r="AB27" s="30"/>
      <c r="AC27" s="30"/>
      <c r="AD27" s="30"/>
      <c r="AE27" s="30"/>
      <c r="AF27" s="30"/>
      <c r="AG27" s="34"/>
      <c r="AH27" s="33"/>
      <c r="AI27" s="30"/>
      <c r="AJ27" s="34"/>
      <c r="AK27" s="33"/>
      <c r="AL27" s="30"/>
      <c r="AM27" s="30"/>
      <c r="AN27" s="34"/>
      <c r="AO27" s="33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4"/>
      <c r="BB27" s="33"/>
      <c r="BC27" s="30"/>
      <c r="BD27" s="30"/>
      <c r="BE27" s="30"/>
      <c r="BF27" s="30"/>
      <c r="BG27" s="30"/>
      <c r="BH27" s="30"/>
      <c r="BI27" s="30"/>
      <c r="BJ27" s="34"/>
      <c r="BK27" s="194">
        <f t="shared" si="2"/>
        <v>0</v>
      </c>
      <c r="BL27" s="195">
        <f t="shared" si="3"/>
        <v>0</v>
      </c>
      <c r="BM27" s="196">
        <f t="shared" si="4"/>
        <v>0</v>
      </c>
      <c r="BN27" s="190">
        <f t="shared" si="9"/>
        <v>0</v>
      </c>
      <c r="BO27" s="191">
        <f t="shared" si="10"/>
        <v>0</v>
      </c>
      <c r="BP27" s="192">
        <f t="shared" si="11"/>
        <v>0</v>
      </c>
      <c r="BQ27" s="197">
        <f t="shared" si="12"/>
        <v>0</v>
      </c>
    </row>
    <row r="28" spans="1:69" s="14" customFormat="1" ht="30" customHeight="1" x14ac:dyDescent="0.35">
      <c r="A28" s="113"/>
      <c r="B28" s="153">
        <v>21</v>
      </c>
      <c r="C28" s="172"/>
      <c r="D28" s="173"/>
      <c r="E28" s="174"/>
      <c r="F28" s="12"/>
      <c r="G28" s="19"/>
      <c r="H28" s="12"/>
      <c r="I28" s="12"/>
      <c r="J28" s="12"/>
      <c r="K28" s="12"/>
      <c r="L28" s="21"/>
      <c r="M28" s="166"/>
      <c r="N28" s="21"/>
      <c r="O28" s="79"/>
      <c r="P28" s="53"/>
      <c r="Q28" s="47"/>
      <c r="R28" s="46"/>
      <c r="S28" s="19"/>
      <c r="T28" s="47"/>
      <c r="U28" s="46"/>
      <c r="V28" s="46"/>
      <c r="W28" s="67"/>
      <c r="X28" s="48"/>
      <c r="Y28" s="64"/>
      <c r="Z28" s="49"/>
      <c r="AA28" s="33"/>
      <c r="AB28" s="30"/>
      <c r="AC28" s="30"/>
      <c r="AD28" s="30"/>
      <c r="AE28" s="30"/>
      <c r="AF28" s="30"/>
      <c r="AG28" s="34"/>
      <c r="AH28" s="33"/>
      <c r="AI28" s="30"/>
      <c r="AJ28" s="34"/>
      <c r="AK28" s="33"/>
      <c r="AL28" s="30"/>
      <c r="AM28" s="30"/>
      <c r="AN28" s="34"/>
      <c r="AO28" s="33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4"/>
      <c r="BB28" s="33"/>
      <c r="BC28" s="30"/>
      <c r="BD28" s="30"/>
      <c r="BE28" s="30"/>
      <c r="BF28" s="30"/>
      <c r="BG28" s="30"/>
      <c r="BH28" s="30"/>
      <c r="BI28" s="30"/>
      <c r="BJ28" s="34"/>
      <c r="BK28" s="194">
        <f t="shared" si="2"/>
        <v>0</v>
      </c>
      <c r="BL28" s="195">
        <f t="shared" si="3"/>
        <v>0</v>
      </c>
      <c r="BM28" s="196">
        <f t="shared" si="4"/>
        <v>0</v>
      </c>
      <c r="BN28" s="190">
        <f t="shared" si="9"/>
        <v>0</v>
      </c>
      <c r="BO28" s="191">
        <f t="shared" si="10"/>
        <v>0</v>
      </c>
      <c r="BP28" s="192">
        <f t="shared" si="11"/>
        <v>0</v>
      </c>
      <c r="BQ28" s="197">
        <f t="shared" si="12"/>
        <v>0</v>
      </c>
    </row>
    <row r="29" spans="1:69" s="14" customFormat="1" ht="30" customHeight="1" x14ac:dyDescent="0.35">
      <c r="A29" s="113"/>
      <c r="B29" s="153">
        <v>22</v>
      </c>
      <c r="C29" s="172"/>
      <c r="D29" s="173"/>
      <c r="E29" s="174"/>
      <c r="F29" s="12"/>
      <c r="G29" s="19"/>
      <c r="H29" s="12"/>
      <c r="I29" s="12"/>
      <c r="J29" s="12"/>
      <c r="K29" s="12"/>
      <c r="L29" s="21"/>
      <c r="M29" s="166"/>
      <c r="N29" s="21"/>
      <c r="O29" s="79"/>
      <c r="P29" s="53"/>
      <c r="Q29" s="47"/>
      <c r="R29" s="46"/>
      <c r="S29" s="19"/>
      <c r="T29" s="47"/>
      <c r="U29" s="46"/>
      <c r="V29" s="46"/>
      <c r="W29" s="67"/>
      <c r="X29" s="48"/>
      <c r="Y29" s="64"/>
      <c r="Z29" s="49"/>
      <c r="AA29" s="33"/>
      <c r="AB29" s="30"/>
      <c r="AC29" s="30"/>
      <c r="AD29" s="30"/>
      <c r="AE29" s="30"/>
      <c r="AF29" s="30"/>
      <c r="AG29" s="34"/>
      <c r="AH29" s="33"/>
      <c r="AI29" s="30"/>
      <c r="AJ29" s="34"/>
      <c r="AK29" s="33"/>
      <c r="AL29" s="30"/>
      <c r="AM29" s="30"/>
      <c r="AN29" s="34"/>
      <c r="AO29" s="33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4"/>
      <c r="BB29" s="33"/>
      <c r="BC29" s="30"/>
      <c r="BD29" s="30"/>
      <c r="BE29" s="30"/>
      <c r="BF29" s="30"/>
      <c r="BG29" s="30"/>
      <c r="BH29" s="30"/>
      <c r="BI29" s="30"/>
      <c r="BJ29" s="34"/>
      <c r="BK29" s="194">
        <f t="shared" si="2"/>
        <v>0</v>
      </c>
      <c r="BL29" s="195">
        <f t="shared" si="3"/>
        <v>0</v>
      </c>
      <c r="BM29" s="196">
        <f t="shared" si="4"/>
        <v>0</v>
      </c>
      <c r="BN29" s="190">
        <f t="shared" si="9"/>
        <v>0</v>
      </c>
      <c r="BO29" s="191">
        <f t="shared" si="10"/>
        <v>0</v>
      </c>
      <c r="BP29" s="192">
        <f t="shared" si="11"/>
        <v>0</v>
      </c>
      <c r="BQ29" s="197">
        <f t="shared" si="12"/>
        <v>0</v>
      </c>
    </row>
    <row r="30" spans="1:69" s="14" customFormat="1" ht="30" customHeight="1" x14ac:dyDescent="0.35">
      <c r="A30" s="113"/>
      <c r="B30" s="153">
        <v>23</v>
      </c>
      <c r="C30" s="172"/>
      <c r="D30" s="173"/>
      <c r="E30" s="174"/>
      <c r="F30" s="12"/>
      <c r="G30" s="19"/>
      <c r="H30" s="12"/>
      <c r="I30" s="12"/>
      <c r="J30" s="12"/>
      <c r="K30" s="12"/>
      <c r="L30" s="21"/>
      <c r="M30" s="166"/>
      <c r="N30" s="21"/>
      <c r="O30" s="79"/>
      <c r="P30" s="53"/>
      <c r="Q30" s="47"/>
      <c r="R30" s="46"/>
      <c r="S30" s="19"/>
      <c r="T30" s="47"/>
      <c r="U30" s="46"/>
      <c r="V30" s="46"/>
      <c r="W30" s="67"/>
      <c r="X30" s="48"/>
      <c r="Y30" s="64"/>
      <c r="Z30" s="49"/>
      <c r="AA30" s="33"/>
      <c r="AB30" s="30"/>
      <c r="AC30" s="30"/>
      <c r="AD30" s="30"/>
      <c r="AE30" s="30"/>
      <c r="AF30" s="30"/>
      <c r="AG30" s="34"/>
      <c r="AH30" s="33"/>
      <c r="AI30" s="30"/>
      <c r="AJ30" s="34"/>
      <c r="AK30" s="33"/>
      <c r="AL30" s="30"/>
      <c r="AM30" s="30"/>
      <c r="AN30" s="34"/>
      <c r="AO30" s="33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4"/>
      <c r="BB30" s="33"/>
      <c r="BC30" s="30"/>
      <c r="BD30" s="30"/>
      <c r="BE30" s="30"/>
      <c r="BF30" s="30"/>
      <c r="BG30" s="30"/>
      <c r="BH30" s="30"/>
      <c r="BI30" s="30"/>
      <c r="BJ30" s="34"/>
      <c r="BK30" s="194">
        <f t="shared" si="2"/>
        <v>0</v>
      </c>
      <c r="BL30" s="195">
        <f t="shared" si="3"/>
        <v>0</v>
      </c>
      <c r="BM30" s="196">
        <f t="shared" si="4"/>
        <v>0</v>
      </c>
      <c r="BN30" s="190">
        <f t="shared" si="9"/>
        <v>0</v>
      </c>
      <c r="BO30" s="191">
        <f t="shared" si="10"/>
        <v>0</v>
      </c>
      <c r="BP30" s="192">
        <f t="shared" si="11"/>
        <v>0</v>
      </c>
      <c r="BQ30" s="197">
        <f t="shared" si="12"/>
        <v>0</v>
      </c>
    </row>
    <row r="31" spans="1:69" s="14" customFormat="1" ht="30" customHeight="1" x14ac:dyDescent="0.35">
      <c r="A31" s="113"/>
      <c r="B31" s="153">
        <v>24</v>
      </c>
      <c r="C31" s="172"/>
      <c r="D31" s="173"/>
      <c r="E31" s="174"/>
      <c r="F31" s="12"/>
      <c r="G31" s="19"/>
      <c r="H31" s="12"/>
      <c r="I31" s="12"/>
      <c r="J31" s="12"/>
      <c r="K31" s="12"/>
      <c r="L31" s="21"/>
      <c r="M31" s="166"/>
      <c r="N31" s="21"/>
      <c r="O31" s="79"/>
      <c r="P31" s="53"/>
      <c r="Q31" s="47"/>
      <c r="R31" s="46"/>
      <c r="S31" s="19"/>
      <c r="T31" s="47"/>
      <c r="U31" s="46"/>
      <c r="V31" s="46"/>
      <c r="W31" s="67"/>
      <c r="X31" s="48"/>
      <c r="Y31" s="64"/>
      <c r="Z31" s="49"/>
      <c r="AA31" s="33"/>
      <c r="AB31" s="30"/>
      <c r="AC31" s="30"/>
      <c r="AD31" s="30"/>
      <c r="AE31" s="30"/>
      <c r="AF31" s="30"/>
      <c r="AG31" s="34"/>
      <c r="AH31" s="33"/>
      <c r="AI31" s="30"/>
      <c r="AJ31" s="34"/>
      <c r="AK31" s="33"/>
      <c r="AL31" s="30"/>
      <c r="AM31" s="30"/>
      <c r="AN31" s="34"/>
      <c r="AO31" s="33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4"/>
      <c r="BB31" s="33"/>
      <c r="BC31" s="30"/>
      <c r="BD31" s="30"/>
      <c r="BE31" s="30"/>
      <c r="BF31" s="30"/>
      <c r="BG31" s="30"/>
      <c r="BH31" s="30"/>
      <c r="BI31" s="30"/>
      <c r="BJ31" s="34"/>
      <c r="BK31" s="194">
        <f t="shared" si="2"/>
        <v>0</v>
      </c>
      <c r="BL31" s="195">
        <f t="shared" si="3"/>
        <v>0</v>
      </c>
      <c r="BM31" s="196">
        <f t="shared" si="4"/>
        <v>0</v>
      </c>
      <c r="BN31" s="190">
        <f t="shared" si="9"/>
        <v>0</v>
      </c>
      <c r="BO31" s="191">
        <f t="shared" si="10"/>
        <v>0</v>
      </c>
      <c r="BP31" s="192">
        <f t="shared" si="11"/>
        <v>0</v>
      </c>
      <c r="BQ31" s="197">
        <f t="shared" si="12"/>
        <v>0</v>
      </c>
    </row>
    <row r="32" spans="1:69" s="14" customFormat="1" ht="30" customHeight="1" x14ac:dyDescent="0.35">
      <c r="A32" s="113"/>
      <c r="B32" s="153">
        <v>25</v>
      </c>
      <c r="C32" s="172"/>
      <c r="D32" s="173"/>
      <c r="E32" s="174"/>
      <c r="F32" s="12"/>
      <c r="G32" s="19"/>
      <c r="H32" s="12"/>
      <c r="I32" s="12"/>
      <c r="J32" s="12"/>
      <c r="K32" s="12"/>
      <c r="L32" s="21"/>
      <c r="M32" s="166"/>
      <c r="N32" s="21"/>
      <c r="O32" s="79"/>
      <c r="P32" s="53"/>
      <c r="Q32" s="47"/>
      <c r="R32" s="46"/>
      <c r="S32" s="19"/>
      <c r="T32" s="47"/>
      <c r="U32" s="46"/>
      <c r="V32" s="46"/>
      <c r="W32" s="67"/>
      <c r="X32" s="48"/>
      <c r="Y32" s="64"/>
      <c r="Z32" s="49"/>
      <c r="AA32" s="33"/>
      <c r="AB32" s="30"/>
      <c r="AC32" s="30"/>
      <c r="AD32" s="30"/>
      <c r="AE32" s="30"/>
      <c r="AF32" s="30"/>
      <c r="AG32" s="34"/>
      <c r="AH32" s="33"/>
      <c r="AI32" s="30"/>
      <c r="AJ32" s="34"/>
      <c r="AK32" s="33"/>
      <c r="AL32" s="30"/>
      <c r="AM32" s="30"/>
      <c r="AN32" s="34"/>
      <c r="AO32" s="33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4"/>
      <c r="BB32" s="33"/>
      <c r="BC32" s="30"/>
      <c r="BD32" s="30"/>
      <c r="BE32" s="30"/>
      <c r="BF32" s="30"/>
      <c r="BG32" s="30"/>
      <c r="BH32" s="30"/>
      <c r="BI32" s="30"/>
      <c r="BJ32" s="34"/>
      <c r="BK32" s="194">
        <f t="shared" si="2"/>
        <v>0</v>
      </c>
      <c r="BL32" s="195">
        <f t="shared" si="3"/>
        <v>0</v>
      </c>
      <c r="BM32" s="196">
        <f t="shared" si="4"/>
        <v>0</v>
      </c>
      <c r="BN32" s="190">
        <f t="shared" si="9"/>
        <v>0</v>
      </c>
      <c r="BO32" s="191">
        <f t="shared" si="10"/>
        <v>0</v>
      </c>
      <c r="BP32" s="192">
        <f t="shared" si="11"/>
        <v>0</v>
      </c>
      <c r="BQ32" s="197">
        <f t="shared" si="12"/>
        <v>0</v>
      </c>
    </row>
    <row r="33" spans="1:69" s="14" customFormat="1" ht="30" customHeight="1" x14ac:dyDescent="0.35">
      <c r="A33" s="113"/>
      <c r="B33" s="153">
        <v>26</v>
      </c>
      <c r="C33" s="172"/>
      <c r="D33" s="173"/>
      <c r="E33" s="174"/>
      <c r="F33" s="12"/>
      <c r="G33" s="19"/>
      <c r="H33" s="12"/>
      <c r="I33" s="12"/>
      <c r="J33" s="12"/>
      <c r="K33" s="12"/>
      <c r="L33" s="21"/>
      <c r="M33" s="166"/>
      <c r="N33" s="21"/>
      <c r="O33" s="79"/>
      <c r="P33" s="53"/>
      <c r="Q33" s="47"/>
      <c r="R33" s="46"/>
      <c r="S33" s="19"/>
      <c r="T33" s="47"/>
      <c r="U33" s="46"/>
      <c r="V33" s="46"/>
      <c r="W33" s="67"/>
      <c r="X33" s="48"/>
      <c r="Y33" s="64"/>
      <c r="Z33" s="49"/>
      <c r="AA33" s="33"/>
      <c r="AB33" s="30"/>
      <c r="AC33" s="30"/>
      <c r="AD33" s="30"/>
      <c r="AE33" s="30"/>
      <c r="AF33" s="30"/>
      <c r="AG33" s="34"/>
      <c r="AH33" s="33"/>
      <c r="AI33" s="30"/>
      <c r="AJ33" s="34"/>
      <c r="AK33" s="33"/>
      <c r="AL33" s="30"/>
      <c r="AM33" s="30"/>
      <c r="AN33" s="34"/>
      <c r="AO33" s="33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4"/>
      <c r="BB33" s="33"/>
      <c r="BC33" s="30"/>
      <c r="BD33" s="30"/>
      <c r="BE33" s="30"/>
      <c r="BF33" s="30"/>
      <c r="BG33" s="30"/>
      <c r="BH33" s="30"/>
      <c r="BI33" s="30"/>
      <c r="BJ33" s="34"/>
      <c r="BK33" s="194">
        <f t="shared" si="2"/>
        <v>0</v>
      </c>
      <c r="BL33" s="195">
        <f t="shared" si="3"/>
        <v>0</v>
      </c>
      <c r="BM33" s="196">
        <f t="shared" si="4"/>
        <v>0</v>
      </c>
      <c r="BN33" s="190">
        <f t="shared" si="9"/>
        <v>0</v>
      </c>
      <c r="BO33" s="191">
        <f t="shared" si="10"/>
        <v>0</v>
      </c>
      <c r="BP33" s="192">
        <f t="shared" si="11"/>
        <v>0</v>
      </c>
      <c r="BQ33" s="197">
        <f t="shared" si="12"/>
        <v>0</v>
      </c>
    </row>
    <row r="34" spans="1:69" s="14" customFormat="1" ht="30" customHeight="1" x14ac:dyDescent="0.35">
      <c r="A34" s="113"/>
      <c r="B34" s="153">
        <v>27</v>
      </c>
      <c r="C34" s="172"/>
      <c r="D34" s="173"/>
      <c r="E34" s="174"/>
      <c r="F34" s="12"/>
      <c r="G34" s="19"/>
      <c r="H34" s="12"/>
      <c r="I34" s="12"/>
      <c r="J34" s="12"/>
      <c r="K34" s="12"/>
      <c r="L34" s="21"/>
      <c r="M34" s="166"/>
      <c r="N34" s="21"/>
      <c r="O34" s="79"/>
      <c r="P34" s="53"/>
      <c r="Q34" s="47"/>
      <c r="R34" s="46"/>
      <c r="S34" s="19"/>
      <c r="T34" s="47"/>
      <c r="U34" s="46"/>
      <c r="V34" s="46"/>
      <c r="W34" s="67"/>
      <c r="X34" s="48"/>
      <c r="Y34" s="64"/>
      <c r="Z34" s="49"/>
      <c r="AA34" s="33"/>
      <c r="AB34" s="30"/>
      <c r="AC34" s="30"/>
      <c r="AD34" s="30"/>
      <c r="AE34" s="30"/>
      <c r="AF34" s="30"/>
      <c r="AG34" s="34"/>
      <c r="AH34" s="33"/>
      <c r="AI34" s="30"/>
      <c r="AJ34" s="34"/>
      <c r="AK34" s="33"/>
      <c r="AL34" s="30"/>
      <c r="AM34" s="30"/>
      <c r="AN34" s="34"/>
      <c r="AO34" s="33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4"/>
      <c r="BB34" s="33"/>
      <c r="BC34" s="30"/>
      <c r="BD34" s="30"/>
      <c r="BE34" s="30"/>
      <c r="BF34" s="30"/>
      <c r="BG34" s="30"/>
      <c r="BH34" s="30"/>
      <c r="BI34" s="30"/>
      <c r="BJ34" s="34"/>
      <c r="BK34" s="194">
        <f t="shared" si="2"/>
        <v>0</v>
      </c>
      <c r="BL34" s="195">
        <f t="shared" si="3"/>
        <v>0</v>
      </c>
      <c r="BM34" s="196">
        <f t="shared" si="4"/>
        <v>0</v>
      </c>
      <c r="BN34" s="190">
        <f t="shared" si="9"/>
        <v>0</v>
      </c>
      <c r="BO34" s="191">
        <f t="shared" si="10"/>
        <v>0</v>
      </c>
      <c r="BP34" s="192">
        <f t="shared" si="11"/>
        <v>0</v>
      </c>
      <c r="BQ34" s="197">
        <f t="shared" si="12"/>
        <v>0</v>
      </c>
    </row>
    <row r="35" spans="1:69" s="14" customFormat="1" ht="30" customHeight="1" x14ac:dyDescent="0.35">
      <c r="A35" s="113"/>
      <c r="B35" s="153">
        <v>28</v>
      </c>
      <c r="C35" s="172"/>
      <c r="D35" s="173"/>
      <c r="E35" s="174"/>
      <c r="F35" s="12"/>
      <c r="G35" s="19"/>
      <c r="H35" s="12"/>
      <c r="I35" s="12"/>
      <c r="J35" s="12"/>
      <c r="K35" s="12"/>
      <c r="L35" s="21"/>
      <c r="M35" s="166"/>
      <c r="N35" s="21"/>
      <c r="O35" s="79"/>
      <c r="P35" s="53"/>
      <c r="Q35" s="47"/>
      <c r="R35" s="46"/>
      <c r="S35" s="19"/>
      <c r="T35" s="47"/>
      <c r="U35" s="46"/>
      <c r="V35" s="46"/>
      <c r="W35" s="67"/>
      <c r="X35" s="48"/>
      <c r="Y35" s="64"/>
      <c r="Z35" s="49"/>
      <c r="AA35" s="33"/>
      <c r="AB35" s="30"/>
      <c r="AC35" s="30"/>
      <c r="AD35" s="30"/>
      <c r="AE35" s="30"/>
      <c r="AF35" s="30"/>
      <c r="AG35" s="34"/>
      <c r="AH35" s="33"/>
      <c r="AI35" s="30"/>
      <c r="AJ35" s="34"/>
      <c r="AK35" s="33"/>
      <c r="AL35" s="30"/>
      <c r="AM35" s="30"/>
      <c r="AN35" s="34"/>
      <c r="AO35" s="33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4"/>
      <c r="BB35" s="33"/>
      <c r="BC35" s="30"/>
      <c r="BD35" s="30"/>
      <c r="BE35" s="30"/>
      <c r="BF35" s="30"/>
      <c r="BG35" s="30"/>
      <c r="BH35" s="30"/>
      <c r="BI35" s="30"/>
      <c r="BJ35" s="34"/>
      <c r="BK35" s="194">
        <f t="shared" si="2"/>
        <v>0</v>
      </c>
      <c r="BL35" s="195">
        <f t="shared" si="3"/>
        <v>0</v>
      </c>
      <c r="BM35" s="196">
        <f t="shared" si="4"/>
        <v>0</v>
      </c>
      <c r="BN35" s="190">
        <f t="shared" si="9"/>
        <v>0</v>
      </c>
      <c r="BO35" s="191">
        <f t="shared" si="10"/>
        <v>0</v>
      </c>
      <c r="BP35" s="192">
        <f t="shared" si="11"/>
        <v>0</v>
      </c>
      <c r="BQ35" s="197">
        <f t="shared" si="12"/>
        <v>0</v>
      </c>
    </row>
    <row r="36" spans="1:69" s="14" customFormat="1" ht="30" customHeight="1" x14ac:dyDescent="0.35">
      <c r="A36" s="113"/>
      <c r="B36" s="153">
        <v>29</v>
      </c>
      <c r="C36" s="172"/>
      <c r="D36" s="173"/>
      <c r="E36" s="174"/>
      <c r="F36" s="12"/>
      <c r="G36" s="19"/>
      <c r="H36" s="12"/>
      <c r="I36" s="12"/>
      <c r="J36" s="12"/>
      <c r="K36" s="12"/>
      <c r="L36" s="21"/>
      <c r="M36" s="166"/>
      <c r="N36" s="21"/>
      <c r="O36" s="79"/>
      <c r="P36" s="53"/>
      <c r="Q36" s="47"/>
      <c r="R36" s="46"/>
      <c r="S36" s="19"/>
      <c r="T36" s="47"/>
      <c r="U36" s="46"/>
      <c r="V36" s="46"/>
      <c r="W36" s="67"/>
      <c r="X36" s="48"/>
      <c r="Y36" s="64"/>
      <c r="Z36" s="49"/>
      <c r="AA36" s="33"/>
      <c r="AB36" s="30"/>
      <c r="AC36" s="30"/>
      <c r="AD36" s="30"/>
      <c r="AE36" s="30"/>
      <c r="AF36" s="30"/>
      <c r="AG36" s="34"/>
      <c r="AH36" s="33"/>
      <c r="AI36" s="30"/>
      <c r="AJ36" s="34"/>
      <c r="AK36" s="33"/>
      <c r="AL36" s="30"/>
      <c r="AM36" s="30"/>
      <c r="AN36" s="34"/>
      <c r="AO36" s="33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4"/>
      <c r="BB36" s="33"/>
      <c r="BC36" s="30"/>
      <c r="BD36" s="30"/>
      <c r="BE36" s="30"/>
      <c r="BF36" s="30"/>
      <c r="BG36" s="30"/>
      <c r="BH36" s="30"/>
      <c r="BI36" s="30"/>
      <c r="BJ36" s="34"/>
      <c r="BK36" s="194">
        <f t="shared" si="2"/>
        <v>0</v>
      </c>
      <c r="BL36" s="195">
        <f t="shared" si="3"/>
        <v>0</v>
      </c>
      <c r="BM36" s="196">
        <f t="shared" si="4"/>
        <v>0</v>
      </c>
      <c r="BN36" s="190">
        <f t="shared" si="9"/>
        <v>0</v>
      </c>
      <c r="BO36" s="191">
        <f t="shared" si="10"/>
        <v>0</v>
      </c>
      <c r="BP36" s="192">
        <f t="shared" si="11"/>
        <v>0</v>
      </c>
      <c r="BQ36" s="197">
        <f t="shared" si="12"/>
        <v>0</v>
      </c>
    </row>
    <row r="37" spans="1:69" s="14" customFormat="1" ht="30" customHeight="1" x14ac:dyDescent="0.35">
      <c r="A37" s="113"/>
      <c r="B37" s="153">
        <v>30</v>
      </c>
      <c r="C37" s="172"/>
      <c r="D37" s="173"/>
      <c r="E37" s="174"/>
      <c r="F37" s="12"/>
      <c r="G37" s="19"/>
      <c r="H37" s="12"/>
      <c r="I37" s="12"/>
      <c r="J37" s="12"/>
      <c r="K37" s="12"/>
      <c r="L37" s="21"/>
      <c r="M37" s="166"/>
      <c r="N37" s="21"/>
      <c r="O37" s="79"/>
      <c r="P37" s="53"/>
      <c r="Q37" s="47"/>
      <c r="R37" s="46"/>
      <c r="S37" s="19"/>
      <c r="T37" s="47"/>
      <c r="U37" s="46"/>
      <c r="V37" s="46"/>
      <c r="W37" s="67"/>
      <c r="X37" s="48"/>
      <c r="Y37" s="64"/>
      <c r="Z37" s="49"/>
      <c r="AA37" s="33"/>
      <c r="AB37" s="30"/>
      <c r="AC37" s="30"/>
      <c r="AD37" s="30"/>
      <c r="AE37" s="30"/>
      <c r="AF37" s="30"/>
      <c r="AG37" s="34"/>
      <c r="AH37" s="33"/>
      <c r="AI37" s="30"/>
      <c r="AJ37" s="34"/>
      <c r="AK37" s="33"/>
      <c r="AL37" s="30"/>
      <c r="AM37" s="30"/>
      <c r="AN37" s="34"/>
      <c r="AO37" s="33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4"/>
      <c r="BB37" s="33"/>
      <c r="BC37" s="30"/>
      <c r="BD37" s="30"/>
      <c r="BE37" s="30"/>
      <c r="BF37" s="30"/>
      <c r="BG37" s="30"/>
      <c r="BH37" s="30"/>
      <c r="BI37" s="30"/>
      <c r="BJ37" s="34"/>
      <c r="BK37" s="194">
        <f t="shared" si="2"/>
        <v>0</v>
      </c>
      <c r="BL37" s="195">
        <f t="shared" si="3"/>
        <v>0</v>
      </c>
      <c r="BM37" s="196">
        <f t="shared" si="4"/>
        <v>0</v>
      </c>
      <c r="BN37" s="190">
        <f t="shared" si="9"/>
        <v>0</v>
      </c>
      <c r="BO37" s="191">
        <f t="shared" si="10"/>
        <v>0</v>
      </c>
      <c r="BP37" s="192">
        <f t="shared" si="11"/>
        <v>0</v>
      </c>
      <c r="BQ37" s="197">
        <f t="shared" si="12"/>
        <v>0</v>
      </c>
    </row>
    <row r="38" spans="1:69" s="14" customFormat="1" ht="30" customHeight="1" x14ac:dyDescent="0.35">
      <c r="A38" s="113"/>
      <c r="B38" s="153">
        <v>31</v>
      </c>
      <c r="C38" s="172"/>
      <c r="D38" s="173"/>
      <c r="E38" s="174"/>
      <c r="F38" s="12"/>
      <c r="G38" s="19"/>
      <c r="H38" s="12"/>
      <c r="I38" s="12"/>
      <c r="J38" s="12"/>
      <c r="K38" s="12"/>
      <c r="L38" s="21"/>
      <c r="M38" s="166"/>
      <c r="N38" s="21"/>
      <c r="O38" s="79"/>
      <c r="P38" s="53"/>
      <c r="Q38" s="47"/>
      <c r="R38" s="46"/>
      <c r="S38" s="19"/>
      <c r="T38" s="47"/>
      <c r="U38" s="46"/>
      <c r="V38" s="46"/>
      <c r="W38" s="67"/>
      <c r="X38" s="48"/>
      <c r="Y38" s="64"/>
      <c r="Z38" s="49"/>
      <c r="AA38" s="33"/>
      <c r="AB38" s="30"/>
      <c r="AC38" s="30"/>
      <c r="AD38" s="30"/>
      <c r="AE38" s="30"/>
      <c r="AF38" s="30"/>
      <c r="AG38" s="34"/>
      <c r="AH38" s="33"/>
      <c r="AI38" s="30"/>
      <c r="AJ38" s="34"/>
      <c r="AK38" s="33"/>
      <c r="AL38" s="30"/>
      <c r="AM38" s="30"/>
      <c r="AN38" s="34"/>
      <c r="AO38" s="33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4"/>
      <c r="BB38" s="33"/>
      <c r="BC38" s="30"/>
      <c r="BD38" s="30"/>
      <c r="BE38" s="30"/>
      <c r="BF38" s="30"/>
      <c r="BG38" s="30"/>
      <c r="BH38" s="30"/>
      <c r="BI38" s="30"/>
      <c r="BJ38" s="34"/>
      <c r="BK38" s="194">
        <f t="shared" si="2"/>
        <v>0</v>
      </c>
      <c r="BL38" s="195">
        <f t="shared" si="3"/>
        <v>0</v>
      </c>
      <c r="BM38" s="196">
        <f t="shared" si="4"/>
        <v>0</v>
      </c>
      <c r="BN38" s="190">
        <f t="shared" si="9"/>
        <v>0</v>
      </c>
      <c r="BO38" s="191">
        <f t="shared" si="10"/>
        <v>0</v>
      </c>
      <c r="BP38" s="192">
        <f t="shared" si="11"/>
        <v>0</v>
      </c>
      <c r="BQ38" s="197">
        <f t="shared" si="12"/>
        <v>0</v>
      </c>
    </row>
    <row r="39" spans="1:69" s="14" customFormat="1" ht="30" customHeight="1" x14ac:dyDescent="0.35">
      <c r="A39" s="113"/>
      <c r="B39" s="153">
        <v>32</v>
      </c>
      <c r="C39" s="172"/>
      <c r="D39" s="173"/>
      <c r="E39" s="174"/>
      <c r="F39" s="12"/>
      <c r="G39" s="19"/>
      <c r="H39" s="12"/>
      <c r="I39" s="12"/>
      <c r="J39" s="12"/>
      <c r="K39" s="12"/>
      <c r="L39" s="21"/>
      <c r="M39" s="166"/>
      <c r="N39" s="21"/>
      <c r="O39" s="79"/>
      <c r="P39" s="53"/>
      <c r="Q39" s="47"/>
      <c r="R39" s="46"/>
      <c r="S39" s="19"/>
      <c r="T39" s="47"/>
      <c r="U39" s="46"/>
      <c r="V39" s="46"/>
      <c r="W39" s="67"/>
      <c r="X39" s="48"/>
      <c r="Y39" s="64"/>
      <c r="Z39" s="49"/>
      <c r="AA39" s="33"/>
      <c r="AB39" s="30"/>
      <c r="AC39" s="30"/>
      <c r="AD39" s="30"/>
      <c r="AE39" s="30"/>
      <c r="AF39" s="30"/>
      <c r="AG39" s="34"/>
      <c r="AH39" s="33"/>
      <c r="AI39" s="30"/>
      <c r="AJ39" s="34"/>
      <c r="AK39" s="33"/>
      <c r="AL39" s="30"/>
      <c r="AM39" s="30"/>
      <c r="AN39" s="34"/>
      <c r="AO39" s="33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4"/>
      <c r="BB39" s="33"/>
      <c r="BC39" s="30"/>
      <c r="BD39" s="30"/>
      <c r="BE39" s="30"/>
      <c r="BF39" s="30"/>
      <c r="BG39" s="30"/>
      <c r="BH39" s="30"/>
      <c r="BI39" s="30"/>
      <c r="BJ39" s="34"/>
      <c r="BK39" s="194">
        <f t="shared" si="2"/>
        <v>0</v>
      </c>
      <c r="BL39" s="195">
        <f t="shared" si="3"/>
        <v>0</v>
      </c>
      <c r="BM39" s="196">
        <f t="shared" si="4"/>
        <v>0</v>
      </c>
      <c r="BN39" s="190">
        <f t="shared" si="9"/>
        <v>0</v>
      </c>
      <c r="BO39" s="191">
        <f t="shared" si="10"/>
        <v>0</v>
      </c>
      <c r="BP39" s="192">
        <f t="shared" si="11"/>
        <v>0</v>
      </c>
      <c r="BQ39" s="197">
        <f t="shared" si="12"/>
        <v>0</v>
      </c>
    </row>
    <row r="40" spans="1:69" s="14" customFormat="1" ht="30" customHeight="1" x14ac:dyDescent="0.35">
      <c r="A40" s="113"/>
      <c r="B40" s="153">
        <v>33</v>
      </c>
      <c r="C40" s="172"/>
      <c r="D40" s="173"/>
      <c r="E40" s="174"/>
      <c r="F40" s="12"/>
      <c r="G40" s="19"/>
      <c r="H40" s="12"/>
      <c r="I40" s="12"/>
      <c r="J40" s="12"/>
      <c r="K40" s="12"/>
      <c r="L40" s="21"/>
      <c r="M40" s="166"/>
      <c r="N40" s="21"/>
      <c r="O40" s="79"/>
      <c r="P40" s="53"/>
      <c r="Q40" s="47"/>
      <c r="R40" s="46"/>
      <c r="S40" s="19"/>
      <c r="T40" s="47"/>
      <c r="U40" s="46"/>
      <c r="V40" s="46"/>
      <c r="W40" s="67"/>
      <c r="X40" s="48"/>
      <c r="Y40" s="64"/>
      <c r="Z40" s="49"/>
      <c r="AA40" s="33"/>
      <c r="AB40" s="30"/>
      <c r="AC40" s="30"/>
      <c r="AD40" s="30"/>
      <c r="AE40" s="30"/>
      <c r="AF40" s="30"/>
      <c r="AG40" s="34"/>
      <c r="AH40" s="33"/>
      <c r="AI40" s="30"/>
      <c r="AJ40" s="34"/>
      <c r="AK40" s="33"/>
      <c r="AL40" s="30"/>
      <c r="AM40" s="30"/>
      <c r="AN40" s="34"/>
      <c r="AO40" s="33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4"/>
      <c r="BB40" s="33"/>
      <c r="BC40" s="30"/>
      <c r="BD40" s="30"/>
      <c r="BE40" s="30"/>
      <c r="BF40" s="30"/>
      <c r="BG40" s="30"/>
      <c r="BH40" s="30"/>
      <c r="BI40" s="30"/>
      <c r="BJ40" s="34"/>
      <c r="BK40" s="194">
        <f t="shared" ref="BK40:BK56" si="13">COUNTA(AA40:AN40)</f>
        <v>0</v>
      </c>
      <c r="BL40" s="195">
        <f t="shared" ref="BL40:BL56" si="14">COUNTA(AO40:BA40)</f>
        <v>0</v>
      </c>
      <c r="BM40" s="196">
        <f t="shared" ref="BM40:BM56" si="15">COUNTA(BB40:BJ40)</f>
        <v>0</v>
      </c>
      <c r="BN40" s="190">
        <f t="shared" si="9"/>
        <v>0</v>
      </c>
      <c r="BO40" s="191">
        <f t="shared" si="10"/>
        <v>0</v>
      </c>
      <c r="BP40" s="192">
        <f t="shared" si="11"/>
        <v>0</v>
      </c>
      <c r="BQ40" s="197">
        <f t="shared" si="12"/>
        <v>0</v>
      </c>
    </row>
    <row r="41" spans="1:69" s="14" customFormat="1" ht="30" customHeight="1" x14ac:dyDescent="0.35">
      <c r="A41" s="113"/>
      <c r="B41" s="153">
        <v>34</v>
      </c>
      <c r="C41" s="172"/>
      <c r="D41" s="173"/>
      <c r="E41" s="174"/>
      <c r="F41" s="12"/>
      <c r="G41" s="19"/>
      <c r="H41" s="12"/>
      <c r="I41" s="12"/>
      <c r="J41" s="12"/>
      <c r="K41" s="12"/>
      <c r="L41" s="21"/>
      <c r="M41" s="166"/>
      <c r="N41" s="21"/>
      <c r="O41" s="79"/>
      <c r="P41" s="53"/>
      <c r="Q41" s="47"/>
      <c r="R41" s="46"/>
      <c r="S41" s="19"/>
      <c r="T41" s="47"/>
      <c r="U41" s="46"/>
      <c r="V41" s="46"/>
      <c r="W41" s="67"/>
      <c r="X41" s="48"/>
      <c r="Y41" s="64"/>
      <c r="Z41" s="49"/>
      <c r="AA41" s="33"/>
      <c r="AB41" s="30"/>
      <c r="AC41" s="30"/>
      <c r="AD41" s="30"/>
      <c r="AE41" s="30"/>
      <c r="AF41" s="30"/>
      <c r="AG41" s="34"/>
      <c r="AH41" s="33"/>
      <c r="AI41" s="30"/>
      <c r="AJ41" s="34"/>
      <c r="AK41" s="33"/>
      <c r="AL41" s="30"/>
      <c r="AM41" s="30"/>
      <c r="AN41" s="34"/>
      <c r="AO41" s="33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4"/>
      <c r="BB41" s="33"/>
      <c r="BC41" s="30"/>
      <c r="BD41" s="30"/>
      <c r="BE41" s="30"/>
      <c r="BF41" s="30"/>
      <c r="BG41" s="30"/>
      <c r="BH41" s="30"/>
      <c r="BI41" s="30"/>
      <c r="BJ41" s="34"/>
      <c r="BK41" s="194">
        <f t="shared" si="13"/>
        <v>0</v>
      </c>
      <c r="BL41" s="195">
        <f t="shared" si="14"/>
        <v>0</v>
      </c>
      <c r="BM41" s="196">
        <f t="shared" si="15"/>
        <v>0</v>
      </c>
      <c r="BN41" s="190">
        <f t="shared" si="9"/>
        <v>0</v>
      </c>
      <c r="BO41" s="191">
        <f t="shared" si="10"/>
        <v>0</v>
      </c>
      <c r="BP41" s="192">
        <f t="shared" si="11"/>
        <v>0</v>
      </c>
      <c r="BQ41" s="197">
        <f t="shared" si="12"/>
        <v>0</v>
      </c>
    </row>
    <row r="42" spans="1:69" s="14" customFormat="1" ht="30" customHeight="1" x14ac:dyDescent="0.35">
      <c r="A42" s="113"/>
      <c r="B42" s="153">
        <v>35</v>
      </c>
      <c r="C42" s="172"/>
      <c r="D42" s="173"/>
      <c r="E42" s="174"/>
      <c r="F42" s="12"/>
      <c r="G42" s="19"/>
      <c r="H42" s="12"/>
      <c r="I42" s="12"/>
      <c r="J42" s="12"/>
      <c r="K42" s="12"/>
      <c r="L42" s="21"/>
      <c r="M42" s="166"/>
      <c r="N42" s="21"/>
      <c r="O42" s="79"/>
      <c r="P42" s="53"/>
      <c r="Q42" s="47"/>
      <c r="R42" s="46"/>
      <c r="S42" s="19"/>
      <c r="T42" s="47"/>
      <c r="U42" s="46"/>
      <c r="V42" s="46"/>
      <c r="W42" s="67"/>
      <c r="X42" s="48"/>
      <c r="Y42" s="64"/>
      <c r="Z42" s="49"/>
      <c r="AA42" s="33"/>
      <c r="AB42" s="30"/>
      <c r="AC42" s="30"/>
      <c r="AD42" s="30"/>
      <c r="AE42" s="30"/>
      <c r="AF42" s="30"/>
      <c r="AG42" s="34"/>
      <c r="AH42" s="33"/>
      <c r="AI42" s="30"/>
      <c r="AJ42" s="34"/>
      <c r="AK42" s="33"/>
      <c r="AL42" s="30"/>
      <c r="AM42" s="30"/>
      <c r="AN42" s="34"/>
      <c r="AO42" s="33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4"/>
      <c r="BB42" s="33"/>
      <c r="BC42" s="30"/>
      <c r="BD42" s="30"/>
      <c r="BE42" s="30"/>
      <c r="BF42" s="30"/>
      <c r="BG42" s="30"/>
      <c r="BH42" s="30"/>
      <c r="BI42" s="30"/>
      <c r="BJ42" s="34"/>
      <c r="BK42" s="194">
        <f t="shared" si="13"/>
        <v>0</v>
      </c>
      <c r="BL42" s="195">
        <f t="shared" si="14"/>
        <v>0</v>
      </c>
      <c r="BM42" s="196">
        <f t="shared" si="15"/>
        <v>0</v>
      </c>
      <c r="BN42" s="190">
        <f t="shared" si="9"/>
        <v>0</v>
      </c>
      <c r="BO42" s="191">
        <f t="shared" si="10"/>
        <v>0</v>
      </c>
      <c r="BP42" s="192">
        <f t="shared" si="11"/>
        <v>0</v>
      </c>
      <c r="BQ42" s="197">
        <f t="shared" si="12"/>
        <v>0</v>
      </c>
    </row>
    <row r="43" spans="1:69" s="14" customFormat="1" ht="30" customHeight="1" x14ac:dyDescent="0.35">
      <c r="A43" s="113"/>
      <c r="B43" s="153">
        <v>36</v>
      </c>
      <c r="C43" s="172"/>
      <c r="D43" s="173"/>
      <c r="E43" s="174"/>
      <c r="F43" s="12"/>
      <c r="G43" s="19"/>
      <c r="H43" s="12"/>
      <c r="I43" s="12"/>
      <c r="J43" s="12"/>
      <c r="K43" s="12"/>
      <c r="L43" s="21"/>
      <c r="M43" s="166"/>
      <c r="N43" s="21"/>
      <c r="O43" s="79"/>
      <c r="P43" s="53"/>
      <c r="Q43" s="47"/>
      <c r="R43" s="46"/>
      <c r="S43" s="19"/>
      <c r="T43" s="47"/>
      <c r="U43" s="46"/>
      <c r="V43" s="46"/>
      <c r="W43" s="67"/>
      <c r="X43" s="48"/>
      <c r="Y43" s="64"/>
      <c r="Z43" s="49"/>
      <c r="AA43" s="33"/>
      <c r="AB43" s="30"/>
      <c r="AC43" s="30"/>
      <c r="AD43" s="30"/>
      <c r="AE43" s="30"/>
      <c r="AF43" s="30"/>
      <c r="AG43" s="34"/>
      <c r="AH43" s="33"/>
      <c r="AI43" s="30"/>
      <c r="AJ43" s="34"/>
      <c r="AK43" s="33"/>
      <c r="AL43" s="30"/>
      <c r="AM43" s="30"/>
      <c r="AN43" s="34"/>
      <c r="AO43" s="33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4"/>
      <c r="BB43" s="33"/>
      <c r="BC43" s="30"/>
      <c r="BD43" s="30"/>
      <c r="BE43" s="30"/>
      <c r="BF43" s="30"/>
      <c r="BG43" s="30"/>
      <c r="BH43" s="30"/>
      <c r="BI43" s="30"/>
      <c r="BJ43" s="34"/>
      <c r="BK43" s="194">
        <f t="shared" si="13"/>
        <v>0</v>
      </c>
      <c r="BL43" s="195">
        <f t="shared" si="14"/>
        <v>0</v>
      </c>
      <c r="BM43" s="196">
        <f t="shared" si="15"/>
        <v>0</v>
      </c>
      <c r="BN43" s="190">
        <f t="shared" si="9"/>
        <v>0</v>
      </c>
      <c r="BO43" s="191">
        <f t="shared" si="10"/>
        <v>0</v>
      </c>
      <c r="BP43" s="192">
        <f t="shared" si="11"/>
        <v>0</v>
      </c>
      <c r="BQ43" s="197">
        <f t="shared" si="12"/>
        <v>0</v>
      </c>
    </row>
    <row r="44" spans="1:69" s="14" customFormat="1" ht="30" customHeight="1" x14ac:dyDescent="0.35">
      <c r="A44" s="113"/>
      <c r="B44" s="153">
        <v>37</v>
      </c>
      <c r="C44" s="172"/>
      <c r="D44" s="173"/>
      <c r="E44" s="174"/>
      <c r="F44" s="12"/>
      <c r="G44" s="19"/>
      <c r="H44" s="12"/>
      <c r="I44" s="12"/>
      <c r="J44" s="12"/>
      <c r="K44" s="12"/>
      <c r="L44" s="21"/>
      <c r="M44" s="166"/>
      <c r="N44" s="21"/>
      <c r="O44" s="79"/>
      <c r="P44" s="53"/>
      <c r="Q44" s="47"/>
      <c r="R44" s="46"/>
      <c r="S44" s="19"/>
      <c r="T44" s="47"/>
      <c r="U44" s="46"/>
      <c r="V44" s="46"/>
      <c r="W44" s="67"/>
      <c r="X44" s="48"/>
      <c r="Y44" s="64"/>
      <c r="Z44" s="49"/>
      <c r="AA44" s="33"/>
      <c r="AB44" s="30"/>
      <c r="AC44" s="30"/>
      <c r="AD44" s="30"/>
      <c r="AE44" s="30"/>
      <c r="AF44" s="30"/>
      <c r="AG44" s="34"/>
      <c r="AH44" s="33"/>
      <c r="AI44" s="30"/>
      <c r="AJ44" s="34"/>
      <c r="AK44" s="33"/>
      <c r="AL44" s="30"/>
      <c r="AM44" s="30"/>
      <c r="AN44" s="34"/>
      <c r="AO44" s="33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4"/>
      <c r="BB44" s="33"/>
      <c r="BC44" s="30"/>
      <c r="BD44" s="30"/>
      <c r="BE44" s="30"/>
      <c r="BF44" s="30"/>
      <c r="BG44" s="30"/>
      <c r="BH44" s="30"/>
      <c r="BI44" s="30"/>
      <c r="BJ44" s="34"/>
      <c r="BK44" s="194">
        <f t="shared" si="13"/>
        <v>0</v>
      </c>
      <c r="BL44" s="195">
        <f t="shared" si="14"/>
        <v>0</v>
      </c>
      <c r="BM44" s="196">
        <f t="shared" si="15"/>
        <v>0</v>
      </c>
      <c r="BN44" s="190">
        <f t="shared" si="9"/>
        <v>0</v>
      </c>
      <c r="BO44" s="191">
        <f t="shared" si="10"/>
        <v>0</v>
      </c>
      <c r="BP44" s="192">
        <f t="shared" si="11"/>
        <v>0</v>
      </c>
      <c r="BQ44" s="197">
        <f t="shared" si="12"/>
        <v>0</v>
      </c>
    </row>
    <row r="45" spans="1:69" s="14" customFormat="1" ht="30" customHeight="1" x14ac:dyDescent="0.35">
      <c r="A45" s="113"/>
      <c r="B45" s="153">
        <v>38</v>
      </c>
      <c r="C45" s="172"/>
      <c r="D45" s="173"/>
      <c r="E45" s="174"/>
      <c r="F45" s="12"/>
      <c r="G45" s="19"/>
      <c r="H45" s="12"/>
      <c r="I45" s="12"/>
      <c r="J45" s="12"/>
      <c r="K45" s="12"/>
      <c r="L45" s="21"/>
      <c r="M45" s="166"/>
      <c r="N45" s="21"/>
      <c r="O45" s="79"/>
      <c r="P45" s="53"/>
      <c r="Q45" s="47"/>
      <c r="R45" s="46"/>
      <c r="S45" s="19"/>
      <c r="T45" s="47"/>
      <c r="U45" s="46"/>
      <c r="V45" s="46"/>
      <c r="W45" s="67"/>
      <c r="X45" s="48"/>
      <c r="Y45" s="64"/>
      <c r="Z45" s="49"/>
      <c r="AA45" s="33"/>
      <c r="AB45" s="30"/>
      <c r="AC45" s="30"/>
      <c r="AD45" s="30"/>
      <c r="AE45" s="30"/>
      <c r="AF45" s="30"/>
      <c r="AG45" s="34"/>
      <c r="AH45" s="33"/>
      <c r="AI45" s="30"/>
      <c r="AJ45" s="34"/>
      <c r="AK45" s="33"/>
      <c r="AL45" s="30"/>
      <c r="AM45" s="30"/>
      <c r="AN45" s="34"/>
      <c r="AO45" s="33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4"/>
      <c r="BB45" s="33"/>
      <c r="BC45" s="30"/>
      <c r="BD45" s="30"/>
      <c r="BE45" s="30"/>
      <c r="BF45" s="30"/>
      <c r="BG45" s="30"/>
      <c r="BH45" s="30"/>
      <c r="BI45" s="30"/>
      <c r="BJ45" s="34"/>
      <c r="BK45" s="194">
        <f t="shared" si="13"/>
        <v>0</v>
      </c>
      <c r="BL45" s="195">
        <f t="shared" si="14"/>
        <v>0</v>
      </c>
      <c r="BM45" s="196">
        <f t="shared" si="15"/>
        <v>0</v>
      </c>
      <c r="BN45" s="190">
        <f t="shared" si="9"/>
        <v>0</v>
      </c>
      <c r="BO45" s="191">
        <f t="shared" si="10"/>
        <v>0</v>
      </c>
      <c r="BP45" s="192">
        <f t="shared" si="11"/>
        <v>0</v>
      </c>
      <c r="BQ45" s="197">
        <f t="shared" si="12"/>
        <v>0</v>
      </c>
    </row>
    <row r="46" spans="1:69" s="14" customFormat="1" ht="30" customHeight="1" x14ac:dyDescent="0.35">
      <c r="A46" s="113"/>
      <c r="B46" s="153">
        <v>39</v>
      </c>
      <c r="C46" s="172"/>
      <c r="D46" s="173"/>
      <c r="E46" s="174"/>
      <c r="F46" s="12"/>
      <c r="G46" s="19"/>
      <c r="H46" s="12"/>
      <c r="I46" s="12"/>
      <c r="J46" s="12"/>
      <c r="K46" s="12"/>
      <c r="L46" s="21"/>
      <c r="M46" s="166"/>
      <c r="N46" s="21"/>
      <c r="O46" s="79"/>
      <c r="P46" s="53"/>
      <c r="Q46" s="47"/>
      <c r="R46" s="46"/>
      <c r="S46" s="19"/>
      <c r="T46" s="47"/>
      <c r="U46" s="46"/>
      <c r="V46" s="46"/>
      <c r="W46" s="67"/>
      <c r="X46" s="48"/>
      <c r="Y46" s="64"/>
      <c r="Z46" s="49"/>
      <c r="AA46" s="33"/>
      <c r="AB46" s="30"/>
      <c r="AC46" s="30"/>
      <c r="AD46" s="30"/>
      <c r="AE46" s="30"/>
      <c r="AF46" s="30"/>
      <c r="AG46" s="34"/>
      <c r="AH46" s="33"/>
      <c r="AI46" s="30"/>
      <c r="AJ46" s="34"/>
      <c r="AK46" s="33"/>
      <c r="AL46" s="30"/>
      <c r="AM46" s="30"/>
      <c r="AN46" s="34"/>
      <c r="AO46" s="33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4"/>
      <c r="BB46" s="33"/>
      <c r="BC46" s="30"/>
      <c r="BD46" s="30"/>
      <c r="BE46" s="30"/>
      <c r="BF46" s="30"/>
      <c r="BG46" s="30"/>
      <c r="BH46" s="30"/>
      <c r="BI46" s="30"/>
      <c r="BJ46" s="34"/>
      <c r="BK46" s="194">
        <f t="shared" si="13"/>
        <v>0</v>
      </c>
      <c r="BL46" s="195">
        <f t="shared" si="14"/>
        <v>0</v>
      </c>
      <c r="BM46" s="196">
        <f t="shared" si="15"/>
        <v>0</v>
      </c>
      <c r="BN46" s="190">
        <f t="shared" si="9"/>
        <v>0</v>
      </c>
      <c r="BO46" s="191">
        <f t="shared" si="10"/>
        <v>0</v>
      </c>
      <c r="BP46" s="192">
        <f t="shared" si="11"/>
        <v>0</v>
      </c>
      <c r="BQ46" s="197">
        <f t="shared" si="12"/>
        <v>0</v>
      </c>
    </row>
    <row r="47" spans="1:69" s="14" customFormat="1" ht="30" customHeight="1" x14ac:dyDescent="0.35">
      <c r="A47" s="113"/>
      <c r="B47" s="153">
        <v>40</v>
      </c>
      <c r="C47" s="172"/>
      <c r="D47" s="173"/>
      <c r="E47" s="174"/>
      <c r="F47" s="12"/>
      <c r="G47" s="19"/>
      <c r="H47" s="12"/>
      <c r="I47" s="12"/>
      <c r="J47" s="12"/>
      <c r="K47" s="12"/>
      <c r="L47" s="21"/>
      <c r="M47" s="166"/>
      <c r="N47" s="21"/>
      <c r="O47" s="79"/>
      <c r="P47" s="53"/>
      <c r="Q47" s="47"/>
      <c r="R47" s="46"/>
      <c r="S47" s="19"/>
      <c r="T47" s="47"/>
      <c r="U47" s="46"/>
      <c r="V47" s="46"/>
      <c r="W47" s="67"/>
      <c r="X47" s="48"/>
      <c r="Y47" s="64"/>
      <c r="Z47" s="49"/>
      <c r="AA47" s="33"/>
      <c r="AB47" s="30"/>
      <c r="AC47" s="30"/>
      <c r="AD47" s="30"/>
      <c r="AE47" s="30"/>
      <c r="AF47" s="30"/>
      <c r="AG47" s="34"/>
      <c r="AH47" s="33"/>
      <c r="AI47" s="30"/>
      <c r="AJ47" s="34"/>
      <c r="AK47" s="33"/>
      <c r="AL47" s="30"/>
      <c r="AM47" s="30"/>
      <c r="AN47" s="34"/>
      <c r="AO47" s="33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4"/>
      <c r="BB47" s="33"/>
      <c r="BC47" s="30"/>
      <c r="BD47" s="30"/>
      <c r="BE47" s="30"/>
      <c r="BF47" s="30"/>
      <c r="BG47" s="30"/>
      <c r="BH47" s="30"/>
      <c r="BI47" s="30"/>
      <c r="BJ47" s="34"/>
      <c r="BK47" s="194">
        <f t="shared" si="13"/>
        <v>0</v>
      </c>
      <c r="BL47" s="195">
        <f t="shared" si="14"/>
        <v>0</v>
      </c>
      <c r="BM47" s="196">
        <f t="shared" si="15"/>
        <v>0</v>
      </c>
      <c r="BN47" s="190">
        <f t="shared" si="9"/>
        <v>0</v>
      </c>
      <c r="BO47" s="191">
        <f t="shared" si="10"/>
        <v>0</v>
      </c>
      <c r="BP47" s="192">
        <f t="shared" si="11"/>
        <v>0</v>
      </c>
      <c r="BQ47" s="197">
        <f t="shared" si="12"/>
        <v>0</v>
      </c>
    </row>
    <row r="48" spans="1:69" s="14" customFormat="1" ht="30" customHeight="1" x14ac:dyDescent="0.35">
      <c r="A48" s="113"/>
      <c r="B48" s="153">
        <v>41</v>
      </c>
      <c r="C48" s="172"/>
      <c r="D48" s="173"/>
      <c r="E48" s="174"/>
      <c r="F48" s="12"/>
      <c r="G48" s="19"/>
      <c r="H48" s="12"/>
      <c r="I48" s="12"/>
      <c r="J48" s="12"/>
      <c r="K48" s="12"/>
      <c r="L48" s="21"/>
      <c r="M48" s="166"/>
      <c r="N48" s="21"/>
      <c r="O48" s="79"/>
      <c r="P48" s="53"/>
      <c r="Q48" s="47"/>
      <c r="R48" s="46"/>
      <c r="S48" s="19"/>
      <c r="T48" s="47"/>
      <c r="U48" s="46"/>
      <c r="V48" s="46"/>
      <c r="W48" s="67"/>
      <c r="X48" s="48"/>
      <c r="Y48" s="64"/>
      <c r="Z48" s="49"/>
      <c r="AA48" s="33"/>
      <c r="AB48" s="30"/>
      <c r="AC48" s="30"/>
      <c r="AD48" s="30"/>
      <c r="AE48" s="30"/>
      <c r="AF48" s="30"/>
      <c r="AG48" s="34"/>
      <c r="AH48" s="33"/>
      <c r="AI48" s="30"/>
      <c r="AJ48" s="34"/>
      <c r="AK48" s="33"/>
      <c r="AL48" s="30"/>
      <c r="AM48" s="30"/>
      <c r="AN48" s="34"/>
      <c r="AO48" s="33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4"/>
      <c r="BB48" s="33"/>
      <c r="BC48" s="30"/>
      <c r="BD48" s="30"/>
      <c r="BE48" s="30"/>
      <c r="BF48" s="30"/>
      <c r="BG48" s="30"/>
      <c r="BH48" s="30"/>
      <c r="BI48" s="30"/>
      <c r="BJ48" s="34"/>
      <c r="BK48" s="194">
        <f t="shared" si="13"/>
        <v>0</v>
      </c>
      <c r="BL48" s="195">
        <f t="shared" si="14"/>
        <v>0</v>
      </c>
      <c r="BM48" s="196">
        <f t="shared" si="15"/>
        <v>0</v>
      </c>
      <c r="BN48" s="190">
        <f t="shared" si="9"/>
        <v>0</v>
      </c>
      <c r="BO48" s="191">
        <f t="shared" si="10"/>
        <v>0</v>
      </c>
      <c r="BP48" s="192">
        <f t="shared" si="11"/>
        <v>0</v>
      </c>
      <c r="BQ48" s="197">
        <f t="shared" si="12"/>
        <v>0</v>
      </c>
    </row>
    <row r="49" spans="1:69" s="14" customFormat="1" ht="30" customHeight="1" x14ac:dyDescent="0.35">
      <c r="A49" s="113"/>
      <c r="B49" s="153">
        <v>42</v>
      </c>
      <c r="C49" s="172"/>
      <c r="D49" s="173"/>
      <c r="E49" s="174"/>
      <c r="F49" s="12"/>
      <c r="G49" s="19"/>
      <c r="H49" s="12"/>
      <c r="I49" s="12"/>
      <c r="J49" s="12"/>
      <c r="K49" s="12"/>
      <c r="L49" s="21"/>
      <c r="M49" s="166"/>
      <c r="N49" s="21"/>
      <c r="O49" s="79"/>
      <c r="P49" s="53"/>
      <c r="Q49" s="47"/>
      <c r="R49" s="46"/>
      <c r="S49" s="19"/>
      <c r="T49" s="47"/>
      <c r="U49" s="46"/>
      <c r="V49" s="46"/>
      <c r="W49" s="67"/>
      <c r="X49" s="48"/>
      <c r="Y49" s="64"/>
      <c r="Z49" s="49"/>
      <c r="AA49" s="33"/>
      <c r="AB49" s="30"/>
      <c r="AC49" s="30"/>
      <c r="AD49" s="30"/>
      <c r="AE49" s="30"/>
      <c r="AF49" s="30"/>
      <c r="AG49" s="34"/>
      <c r="AH49" s="33"/>
      <c r="AI49" s="30"/>
      <c r="AJ49" s="34"/>
      <c r="AK49" s="33"/>
      <c r="AL49" s="30"/>
      <c r="AM49" s="30"/>
      <c r="AN49" s="34"/>
      <c r="AO49" s="33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4"/>
      <c r="BB49" s="33"/>
      <c r="BC49" s="30"/>
      <c r="BD49" s="30"/>
      <c r="BE49" s="30"/>
      <c r="BF49" s="30"/>
      <c r="BG49" s="30"/>
      <c r="BH49" s="30"/>
      <c r="BI49" s="30"/>
      <c r="BJ49" s="34"/>
      <c r="BK49" s="194">
        <f t="shared" si="13"/>
        <v>0</v>
      </c>
      <c r="BL49" s="195">
        <f t="shared" si="14"/>
        <v>0</v>
      </c>
      <c r="BM49" s="196">
        <f t="shared" si="15"/>
        <v>0</v>
      </c>
      <c r="BN49" s="190">
        <f t="shared" si="9"/>
        <v>0</v>
      </c>
      <c r="BO49" s="191">
        <f t="shared" si="10"/>
        <v>0</v>
      </c>
      <c r="BP49" s="192">
        <f t="shared" si="11"/>
        <v>0</v>
      </c>
      <c r="BQ49" s="197">
        <f t="shared" si="12"/>
        <v>0</v>
      </c>
    </row>
    <row r="50" spans="1:69" s="14" customFormat="1" ht="30" customHeight="1" x14ac:dyDescent="0.35">
      <c r="A50" s="113"/>
      <c r="B50" s="153">
        <v>43</v>
      </c>
      <c r="C50" s="172"/>
      <c r="D50" s="173"/>
      <c r="E50" s="174"/>
      <c r="F50" s="12"/>
      <c r="G50" s="19"/>
      <c r="H50" s="12"/>
      <c r="I50" s="12"/>
      <c r="J50" s="12"/>
      <c r="K50" s="12"/>
      <c r="L50" s="21"/>
      <c r="M50" s="166"/>
      <c r="N50" s="21"/>
      <c r="O50" s="79"/>
      <c r="P50" s="53"/>
      <c r="Q50" s="47"/>
      <c r="R50" s="46"/>
      <c r="S50" s="19"/>
      <c r="T50" s="47"/>
      <c r="U50" s="46"/>
      <c r="V50" s="46"/>
      <c r="W50" s="67"/>
      <c r="X50" s="48"/>
      <c r="Y50" s="64"/>
      <c r="Z50" s="49"/>
      <c r="AA50" s="33"/>
      <c r="AB50" s="30"/>
      <c r="AC50" s="30"/>
      <c r="AD50" s="30"/>
      <c r="AE50" s="30"/>
      <c r="AF50" s="30"/>
      <c r="AG50" s="34"/>
      <c r="AH50" s="33"/>
      <c r="AI50" s="30"/>
      <c r="AJ50" s="34"/>
      <c r="AK50" s="33"/>
      <c r="AL50" s="30"/>
      <c r="AM50" s="30"/>
      <c r="AN50" s="34"/>
      <c r="AO50" s="33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4"/>
      <c r="BB50" s="33"/>
      <c r="BC50" s="30"/>
      <c r="BD50" s="30"/>
      <c r="BE50" s="30"/>
      <c r="BF50" s="30"/>
      <c r="BG50" s="30"/>
      <c r="BH50" s="30"/>
      <c r="BI50" s="30"/>
      <c r="BJ50" s="34"/>
      <c r="BK50" s="194">
        <f t="shared" si="13"/>
        <v>0</v>
      </c>
      <c r="BL50" s="195">
        <f t="shared" si="14"/>
        <v>0</v>
      </c>
      <c r="BM50" s="196">
        <f t="shared" si="15"/>
        <v>0</v>
      </c>
      <c r="BN50" s="190">
        <f t="shared" si="9"/>
        <v>0</v>
      </c>
      <c r="BO50" s="191">
        <f t="shared" si="10"/>
        <v>0</v>
      </c>
      <c r="BP50" s="192">
        <f t="shared" si="11"/>
        <v>0</v>
      </c>
      <c r="BQ50" s="197">
        <f t="shared" si="12"/>
        <v>0</v>
      </c>
    </row>
    <row r="51" spans="1:69" s="14" customFormat="1" ht="30" customHeight="1" x14ac:dyDescent="0.35">
      <c r="A51" s="113"/>
      <c r="B51" s="153">
        <v>44</v>
      </c>
      <c r="C51" s="172"/>
      <c r="D51" s="173"/>
      <c r="E51" s="174"/>
      <c r="F51" s="12"/>
      <c r="G51" s="19"/>
      <c r="H51" s="12"/>
      <c r="I51" s="12"/>
      <c r="J51" s="12"/>
      <c r="K51" s="12"/>
      <c r="L51" s="21"/>
      <c r="M51" s="166"/>
      <c r="N51" s="21"/>
      <c r="O51" s="79"/>
      <c r="P51" s="53"/>
      <c r="Q51" s="47"/>
      <c r="R51" s="46"/>
      <c r="S51" s="19"/>
      <c r="T51" s="47"/>
      <c r="U51" s="46"/>
      <c r="V51" s="46"/>
      <c r="W51" s="67"/>
      <c r="X51" s="48"/>
      <c r="Y51" s="64"/>
      <c r="Z51" s="49"/>
      <c r="AA51" s="33"/>
      <c r="AB51" s="30"/>
      <c r="AC51" s="30"/>
      <c r="AD51" s="30"/>
      <c r="AE51" s="30"/>
      <c r="AF51" s="30"/>
      <c r="AG51" s="34"/>
      <c r="AH51" s="33"/>
      <c r="AI51" s="30"/>
      <c r="AJ51" s="34"/>
      <c r="AK51" s="33"/>
      <c r="AL51" s="30"/>
      <c r="AM51" s="30"/>
      <c r="AN51" s="34"/>
      <c r="AO51" s="33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4"/>
      <c r="BB51" s="33"/>
      <c r="BC51" s="30"/>
      <c r="BD51" s="30"/>
      <c r="BE51" s="30"/>
      <c r="BF51" s="30"/>
      <c r="BG51" s="30"/>
      <c r="BH51" s="30"/>
      <c r="BI51" s="30"/>
      <c r="BJ51" s="34"/>
      <c r="BK51" s="194">
        <f t="shared" si="13"/>
        <v>0</v>
      </c>
      <c r="BL51" s="195">
        <f t="shared" si="14"/>
        <v>0</v>
      </c>
      <c r="BM51" s="196">
        <f t="shared" si="15"/>
        <v>0</v>
      </c>
      <c r="BN51" s="190">
        <f t="shared" si="9"/>
        <v>0</v>
      </c>
      <c r="BO51" s="191">
        <f t="shared" si="10"/>
        <v>0</v>
      </c>
      <c r="BP51" s="192">
        <f t="shared" si="11"/>
        <v>0</v>
      </c>
      <c r="BQ51" s="197">
        <f t="shared" si="12"/>
        <v>0</v>
      </c>
    </row>
    <row r="52" spans="1:69" s="14" customFormat="1" ht="30" customHeight="1" x14ac:dyDescent="0.35">
      <c r="A52" s="113"/>
      <c r="B52" s="153">
        <v>45</v>
      </c>
      <c r="C52" s="172"/>
      <c r="D52" s="173"/>
      <c r="E52" s="174"/>
      <c r="F52" s="12"/>
      <c r="G52" s="19"/>
      <c r="H52" s="12"/>
      <c r="I52" s="12"/>
      <c r="J52" s="12"/>
      <c r="K52" s="12"/>
      <c r="L52" s="21"/>
      <c r="M52" s="166"/>
      <c r="N52" s="21"/>
      <c r="O52" s="79"/>
      <c r="P52" s="53"/>
      <c r="Q52" s="47"/>
      <c r="R52" s="46"/>
      <c r="S52" s="19"/>
      <c r="T52" s="47"/>
      <c r="U52" s="46"/>
      <c r="V52" s="46"/>
      <c r="W52" s="67"/>
      <c r="X52" s="48"/>
      <c r="Y52" s="64"/>
      <c r="Z52" s="49"/>
      <c r="AA52" s="33"/>
      <c r="AB52" s="30"/>
      <c r="AC52" s="30"/>
      <c r="AD52" s="30"/>
      <c r="AE52" s="30"/>
      <c r="AF52" s="30"/>
      <c r="AG52" s="34"/>
      <c r="AH52" s="33"/>
      <c r="AI52" s="30"/>
      <c r="AJ52" s="34"/>
      <c r="AK52" s="33"/>
      <c r="AL52" s="30"/>
      <c r="AM52" s="30"/>
      <c r="AN52" s="34"/>
      <c r="AO52" s="33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4"/>
      <c r="BB52" s="33"/>
      <c r="BC52" s="30"/>
      <c r="BD52" s="30"/>
      <c r="BE52" s="30"/>
      <c r="BF52" s="30"/>
      <c r="BG52" s="30"/>
      <c r="BH52" s="30"/>
      <c r="BI52" s="30"/>
      <c r="BJ52" s="34"/>
      <c r="BK52" s="194">
        <f t="shared" si="13"/>
        <v>0</v>
      </c>
      <c r="BL52" s="195">
        <f t="shared" si="14"/>
        <v>0</v>
      </c>
      <c r="BM52" s="196">
        <f t="shared" si="15"/>
        <v>0</v>
      </c>
      <c r="BN52" s="190">
        <f t="shared" si="9"/>
        <v>0</v>
      </c>
      <c r="BO52" s="191">
        <f t="shared" si="10"/>
        <v>0</v>
      </c>
      <c r="BP52" s="192">
        <f t="shared" si="11"/>
        <v>0</v>
      </c>
      <c r="BQ52" s="197">
        <f t="shared" si="12"/>
        <v>0</v>
      </c>
    </row>
    <row r="53" spans="1:69" s="14" customFormat="1" ht="30" customHeight="1" x14ac:dyDescent="0.35">
      <c r="A53" s="113"/>
      <c r="B53" s="153">
        <v>46</v>
      </c>
      <c r="C53" s="172"/>
      <c r="D53" s="173"/>
      <c r="E53" s="174"/>
      <c r="F53" s="12"/>
      <c r="G53" s="19"/>
      <c r="H53" s="12"/>
      <c r="I53" s="12"/>
      <c r="J53" s="12"/>
      <c r="K53" s="12"/>
      <c r="L53" s="21"/>
      <c r="M53" s="166"/>
      <c r="N53" s="21"/>
      <c r="O53" s="79"/>
      <c r="P53" s="53"/>
      <c r="Q53" s="47"/>
      <c r="R53" s="46"/>
      <c r="S53" s="19"/>
      <c r="T53" s="47"/>
      <c r="U53" s="46"/>
      <c r="V53" s="46"/>
      <c r="W53" s="67"/>
      <c r="X53" s="48"/>
      <c r="Y53" s="64"/>
      <c r="Z53" s="49"/>
      <c r="AA53" s="33"/>
      <c r="AB53" s="30"/>
      <c r="AC53" s="30"/>
      <c r="AD53" s="30"/>
      <c r="AE53" s="30"/>
      <c r="AF53" s="30"/>
      <c r="AG53" s="34"/>
      <c r="AH53" s="33"/>
      <c r="AI53" s="30"/>
      <c r="AJ53" s="34"/>
      <c r="AK53" s="33"/>
      <c r="AL53" s="30"/>
      <c r="AM53" s="30"/>
      <c r="AN53" s="34"/>
      <c r="AO53" s="33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4"/>
      <c r="BB53" s="33"/>
      <c r="BC53" s="30"/>
      <c r="BD53" s="30"/>
      <c r="BE53" s="30"/>
      <c r="BF53" s="30"/>
      <c r="BG53" s="30"/>
      <c r="BH53" s="30"/>
      <c r="BI53" s="30"/>
      <c r="BJ53" s="34"/>
      <c r="BK53" s="194">
        <f t="shared" si="13"/>
        <v>0</v>
      </c>
      <c r="BL53" s="195">
        <f t="shared" si="14"/>
        <v>0</v>
      </c>
      <c r="BM53" s="196">
        <f t="shared" si="15"/>
        <v>0</v>
      </c>
      <c r="BN53" s="190">
        <f t="shared" si="9"/>
        <v>0</v>
      </c>
      <c r="BO53" s="191">
        <f t="shared" si="10"/>
        <v>0</v>
      </c>
      <c r="BP53" s="192">
        <f t="shared" si="11"/>
        <v>0</v>
      </c>
      <c r="BQ53" s="197">
        <f t="shared" si="12"/>
        <v>0</v>
      </c>
    </row>
    <row r="54" spans="1:69" s="14" customFormat="1" ht="30" customHeight="1" x14ac:dyDescent="0.35">
      <c r="A54" s="113"/>
      <c r="B54" s="153">
        <v>47</v>
      </c>
      <c r="C54" s="172"/>
      <c r="D54" s="173"/>
      <c r="E54" s="174"/>
      <c r="F54" s="12"/>
      <c r="G54" s="19"/>
      <c r="H54" s="12"/>
      <c r="I54" s="12"/>
      <c r="J54" s="12"/>
      <c r="K54" s="12"/>
      <c r="L54" s="21"/>
      <c r="M54" s="166"/>
      <c r="N54" s="21"/>
      <c r="O54" s="79"/>
      <c r="P54" s="53"/>
      <c r="Q54" s="47"/>
      <c r="R54" s="46"/>
      <c r="S54" s="19"/>
      <c r="T54" s="47"/>
      <c r="U54" s="46"/>
      <c r="V54" s="46"/>
      <c r="W54" s="67"/>
      <c r="X54" s="48"/>
      <c r="Y54" s="64"/>
      <c r="Z54" s="49"/>
      <c r="AA54" s="33"/>
      <c r="AB54" s="30"/>
      <c r="AC54" s="30"/>
      <c r="AD54" s="30"/>
      <c r="AE54" s="30"/>
      <c r="AF54" s="30"/>
      <c r="AG54" s="34"/>
      <c r="AH54" s="33"/>
      <c r="AI54" s="30"/>
      <c r="AJ54" s="34"/>
      <c r="AK54" s="33"/>
      <c r="AL54" s="30"/>
      <c r="AM54" s="30"/>
      <c r="AN54" s="34"/>
      <c r="AO54" s="33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4"/>
      <c r="BB54" s="33"/>
      <c r="BC54" s="30"/>
      <c r="BD54" s="30"/>
      <c r="BE54" s="30"/>
      <c r="BF54" s="30"/>
      <c r="BG54" s="30"/>
      <c r="BH54" s="30"/>
      <c r="BI54" s="30"/>
      <c r="BJ54" s="34"/>
      <c r="BK54" s="194">
        <f t="shared" si="13"/>
        <v>0</v>
      </c>
      <c r="BL54" s="195">
        <f t="shared" si="14"/>
        <v>0</v>
      </c>
      <c r="BM54" s="196">
        <f t="shared" si="15"/>
        <v>0</v>
      </c>
      <c r="BN54" s="190">
        <f t="shared" si="9"/>
        <v>0</v>
      </c>
      <c r="BO54" s="191">
        <f t="shared" si="10"/>
        <v>0</v>
      </c>
      <c r="BP54" s="192">
        <f t="shared" si="11"/>
        <v>0</v>
      </c>
      <c r="BQ54" s="197">
        <f t="shared" si="12"/>
        <v>0</v>
      </c>
    </row>
    <row r="55" spans="1:69" s="14" customFormat="1" ht="30" customHeight="1" x14ac:dyDescent="0.35">
      <c r="A55" s="113"/>
      <c r="B55" s="153">
        <v>48</v>
      </c>
      <c r="C55" s="172"/>
      <c r="D55" s="173"/>
      <c r="E55" s="174"/>
      <c r="F55" s="12"/>
      <c r="G55" s="19"/>
      <c r="H55" s="12"/>
      <c r="I55" s="12"/>
      <c r="J55" s="12"/>
      <c r="K55" s="12"/>
      <c r="L55" s="21"/>
      <c r="M55" s="166"/>
      <c r="N55" s="21"/>
      <c r="O55" s="79"/>
      <c r="P55" s="53"/>
      <c r="Q55" s="47"/>
      <c r="R55" s="46"/>
      <c r="S55" s="19"/>
      <c r="T55" s="47"/>
      <c r="U55" s="46"/>
      <c r="V55" s="46"/>
      <c r="W55" s="67"/>
      <c r="X55" s="48"/>
      <c r="Y55" s="64"/>
      <c r="Z55" s="49"/>
      <c r="AA55" s="33"/>
      <c r="AB55" s="30"/>
      <c r="AC55" s="30"/>
      <c r="AD55" s="30"/>
      <c r="AE55" s="30"/>
      <c r="AF55" s="30"/>
      <c r="AG55" s="34"/>
      <c r="AH55" s="33"/>
      <c r="AI55" s="30"/>
      <c r="AJ55" s="34"/>
      <c r="AK55" s="33"/>
      <c r="AL55" s="30"/>
      <c r="AM55" s="30"/>
      <c r="AN55" s="34"/>
      <c r="AO55" s="33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4"/>
      <c r="BB55" s="33"/>
      <c r="BC55" s="30"/>
      <c r="BD55" s="30"/>
      <c r="BE55" s="30"/>
      <c r="BF55" s="30"/>
      <c r="BG55" s="30"/>
      <c r="BH55" s="30"/>
      <c r="BI55" s="30"/>
      <c r="BJ55" s="34"/>
      <c r="BK55" s="194">
        <f t="shared" si="13"/>
        <v>0</v>
      </c>
      <c r="BL55" s="195">
        <f t="shared" si="14"/>
        <v>0</v>
      </c>
      <c r="BM55" s="196">
        <f t="shared" si="15"/>
        <v>0</v>
      </c>
      <c r="BN55" s="190">
        <f t="shared" si="9"/>
        <v>0</v>
      </c>
      <c r="BO55" s="191">
        <f t="shared" si="10"/>
        <v>0</v>
      </c>
      <c r="BP55" s="192">
        <f t="shared" si="11"/>
        <v>0</v>
      </c>
      <c r="BQ55" s="197">
        <f t="shared" si="12"/>
        <v>0</v>
      </c>
    </row>
    <row r="56" spans="1:69" s="14" customFormat="1" ht="30" customHeight="1" x14ac:dyDescent="0.35">
      <c r="A56" s="113"/>
      <c r="B56" s="153">
        <v>49</v>
      </c>
      <c r="C56" s="172"/>
      <c r="D56" s="173"/>
      <c r="E56" s="174"/>
      <c r="F56" s="12"/>
      <c r="G56" s="19"/>
      <c r="H56" s="12"/>
      <c r="I56" s="12"/>
      <c r="J56" s="12"/>
      <c r="K56" s="12"/>
      <c r="L56" s="21"/>
      <c r="M56" s="166"/>
      <c r="N56" s="21"/>
      <c r="O56" s="79"/>
      <c r="P56" s="53"/>
      <c r="Q56" s="47"/>
      <c r="R56" s="46"/>
      <c r="S56" s="19"/>
      <c r="T56" s="47"/>
      <c r="U56" s="46"/>
      <c r="V56" s="46"/>
      <c r="W56" s="67"/>
      <c r="X56" s="48"/>
      <c r="Y56" s="64"/>
      <c r="Z56" s="49"/>
      <c r="AA56" s="33"/>
      <c r="AB56" s="30"/>
      <c r="AC56" s="30"/>
      <c r="AD56" s="30"/>
      <c r="AE56" s="30"/>
      <c r="AF56" s="30"/>
      <c r="AG56" s="34"/>
      <c r="AH56" s="33"/>
      <c r="AI56" s="30"/>
      <c r="AJ56" s="34"/>
      <c r="AK56" s="33"/>
      <c r="AL56" s="30"/>
      <c r="AM56" s="30"/>
      <c r="AN56" s="34"/>
      <c r="AO56" s="33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4"/>
      <c r="BB56" s="33"/>
      <c r="BC56" s="30"/>
      <c r="BD56" s="30"/>
      <c r="BE56" s="30"/>
      <c r="BF56" s="30"/>
      <c r="BG56" s="30"/>
      <c r="BH56" s="30"/>
      <c r="BI56" s="30"/>
      <c r="BJ56" s="34"/>
      <c r="BK56" s="194">
        <f t="shared" si="13"/>
        <v>0</v>
      </c>
      <c r="BL56" s="195">
        <f t="shared" si="14"/>
        <v>0</v>
      </c>
      <c r="BM56" s="196">
        <f t="shared" si="15"/>
        <v>0</v>
      </c>
      <c r="BN56" s="190">
        <f t="shared" si="9"/>
        <v>0</v>
      </c>
      <c r="BO56" s="191">
        <f t="shared" si="10"/>
        <v>0</v>
      </c>
      <c r="BP56" s="192">
        <f t="shared" si="11"/>
        <v>0</v>
      </c>
      <c r="BQ56" s="197">
        <f t="shared" si="12"/>
        <v>0</v>
      </c>
    </row>
    <row r="57" spans="1:69" s="14" customFormat="1" ht="30" customHeight="1" x14ac:dyDescent="0.35">
      <c r="A57" s="113"/>
      <c r="B57" s="153">
        <v>50</v>
      </c>
      <c r="C57" s="172"/>
      <c r="D57" s="173"/>
      <c r="E57" s="174"/>
      <c r="F57" s="12"/>
      <c r="G57" s="19"/>
      <c r="H57" s="12"/>
      <c r="I57" s="12"/>
      <c r="J57" s="12"/>
      <c r="K57" s="12"/>
      <c r="L57" s="21"/>
      <c r="M57" s="166"/>
      <c r="N57" s="21"/>
      <c r="O57" s="79"/>
      <c r="P57" s="53"/>
      <c r="Q57" s="47"/>
      <c r="R57" s="46"/>
      <c r="S57" s="19"/>
      <c r="T57" s="47"/>
      <c r="U57" s="46"/>
      <c r="V57" s="46"/>
      <c r="W57" s="67"/>
      <c r="X57" s="48"/>
      <c r="Y57" s="64"/>
      <c r="Z57" s="49"/>
      <c r="AA57" s="33"/>
      <c r="AB57" s="30"/>
      <c r="AC57" s="30"/>
      <c r="AD57" s="30"/>
      <c r="AE57" s="30"/>
      <c r="AF57" s="30"/>
      <c r="AG57" s="34"/>
      <c r="AH57" s="33"/>
      <c r="AI57" s="30"/>
      <c r="AJ57" s="34"/>
      <c r="AK57" s="33"/>
      <c r="AL57" s="30"/>
      <c r="AM57" s="30"/>
      <c r="AN57" s="34"/>
      <c r="AO57" s="33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4"/>
      <c r="BB57" s="33"/>
      <c r="BC57" s="30"/>
      <c r="BD57" s="30"/>
      <c r="BE57" s="30"/>
      <c r="BF57" s="30"/>
      <c r="BG57" s="30"/>
      <c r="BH57" s="30"/>
      <c r="BI57" s="30"/>
      <c r="BJ57" s="34"/>
      <c r="BK57" s="194">
        <f t="shared" ref="BK57:BK61" si="16">COUNTA(AA57:AN57)</f>
        <v>0</v>
      </c>
      <c r="BL57" s="195">
        <f t="shared" ref="BL57:BL61" si="17">COUNTA(AO57:BA57)</f>
        <v>0</v>
      </c>
      <c r="BM57" s="196">
        <f t="shared" ref="BM57:BM61" si="18">COUNTA(BB57:BJ57)</f>
        <v>0</v>
      </c>
      <c r="BN57" s="190">
        <f t="shared" ref="BN57:BN61" si="19">$AJ$1*BK57</f>
        <v>0</v>
      </c>
      <c r="BO57" s="191">
        <f t="shared" ref="BO57:BO61" si="20">($AJ$2/3)*BL57</f>
        <v>0</v>
      </c>
      <c r="BP57" s="192">
        <f t="shared" ref="BP57:BP61" si="21">($AJ$3/2)*BM57</f>
        <v>0</v>
      </c>
      <c r="BQ57" s="197">
        <f t="shared" ref="BQ57:BQ61" si="22">BN57+BO57+BP57</f>
        <v>0</v>
      </c>
    </row>
    <row r="58" spans="1:69" s="14" customFormat="1" ht="30" customHeight="1" x14ac:dyDescent="0.35">
      <c r="A58" s="113"/>
      <c r="B58" s="153">
        <v>51</v>
      </c>
      <c r="C58" s="172"/>
      <c r="D58" s="173"/>
      <c r="E58" s="174"/>
      <c r="F58" s="12"/>
      <c r="G58" s="19"/>
      <c r="H58" s="12"/>
      <c r="I58" s="12"/>
      <c r="J58" s="12"/>
      <c r="K58" s="12"/>
      <c r="L58" s="21"/>
      <c r="M58" s="166"/>
      <c r="N58" s="21"/>
      <c r="O58" s="79"/>
      <c r="P58" s="53"/>
      <c r="Q58" s="47"/>
      <c r="R58" s="46"/>
      <c r="S58" s="19"/>
      <c r="T58" s="47"/>
      <c r="U58" s="46"/>
      <c r="V58" s="46"/>
      <c r="W58" s="67"/>
      <c r="X58" s="48"/>
      <c r="Y58" s="64"/>
      <c r="Z58" s="49"/>
      <c r="AA58" s="33"/>
      <c r="AB58" s="30"/>
      <c r="AC58" s="30"/>
      <c r="AD58" s="30"/>
      <c r="AE58" s="30"/>
      <c r="AF58" s="30"/>
      <c r="AG58" s="34"/>
      <c r="AH58" s="33"/>
      <c r="AI58" s="30"/>
      <c r="AJ58" s="34"/>
      <c r="AK58" s="33"/>
      <c r="AL58" s="30"/>
      <c r="AM58" s="30"/>
      <c r="AN58" s="34"/>
      <c r="AO58" s="33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4"/>
      <c r="BB58" s="33"/>
      <c r="BC58" s="30"/>
      <c r="BD58" s="30"/>
      <c r="BE58" s="30"/>
      <c r="BF58" s="30"/>
      <c r="BG58" s="30"/>
      <c r="BH58" s="30"/>
      <c r="BI58" s="30"/>
      <c r="BJ58" s="34"/>
      <c r="BK58" s="194">
        <f t="shared" si="16"/>
        <v>0</v>
      </c>
      <c r="BL58" s="195">
        <f t="shared" si="17"/>
        <v>0</v>
      </c>
      <c r="BM58" s="196">
        <f t="shared" si="18"/>
        <v>0</v>
      </c>
      <c r="BN58" s="190">
        <f t="shared" si="19"/>
        <v>0</v>
      </c>
      <c r="BO58" s="191">
        <f t="shared" si="20"/>
        <v>0</v>
      </c>
      <c r="BP58" s="192">
        <f t="shared" si="21"/>
        <v>0</v>
      </c>
      <c r="BQ58" s="197">
        <f t="shared" si="22"/>
        <v>0</v>
      </c>
    </row>
    <row r="59" spans="1:69" s="14" customFormat="1" ht="30" customHeight="1" x14ac:dyDescent="0.35">
      <c r="A59" s="113"/>
      <c r="B59" s="153">
        <v>52</v>
      </c>
      <c r="C59" s="172"/>
      <c r="D59" s="173"/>
      <c r="E59" s="174"/>
      <c r="F59" s="12"/>
      <c r="G59" s="19"/>
      <c r="H59" s="12"/>
      <c r="I59" s="12"/>
      <c r="J59" s="12"/>
      <c r="K59" s="12"/>
      <c r="L59" s="21"/>
      <c r="M59" s="166"/>
      <c r="N59" s="21"/>
      <c r="O59" s="79"/>
      <c r="P59" s="53"/>
      <c r="Q59" s="47"/>
      <c r="R59" s="46"/>
      <c r="S59" s="19"/>
      <c r="T59" s="47"/>
      <c r="U59" s="46"/>
      <c r="V59" s="46"/>
      <c r="W59" s="67"/>
      <c r="X59" s="48"/>
      <c r="Y59" s="64"/>
      <c r="Z59" s="49"/>
      <c r="AA59" s="33"/>
      <c r="AB59" s="30"/>
      <c r="AC59" s="30"/>
      <c r="AD59" s="30"/>
      <c r="AE59" s="30"/>
      <c r="AF59" s="30"/>
      <c r="AG59" s="34"/>
      <c r="AH59" s="33"/>
      <c r="AI59" s="30"/>
      <c r="AJ59" s="34"/>
      <c r="AK59" s="33"/>
      <c r="AL59" s="30"/>
      <c r="AM59" s="30"/>
      <c r="AN59" s="34"/>
      <c r="AO59" s="33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4"/>
      <c r="BB59" s="33"/>
      <c r="BC59" s="30"/>
      <c r="BD59" s="30"/>
      <c r="BE59" s="30"/>
      <c r="BF59" s="30"/>
      <c r="BG59" s="30"/>
      <c r="BH59" s="30"/>
      <c r="BI59" s="30"/>
      <c r="BJ59" s="34"/>
      <c r="BK59" s="194">
        <f t="shared" si="16"/>
        <v>0</v>
      </c>
      <c r="BL59" s="195">
        <f t="shared" si="17"/>
        <v>0</v>
      </c>
      <c r="BM59" s="196">
        <f t="shared" si="18"/>
        <v>0</v>
      </c>
      <c r="BN59" s="190">
        <f t="shared" si="19"/>
        <v>0</v>
      </c>
      <c r="BO59" s="191">
        <f t="shared" si="20"/>
        <v>0</v>
      </c>
      <c r="BP59" s="192">
        <f t="shared" si="21"/>
        <v>0</v>
      </c>
      <c r="BQ59" s="197">
        <f t="shared" si="22"/>
        <v>0</v>
      </c>
    </row>
    <row r="60" spans="1:69" s="14" customFormat="1" ht="30" customHeight="1" x14ac:dyDescent="0.35">
      <c r="A60" s="113"/>
      <c r="B60" s="153">
        <v>53</v>
      </c>
      <c r="C60" s="172"/>
      <c r="D60" s="173"/>
      <c r="E60" s="174"/>
      <c r="F60" s="12"/>
      <c r="G60" s="19"/>
      <c r="H60" s="12"/>
      <c r="I60" s="12"/>
      <c r="J60" s="12"/>
      <c r="K60" s="12"/>
      <c r="L60" s="21"/>
      <c r="M60" s="166"/>
      <c r="N60" s="21"/>
      <c r="O60" s="79"/>
      <c r="P60" s="53"/>
      <c r="Q60" s="47"/>
      <c r="R60" s="46"/>
      <c r="S60" s="19"/>
      <c r="T60" s="47"/>
      <c r="U60" s="46"/>
      <c r="V60" s="46"/>
      <c r="W60" s="67"/>
      <c r="X60" s="48"/>
      <c r="Y60" s="64"/>
      <c r="Z60" s="49"/>
      <c r="AA60" s="33"/>
      <c r="AB60" s="30"/>
      <c r="AC60" s="30"/>
      <c r="AD60" s="30"/>
      <c r="AE60" s="30"/>
      <c r="AF60" s="30"/>
      <c r="AG60" s="34"/>
      <c r="AH60" s="33"/>
      <c r="AI60" s="30"/>
      <c r="AJ60" s="34"/>
      <c r="AK60" s="33"/>
      <c r="AL60" s="30"/>
      <c r="AM60" s="30"/>
      <c r="AN60" s="34"/>
      <c r="AO60" s="33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4"/>
      <c r="BB60" s="33"/>
      <c r="BC60" s="30"/>
      <c r="BD60" s="30"/>
      <c r="BE60" s="30"/>
      <c r="BF60" s="30"/>
      <c r="BG60" s="30"/>
      <c r="BH60" s="30"/>
      <c r="BI60" s="30"/>
      <c r="BJ60" s="34"/>
      <c r="BK60" s="194">
        <f t="shared" si="16"/>
        <v>0</v>
      </c>
      <c r="BL60" s="195">
        <f t="shared" si="17"/>
        <v>0</v>
      </c>
      <c r="BM60" s="196">
        <f t="shared" si="18"/>
        <v>0</v>
      </c>
      <c r="BN60" s="190">
        <f t="shared" si="19"/>
        <v>0</v>
      </c>
      <c r="BO60" s="191">
        <f t="shared" si="20"/>
        <v>0</v>
      </c>
      <c r="BP60" s="192">
        <f t="shared" si="21"/>
        <v>0</v>
      </c>
      <c r="BQ60" s="197">
        <f t="shared" si="22"/>
        <v>0</v>
      </c>
    </row>
    <row r="61" spans="1:69" s="14" customFormat="1" ht="30" customHeight="1" x14ac:dyDescent="0.35">
      <c r="A61" s="113"/>
      <c r="B61" s="153">
        <v>54</v>
      </c>
      <c r="C61" s="172"/>
      <c r="D61" s="173"/>
      <c r="E61" s="174"/>
      <c r="F61" s="12"/>
      <c r="G61" s="19"/>
      <c r="H61" s="12"/>
      <c r="I61" s="12"/>
      <c r="J61" s="12"/>
      <c r="K61" s="12"/>
      <c r="L61" s="21"/>
      <c r="M61" s="166"/>
      <c r="N61" s="21"/>
      <c r="O61" s="79"/>
      <c r="P61" s="53"/>
      <c r="Q61" s="47"/>
      <c r="R61" s="46"/>
      <c r="S61" s="19"/>
      <c r="T61" s="47"/>
      <c r="U61" s="46"/>
      <c r="V61" s="46"/>
      <c r="W61" s="67"/>
      <c r="X61" s="48"/>
      <c r="Y61" s="64"/>
      <c r="Z61" s="49"/>
      <c r="AA61" s="33"/>
      <c r="AB61" s="30"/>
      <c r="AC61" s="30"/>
      <c r="AD61" s="30"/>
      <c r="AE61" s="30"/>
      <c r="AF61" s="30"/>
      <c r="AG61" s="34"/>
      <c r="AH61" s="33"/>
      <c r="AI61" s="30"/>
      <c r="AJ61" s="34"/>
      <c r="AK61" s="33"/>
      <c r="AL61" s="30"/>
      <c r="AM61" s="30"/>
      <c r="AN61" s="34"/>
      <c r="AO61" s="33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4"/>
      <c r="BB61" s="33"/>
      <c r="BC61" s="30"/>
      <c r="BD61" s="30"/>
      <c r="BE61" s="30"/>
      <c r="BF61" s="30"/>
      <c r="BG61" s="30"/>
      <c r="BH61" s="30"/>
      <c r="BI61" s="30"/>
      <c r="BJ61" s="34"/>
      <c r="BK61" s="194">
        <f t="shared" si="16"/>
        <v>0</v>
      </c>
      <c r="BL61" s="195">
        <f t="shared" si="17"/>
        <v>0</v>
      </c>
      <c r="BM61" s="196">
        <f t="shared" si="18"/>
        <v>0</v>
      </c>
      <c r="BN61" s="190">
        <f t="shared" si="19"/>
        <v>0</v>
      </c>
      <c r="BO61" s="191">
        <f t="shared" si="20"/>
        <v>0</v>
      </c>
      <c r="BP61" s="192">
        <f t="shared" si="21"/>
        <v>0</v>
      </c>
      <c r="BQ61" s="197">
        <f t="shared" si="22"/>
        <v>0</v>
      </c>
    </row>
    <row r="62" spans="1:69" s="14" customFormat="1" ht="30" customHeight="1" thickBot="1" x14ac:dyDescent="0.4">
      <c r="A62" s="113"/>
      <c r="B62" s="153">
        <v>55</v>
      </c>
      <c r="C62" s="175"/>
      <c r="D62" s="176"/>
      <c r="E62" s="177"/>
      <c r="F62" s="50"/>
      <c r="G62" s="51"/>
      <c r="H62" s="50"/>
      <c r="I62" s="50"/>
      <c r="J62" s="50"/>
      <c r="K62" s="50"/>
      <c r="L62" s="52"/>
      <c r="M62" s="214"/>
      <c r="N62" s="52"/>
      <c r="O62" s="80"/>
      <c r="P62" s="71"/>
      <c r="Q62" s="72"/>
      <c r="R62" s="73"/>
      <c r="S62" s="51"/>
      <c r="T62" s="72"/>
      <c r="U62" s="73"/>
      <c r="V62" s="73"/>
      <c r="W62" s="67"/>
      <c r="X62" s="74"/>
      <c r="Y62" s="75"/>
      <c r="Z62" s="141"/>
      <c r="AA62" s="56"/>
      <c r="AB62" s="54"/>
      <c r="AC62" s="54"/>
      <c r="AD62" s="54"/>
      <c r="AE62" s="54"/>
      <c r="AF62" s="54"/>
      <c r="AG62" s="55"/>
      <c r="AH62" s="56"/>
      <c r="AI62" s="54"/>
      <c r="AJ62" s="55"/>
      <c r="AK62" s="56"/>
      <c r="AL62" s="54"/>
      <c r="AM62" s="54"/>
      <c r="AN62" s="55"/>
      <c r="AO62" s="56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5"/>
      <c r="BB62" s="56"/>
      <c r="BC62" s="54"/>
      <c r="BD62" s="54"/>
      <c r="BE62" s="54"/>
      <c r="BF62" s="54"/>
      <c r="BG62" s="54"/>
      <c r="BH62" s="54"/>
      <c r="BI62" s="54"/>
      <c r="BJ62" s="55"/>
      <c r="BK62" s="198">
        <f>COUNTA(AA62:AN62)</f>
        <v>0</v>
      </c>
      <c r="BL62" s="199">
        <f>COUNTA(AO62:BA62)</f>
        <v>0</v>
      </c>
      <c r="BM62" s="200">
        <f>COUNTA(BB62:BJ62)</f>
        <v>0</v>
      </c>
      <c r="BN62" s="190">
        <f t="shared" si="9"/>
        <v>0</v>
      </c>
      <c r="BO62" s="191">
        <f t="shared" si="10"/>
        <v>0</v>
      </c>
      <c r="BP62" s="192">
        <f t="shared" si="11"/>
        <v>0</v>
      </c>
      <c r="BQ62" s="201">
        <f t="shared" si="12"/>
        <v>0</v>
      </c>
    </row>
    <row r="63" spans="1:69" ht="17.25" customHeight="1" thickBot="1" x14ac:dyDescent="0.4">
      <c r="A63" s="90"/>
      <c r="B63" s="131"/>
      <c r="C63" s="132" t="s">
        <v>317</v>
      </c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3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202">
        <f>COUNTA(AA8:AA62)</f>
        <v>2</v>
      </c>
      <c r="AB63" s="203">
        <f>COUNTA(AB8:AB62)</f>
        <v>2</v>
      </c>
      <c r="AC63" s="203">
        <f>COUNTA(AC8:AC62)</f>
        <v>0</v>
      </c>
      <c r="AD63" s="203">
        <f t="shared" ref="AD63:BJ63" si="23">COUNTA(AD8:AD62)</f>
        <v>2</v>
      </c>
      <c r="AE63" s="203">
        <f t="shared" si="23"/>
        <v>2</v>
      </c>
      <c r="AF63" s="203">
        <f t="shared" si="23"/>
        <v>1</v>
      </c>
      <c r="AG63" s="204">
        <f t="shared" si="23"/>
        <v>0</v>
      </c>
      <c r="AH63" s="202">
        <f t="shared" si="23"/>
        <v>2</v>
      </c>
      <c r="AI63" s="203">
        <f t="shared" si="23"/>
        <v>1</v>
      </c>
      <c r="AJ63" s="204">
        <f t="shared" si="23"/>
        <v>1</v>
      </c>
      <c r="AK63" s="202">
        <f t="shared" si="23"/>
        <v>1</v>
      </c>
      <c r="AL63" s="203">
        <f t="shared" si="23"/>
        <v>1</v>
      </c>
      <c r="AM63" s="203">
        <f t="shared" si="23"/>
        <v>0</v>
      </c>
      <c r="AN63" s="204">
        <f t="shared" si="23"/>
        <v>0</v>
      </c>
      <c r="AO63" s="202">
        <f t="shared" si="23"/>
        <v>0</v>
      </c>
      <c r="AP63" s="203">
        <f t="shared" si="23"/>
        <v>0</v>
      </c>
      <c r="AQ63" s="203">
        <f t="shared" si="23"/>
        <v>0</v>
      </c>
      <c r="AR63" s="203">
        <f t="shared" si="23"/>
        <v>0</v>
      </c>
      <c r="AS63" s="203">
        <f t="shared" si="23"/>
        <v>0</v>
      </c>
      <c r="AT63" s="203">
        <f t="shared" si="23"/>
        <v>0</v>
      </c>
      <c r="AU63" s="203">
        <f t="shared" si="23"/>
        <v>6</v>
      </c>
      <c r="AV63" s="203">
        <f t="shared" si="23"/>
        <v>0</v>
      </c>
      <c r="AW63" s="203">
        <f t="shared" si="23"/>
        <v>0</v>
      </c>
      <c r="AX63" s="203">
        <f t="shared" ref="AX63:AZ63" si="24">COUNTA(AX8:AX62)</f>
        <v>0</v>
      </c>
      <c r="AY63" s="203">
        <f t="shared" si="23"/>
        <v>0</v>
      </c>
      <c r="AZ63" s="203">
        <f t="shared" si="24"/>
        <v>0</v>
      </c>
      <c r="BA63" s="204">
        <f t="shared" si="23"/>
        <v>0</v>
      </c>
      <c r="BB63" s="202">
        <f t="shared" si="23"/>
        <v>2</v>
      </c>
      <c r="BC63" s="203">
        <f t="shared" si="23"/>
        <v>0</v>
      </c>
      <c r="BD63" s="203">
        <f t="shared" si="23"/>
        <v>0</v>
      </c>
      <c r="BE63" s="203">
        <f t="shared" si="23"/>
        <v>6</v>
      </c>
      <c r="BF63" s="203">
        <f t="shared" si="23"/>
        <v>0</v>
      </c>
      <c r="BG63" s="203">
        <f t="shared" si="23"/>
        <v>0</v>
      </c>
      <c r="BH63" s="203">
        <f t="shared" si="23"/>
        <v>0</v>
      </c>
      <c r="BI63" s="203">
        <f t="shared" si="23"/>
        <v>0</v>
      </c>
      <c r="BJ63" s="204">
        <f t="shared" si="23"/>
        <v>0</v>
      </c>
      <c r="BK63" s="202">
        <f>SUM(BK8:BK62)</f>
        <v>15</v>
      </c>
      <c r="BL63" s="203">
        <f t="shared" ref="BL63:BQ63" si="25">SUM(BL8:BL62)</f>
        <v>6</v>
      </c>
      <c r="BM63" s="204">
        <f t="shared" si="25"/>
        <v>8</v>
      </c>
      <c r="BN63" s="205">
        <f t="shared" si="25"/>
        <v>10500</v>
      </c>
      <c r="BO63" s="206">
        <f t="shared" si="25"/>
        <v>3000</v>
      </c>
      <c r="BP63" s="207">
        <f t="shared" si="25"/>
        <v>4000</v>
      </c>
      <c r="BQ63" s="208">
        <f t="shared" si="25"/>
        <v>17500</v>
      </c>
    </row>
    <row r="64" spans="1:69" ht="21" customHeight="1" thickBot="1" x14ac:dyDescent="0.3">
      <c r="A64" s="90"/>
      <c r="B64" s="134"/>
      <c r="C64" s="135" t="s">
        <v>318</v>
      </c>
      <c r="D64" s="142"/>
      <c r="E64" s="142"/>
      <c r="F64" s="135"/>
      <c r="G64" s="135"/>
      <c r="H64" s="135"/>
      <c r="I64" s="135"/>
      <c r="J64" s="135"/>
      <c r="K64" s="135"/>
      <c r="L64" s="135"/>
      <c r="M64" s="135"/>
      <c r="N64" s="135"/>
      <c r="O64" s="136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5"/>
    </row>
    <row r="65" spans="1:69" ht="96.75" customHeight="1" thickBot="1" x14ac:dyDescent="0.6">
      <c r="A65" s="90"/>
      <c r="B65" s="111" t="s">
        <v>63</v>
      </c>
      <c r="C65" s="209" t="s">
        <v>64</v>
      </c>
      <c r="D65" s="210" t="s">
        <v>65</v>
      </c>
      <c r="E65" s="116" t="s">
        <v>66</v>
      </c>
      <c r="F65" s="116" t="s">
        <v>303</v>
      </c>
      <c r="G65" s="116" t="s">
        <v>400</v>
      </c>
      <c r="H65" s="116" t="s">
        <v>401</v>
      </c>
      <c r="I65" s="111" t="s">
        <v>355</v>
      </c>
      <c r="J65" s="116" t="s">
        <v>432</v>
      </c>
      <c r="K65" s="210" t="s">
        <v>67</v>
      </c>
      <c r="L65" s="116" t="s">
        <v>68</v>
      </c>
      <c r="M65" s="116" t="s">
        <v>77</v>
      </c>
      <c r="N65" s="116" t="s">
        <v>78</v>
      </c>
      <c r="O65" s="116" t="s">
        <v>434</v>
      </c>
      <c r="P65" s="70" t="s">
        <v>310</v>
      </c>
      <c r="Q65" s="59" t="s">
        <v>419</v>
      </c>
      <c r="R65" s="58" t="s">
        <v>311</v>
      </c>
      <c r="S65" s="58" t="s">
        <v>312</v>
      </c>
      <c r="T65" s="59" t="s">
        <v>263</v>
      </c>
      <c r="U65" s="58" t="s">
        <v>313</v>
      </c>
      <c r="V65" s="58" t="s">
        <v>274</v>
      </c>
      <c r="W65" s="58" t="s">
        <v>436</v>
      </c>
      <c r="X65" s="60"/>
      <c r="Y65" s="60"/>
      <c r="Z65" s="60"/>
      <c r="AA65" s="137" t="s">
        <v>83</v>
      </c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17"/>
      <c r="BL65" s="117"/>
      <c r="BM65" s="117"/>
      <c r="BN65" s="117"/>
      <c r="BO65" s="117"/>
      <c r="BP65" s="117"/>
      <c r="BQ65" s="118"/>
    </row>
    <row r="66" spans="1:69" ht="30" customHeight="1" x14ac:dyDescent="0.25">
      <c r="A66" s="90"/>
      <c r="B66" s="119">
        <v>1</v>
      </c>
      <c r="C66" s="178" t="s">
        <v>265</v>
      </c>
      <c r="D66" s="179" t="s">
        <v>304</v>
      </c>
      <c r="E66" s="179" t="s">
        <v>266</v>
      </c>
      <c r="F66" s="22" t="s">
        <v>306</v>
      </c>
      <c r="G66" s="57">
        <v>25569</v>
      </c>
      <c r="H66" s="18" t="s">
        <v>76</v>
      </c>
      <c r="I66" s="18"/>
      <c r="J66" s="22"/>
      <c r="K66" s="18" t="s">
        <v>110</v>
      </c>
      <c r="L66" s="20" t="s">
        <v>276</v>
      </c>
      <c r="M66" s="48">
        <v>79290000000</v>
      </c>
      <c r="N66" s="155" t="s">
        <v>270</v>
      </c>
      <c r="O66" s="82" t="s">
        <v>278</v>
      </c>
      <c r="P66" s="57">
        <v>45148</v>
      </c>
      <c r="Q66" s="66">
        <v>0.41666666666666669</v>
      </c>
      <c r="R66" s="67" t="s">
        <v>424</v>
      </c>
      <c r="S66" s="57">
        <v>45158</v>
      </c>
      <c r="T66" s="66">
        <v>0.625</v>
      </c>
      <c r="U66" s="67" t="s">
        <v>302</v>
      </c>
      <c r="V66" s="67" t="s">
        <v>281</v>
      </c>
      <c r="W66" s="67"/>
      <c r="X66" s="165"/>
      <c r="Y66" s="18"/>
      <c r="Z66" s="18"/>
      <c r="AA66" s="231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  <c r="BE66" s="232"/>
      <c r="BF66" s="232"/>
      <c r="BG66" s="232"/>
      <c r="BH66" s="232"/>
      <c r="BI66" s="232"/>
      <c r="BJ66" s="233"/>
      <c r="BK66" s="120"/>
      <c r="BL66" s="90"/>
      <c r="BM66" s="90"/>
      <c r="BN66" s="90"/>
      <c r="BO66" s="90"/>
      <c r="BP66" s="90"/>
      <c r="BQ66" s="121"/>
    </row>
    <row r="67" spans="1:69" ht="30" customHeight="1" x14ac:dyDescent="0.25">
      <c r="A67" s="90"/>
      <c r="B67" s="122">
        <v>2</v>
      </c>
      <c r="C67" s="180" t="s">
        <v>296</v>
      </c>
      <c r="D67" s="181" t="s">
        <v>297</v>
      </c>
      <c r="E67" s="181" t="s">
        <v>298</v>
      </c>
      <c r="F67" s="23" t="s">
        <v>307</v>
      </c>
      <c r="G67" s="24">
        <v>29253</v>
      </c>
      <c r="H67" s="23" t="s">
        <v>76</v>
      </c>
      <c r="I67" s="23"/>
      <c r="J67" s="23"/>
      <c r="K67" s="23" t="s">
        <v>110</v>
      </c>
      <c r="L67" s="25" t="s">
        <v>276</v>
      </c>
      <c r="M67" s="48" t="s">
        <v>413</v>
      </c>
      <c r="N67" s="156" t="s">
        <v>299</v>
      </c>
      <c r="O67" s="81" t="s">
        <v>301</v>
      </c>
      <c r="P67" s="19"/>
      <c r="Q67" s="47"/>
      <c r="R67" s="46"/>
      <c r="S67" s="19">
        <v>45158</v>
      </c>
      <c r="T67" s="47">
        <v>0.625</v>
      </c>
      <c r="U67" s="46" t="s">
        <v>425</v>
      </c>
      <c r="V67" s="46" t="s">
        <v>281</v>
      </c>
      <c r="W67" s="46"/>
      <c r="X67" s="165"/>
      <c r="Y67" s="12"/>
      <c r="Z67" s="12"/>
      <c r="AA67" s="231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  <c r="BC67" s="232"/>
      <c r="BD67" s="232"/>
      <c r="BE67" s="232"/>
      <c r="BF67" s="232"/>
      <c r="BG67" s="232"/>
      <c r="BH67" s="232"/>
      <c r="BI67" s="232"/>
      <c r="BJ67" s="233"/>
      <c r="BK67" s="120"/>
      <c r="BL67" s="90"/>
      <c r="BM67" s="90"/>
      <c r="BN67" s="90"/>
      <c r="BO67" s="90"/>
      <c r="BP67" s="90"/>
      <c r="BQ67" s="121"/>
    </row>
    <row r="68" spans="1:69" ht="30" customHeight="1" x14ac:dyDescent="0.25">
      <c r="A68" s="90"/>
      <c r="B68" s="122">
        <v>3</v>
      </c>
      <c r="C68" s="180" t="s">
        <v>406</v>
      </c>
      <c r="D68" s="181" t="s">
        <v>407</v>
      </c>
      <c r="E68" s="181" t="s">
        <v>408</v>
      </c>
      <c r="F68" s="23" t="s">
        <v>308</v>
      </c>
      <c r="G68" s="57">
        <v>32937</v>
      </c>
      <c r="H68" s="23" t="s">
        <v>76</v>
      </c>
      <c r="I68" s="23"/>
      <c r="J68" s="23" t="s">
        <v>277</v>
      </c>
      <c r="K68" s="23" t="s">
        <v>110</v>
      </c>
      <c r="L68" s="25" t="s">
        <v>276</v>
      </c>
      <c r="M68" s="48" t="s">
        <v>414</v>
      </c>
      <c r="N68" s="155" t="s">
        <v>270</v>
      </c>
      <c r="O68" s="82" t="s">
        <v>405</v>
      </c>
      <c r="P68" s="57">
        <v>45148</v>
      </c>
      <c r="Q68" s="66">
        <v>0.41666666666666669</v>
      </c>
      <c r="R68" s="67" t="s">
        <v>424</v>
      </c>
      <c r="S68" s="19"/>
      <c r="T68" s="47"/>
      <c r="U68" s="46"/>
      <c r="V68" s="46" t="s">
        <v>281</v>
      </c>
      <c r="W68" s="46"/>
      <c r="X68" s="12"/>
      <c r="Y68" s="12"/>
      <c r="Z68" s="12"/>
      <c r="AA68" s="231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  <c r="BD68" s="232"/>
      <c r="BE68" s="232"/>
      <c r="BF68" s="232"/>
      <c r="BG68" s="232"/>
      <c r="BH68" s="232"/>
      <c r="BI68" s="232"/>
      <c r="BJ68" s="233"/>
      <c r="BK68" s="120"/>
      <c r="BL68" s="90"/>
      <c r="BM68" s="90"/>
      <c r="BN68" s="90"/>
      <c r="BO68" s="90"/>
      <c r="BP68" s="90"/>
      <c r="BQ68" s="121"/>
    </row>
    <row r="69" spans="1:69" ht="30" customHeight="1" x14ac:dyDescent="0.25">
      <c r="A69" s="90"/>
      <c r="B69" s="122">
        <v>4</v>
      </c>
      <c r="C69" s="178" t="s">
        <v>265</v>
      </c>
      <c r="D69" s="181" t="s">
        <v>297</v>
      </c>
      <c r="E69" s="181" t="s">
        <v>408</v>
      </c>
      <c r="F69" s="23" t="s">
        <v>309</v>
      </c>
      <c r="G69" s="57">
        <v>36621</v>
      </c>
      <c r="H69" s="23" t="s">
        <v>76</v>
      </c>
      <c r="I69" s="23"/>
      <c r="J69" s="23"/>
      <c r="K69" s="23" t="s">
        <v>110</v>
      </c>
      <c r="L69" s="25" t="s">
        <v>276</v>
      </c>
      <c r="M69" s="48" t="s">
        <v>413</v>
      </c>
      <c r="N69" s="155" t="s">
        <v>270</v>
      </c>
      <c r="O69" s="82" t="s">
        <v>433</v>
      </c>
      <c r="P69" s="19"/>
      <c r="Q69" s="47"/>
      <c r="R69" s="46"/>
      <c r="S69" s="19"/>
      <c r="T69" s="47"/>
      <c r="U69" s="46"/>
      <c r="V69" s="46" t="s">
        <v>295</v>
      </c>
      <c r="W69" s="46"/>
      <c r="X69" s="12"/>
      <c r="Y69" s="12"/>
      <c r="Z69" s="12"/>
      <c r="AA69" s="231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  <c r="AX69" s="232"/>
      <c r="AY69" s="232"/>
      <c r="AZ69" s="232"/>
      <c r="BA69" s="232"/>
      <c r="BB69" s="232"/>
      <c r="BC69" s="232"/>
      <c r="BD69" s="232"/>
      <c r="BE69" s="232"/>
      <c r="BF69" s="232"/>
      <c r="BG69" s="232"/>
      <c r="BH69" s="232"/>
      <c r="BI69" s="232"/>
      <c r="BJ69" s="233"/>
      <c r="BK69" s="120"/>
      <c r="BL69" s="90"/>
      <c r="BM69" s="90"/>
      <c r="BN69" s="90"/>
      <c r="BO69" s="90"/>
      <c r="BP69" s="90"/>
      <c r="BQ69" s="121"/>
    </row>
    <row r="70" spans="1:69" ht="30" customHeight="1" x14ac:dyDescent="0.25">
      <c r="A70" s="90"/>
      <c r="B70" s="122">
        <v>5</v>
      </c>
      <c r="C70" s="180"/>
      <c r="D70" s="181"/>
      <c r="E70" s="181"/>
      <c r="F70" s="23"/>
      <c r="G70" s="24"/>
      <c r="H70" s="23"/>
      <c r="I70" s="23"/>
      <c r="J70" s="23"/>
      <c r="K70" s="23"/>
      <c r="L70" s="25"/>
      <c r="M70" s="48"/>
      <c r="N70" s="156"/>
      <c r="O70" s="81"/>
      <c r="P70" s="19"/>
      <c r="Q70" s="47"/>
      <c r="R70" s="46"/>
      <c r="S70" s="19"/>
      <c r="T70" s="47"/>
      <c r="U70" s="46"/>
      <c r="V70" s="46"/>
      <c r="W70" s="46"/>
      <c r="X70" s="12"/>
      <c r="Y70" s="12"/>
      <c r="Z70" s="12"/>
      <c r="AA70" s="231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  <c r="AX70" s="232"/>
      <c r="AY70" s="232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3"/>
      <c r="BK70" s="120"/>
      <c r="BL70" s="90"/>
      <c r="BM70" s="90"/>
      <c r="BN70" s="90"/>
      <c r="BO70" s="90"/>
      <c r="BP70" s="90"/>
      <c r="BQ70" s="121"/>
    </row>
    <row r="71" spans="1:69" ht="30" customHeight="1" x14ac:dyDescent="0.25">
      <c r="A71" s="90"/>
      <c r="B71" s="122">
        <v>6</v>
      </c>
      <c r="C71" s="180"/>
      <c r="D71" s="181"/>
      <c r="E71" s="181"/>
      <c r="F71" s="23"/>
      <c r="G71" s="24"/>
      <c r="H71" s="23"/>
      <c r="I71" s="23"/>
      <c r="J71" s="23"/>
      <c r="K71" s="23"/>
      <c r="L71" s="25"/>
      <c r="M71" s="48"/>
      <c r="N71" s="156"/>
      <c r="O71" s="81"/>
      <c r="P71" s="19"/>
      <c r="Q71" s="47"/>
      <c r="R71" s="46"/>
      <c r="S71" s="19"/>
      <c r="T71" s="47"/>
      <c r="U71" s="46"/>
      <c r="V71" s="46"/>
      <c r="W71" s="46"/>
      <c r="X71" s="12"/>
      <c r="Y71" s="12"/>
      <c r="Z71" s="12"/>
      <c r="AA71" s="231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  <c r="AX71" s="232"/>
      <c r="AY71" s="232"/>
      <c r="AZ71" s="232"/>
      <c r="BA71" s="232"/>
      <c r="BB71" s="232"/>
      <c r="BC71" s="232"/>
      <c r="BD71" s="232"/>
      <c r="BE71" s="232"/>
      <c r="BF71" s="232"/>
      <c r="BG71" s="232"/>
      <c r="BH71" s="232"/>
      <c r="BI71" s="232"/>
      <c r="BJ71" s="233"/>
      <c r="BK71" s="120"/>
      <c r="BL71" s="90"/>
      <c r="BM71" s="90"/>
      <c r="BN71" s="90"/>
      <c r="BO71" s="90"/>
      <c r="BP71" s="90"/>
      <c r="BQ71" s="121"/>
    </row>
    <row r="72" spans="1:69" ht="30" customHeight="1" x14ac:dyDescent="0.25">
      <c r="A72" s="90"/>
      <c r="B72" s="122">
        <v>7</v>
      </c>
      <c r="C72" s="180"/>
      <c r="D72" s="181"/>
      <c r="E72" s="181"/>
      <c r="F72" s="23"/>
      <c r="G72" s="24"/>
      <c r="H72" s="23"/>
      <c r="I72" s="23"/>
      <c r="J72" s="23"/>
      <c r="K72" s="23"/>
      <c r="L72" s="25"/>
      <c r="M72" s="48"/>
      <c r="N72" s="156"/>
      <c r="O72" s="81"/>
      <c r="P72" s="19"/>
      <c r="Q72" s="47"/>
      <c r="R72" s="46"/>
      <c r="S72" s="19"/>
      <c r="T72" s="47"/>
      <c r="U72" s="46"/>
      <c r="V72" s="46"/>
      <c r="W72" s="46"/>
      <c r="X72" s="12"/>
      <c r="Y72" s="12"/>
      <c r="Z72" s="12"/>
      <c r="AA72" s="231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  <c r="AX72" s="232"/>
      <c r="AY72" s="232"/>
      <c r="AZ72" s="232"/>
      <c r="BA72" s="232"/>
      <c r="BB72" s="232"/>
      <c r="BC72" s="232"/>
      <c r="BD72" s="232"/>
      <c r="BE72" s="232"/>
      <c r="BF72" s="232"/>
      <c r="BG72" s="232"/>
      <c r="BH72" s="232"/>
      <c r="BI72" s="232"/>
      <c r="BJ72" s="233"/>
      <c r="BK72" s="120"/>
      <c r="BL72" s="90"/>
      <c r="BM72" s="90"/>
      <c r="BN72" s="90"/>
      <c r="BO72" s="90"/>
      <c r="BP72" s="90"/>
      <c r="BQ72" s="121"/>
    </row>
    <row r="73" spans="1:69" ht="30" customHeight="1" x14ac:dyDescent="0.25">
      <c r="A73" s="90"/>
      <c r="B73" s="122">
        <v>8</v>
      </c>
      <c r="C73" s="180"/>
      <c r="D73" s="181"/>
      <c r="E73" s="181"/>
      <c r="F73" s="23"/>
      <c r="G73" s="24"/>
      <c r="H73" s="23"/>
      <c r="I73" s="23"/>
      <c r="J73" s="23"/>
      <c r="K73" s="23"/>
      <c r="L73" s="25"/>
      <c r="M73" s="48"/>
      <c r="N73" s="156"/>
      <c r="O73" s="81"/>
      <c r="P73" s="19"/>
      <c r="Q73" s="47"/>
      <c r="R73" s="46"/>
      <c r="S73" s="19"/>
      <c r="T73" s="47"/>
      <c r="U73" s="46"/>
      <c r="V73" s="46"/>
      <c r="W73" s="46"/>
      <c r="X73" s="12"/>
      <c r="Y73" s="12"/>
      <c r="Z73" s="12"/>
      <c r="AA73" s="231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2"/>
      <c r="AX73" s="232"/>
      <c r="AY73" s="232"/>
      <c r="AZ73" s="232"/>
      <c r="BA73" s="232"/>
      <c r="BB73" s="232"/>
      <c r="BC73" s="232"/>
      <c r="BD73" s="232"/>
      <c r="BE73" s="232"/>
      <c r="BF73" s="232"/>
      <c r="BG73" s="232"/>
      <c r="BH73" s="232"/>
      <c r="BI73" s="232"/>
      <c r="BJ73" s="233"/>
      <c r="BK73" s="120"/>
      <c r="BL73" s="90"/>
      <c r="BM73" s="90"/>
      <c r="BN73" s="90"/>
      <c r="BO73" s="90"/>
      <c r="BP73" s="90"/>
      <c r="BQ73" s="121"/>
    </row>
    <row r="74" spans="1:69" ht="30" customHeight="1" x14ac:dyDescent="0.25">
      <c r="A74" s="90"/>
      <c r="B74" s="122">
        <v>9</v>
      </c>
      <c r="C74" s="180"/>
      <c r="D74" s="181"/>
      <c r="E74" s="181"/>
      <c r="F74" s="23"/>
      <c r="G74" s="24"/>
      <c r="H74" s="23"/>
      <c r="I74" s="23"/>
      <c r="J74" s="23"/>
      <c r="K74" s="23"/>
      <c r="L74" s="25"/>
      <c r="M74" s="48"/>
      <c r="N74" s="156"/>
      <c r="O74" s="81"/>
      <c r="P74" s="19"/>
      <c r="Q74" s="47"/>
      <c r="R74" s="46"/>
      <c r="S74" s="19"/>
      <c r="T74" s="47"/>
      <c r="U74" s="46"/>
      <c r="V74" s="46"/>
      <c r="W74" s="46"/>
      <c r="X74" s="12"/>
      <c r="Y74" s="12"/>
      <c r="Z74" s="12"/>
      <c r="AA74" s="231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2"/>
      <c r="AX74" s="232"/>
      <c r="AY74" s="232"/>
      <c r="AZ74" s="232"/>
      <c r="BA74" s="232"/>
      <c r="BB74" s="232"/>
      <c r="BC74" s="232"/>
      <c r="BD74" s="232"/>
      <c r="BE74" s="232"/>
      <c r="BF74" s="232"/>
      <c r="BG74" s="232"/>
      <c r="BH74" s="232"/>
      <c r="BI74" s="232"/>
      <c r="BJ74" s="233"/>
      <c r="BK74" s="120"/>
      <c r="BL74" s="90"/>
      <c r="BM74" s="90"/>
      <c r="BN74" s="90"/>
      <c r="BO74" s="90"/>
      <c r="BP74" s="90"/>
      <c r="BQ74" s="121"/>
    </row>
    <row r="75" spans="1:69" ht="30" customHeight="1" x14ac:dyDescent="0.25">
      <c r="A75" s="90"/>
      <c r="B75" s="122">
        <v>10</v>
      </c>
      <c r="C75" s="180"/>
      <c r="D75" s="181"/>
      <c r="E75" s="181"/>
      <c r="F75" s="23"/>
      <c r="G75" s="24"/>
      <c r="H75" s="23"/>
      <c r="I75" s="23"/>
      <c r="J75" s="23"/>
      <c r="K75" s="23"/>
      <c r="L75" s="25"/>
      <c r="M75" s="48"/>
      <c r="N75" s="156"/>
      <c r="O75" s="81"/>
      <c r="P75" s="19"/>
      <c r="Q75" s="47"/>
      <c r="R75" s="46"/>
      <c r="S75" s="19"/>
      <c r="T75" s="47"/>
      <c r="U75" s="46"/>
      <c r="V75" s="46"/>
      <c r="W75" s="46"/>
      <c r="X75" s="12"/>
      <c r="Y75" s="12"/>
      <c r="Z75" s="12"/>
      <c r="AA75" s="231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2"/>
      <c r="AX75" s="232"/>
      <c r="AY75" s="232"/>
      <c r="AZ75" s="232"/>
      <c r="BA75" s="232"/>
      <c r="BB75" s="232"/>
      <c r="BC75" s="232"/>
      <c r="BD75" s="232"/>
      <c r="BE75" s="232"/>
      <c r="BF75" s="232"/>
      <c r="BG75" s="232"/>
      <c r="BH75" s="232"/>
      <c r="BI75" s="232"/>
      <c r="BJ75" s="233"/>
      <c r="BK75" s="120"/>
      <c r="BL75" s="90"/>
      <c r="BM75" s="90"/>
      <c r="BN75" s="90"/>
      <c r="BO75" s="90"/>
      <c r="BP75" s="90"/>
      <c r="BQ75" s="121"/>
    </row>
    <row r="76" spans="1:69" ht="30" customHeight="1" x14ac:dyDescent="0.25">
      <c r="A76" s="90"/>
      <c r="B76" s="122">
        <v>11</v>
      </c>
      <c r="C76" s="180"/>
      <c r="D76" s="181"/>
      <c r="E76" s="181"/>
      <c r="F76" s="23"/>
      <c r="G76" s="24"/>
      <c r="H76" s="23"/>
      <c r="I76" s="23"/>
      <c r="J76" s="23"/>
      <c r="K76" s="23"/>
      <c r="L76" s="25"/>
      <c r="M76" s="48"/>
      <c r="N76" s="156"/>
      <c r="O76" s="81"/>
      <c r="P76" s="19"/>
      <c r="Q76" s="47"/>
      <c r="R76" s="46"/>
      <c r="S76" s="19"/>
      <c r="T76" s="47"/>
      <c r="U76" s="46"/>
      <c r="V76" s="46"/>
      <c r="W76" s="46"/>
      <c r="X76" s="12"/>
      <c r="Y76" s="12"/>
      <c r="Z76" s="12"/>
      <c r="AA76" s="231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  <c r="AX76" s="232"/>
      <c r="AY76" s="232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3"/>
      <c r="BK76" s="120"/>
      <c r="BL76" s="90"/>
      <c r="BM76" s="90"/>
      <c r="BN76" s="90"/>
      <c r="BO76" s="90"/>
      <c r="BP76" s="90"/>
      <c r="BQ76" s="121"/>
    </row>
    <row r="77" spans="1:69" ht="30" customHeight="1" x14ac:dyDescent="0.25">
      <c r="A77" s="90"/>
      <c r="B77" s="122">
        <v>12</v>
      </c>
      <c r="C77" s="180"/>
      <c r="D77" s="181"/>
      <c r="E77" s="181"/>
      <c r="F77" s="23"/>
      <c r="G77" s="24"/>
      <c r="H77" s="23"/>
      <c r="I77" s="23"/>
      <c r="J77" s="23"/>
      <c r="K77" s="23"/>
      <c r="L77" s="25"/>
      <c r="M77" s="48"/>
      <c r="N77" s="156"/>
      <c r="O77" s="81"/>
      <c r="P77" s="19"/>
      <c r="Q77" s="47"/>
      <c r="R77" s="46"/>
      <c r="S77" s="19"/>
      <c r="T77" s="47"/>
      <c r="U77" s="46"/>
      <c r="V77" s="46"/>
      <c r="W77" s="46"/>
      <c r="X77" s="12"/>
      <c r="Y77" s="12"/>
      <c r="Z77" s="12"/>
      <c r="AA77" s="231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  <c r="AX77" s="232"/>
      <c r="AY77" s="232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3"/>
      <c r="BK77" s="120"/>
      <c r="BL77" s="90"/>
      <c r="BM77" s="90"/>
      <c r="BN77" s="90"/>
      <c r="BO77" s="90"/>
      <c r="BP77" s="90"/>
      <c r="BQ77" s="121"/>
    </row>
    <row r="78" spans="1:69" ht="30" customHeight="1" x14ac:dyDescent="0.25">
      <c r="A78" s="90"/>
      <c r="B78" s="122">
        <v>13</v>
      </c>
      <c r="C78" s="180"/>
      <c r="D78" s="181"/>
      <c r="E78" s="181"/>
      <c r="F78" s="23"/>
      <c r="G78" s="24"/>
      <c r="H78" s="23"/>
      <c r="I78" s="23"/>
      <c r="J78" s="23"/>
      <c r="K78" s="23"/>
      <c r="L78" s="25"/>
      <c r="M78" s="48"/>
      <c r="N78" s="156"/>
      <c r="O78" s="81"/>
      <c r="P78" s="19"/>
      <c r="Q78" s="47"/>
      <c r="R78" s="46"/>
      <c r="S78" s="19"/>
      <c r="T78" s="47"/>
      <c r="U78" s="46"/>
      <c r="V78" s="46"/>
      <c r="W78" s="46"/>
      <c r="X78" s="12"/>
      <c r="Y78" s="12"/>
      <c r="Z78" s="12"/>
      <c r="AA78" s="231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  <c r="AX78" s="232"/>
      <c r="AY78" s="232"/>
      <c r="AZ78" s="232"/>
      <c r="BA78" s="232"/>
      <c r="BB78" s="232"/>
      <c r="BC78" s="232"/>
      <c r="BD78" s="232"/>
      <c r="BE78" s="232"/>
      <c r="BF78" s="232"/>
      <c r="BG78" s="232"/>
      <c r="BH78" s="232"/>
      <c r="BI78" s="232"/>
      <c r="BJ78" s="233"/>
      <c r="BK78" s="120"/>
      <c r="BL78" s="90"/>
      <c r="BM78" s="90"/>
      <c r="BN78" s="90"/>
      <c r="BO78" s="90"/>
      <c r="BP78" s="90"/>
      <c r="BQ78" s="121"/>
    </row>
    <row r="79" spans="1:69" ht="30" customHeight="1" x14ac:dyDescent="0.25">
      <c r="A79" s="90"/>
      <c r="B79" s="122">
        <v>14</v>
      </c>
      <c r="C79" s="180"/>
      <c r="D79" s="181"/>
      <c r="E79" s="181"/>
      <c r="F79" s="23"/>
      <c r="G79" s="24"/>
      <c r="H79" s="23"/>
      <c r="I79" s="23"/>
      <c r="J79" s="23"/>
      <c r="K79" s="23"/>
      <c r="L79" s="25"/>
      <c r="M79" s="48"/>
      <c r="N79" s="156"/>
      <c r="O79" s="81"/>
      <c r="P79" s="19"/>
      <c r="Q79" s="47"/>
      <c r="R79" s="46"/>
      <c r="S79" s="19"/>
      <c r="T79" s="47"/>
      <c r="U79" s="46"/>
      <c r="V79" s="46"/>
      <c r="W79" s="46"/>
      <c r="X79" s="12"/>
      <c r="Y79" s="12"/>
      <c r="Z79" s="12"/>
      <c r="AA79" s="231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  <c r="AX79" s="232"/>
      <c r="AY79" s="232"/>
      <c r="AZ79" s="232"/>
      <c r="BA79" s="232"/>
      <c r="BB79" s="232"/>
      <c r="BC79" s="232"/>
      <c r="BD79" s="232"/>
      <c r="BE79" s="232"/>
      <c r="BF79" s="232"/>
      <c r="BG79" s="232"/>
      <c r="BH79" s="232"/>
      <c r="BI79" s="232"/>
      <c r="BJ79" s="233"/>
      <c r="BK79" s="120"/>
      <c r="BL79" s="90"/>
      <c r="BM79" s="90"/>
      <c r="BN79" s="90"/>
      <c r="BO79" s="90"/>
      <c r="BP79" s="90"/>
      <c r="BQ79" s="121"/>
    </row>
    <row r="80" spans="1:69" ht="30" customHeight="1" thickBot="1" x14ac:dyDescent="0.3">
      <c r="A80" s="90"/>
      <c r="B80" s="122">
        <v>15</v>
      </c>
      <c r="C80" s="182"/>
      <c r="D80" s="183"/>
      <c r="E80" s="183"/>
      <c r="F80" s="83"/>
      <c r="G80" s="84"/>
      <c r="H80" s="83"/>
      <c r="I80" s="83"/>
      <c r="J80" s="83"/>
      <c r="K80" s="83"/>
      <c r="L80" s="85"/>
      <c r="M80" s="48"/>
      <c r="N80" s="156"/>
      <c r="O80" s="86"/>
      <c r="P80" s="51"/>
      <c r="Q80" s="72"/>
      <c r="R80" s="73"/>
      <c r="S80" s="51"/>
      <c r="T80" s="72"/>
      <c r="U80" s="73"/>
      <c r="V80" s="73"/>
      <c r="W80" s="73"/>
      <c r="X80" s="50"/>
      <c r="Y80" s="50"/>
      <c r="Z80" s="50"/>
      <c r="AA80" s="234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6"/>
      <c r="BK80" s="120"/>
      <c r="BL80" s="90"/>
      <c r="BM80" s="90"/>
      <c r="BN80" s="90"/>
      <c r="BO80" s="90"/>
      <c r="BP80" s="90"/>
      <c r="BQ80" s="121"/>
    </row>
    <row r="81" spans="1:69" ht="30" customHeight="1" thickBot="1" x14ac:dyDescent="0.3">
      <c r="A81" s="90"/>
      <c r="B81" s="143"/>
      <c r="C81" s="144"/>
      <c r="D81" s="144"/>
      <c r="E81" s="144"/>
      <c r="F81" s="144"/>
      <c r="G81" s="123"/>
      <c r="H81" s="144"/>
      <c r="I81" s="144"/>
      <c r="J81" s="144"/>
      <c r="K81" s="144"/>
      <c r="L81" s="145"/>
      <c r="M81" s="144"/>
      <c r="N81" s="146"/>
      <c r="O81" s="145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14"/>
      <c r="BL81" s="114"/>
      <c r="BM81" s="114"/>
      <c r="BN81" s="114"/>
      <c r="BO81" s="114"/>
      <c r="BP81" s="114"/>
      <c r="BQ81" s="115"/>
    </row>
    <row r="82" spans="1:69" s="15" customFormat="1" x14ac:dyDescent="0.25">
      <c r="A82" s="29"/>
      <c r="B82" s="26"/>
      <c r="H82" s="17"/>
      <c r="I82" s="17"/>
      <c r="J82" s="17"/>
      <c r="K82" s="16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69" s="15" customFormat="1" x14ac:dyDescent="0.25">
      <c r="A83" s="29"/>
      <c r="B83" s="26"/>
      <c r="H83" s="17"/>
      <c r="I83" s="17"/>
      <c r="J83" s="17"/>
      <c r="K83" s="16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69" s="15" customFormat="1" x14ac:dyDescent="0.25">
      <c r="A84" s="29"/>
      <c r="B84" s="26"/>
      <c r="H84" s="17"/>
      <c r="I84" s="17"/>
      <c r="J84" s="17"/>
      <c r="K84" s="16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69" s="15" customFormat="1" x14ac:dyDescent="0.25">
      <c r="A85" s="29"/>
      <c r="B85" s="26"/>
      <c r="H85" s="17"/>
      <c r="I85" s="17"/>
      <c r="J85" s="17"/>
      <c r="K85" s="16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69" s="15" customFormat="1" x14ac:dyDescent="0.25">
      <c r="A86" s="29"/>
      <c r="B86" s="26"/>
      <c r="H86" s="17"/>
      <c r="I86" s="17"/>
      <c r="J86" s="17"/>
      <c r="K86" s="16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69" s="15" customFormat="1" x14ac:dyDescent="0.25">
      <c r="A87" s="29"/>
      <c r="B87" s="26"/>
      <c r="H87" s="17"/>
      <c r="I87" s="17"/>
      <c r="J87" s="17"/>
      <c r="K87" s="16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69" s="15" customFormat="1" x14ac:dyDescent="0.25">
      <c r="A88" s="29"/>
      <c r="B88" s="26"/>
      <c r="H88" s="17"/>
      <c r="I88" s="17"/>
      <c r="J88" s="17"/>
      <c r="K88" s="16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69" s="15" customFormat="1" x14ac:dyDescent="0.25">
      <c r="A89" s="29"/>
      <c r="B89" s="26"/>
      <c r="H89" s="17"/>
      <c r="I89" s="17"/>
      <c r="J89" s="17"/>
      <c r="K89" s="16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</sheetData>
  <sheetProtection algorithmName="SHA-512" hashValue="BfG4PvPL++K0SNz17m5joA3PtkonyhO6ocMh5Pw9ga3MLdeLb8zVmdwQHB2xtvPsJurYFYOEY35SCIt4WFivaA==" saltValue="Sbdy60HWm+C//CtIpFlYsQ==" spinCount="100000" sheet="1" selectLockedCells="1" sort="0"/>
  <sortState xmlns:xlrd2="http://schemas.microsoft.com/office/spreadsheetml/2017/richdata2" ref="C8:K10">
    <sortCondition ref="K8:K10"/>
    <sortCondition ref="F8:F10"/>
  </sortState>
  <mergeCells count="16">
    <mergeCell ref="F3:G4"/>
    <mergeCell ref="BK2:BN2"/>
    <mergeCell ref="AJ2:AK2"/>
    <mergeCell ref="AJ3:AK3"/>
    <mergeCell ref="AO5:BA6"/>
    <mergeCell ref="BB5:BJ6"/>
    <mergeCell ref="AA6:AG6"/>
    <mergeCell ref="AA5:AN5"/>
    <mergeCell ref="AH6:AJ6"/>
    <mergeCell ref="AK6:AN6"/>
    <mergeCell ref="J3:M5"/>
    <mergeCell ref="AJ1:AK1"/>
    <mergeCell ref="O2:Q3"/>
    <mergeCell ref="O4:Q5"/>
    <mergeCell ref="J2:K2"/>
    <mergeCell ref="AA66:BJ80"/>
  </mergeCells>
  <phoneticPr fontId="46" type="noConversion"/>
  <conditionalFormatting sqref="O1:O1048576">
    <cfRule type="duplicateValues" dxfId="1" priority="2"/>
  </conditionalFormatting>
  <conditionalFormatting sqref="X1:X1048576">
    <cfRule type="duplicateValues" dxfId="0" priority="1"/>
  </conditionalFormatting>
  <dataValidations count="17">
    <dataValidation type="date" allowBlank="1" showInputMessage="1" showErrorMessage="1" sqref="G8:G62" xr:uid="{00000000-0002-0000-0000-000000000000}">
      <formula1>7306</formula1>
      <formula2>44562</formula2>
    </dataValidation>
    <dataValidation type="list" allowBlank="1" showInputMessage="1" showErrorMessage="1" sqref="F8:F62" xr:uid="{00000000-0002-0000-0000-000001000000}">
      <formula1>"2,1,КМС,МС,МСМК,ЗМС,"</formula1>
    </dataValidation>
    <dataValidation type="date" allowBlank="1" showInputMessage="1" showErrorMessage="1" sqref="P81:Z81" xr:uid="{00000000-0002-0000-0000-000002000000}">
      <formula1>44713</formula1>
      <formula2>44926</formula2>
    </dataValidation>
    <dataValidation type="list" allowBlank="1" showInputMessage="1" showErrorMessage="1" sqref="M81 J66:J80" xr:uid="{00000000-0002-0000-0000-000003000000}">
      <formula1>"3,2,1,ВК"</formula1>
    </dataValidation>
    <dataValidation type="date" allowBlank="1" showInputMessage="1" showErrorMessage="1" sqref="G66:G81" xr:uid="{00000000-0002-0000-0000-000004000000}">
      <formula1>1</formula1>
      <formula2>44927</formula2>
    </dataValidation>
    <dataValidation type="list" allowBlank="1" showInputMessage="1" showErrorMessage="1" sqref="F81" xr:uid="{00000000-0002-0000-0000-000005000000}">
      <formula1>"тренер,представитель,судья"</formula1>
    </dataValidation>
    <dataValidation type="list" allowBlank="1" showInputMessage="1" showErrorMessage="1" sqref="I81:J81 H8:H62 H66:H81" xr:uid="{00000000-0002-0000-0000-000006000000}">
      <formula1>"М,Ж"</formula1>
    </dataValidation>
    <dataValidation type="list" allowBlank="1" showInputMessage="1" showErrorMessage="1" sqref="I8:I62" xr:uid="{00000000-0002-0000-0000-000007000000}">
      <formula1>"П,В,ДМ"</formula1>
    </dataValidation>
    <dataValidation type="date" allowBlank="1" showInputMessage="1" showErrorMessage="1" sqref="P66:P80 S8:S62 P8:P62 S66:S80" xr:uid="{00000000-0002-0000-0000-000008000000}">
      <formula1>44713</formula1>
      <formula2>47483</formula2>
    </dataValidation>
    <dataValidation type="list" allowBlank="1" showInputMessage="1" showErrorMessage="1" sqref="F3" xr:uid="{00000000-0002-0000-0000-000009000000}">
      <formula1>"ПРЕДВАРИТЕЛЬНАЯ,ФИНАЛЬНАЯ"</formula1>
    </dataValidation>
    <dataValidation type="list" allowBlank="1" showInputMessage="1" showErrorMessage="1" sqref="F66:F80" xr:uid="{00000000-0002-0000-0000-00000A000000}">
      <formula1>"Представитель,Тренер,Судья,Сопровождающий"</formula1>
    </dataValidation>
    <dataValidation type="textLength" allowBlank="1" showInputMessage="1" showErrorMessage="1" sqref="X8:X62 M66:M80" xr:uid="{00000000-0002-0000-0000-00000B000000}">
      <formula1>10</formula1>
      <formula2>11</formula2>
    </dataValidation>
    <dataValidation type="textLength" operator="equal" allowBlank="1" showInputMessage="1" showErrorMessage="1" sqref="K8:K62" xr:uid="{00000000-0002-0000-0000-00000E000000}">
      <formula1>3</formula1>
    </dataValidation>
    <dataValidation type="time" allowBlank="1" showInputMessage="1" showErrorMessage="1" sqref="Q8:Q62 Q66:Q80" xr:uid="{00000000-0002-0000-0000-00000F000000}">
      <formula1>0.0416666666666667</formula1>
      <formula2>0.999305555555556</formula2>
    </dataValidation>
    <dataValidation type="list" allowBlank="1" showInputMessage="1" showErrorMessage="1" sqref="V66:V80 V8:V62" xr:uid="{00000000-0002-0000-0000-000010000000}">
      <formula1>"Трансфер,Шаттл,Трансфер+Шаттл,Не требуется"</formula1>
    </dataValidation>
    <dataValidation type="list" allowBlank="1" showInputMessage="1" showErrorMessage="1" sqref="J8:J62" xr:uid="{88F63D6B-9E02-47B6-90A4-5C142395D6BD}">
      <formula1>"Мужчины/Женщины,Юниоры/Юниорки,Юноши/Девушки до 19,Юноши/Девушки до 17,Юноши/Девушки до 15"</formula1>
    </dataValidation>
    <dataValidation type="list" allowBlank="1" showInputMessage="1" showErrorMessage="1" sqref="R8:R62 U8:U62 R66:R80 U66:U80" xr:uid="{00B7F993-9D6A-45ED-B387-C433E1440348}">
      <mc:AlternateContent xmlns:x12ac="http://schemas.microsoft.com/office/spreadsheetml/2011/1/ac" xmlns:mc="http://schemas.openxmlformats.org/markup-compatibility/2006">
        <mc:Choice Requires="x12ac">
          <x12ac:list>Аэропорт,Аэропорт Шереметьево,Ж/Д Вокзал,Казанский вокзал,"Станция ""Агрыз""",Казань Пасс,Казань-2 Восстание</x12ac:list>
        </mc:Choice>
        <mc:Fallback>
          <formula1>"Аэропорт,Аэропорт Шереметьево,Ж/Д Вокзал,Казанский вокзал,Станция ""Агрыз"",Казань Пасс,Казань-2 Восстание"</formula1>
        </mc:Fallback>
      </mc:AlternateContent>
    </dataValidation>
  </dataValidations>
  <hyperlinks>
    <hyperlink ref="D3" r:id="rId1" xr:uid="{00000000-0004-0000-0000-000000000000}"/>
    <hyperlink ref="O4" r:id="rId2" xr:uid="{00000000-0004-0000-0000-000001000000}"/>
    <hyperlink ref="N66" r:id="rId3" xr:uid="{00000000-0004-0000-0000-000002000000}"/>
    <hyperlink ref="N67" r:id="rId4" xr:uid="{00000000-0004-0000-0000-000003000000}"/>
    <hyperlink ref="N68" r:id="rId5" xr:uid="{EEBF76BE-723A-4CAA-8764-0AB74DCC1308}"/>
    <hyperlink ref="N69" r:id="rId6" xr:uid="{CED64857-6E5E-4985-9DB3-7EEED79354D3}"/>
  </hyperlinks>
  <pageMargins left="0.31496062992125984" right="0.31496062992125984" top="0.94488188976377963" bottom="0.35433070866141736" header="0.31496062992125984" footer="0.31496062992125984"/>
  <pageSetup paperSize="9" scale="19" orientation="landscape" r:id="rId7"/>
  <ignoredErrors>
    <ignoredError sqref="BK62:BM62 BK8:BM5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>
      <selection activeCell="B8" sqref="B8"/>
    </sheetView>
  </sheetViews>
  <sheetFormatPr defaultRowHeight="14.4" x14ac:dyDescent="0.3"/>
  <cols>
    <col min="1" max="1" width="7" customWidth="1"/>
    <col min="2" max="2" width="37.6640625" customWidth="1"/>
  </cols>
  <sheetData>
    <row r="1" spans="1:2" x14ac:dyDescent="0.3">
      <c r="A1" t="s">
        <v>84</v>
      </c>
      <c r="B1" t="s">
        <v>85</v>
      </c>
    </row>
    <row r="2" spans="1:2" x14ac:dyDescent="0.3">
      <c r="A2" t="s">
        <v>86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  <row r="5" spans="1:2" x14ac:dyDescent="0.3">
      <c r="A5" t="s">
        <v>92</v>
      </c>
      <c r="B5" t="s">
        <v>93</v>
      </c>
    </row>
    <row r="6" spans="1:2" x14ac:dyDescent="0.3">
      <c r="A6" t="s">
        <v>94</v>
      </c>
      <c r="B6" t="s">
        <v>95</v>
      </c>
    </row>
    <row r="7" spans="1:2" x14ac:dyDescent="0.3">
      <c r="A7" t="s">
        <v>96</v>
      </c>
      <c r="B7" t="s">
        <v>97</v>
      </c>
    </row>
    <row r="8" spans="1:2" x14ac:dyDescent="0.3">
      <c r="A8" t="s">
        <v>98</v>
      </c>
      <c r="B8" t="s">
        <v>99</v>
      </c>
    </row>
    <row r="9" spans="1:2" x14ac:dyDescent="0.3">
      <c r="A9" t="s">
        <v>100</v>
      </c>
      <c r="B9" t="s">
        <v>101</v>
      </c>
    </row>
    <row r="10" spans="1:2" x14ac:dyDescent="0.3">
      <c r="A10" t="s">
        <v>102</v>
      </c>
      <c r="B10" t="s">
        <v>103</v>
      </c>
    </row>
    <row r="11" spans="1:2" x14ac:dyDescent="0.3">
      <c r="A11" t="s">
        <v>104</v>
      </c>
      <c r="B11" t="s">
        <v>105</v>
      </c>
    </row>
    <row r="12" spans="1:2" x14ac:dyDescent="0.3">
      <c r="A12" t="s">
        <v>106</v>
      </c>
      <c r="B12" t="s">
        <v>107</v>
      </c>
    </row>
    <row r="13" spans="1:2" x14ac:dyDescent="0.3">
      <c r="A13" t="s">
        <v>108</v>
      </c>
      <c r="B13" t="s">
        <v>109</v>
      </c>
    </row>
    <row r="14" spans="1:2" x14ac:dyDescent="0.3">
      <c r="A14" t="s">
        <v>110</v>
      </c>
      <c r="B14" t="s">
        <v>111</v>
      </c>
    </row>
    <row r="15" spans="1:2" x14ac:dyDescent="0.3">
      <c r="A15" t="s">
        <v>112</v>
      </c>
      <c r="B15" t="s">
        <v>113</v>
      </c>
    </row>
    <row r="16" spans="1:2" x14ac:dyDescent="0.3">
      <c r="A16" t="s">
        <v>114</v>
      </c>
      <c r="B16" t="s">
        <v>115</v>
      </c>
    </row>
    <row r="17" spans="1:2" x14ac:dyDescent="0.3">
      <c r="A17" t="s">
        <v>116</v>
      </c>
      <c r="B17" t="s">
        <v>117</v>
      </c>
    </row>
    <row r="18" spans="1:2" x14ac:dyDescent="0.3">
      <c r="A18" t="s">
        <v>118</v>
      </c>
      <c r="B18" t="s">
        <v>119</v>
      </c>
    </row>
    <row r="19" spans="1:2" x14ac:dyDescent="0.3">
      <c r="A19" t="s">
        <v>120</v>
      </c>
      <c r="B19" t="s">
        <v>121</v>
      </c>
    </row>
    <row r="20" spans="1:2" x14ac:dyDescent="0.3">
      <c r="A20" t="s">
        <v>122</v>
      </c>
      <c r="B20" t="s">
        <v>123</v>
      </c>
    </row>
    <row r="21" spans="1:2" x14ac:dyDescent="0.3">
      <c r="A21" t="s">
        <v>124</v>
      </c>
      <c r="B21" t="s">
        <v>125</v>
      </c>
    </row>
    <row r="22" spans="1:2" x14ac:dyDescent="0.3">
      <c r="A22" t="s">
        <v>126</v>
      </c>
      <c r="B22" t="s">
        <v>127</v>
      </c>
    </row>
    <row r="23" spans="1:2" x14ac:dyDescent="0.3">
      <c r="A23" t="s">
        <v>128</v>
      </c>
      <c r="B23" t="s">
        <v>129</v>
      </c>
    </row>
    <row r="24" spans="1:2" x14ac:dyDescent="0.3">
      <c r="A24" t="s">
        <v>130</v>
      </c>
      <c r="B24" t="s">
        <v>131</v>
      </c>
    </row>
    <row r="25" spans="1:2" x14ac:dyDescent="0.3">
      <c r="A25" t="s">
        <v>132</v>
      </c>
      <c r="B25" t="s">
        <v>133</v>
      </c>
    </row>
    <row r="26" spans="1:2" x14ac:dyDescent="0.3">
      <c r="A26" t="s">
        <v>134</v>
      </c>
      <c r="B26" t="s">
        <v>135</v>
      </c>
    </row>
    <row r="27" spans="1:2" x14ac:dyDescent="0.3">
      <c r="A27" t="s">
        <v>136</v>
      </c>
      <c r="B27" t="s">
        <v>137</v>
      </c>
    </row>
    <row r="28" spans="1:2" x14ac:dyDescent="0.3">
      <c r="A28" t="s">
        <v>138</v>
      </c>
      <c r="B28" t="s">
        <v>139</v>
      </c>
    </row>
    <row r="29" spans="1:2" x14ac:dyDescent="0.3">
      <c r="A29" t="s">
        <v>140</v>
      </c>
      <c r="B29" t="s">
        <v>141</v>
      </c>
    </row>
    <row r="30" spans="1:2" x14ac:dyDescent="0.3">
      <c r="A30" t="s">
        <v>142</v>
      </c>
      <c r="B30" t="s">
        <v>143</v>
      </c>
    </row>
    <row r="31" spans="1:2" x14ac:dyDescent="0.3">
      <c r="A31" t="s">
        <v>144</v>
      </c>
      <c r="B31" t="s">
        <v>145</v>
      </c>
    </row>
    <row r="32" spans="1:2" x14ac:dyDescent="0.3">
      <c r="A32" t="s">
        <v>146</v>
      </c>
      <c r="B32" t="s">
        <v>147</v>
      </c>
    </row>
    <row r="33" spans="1:2" x14ac:dyDescent="0.3">
      <c r="A33" t="s">
        <v>148</v>
      </c>
      <c r="B33" t="s">
        <v>149</v>
      </c>
    </row>
    <row r="34" spans="1:2" x14ac:dyDescent="0.3">
      <c r="A34" t="s">
        <v>150</v>
      </c>
      <c r="B34" t="s">
        <v>151</v>
      </c>
    </row>
    <row r="35" spans="1:2" x14ac:dyDescent="0.3">
      <c r="A35" t="s">
        <v>152</v>
      </c>
      <c r="B35" t="s">
        <v>153</v>
      </c>
    </row>
    <row r="36" spans="1:2" x14ac:dyDescent="0.3">
      <c r="A36" t="s">
        <v>154</v>
      </c>
      <c r="B36" t="s">
        <v>155</v>
      </c>
    </row>
    <row r="37" spans="1:2" x14ac:dyDescent="0.3">
      <c r="A37" t="s">
        <v>156</v>
      </c>
      <c r="B37" t="s">
        <v>157</v>
      </c>
    </row>
    <row r="38" spans="1:2" x14ac:dyDescent="0.3">
      <c r="A38" t="s">
        <v>158</v>
      </c>
      <c r="B38" t="s">
        <v>159</v>
      </c>
    </row>
    <row r="39" spans="1:2" x14ac:dyDescent="0.3">
      <c r="A39" t="s">
        <v>160</v>
      </c>
      <c r="B39" t="s">
        <v>161</v>
      </c>
    </row>
    <row r="40" spans="1:2" x14ac:dyDescent="0.3">
      <c r="A40" t="s">
        <v>162</v>
      </c>
      <c r="B40" t="s">
        <v>163</v>
      </c>
    </row>
    <row r="41" spans="1:2" x14ac:dyDescent="0.3">
      <c r="A41" t="s">
        <v>164</v>
      </c>
      <c r="B41" t="s">
        <v>165</v>
      </c>
    </row>
    <row r="42" spans="1:2" x14ac:dyDescent="0.3">
      <c r="A42" t="s">
        <v>166</v>
      </c>
      <c r="B42" t="s">
        <v>167</v>
      </c>
    </row>
    <row r="43" spans="1:2" x14ac:dyDescent="0.3">
      <c r="A43" t="s">
        <v>168</v>
      </c>
      <c r="B43" t="s">
        <v>169</v>
      </c>
    </row>
    <row r="44" spans="1:2" x14ac:dyDescent="0.3">
      <c r="A44" t="s">
        <v>170</v>
      </c>
      <c r="B44" t="s">
        <v>171</v>
      </c>
    </row>
    <row r="45" spans="1:2" x14ac:dyDescent="0.3">
      <c r="A45" t="s">
        <v>172</v>
      </c>
      <c r="B45" t="s">
        <v>173</v>
      </c>
    </row>
    <row r="46" spans="1:2" x14ac:dyDescent="0.3">
      <c r="A46" t="s">
        <v>174</v>
      </c>
      <c r="B46" t="s">
        <v>175</v>
      </c>
    </row>
    <row r="47" spans="1:2" x14ac:dyDescent="0.3">
      <c r="A47" t="s">
        <v>176</v>
      </c>
      <c r="B47" t="s">
        <v>177</v>
      </c>
    </row>
    <row r="48" spans="1:2" x14ac:dyDescent="0.3">
      <c r="A48" t="s">
        <v>178</v>
      </c>
      <c r="B48" t="s">
        <v>179</v>
      </c>
    </row>
    <row r="49" spans="1:2" x14ac:dyDescent="0.3">
      <c r="A49" t="s">
        <v>180</v>
      </c>
      <c r="B49" t="s">
        <v>181</v>
      </c>
    </row>
    <row r="50" spans="1:2" x14ac:dyDescent="0.3">
      <c r="A50" t="s">
        <v>182</v>
      </c>
      <c r="B50" t="s">
        <v>183</v>
      </c>
    </row>
    <row r="51" spans="1:2" x14ac:dyDescent="0.3">
      <c r="A51" t="s">
        <v>184</v>
      </c>
      <c r="B51" t="s">
        <v>185</v>
      </c>
    </row>
    <row r="52" spans="1:2" x14ac:dyDescent="0.3">
      <c r="A52" t="s">
        <v>186</v>
      </c>
      <c r="B52" t="s">
        <v>187</v>
      </c>
    </row>
    <row r="53" spans="1:2" x14ac:dyDescent="0.3">
      <c r="A53" t="s">
        <v>188</v>
      </c>
      <c r="B53" t="s">
        <v>189</v>
      </c>
    </row>
    <row r="54" spans="1:2" x14ac:dyDescent="0.3">
      <c r="A54" t="s">
        <v>190</v>
      </c>
      <c r="B54" t="s">
        <v>191</v>
      </c>
    </row>
    <row r="55" spans="1:2" x14ac:dyDescent="0.3">
      <c r="A55" t="s">
        <v>192</v>
      </c>
      <c r="B55" t="s">
        <v>193</v>
      </c>
    </row>
    <row r="56" spans="1:2" x14ac:dyDescent="0.3">
      <c r="A56" t="s">
        <v>194</v>
      </c>
      <c r="B56" t="s">
        <v>195</v>
      </c>
    </row>
    <row r="57" spans="1:2" x14ac:dyDescent="0.3">
      <c r="A57" t="s">
        <v>196</v>
      </c>
      <c r="B57" t="s">
        <v>197</v>
      </c>
    </row>
    <row r="58" spans="1:2" x14ac:dyDescent="0.3">
      <c r="A58" t="s">
        <v>198</v>
      </c>
      <c r="B58" t="s">
        <v>199</v>
      </c>
    </row>
    <row r="59" spans="1:2" x14ac:dyDescent="0.3">
      <c r="A59" t="s">
        <v>200</v>
      </c>
      <c r="B59" t="s">
        <v>201</v>
      </c>
    </row>
    <row r="60" spans="1:2" x14ac:dyDescent="0.3">
      <c r="A60" t="s">
        <v>202</v>
      </c>
      <c r="B60" t="s">
        <v>203</v>
      </c>
    </row>
    <row r="61" spans="1:2" x14ac:dyDescent="0.3">
      <c r="A61" t="s">
        <v>204</v>
      </c>
      <c r="B61" t="s">
        <v>205</v>
      </c>
    </row>
    <row r="62" spans="1:2" x14ac:dyDescent="0.3">
      <c r="A62" t="s">
        <v>206</v>
      </c>
      <c r="B62" t="s">
        <v>207</v>
      </c>
    </row>
    <row r="63" spans="1:2" x14ac:dyDescent="0.3">
      <c r="A63" t="s">
        <v>208</v>
      </c>
      <c r="B63" t="s">
        <v>209</v>
      </c>
    </row>
    <row r="64" spans="1:2" x14ac:dyDescent="0.3">
      <c r="A64" t="s">
        <v>210</v>
      </c>
      <c r="B64" t="s">
        <v>211</v>
      </c>
    </row>
    <row r="65" spans="1:2" x14ac:dyDescent="0.3">
      <c r="A65" t="s">
        <v>212</v>
      </c>
      <c r="B65" t="s">
        <v>213</v>
      </c>
    </row>
    <row r="66" spans="1:2" x14ac:dyDescent="0.3">
      <c r="A66" t="s">
        <v>214</v>
      </c>
      <c r="B66" t="s">
        <v>215</v>
      </c>
    </row>
    <row r="67" spans="1:2" x14ac:dyDescent="0.3">
      <c r="A67" t="s">
        <v>216</v>
      </c>
      <c r="B67" t="s">
        <v>217</v>
      </c>
    </row>
    <row r="68" spans="1:2" x14ac:dyDescent="0.3">
      <c r="A68" t="s">
        <v>218</v>
      </c>
      <c r="B68" t="s">
        <v>219</v>
      </c>
    </row>
    <row r="69" spans="1:2" x14ac:dyDescent="0.3">
      <c r="A69" t="s">
        <v>220</v>
      </c>
      <c r="B69" t="s">
        <v>221</v>
      </c>
    </row>
    <row r="70" spans="1:2" x14ac:dyDescent="0.3">
      <c r="A70" t="s">
        <v>222</v>
      </c>
      <c r="B70" t="s">
        <v>223</v>
      </c>
    </row>
    <row r="71" spans="1:2" x14ac:dyDescent="0.3">
      <c r="A71" t="s">
        <v>224</v>
      </c>
      <c r="B71" t="s">
        <v>225</v>
      </c>
    </row>
    <row r="72" spans="1:2" x14ac:dyDescent="0.3">
      <c r="A72" t="s">
        <v>226</v>
      </c>
      <c r="B72" t="s">
        <v>227</v>
      </c>
    </row>
    <row r="73" spans="1:2" x14ac:dyDescent="0.3">
      <c r="A73" t="s">
        <v>228</v>
      </c>
      <c r="B73" t="s">
        <v>229</v>
      </c>
    </row>
    <row r="74" spans="1:2" x14ac:dyDescent="0.3">
      <c r="A74" t="s">
        <v>230</v>
      </c>
      <c r="B74" t="s">
        <v>231</v>
      </c>
    </row>
    <row r="75" spans="1:2" x14ac:dyDescent="0.3">
      <c r="A75" t="s">
        <v>73</v>
      </c>
      <c r="B75" t="s">
        <v>72</v>
      </c>
    </row>
    <row r="76" spans="1:2" x14ac:dyDescent="0.3">
      <c r="A76" t="s">
        <v>232</v>
      </c>
      <c r="B76" t="s">
        <v>233</v>
      </c>
    </row>
    <row r="77" spans="1:2" x14ac:dyDescent="0.3">
      <c r="A77" t="s">
        <v>234</v>
      </c>
      <c r="B77" t="s">
        <v>235</v>
      </c>
    </row>
    <row r="78" spans="1:2" x14ac:dyDescent="0.3">
      <c r="A78" t="s">
        <v>236</v>
      </c>
      <c r="B78" t="s">
        <v>237</v>
      </c>
    </row>
    <row r="79" spans="1:2" x14ac:dyDescent="0.3">
      <c r="A79" t="s">
        <v>238</v>
      </c>
      <c r="B79" t="s">
        <v>239</v>
      </c>
    </row>
    <row r="80" spans="1:2" x14ac:dyDescent="0.3">
      <c r="A80" t="s">
        <v>240</v>
      </c>
      <c r="B80" t="s">
        <v>241</v>
      </c>
    </row>
    <row r="81" spans="1:2" x14ac:dyDescent="0.3">
      <c r="A81" t="s">
        <v>242</v>
      </c>
      <c r="B81" t="s">
        <v>243</v>
      </c>
    </row>
    <row r="82" spans="1:2" x14ac:dyDescent="0.3">
      <c r="A82" t="s">
        <v>244</v>
      </c>
      <c r="B82" t="s">
        <v>245</v>
      </c>
    </row>
    <row r="83" spans="1:2" x14ac:dyDescent="0.3">
      <c r="A83" t="s">
        <v>246</v>
      </c>
      <c r="B83" t="s">
        <v>247</v>
      </c>
    </row>
    <row r="84" spans="1:2" x14ac:dyDescent="0.3">
      <c r="A84" t="s">
        <v>248</v>
      </c>
      <c r="B84" t="s">
        <v>249</v>
      </c>
    </row>
    <row r="85" spans="1:2" x14ac:dyDescent="0.3">
      <c r="A85" t="s">
        <v>250</v>
      </c>
      <c r="B8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6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4.4" x14ac:dyDescent="0.3"/>
  <cols>
    <col min="1" max="1" width="4" style="213" customWidth="1"/>
    <col min="2" max="2" width="15.6640625" customWidth="1"/>
    <col min="3" max="3" width="14.33203125" customWidth="1"/>
    <col min="4" max="39" width="4.6640625" customWidth="1"/>
  </cols>
  <sheetData>
    <row r="1" spans="1:39" ht="88.8" x14ac:dyDescent="0.3">
      <c r="A1" s="35" t="s">
        <v>63</v>
      </c>
      <c r="B1" s="35" t="s">
        <v>64</v>
      </c>
      <c r="C1" s="36" t="s">
        <v>65</v>
      </c>
      <c r="D1" s="37" t="s">
        <v>357</v>
      </c>
      <c r="E1" s="38" t="s">
        <v>356</v>
      </c>
      <c r="F1" s="38" t="s">
        <v>358</v>
      </c>
      <c r="G1" s="38" t="s">
        <v>359</v>
      </c>
      <c r="H1" s="38" t="s">
        <v>360</v>
      </c>
      <c r="I1" s="38" t="s">
        <v>362</v>
      </c>
      <c r="J1" s="38" t="s">
        <v>361</v>
      </c>
      <c r="K1" s="37" t="s">
        <v>363</v>
      </c>
      <c r="L1" s="38" t="s">
        <v>364</v>
      </c>
      <c r="M1" s="38" t="s">
        <v>365</v>
      </c>
      <c r="N1" s="37" t="s">
        <v>366</v>
      </c>
      <c r="O1" s="38" t="s">
        <v>367</v>
      </c>
      <c r="P1" s="38" t="s">
        <v>368</v>
      </c>
      <c r="Q1" s="39" t="s">
        <v>369</v>
      </c>
      <c r="R1" s="37" t="s">
        <v>370</v>
      </c>
      <c r="S1" s="38" t="s">
        <v>371</v>
      </c>
      <c r="T1" s="38" t="s">
        <v>372</v>
      </c>
      <c r="U1" s="38" t="s">
        <v>373</v>
      </c>
      <c r="V1" s="38" t="s">
        <v>374</v>
      </c>
      <c r="W1" s="38" t="s">
        <v>375</v>
      </c>
      <c r="X1" s="38" t="s">
        <v>376</v>
      </c>
      <c r="Y1" s="38" t="s">
        <v>377</v>
      </c>
      <c r="Z1" s="38" t="s">
        <v>378</v>
      </c>
      <c r="AA1" s="147" t="s">
        <v>379</v>
      </c>
      <c r="AB1" s="147" t="s">
        <v>428</v>
      </c>
      <c r="AC1" s="147" t="s">
        <v>380</v>
      </c>
      <c r="AD1" s="147" t="s">
        <v>429</v>
      </c>
      <c r="AE1" s="37" t="s">
        <v>381</v>
      </c>
      <c r="AF1" s="38" t="s">
        <v>389</v>
      </c>
      <c r="AG1" s="38" t="s">
        <v>382</v>
      </c>
      <c r="AH1" s="38" t="s">
        <v>395</v>
      </c>
      <c r="AI1" s="38" t="s">
        <v>383</v>
      </c>
      <c r="AJ1" s="38" t="s">
        <v>384</v>
      </c>
      <c r="AK1" s="38" t="s">
        <v>388</v>
      </c>
      <c r="AL1" s="38" t="s">
        <v>385</v>
      </c>
      <c r="AM1" s="38" t="s">
        <v>386</v>
      </c>
    </row>
    <row r="2" spans="1:39" ht="21" x14ac:dyDescent="0.3">
      <c r="A2" s="212">
        <v>1</v>
      </c>
      <c r="B2" s="40" t="str">
        <f>ЗАЯВКА!C8</f>
        <v>СуИванов</v>
      </c>
      <c r="C2" s="41" t="str">
        <f>ЗАЯВКА!D8</f>
        <v>Иван</v>
      </c>
      <c r="D2" s="42">
        <f>ЗАЯВКА!AA8</f>
        <v>1</v>
      </c>
      <c r="E2" s="43">
        <f>ЗАЯВКА!AB8</f>
        <v>1</v>
      </c>
      <c r="F2" s="43">
        <f>ЗАЯВКА!AC8</f>
        <v>0</v>
      </c>
      <c r="G2" s="43">
        <f>ЗАЯВКА!AD8</f>
        <v>1</v>
      </c>
      <c r="H2" s="43">
        <f>ЗАЯВКА!AE8</f>
        <v>1</v>
      </c>
      <c r="I2" s="43">
        <f>ЗАЯВКА!AF8</f>
        <v>1</v>
      </c>
      <c r="J2" s="43">
        <f>ЗАЯВКА!AG8</f>
        <v>0</v>
      </c>
      <c r="K2" s="42">
        <f>ЗАЯВКА!AH8</f>
        <v>1</v>
      </c>
      <c r="L2" s="43">
        <f>ЗАЯВКА!AI8</f>
        <v>0</v>
      </c>
      <c r="M2" s="43">
        <f>ЗАЯВКА!AJ8</f>
        <v>1</v>
      </c>
      <c r="N2" s="42">
        <f>ЗАЯВКА!AK8</f>
        <v>1</v>
      </c>
      <c r="O2" s="43">
        <f>ЗАЯВКА!AL8</f>
        <v>1</v>
      </c>
      <c r="P2" s="43">
        <f>ЗАЯВКА!AM8</f>
        <v>0</v>
      </c>
      <c r="Q2" s="44">
        <f>ЗАЯВКА!AN8</f>
        <v>0</v>
      </c>
      <c r="R2" s="42">
        <f>ЗАЯВКА!AO8</f>
        <v>0</v>
      </c>
      <c r="S2" s="43">
        <f>ЗАЯВКА!AP8</f>
        <v>0</v>
      </c>
      <c r="T2" s="43">
        <f>ЗАЯВКА!AQ8</f>
        <v>0</v>
      </c>
      <c r="U2" s="43">
        <f>ЗАЯВКА!AR8</f>
        <v>0</v>
      </c>
      <c r="V2" s="43">
        <f>ЗАЯВКА!AS8</f>
        <v>0</v>
      </c>
      <c r="W2" s="43">
        <f>ЗАЯВКА!AT8</f>
        <v>0</v>
      </c>
      <c r="X2" s="43">
        <f>ЗАЯВКА!AU8</f>
        <v>1</v>
      </c>
      <c r="Y2" s="43">
        <f>ЗАЯВКА!AV8</f>
        <v>0</v>
      </c>
      <c r="Z2" s="43">
        <f>ЗАЯВКА!AW8</f>
        <v>0</v>
      </c>
      <c r="AA2" s="43">
        <f>ЗАЯВКА!AX8</f>
        <v>0</v>
      </c>
      <c r="AB2" s="43">
        <f>ЗАЯВКА!AY8</f>
        <v>0</v>
      </c>
      <c r="AC2" s="43">
        <f>ЗАЯВКА!AZ8</f>
        <v>0</v>
      </c>
      <c r="AD2" s="43">
        <f>ЗАЯВКА!BA8</f>
        <v>0</v>
      </c>
      <c r="AE2" s="42">
        <f>ЗАЯВКА!BB8</f>
        <v>1</v>
      </c>
      <c r="AF2" s="43">
        <f>ЗАЯВКА!BC8</f>
        <v>0</v>
      </c>
      <c r="AG2" s="43">
        <f>ЗАЯВКА!BD8</f>
        <v>0</v>
      </c>
      <c r="AH2" s="43">
        <f>ЗАЯВКА!BE8</f>
        <v>1</v>
      </c>
      <c r="AI2" s="43">
        <f>ЗАЯВКА!BF8</f>
        <v>0</v>
      </c>
      <c r="AJ2" s="43">
        <f>ЗАЯВКА!BG8</f>
        <v>0</v>
      </c>
      <c r="AK2" s="43">
        <f>ЗАЯВКА!BH8</f>
        <v>0</v>
      </c>
      <c r="AL2" s="43">
        <f>ЗАЯВКА!BI8</f>
        <v>0</v>
      </c>
      <c r="AM2" s="43">
        <f>ЗАЯВКА!BJ8</f>
        <v>0</v>
      </c>
    </row>
    <row r="3" spans="1:39" ht="21" x14ac:dyDescent="0.3">
      <c r="A3" s="212">
        <v>2</v>
      </c>
      <c r="B3" s="40" t="str">
        <f>ЗАЯВКА!C9</f>
        <v>СуСергеев</v>
      </c>
      <c r="C3" s="41" t="str">
        <f>ЗАЯВКА!D9</f>
        <v>Сергей</v>
      </c>
      <c r="D3" s="42">
        <f>ЗАЯВКА!AA9</f>
        <v>1</v>
      </c>
      <c r="E3" s="43">
        <f>ЗАЯВКА!AB9</f>
        <v>0</v>
      </c>
      <c r="F3" s="43">
        <f>ЗАЯВКА!AC9</f>
        <v>0</v>
      </c>
      <c r="G3" s="43">
        <f>ЗАЯВКА!AD9</f>
        <v>0</v>
      </c>
      <c r="H3" s="43">
        <f>ЗАЯВКА!AE9</f>
        <v>0</v>
      </c>
      <c r="I3" s="43">
        <f>ЗАЯВКА!AF9</f>
        <v>0</v>
      </c>
      <c r="J3" s="43">
        <f>ЗАЯВКА!AG9</f>
        <v>0</v>
      </c>
      <c r="K3" s="42">
        <f>ЗАЯВКА!AH9</f>
        <v>1</v>
      </c>
      <c r="L3" s="43">
        <f>ЗАЯВКА!AI9</f>
        <v>1</v>
      </c>
      <c r="M3" s="43">
        <f>ЗАЯВКА!AJ9</f>
        <v>0</v>
      </c>
      <c r="N3" s="42">
        <f>ЗАЯВКА!AK9</f>
        <v>0</v>
      </c>
      <c r="O3" s="43">
        <f>ЗАЯВКА!AL9</f>
        <v>0</v>
      </c>
      <c r="P3" s="43">
        <f>ЗАЯВКА!AM9</f>
        <v>0</v>
      </c>
      <c r="Q3" s="44">
        <f>ЗАЯВКА!AN9</f>
        <v>0</v>
      </c>
      <c r="R3" s="42">
        <f>ЗАЯВКА!AO9</f>
        <v>0</v>
      </c>
      <c r="S3" s="43">
        <f>ЗАЯВКА!AP9</f>
        <v>0</v>
      </c>
      <c r="T3" s="43">
        <f>ЗАЯВКА!AQ9</f>
        <v>0</v>
      </c>
      <c r="U3" s="43">
        <f>ЗАЯВКА!AR9</f>
        <v>0</v>
      </c>
      <c r="V3" s="43">
        <f>ЗАЯВКА!AS9</f>
        <v>0</v>
      </c>
      <c r="W3" s="43">
        <f>ЗАЯВКА!AT9</f>
        <v>0</v>
      </c>
      <c r="X3" s="43">
        <f>ЗАЯВКА!AU9</f>
        <v>1</v>
      </c>
      <c r="Y3" s="43">
        <f>ЗАЯВКА!AV9</f>
        <v>0</v>
      </c>
      <c r="Z3" s="43">
        <f>ЗАЯВКА!AW9</f>
        <v>0</v>
      </c>
      <c r="AA3" s="43">
        <f>ЗАЯВКА!AX9</f>
        <v>0</v>
      </c>
      <c r="AB3" s="43">
        <f>ЗАЯВКА!AY9</f>
        <v>0</v>
      </c>
      <c r="AC3" s="43">
        <f>ЗАЯВКА!AZ9</f>
        <v>0</v>
      </c>
      <c r="AD3" s="43">
        <f>ЗАЯВКА!BA9</f>
        <v>0</v>
      </c>
      <c r="AE3" s="42">
        <f>ЗАЯВКА!BB9</f>
        <v>0</v>
      </c>
      <c r="AF3" s="43">
        <f>ЗАЯВКА!BC9</f>
        <v>0</v>
      </c>
      <c r="AG3" s="43">
        <f>ЗАЯВКА!BD9</f>
        <v>0</v>
      </c>
      <c r="AH3" s="43">
        <f>ЗАЯВКА!BE9</f>
        <v>1</v>
      </c>
      <c r="AI3" s="43">
        <f>ЗАЯВКА!BF9</f>
        <v>0</v>
      </c>
      <c r="AJ3" s="43">
        <f>ЗАЯВКА!BG9</f>
        <v>0</v>
      </c>
      <c r="AK3" s="43">
        <f>ЗАЯВКА!BH9</f>
        <v>0</v>
      </c>
      <c r="AL3" s="43">
        <f>ЗАЯВКА!BI9</f>
        <v>0</v>
      </c>
      <c r="AM3" s="43">
        <f>ЗАЯВКА!BJ9</f>
        <v>0</v>
      </c>
    </row>
    <row r="4" spans="1:39" ht="21" x14ac:dyDescent="0.3">
      <c r="A4" s="212">
        <v>3</v>
      </c>
      <c r="B4" s="40" t="str">
        <f>ЗАЯВКА!C10</f>
        <v>СуАндреева</v>
      </c>
      <c r="C4" s="41" t="str">
        <f>ЗАЯВКА!D10</f>
        <v>Ольга</v>
      </c>
      <c r="D4" s="42">
        <f>ЗАЯВКА!AA10</f>
        <v>0</v>
      </c>
      <c r="E4" s="43">
        <f>ЗАЯВКА!AB10</f>
        <v>1</v>
      </c>
      <c r="F4" s="43">
        <f>ЗАЯВКА!AC10</f>
        <v>0</v>
      </c>
      <c r="G4" s="43">
        <f>ЗАЯВКА!AD10</f>
        <v>1</v>
      </c>
      <c r="H4" s="43">
        <f>ЗАЯВКА!AE10</f>
        <v>1</v>
      </c>
      <c r="I4" s="43">
        <f>ЗАЯВКА!AF10</f>
        <v>0</v>
      </c>
      <c r="J4" s="43">
        <f>ЗАЯВКА!AG10</f>
        <v>0</v>
      </c>
      <c r="K4" s="42">
        <f>ЗАЯВКА!AH10</f>
        <v>0</v>
      </c>
      <c r="L4" s="43">
        <f>ЗАЯВКА!AI10</f>
        <v>0</v>
      </c>
      <c r="M4" s="43">
        <f>ЗАЯВКА!AJ10</f>
        <v>0</v>
      </c>
      <c r="N4" s="42">
        <f>ЗАЯВКА!AK10</f>
        <v>0</v>
      </c>
      <c r="O4" s="43">
        <f>ЗАЯВКА!AL10</f>
        <v>0</v>
      </c>
      <c r="P4" s="43">
        <f>ЗАЯВКА!AM10</f>
        <v>0</v>
      </c>
      <c r="Q4" s="44">
        <f>ЗАЯВКА!AN10</f>
        <v>0</v>
      </c>
      <c r="R4" s="42">
        <f>ЗАЯВКА!AO10</f>
        <v>0</v>
      </c>
      <c r="S4" s="43">
        <f>ЗАЯВКА!AP10</f>
        <v>0</v>
      </c>
      <c r="T4" s="43">
        <f>ЗАЯВКА!AQ10</f>
        <v>0</v>
      </c>
      <c r="U4" s="43">
        <f>ЗАЯВКА!AR10</f>
        <v>0</v>
      </c>
      <c r="V4" s="43">
        <f>ЗАЯВКА!AS10</f>
        <v>0</v>
      </c>
      <c r="W4" s="43">
        <f>ЗАЯВКА!AT10</f>
        <v>0</v>
      </c>
      <c r="X4" s="43">
        <f>ЗАЯВКА!AU10</f>
        <v>1</v>
      </c>
      <c r="Y4" s="43">
        <f>ЗАЯВКА!AV10</f>
        <v>0</v>
      </c>
      <c r="Z4" s="43">
        <f>ЗАЯВКА!AW10</f>
        <v>0</v>
      </c>
      <c r="AA4" s="43">
        <f>ЗАЯВКА!AX10</f>
        <v>0</v>
      </c>
      <c r="AB4" s="43">
        <f>ЗАЯВКА!AY10</f>
        <v>0</v>
      </c>
      <c r="AC4" s="43">
        <f>ЗАЯВКА!AZ10</f>
        <v>0</v>
      </c>
      <c r="AD4" s="43">
        <f>ЗАЯВКА!BA10</f>
        <v>0</v>
      </c>
      <c r="AE4" s="42">
        <f>ЗАЯВКА!BB10</f>
        <v>1</v>
      </c>
      <c r="AF4" s="43">
        <f>ЗАЯВКА!BC10</f>
        <v>0</v>
      </c>
      <c r="AG4" s="43">
        <f>ЗАЯВКА!BD10</f>
        <v>0</v>
      </c>
      <c r="AH4" s="43">
        <f>ЗАЯВКА!BE10</f>
        <v>2</v>
      </c>
      <c r="AI4" s="43">
        <f>ЗАЯВКА!BF10</f>
        <v>0</v>
      </c>
      <c r="AJ4" s="43">
        <f>ЗАЯВКА!BG10</f>
        <v>0</v>
      </c>
      <c r="AK4" s="43">
        <f>ЗАЯВКА!BH10</f>
        <v>0</v>
      </c>
      <c r="AL4" s="43">
        <f>ЗАЯВКА!BI10</f>
        <v>0</v>
      </c>
      <c r="AM4" s="43">
        <f>ЗАЯВКА!BJ10</f>
        <v>0</v>
      </c>
    </row>
    <row r="5" spans="1:39" ht="21" x14ac:dyDescent="0.3">
      <c r="A5" s="212">
        <v>4</v>
      </c>
      <c r="B5" s="40" t="str">
        <f>ЗАЯВКА!C11</f>
        <v>Кабанов</v>
      </c>
      <c r="C5" s="41" t="str">
        <f>ЗАЯВКА!D11</f>
        <v>кабан</v>
      </c>
      <c r="D5" s="42">
        <f>ЗАЯВКА!AA11</f>
        <v>0</v>
      </c>
      <c r="E5" s="43">
        <f>ЗАЯВКА!AB11</f>
        <v>0</v>
      </c>
      <c r="F5" s="43">
        <f>ЗАЯВКА!AC11</f>
        <v>0</v>
      </c>
      <c r="G5" s="43">
        <f>ЗАЯВКА!AD11</f>
        <v>0</v>
      </c>
      <c r="H5" s="43">
        <f>ЗАЯВКА!AE11</f>
        <v>0</v>
      </c>
      <c r="I5" s="43">
        <f>ЗАЯВКА!AF11</f>
        <v>0</v>
      </c>
      <c r="J5" s="43">
        <f>ЗАЯВКА!AG11</f>
        <v>0</v>
      </c>
      <c r="K5" s="42">
        <f>ЗАЯВКА!AH11</f>
        <v>0</v>
      </c>
      <c r="L5" s="43">
        <f>ЗАЯВКА!AI11</f>
        <v>0</v>
      </c>
      <c r="M5" s="43">
        <f>ЗАЯВКА!AJ11</f>
        <v>0</v>
      </c>
      <c r="N5" s="42">
        <f>ЗАЯВКА!AK11</f>
        <v>0</v>
      </c>
      <c r="O5" s="43">
        <f>ЗАЯВКА!AL11</f>
        <v>0</v>
      </c>
      <c r="P5" s="43">
        <f>ЗАЯВКА!AM11</f>
        <v>0</v>
      </c>
      <c r="Q5" s="44">
        <f>ЗАЯВКА!AN11</f>
        <v>0</v>
      </c>
      <c r="R5" s="42">
        <f>ЗАЯВКА!AO11</f>
        <v>0</v>
      </c>
      <c r="S5" s="43">
        <f>ЗАЯВКА!AP11</f>
        <v>0</v>
      </c>
      <c r="T5" s="43">
        <f>ЗАЯВКА!AQ11</f>
        <v>0</v>
      </c>
      <c r="U5" s="43">
        <f>ЗАЯВКА!AR11</f>
        <v>0</v>
      </c>
      <c r="V5" s="43">
        <f>ЗАЯВКА!AS11</f>
        <v>0</v>
      </c>
      <c r="W5" s="43">
        <f>ЗАЯВКА!AT11</f>
        <v>0</v>
      </c>
      <c r="X5" s="43">
        <f>ЗАЯВКА!AU11</f>
        <v>2</v>
      </c>
      <c r="Y5" s="43">
        <f>ЗАЯВКА!AV11</f>
        <v>0</v>
      </c>
      <c r="Z5" s="43">
        <f>ЗАЯВКА!AW11</f>
        <v>0</v>
      </c>
      <c r="AA5" s="43">
        <f>ЗАЯВКА!AX11</f>
        <v>0</v>
      </c>
      <c r="AB5" s="43">
        <f>ЗАЯВКА!AY11</f>
        <v>0</v>
      </c>
      <c r="AC5" s="43">
        <f>ЗАЯВКА!AZ11</f>
        <v>0</v>
      </c>
      <c r="AD5" s="43">
        <f>ЗАЯВКА!BA11</f>
        <v>0</v>
      </c>
      <c r="AE5" s="42">
        <f>ЗАЯВКА!BB11</f>
        <v>0</v>
      </c>
      <c r="AF5" s="43">
        <f>ЗАЯВКА!BC11</f>
        <v>0</v>
      </c>
      <c r="AG5" s="43">
        <f>ЗАЯВКА!BD11</f>
        <v>0</v>
      </c>
      <c r="AH5" s="43">
        <f>ЗАЯВКА!BE11</f>
        <v>2</v>
      </c>
      <c r="AI5" s="43">
        <f>ЗАЯВКА!BF11</f>
        <v>0</v>
      </c>
      <c r="AJ5" s="43">
        <f>ЗАЯВКА!BG11</f>
        <v>0</v>
      </c>
      <c r="AK5" s="43">
        <f>ЗАЯВКА!BH11</f>
        <v>0</v>
      </c>
      <c r="AL5" s="43">
        <f>ЗАЯВКА!BI11</f>
        <v>0</v>
      </c>
      <c r="AM5" s="43">
        <f>ЗАЯВКА!BJ11</f>
        <v>0</v>
      </c>
    </row>
    <row r="6" spans="1:39" ht="21" x14ac:dyDescent="0.3">
      <c r="A6" s="212">
        <v>5</v>
      </c>
      <c r="B6" s="40" t="str">
        <f>ЗАЯВКА!C12</f>
        <v>Свинтусов</v>
      </c>
      <c r="C6" s="41" t="str">
        <f>ЗАЯВКА!D12</f>
        <v>Свинья</v>
      </c>
      <c r="D6" s="42">
        <f>ЗАЯВКА!AA12</f>
        <v>0</v>
      </c>
      <c r="E6" s="43">
        <f>ЗАЯВКА!AB12</f>
        <v>0</v>
      </c>
      <c r="F6" s="43">
        <f>ЗАЯВКА!AC12</f>
        <v>0</v>
      </c>
      <c r="G6" s="43">
        <f>ЗАЯВКА!AD12</f>
        <v>0</v>
      </c>
      <c r="H6" s="43">
        <f>ЗАЯВКА!AE12</f>
        <v>0</v>
      </c>
      <c r="I6" s="43">
        <f>ЗАЯВКА!AF12</f>
        <v>0</v>
      </c>
      <c r="J6" s="43">
        <f>ЗАЯВКА!AG12</f>
        <v>0</v>
      </c>
      <c r="K6" s="42">
        <f>ЗАЯВКА!AH12</f>
        <v>0</v>
      </c>
      <c r="L6" s="43">
        <f>ЗАЯВКА!AI12</f>
        <v>0</v>
      </c>
      <c r="M6" s="43">
        <f>ЗАЯВКА!AJ12</f>
        <v>0</v>
      </c>
      <c r="N6" s="42">
        <f>ЗАЯВКА!AK12</f>
        <v>0</v>
      </c>
      <c r="O6" s="43">
        <f>ЗАЯВКА!AL12</f>
        <v>0</v>
      </c>
      <c r="P6" s="43">
        <f>ЗАЯВКА!AM12</f>
        <v>0</v>
      </c>
      <c r="Q6" s="44">
        <f>ЗАЯВКА!AN12</f>
        <v>0</v>
      </c>
      <c r="R6" s="42">
        <f>ЗАЯВКА!AO12</f>
        <v>0</v>
      </c>
      <c r="S6" s="43">
        <f>ЗАЯВКА!AP12</f>
        <v>0</v>
      </c>
      <c r="T6" s="43">
        <f>ЗАЯВКА!AQ12</f>
        <v>0</v>
      </c>
      <c r="U6" s="43">
        <f>ЗАЯВКА!AR12</f>
        <v>0</v>
      </c>
      <c r="V6" s="43">
        <f>ЗАЯВКА!AS12</f>
        <v>0</v>
      </c>
      <c r="W6" s="43">
        <f>ЗАЯВКА!AT12</f>
        <v>0</v>
      </c>
      <c r="X6" s="43">
        <f>ЗАЯВКА!AU12</f>
        <v>2</v>
      </c>
      <c r="Y6" s="43">
        <f>ЗАЯВКА!AV12</f>
        <v>0</v>
      </c>
      <c r="Z6" s="43">
        <f>ЗАЯВКА!AW12</f>
        <v>0</v>
      </c>
      <c r="AA6" s="43">
        <f>ЗАЯВКА!AX12</f>
        <v>0</v>
      </c>
      <c r="AB6" s="43">
        <f>ЗАЯВКА!AY12</f>
        <v>0</v>
      </c>
      <c r="AC6" s="43">
        <f>ЗАЯВКА!AZ12</f>
        <v>0</v>
      </c>
      <c r="AD6" s="43">
        <f>ЗАЯВКА!BA12</f>
        <v>0</v>
      </c>
      <c r="AE6" s="42">
        <f>ЗАЯВКА!BB12</f>
        <v>0</v>
      </c>
      <c r="AF6" s="43">
        <f>ЗАЯВКА!BC12</f>
        <v>0</v>
      </c>
      <c r="AG6" s="43">
        <f>ЗАЯВКА!BD12</f>
        <v>0</v>
      </c>
      <c r="AH6" s="43">
        <f>ЗАЯВКА!BE12</f>
        <v>3</v>
      </c>
      <c r="AI6" s="43">
        <f>ЗАЯВКА!BF12</f>
        <v>0</v>
      </c>
      <c r="AJ6" s="43">
        <f>ЗАЯВКА!BG12</f>
        <v>0</v>
      </c>
      <c r="AK6" s="43">
        <f>ЗАЯВКА!BH12</f>
        <v>0</v>
      </c>
      <c r="AL6" s="43">
        <f>ЗАЯВКА!BI12</f>
        <v>0</v>
      </c>
      <c r="AM6" s="43">
        <f>ЗАЯВКА!BJ12</f>
        <v>0</v>
      </c>
    </row>
    <row r="7" spans="1:39" ht="21" x14ac:dyDescent="0.3">
      <c r="A7" s="212">
        <v>6</v>
      </c>
      <c r="B7" s="40">
        <f>ЗАЯВКА!C13</f>
        <v>0</v>
      </c>
      <c r="C7" s="41">
        <f>ЗАЯВКА!D13</f>
        <v>0</v>
      </c>
      <c r="D7" s="42">
        <f>ЗАЯВКА!AA13</f>
        <v>0</v>
      </c>
      <c r="E7" s="43">
        <f>ЗАЯВКА!AB13</f>
        <v>0</v>
      </c>
      <c r="F7" s="43">
        <f>ЗАЯВКА!AC13</f>
        <v>0</v>
      </c>
      <c r="G7" s="43">
        <f>ЗАЯВКА!AD13</f>
        <v>0</v>
      </c>
      <c r="H7" s="43">
        <f>ЗАЯВКА!AE13</f>
        <v>0</v>
      </c>
      <c r="I7" s="43">
        <f>ЗАЯВКА!AF13</f>
        <v>0</v>
      </c>
      <c r="J7" s="43">
        <f>ЗАЯВКА!AG13</f>
        <v>0</v>
      </c>
      <c r="K7" s="42">
        <f>ЗАЯВКА!AH13</f>
        <v>0</v>
      </c>
      <c r="L7" s="43">
        <f>ЗАЯВКА!AI13</f>
        <v>0</v>
      </c>
      <c r="M7" s="43">
        <f>ЗАЯВКА!AJ13</f>
        <v>0</v>
      </c>
      <c r="N7" s="42">
        <f>ЗАЯВКА!AK13</f>
        <v>0</v>
      </c>
      <c r="O7" s="43">
        <f>ЗАЯВКА!AL13</f>
        <v>0</v>
      </c>
      <c r="P7" s="43">
        <f>ЗАЯВКА!AM13</f>
        <v>0</v>
      </c>
      <c r="Q7" s="44">
        <f>ЗАЯВКА!AN13</f>
        <v>0</v>
      </c>
      <c r="R7" s="42">
        <f>ЗАЯВКА!AO13</f>
        <v>0</v>
      </c>
      <c r="S7" s="43">
        <f>ЗАЯВКА!AP13</f>
        <v>0</v>
      </c>
      <c r="T7" s="43">
        <f>ЗАЯВКА!AQ13</f>
        <v>0</v>
      </c>
      <c r="U7" s="43">
        <f>ЗАЯВКА!AR13</f>
        <v>0</v>
      </c>
      <c r="V7" s="43">
        <f>ЗАЯВКА!AS13</f>
        <v>0</v>
      </c>
      <c r="W7" s="43">
        <f>ЗАЯВКА!AT13</f>
        <v>0</v>
      </c>
      <c r="X7" s="43">
        <f>ЗАЯВКА!AU13</f>
        <v>2</v>
      </c>
      <c r="Y7" s="43">
        <f>ЗАЯВКА!AV13</f>
        <v>0</v>
      </c>
      <c r="Z7" s="43">
        <f>ЗАЯВКА!AW13</f>
        <v>0</v>
      </c>
      <c r="AA7" s="43">
        <f>ЗАЯВКА!AX13</f>
        <v>0</v>
      </c>
      <c r="AB7" s="43">
        <f>ЗАЯВКА!AY13</f>
        <v>0</v>
      </c>
      <c r="AC7" s="43">
        <f>ЗАЯВКА!AZ13</f>
        <v>0</v>
      </c>
      <c r="AD7" s="43">
        <f>ЗАЯВКА!BA13</f>
        <v>0</v>
      </c>
      <c r="AE7" s="42">
        <f>ЗАЯВКА!BB13</f>
        <v>0</v>
      </c>
      <c r="AF7" s="43">
        <f>ЗАЯВКА!BC13</f>
        <v>0</v>
      </c>
      <c r="AG7" s="43">
        <f>ЗАЯВКА!BD13</f>
        <v>0</v>
      </c>
      <c r="AH7" s="43">
        <f>ЗАЯВКА!BE13</f>
        <v>3</v>
      </c>
      <c r="AI7" s="43">
        <f>ЗАЯВКА!BF13</f>
        <v>0</v>
      </c>
      <c r="AJ7" s="43">
        <f>ЗАЯВКА!BG13</f>
        <v>0</v>
      </c>
      <c r="AK7" s="43">
        <f>ЗАЯВКА!BH13</f>
        <v>0</v>
      </c>
      <c r="AL7" s="43">
        <f>ЗАЯВКА!BI13</f>
        <v>0</v>
      </c>
      <c r="AM7" s="43">
        <f>ЗАЯВКА!BJ13</f>
        <v>0</v>
      </c>
    </row>
    <row r="8" spans="1:39" ht="21" x14ac:dyDescent="0.3">
      <c r="A8" s="212">
        <v>7</v>
      </c>
      <c r="B8" s="40">
        <f>ЗАЯВКА!C14</f>
        <v>0</v>
      </c>
      <c r="C8" s="41">
        <f>ЗАЯВКА!D14</f>
        <v>0</v>
      </c>
      <c r="D8" s="42">
        <f>ЗАЯВКА!AA14</f>
        <v>0</v>
      </c>
      <c r="E8" s="43">
        <f>ЗАЯВКА!AB14</f>
        <v>0</v>
      </c>
      <c r="F8" s="43">
        <f>ЗАЯВКА!AC14</f>
        <v>0</v>
      </c>
      <c r="G8" s="43">
        <f>ЗАЯВКА!AD14</f>
        <v>0</v>
      </c>
      <c r="H8" s="43">
        <f>ЗАЯВКА!AE14</f>
        <v>0</v>
      </c>
      <c r="I8" s="43">
        <f>ЗАЯВКА!AF14</f>
        <v>0</v>
      </c>
      <c r="J8" s="43">
        <f>ЗАЯВКА!AG14</f>
        <v>0</v>
      </c>
      <c r="K8" s="42">
        <f>ЗАЯВКА!AH14</f>
        <v>0</v>
      </c>
      <c r="L8" s="43">
        <f>ЗАЯВКА!AI14</f>
        <v>0</v>
      </c>
      <c r="M8" s="43">
        <f>ЗАЯВКА!AJ14</f>
        <v>0</v>
      </c>
      <c r="N8" s="42">
        <f>ЗАЯВКА!AK14</f>
        <v>0</v>
      </c>
      <c r="O8" s="43">
        <f>ЗАЯВКА!AL14</f>
        <v>0</v>
      </c>
      <c r="P8" s="43">
        <f>ЗАЯВКА!AM14</f>
        <v>0</v>
      </c>
      <c r="Q8" s="44">
        <f>ЗАЯВКА!AN14</f>
        <v>0</v>
      </c>
      <c r="R8" s="42">
        <f>ЗАЯВКА!AO14</f>
        <v>0</v>
      </c>
      <c r="S8" s="43">
        <f>ЗАЯВКА!AP14</f>
        <v>0</v>
      </c>
      <c r="T8" s="43">
        <f>ЗАЯВКА!AQ14</f>
        <v>0</v>
      </c>
      <c r="U8" s="43">
        <f>ЗАЯВКА!AR14</f>
        <v>0</v>
      </c>
      <c r="V8" s="43">
        <f>ЗАЯВКА!AS14</f>
        <v>0</v>
      </c>
      <c r="W8" s="43">
        <f>ЗАЯВКА!AT14</f>
        <v>0</v>
      </c>
      <c r="X8" s="43">
        <f>ЗАЯВКА!AU14</f>
        <v>0</v>
      </c>
      <c r="Y8" s="43">
        <f>ЗАЯВКА!AV14</f>
        <v>0</v>
      </c>
      <c r="Z8" s="43">
        <f>ЗАЯВКА!AW14</f>
        <v>0</v>
      </c>
      <c r="AA8" s="43">
        <f>ЗАЯВКА!AX14</f>
        <v>0</v>
      </c>
      <c r="AB8" s="43">
        <f>ЗАЯВКА!AY14</f>
        <v>0</v>
      </c>
      <c r="AC8" s="43">
        <f>ЗАЯВКА!AZ14</f>
        <v>0</v>
      </c>
      <c r="AD8" s="43">
        <f>ЗАЯВКА!BA14</f>
        <v>0</v>
      </c>
      <c r="AE8" s="42">
        <f>ЗАЯВКА!BB14</f>
        <v>0</v>
      </c>
      <c r="AF8" s="43">
        <f>ЗАЯВКА!BC14</f>
        <v>0</v>
      </c>
      <c r="AG8" s="43">
        <f>ЗАЯВКА!BD14</f>
        <v>0</v>
      </c>
      <c r="AH8" s="43">
        <f>ЗАЯВКА!BE14</f>
        <v>0</v>
      </c>
      <c r="AI8" s="43">
        <f>ЗАЯВКА!BF14</f>
        <v>0</v>
      </c>
      <c r="AJ8" s="43">
        <f>ЗАЯВКА!BG14</f>
        <v>0</v>
      </c>
      <c r="AK8" s="43">
        <f>ЗАЯВКА!BH14</f>
        <v>0</v>
      </c>
      <c r="AL8" s="43">
        <f>ЗАЯВКА!BI14</f>
        <v>0</v>
      </c>
      <c r="AM8" s="43">
        <f>ЗАЯВКА!BJ14</f>
        <v>0</v>
      </c>
    </row>
    <row r="9" spans="1:39" ht="21" x14ac:dyDescent="0.3">
      <c r="A9" s="212">
        <v>8</v>
      </c>
      <c r="B9" s="40">
        <f>ЗАЯВКА!C15</f>
        <v>0</v>
      </c>
      <c r="C9" s="41">
        <f>ЗАЯВКА!D15</f>
        <v>0</v>
      </c>
      <c r="D9" s="42">
        <f>ЗАЯВКА!AA15</f>
        <v>0</v>
      </c>
      <c r="E9" s="43">
        <f>ЗАЯВКА!AB15</f>
        <v>0</v>
      </c>
      <c r="F9" s="43">
        <f>ЗАЯВКА!AC15</f>
        <v>0</v>
      </c>
      <c r="G9" s="43">
        <f>ЗАЯВКА!AD15</f>
        <v>0</v>
      </c>
      <c r="H9" s="43">
        <f>ЗАЯВКА!AE15</f>
        <v>0</v>
      </c>
      <c r="I9" s="43">
        <f>ЗАЯВКА!AF15</f>
        <v>0</v>
      </c>
      <c r="J9" s="43">
        <f>ЗАЯВКА!AG15</f>
        <v>0</v>
      </c>
      <c r="K9" s="42">
        <f>ЗАЯВКА!AH15</f>
        <v>0</v>
      </c>
      <c r="L9" s="43">
        <f>ЗАЯВКА!AI15</f>
        <v>0</v>
      </c>
      <c r="M9" s="43">
        <f>ЗАЯВКА!AJ15</f>
        <v>0</v>
      </c>
      <c r="N9" s="42">
        <f>ЗАЯВКА!AK15</f>
        <v>0</v>
      </c>
      <c r="O9" s="43">
        <f>ЗАЯВКА!AL15</f>
        <v>0</v>
      </c>
      <c r="P9" s="43">
        <f>ЗАЯВКА!AM15</f>
        <v>0</v>
      </c>
      <c r="Q9" s="44">
        <f>ЗАЯВКА!AN15</f>
        <v>0</v>
      </c>
      <c r="R9" s="42">
        <f>ЗАЯВКА!AO15</f>
        <v>0</v>
      </c>
      <c r="S9" s="43">
        <f>ЗАЯВКА!AP15</f>
        <v>0</v>
      </c>
      <c r="T9" s="43">
        <f>ЗАЯВКА!AQ15</f>
        <v>0</v>
      </c>
      <c r="U9" s="43">
        <f>ЗАЯВКА!AR15</f>
        <v>0</v>
      </c>
      <c r="V9" s="43">
        <f>ЗАЯВКА!AS15</f>
        <v>0</v>
      </c>
      <c r="W9" s="43">
        <f>ЗАЯВКА!AT15</f>
        <v>0</v>
      </c>
      <c r="X9" s="43">
        <f>ЗАЯВКА!AU15</f>
        <v>0</v>
      </c>
      <c r="Y9" s="43">
        <f>ЗАЯВКА!AV15</f>
        <v>0</v>
      </c>
      <c r="Z9" s="43">
        <f>ЗАЯВКА!AW15</f>
        <v>0</v>
      </c>
      <c r="AA9" s="43">
        <f>ЗАЯВКА!AX15</f>
        <v>0</v>
      </c>
      <c r="AB9" s="43">
        <f>ЗАЯВКА!AY15</f>
        <v>0</v>
      </c>
      <c r="AC9" s="43">
        <f>ЗАЯВКА!AZ15</f>
        <v>0</v>
      </c>
      <c r="AD9" s="43">
        <f>ЗАЯВКА!BA15</f>
        <v>0</v>
      </c>
      <c r="AE9" s="42">
        <f>ЗАЯВКА!BB15</f>
        <v>0</v>
      </c>
      <c r="AF9" s="43">
        <f>ЗАЯВКА!BC15</f>
        <v>0</v>
      </c>
      <c r="AG9" s="43">
        <f>ЗАЯВКА!BD15</f>
        <v>0</v>
      </c>
      <c r="AH9" s="43">
        <f>ЗАЯВКА!BE15</f>
        <v>0</v>
      </c>
      <c r="AI9" s="43">
        <f>ЗАЯВКА!BF15</f>
        <v>0</v>
      </c>
      <c r="AJ9" s="43">
        <f>ЗАЯВКА!BG15</f>
        <v>0</v>
      </c>
      <c r="AK9" s="43">
        <f>ЗАЯВКА!BH15</f>
        <v>0</v>
      </c>
      <c r="AL9" s="43">
        <f>ЗАЯВКА!BI15</f>
        <v>0</v>
      </c>
      <c r="AM9" s="43">
        <f>ЗАЯВКА!BJ15</f>
        <v>0</v>
      </c>
    </row>
    <row r="10" spans="1:39" ht="21" x14ac:dyDescent="0.3">
      <c r="A10" s="212">
        <v>9</v>
      </c>
      <c r="B10" s="40">
        <f>ЗАЯВКА!C16</f>
        <v>0</v>
      </c>
      <c r="C10" s="41">
        <f>ЗАЯВКА!D16</f>
        <v>0</v>
      </c>
      <c r="D10" s="42">
        <f>ЗАЯВКА!AA16</f>
        <v>0</v>
      </c>
      <c r="E10" s="43">
        <f>ЗАЯВКА!AB16</f>
        <v>0</v>
      </c>
      <c r="F10" s="43">
        <f>ЗАЯВКА!AC16</f>
        <v>0</v>
      </c>
      <c r="G10" s="43">
        <f>ЗАЯВКА!AD16</f>
        <v>0</v>
      </c>
      <c r="H10" s="43">
        <f>ЗАЯВКА!AE16</f>
        <v>0</v>
      </c>
      <c r="I10" s="43">
        <f>ЗАЯВКА!AF16</f>
        <v>0</v>
      </c>
      <c r="J10" s="43">
        <f>ЗАЯВКА!AG16</f>
        <v>0</v>
      </c>
      <c r="K10" s="42">
        <f>ЗАЯВКА!AH16</f>
        <v>0</v>
      </c>
      <c r="L10" s="43">
        <f>ЗАЯВКА!AI16</f>
        <v>0</v>
      </c>
      <c r="M10" s="43">
        <f>ЗАЯВКА!AJ16</f>
        <v>0</v>
      </c>
      <c r="N10" s="42">
        <f>ЗАЯВКА!AK16</f>
        <v>0</v>
      </c>
      <c r="O10" s="43">
        <f>ЗАЯВКА!AL16</f>
        <v>0</v>
      </c>
      <c r="P10" s="43">
        <f>ЗАЯВКА!AM16</f>
        <v>0</v>
      </c>
      <c r="Q10" s="44">
        <f>ЗАЯВКА!AN16</f>
        <v>0</v>
      </c>
      <c r="R10" s="42">
        <f>ЗАЯВКА!AO16</f>
        <v>0</v>
      </c>
      <c r="S10" s="43">
        <f>ЗАЯВКА!AP16</f>
        <v>0</v>
      </c>
      <c r="T10" s="43">
        <f>ЗАЯВКА!AQ16</f>
        <v>0</v>
      </c>
      <c r="U10" s="43">
        <f>ЗАЯВКА!AR16</f>
        <v>0</v>
      </c>
      <c r="V10" s="43">
        <f>ЗАЯВКА!AS16</f>
        <v>0</v>
      </c>
      <c r="W10" s="43">
        <f>ЗАЯВКА!AT16</f>
        <v>0</v>
      </c>
      <c r="X10" s="43">
        <f>ЗАЯВКА!AU16</f>
        <v>0</v>
      </c>
      <c r="Y10" s="43">
        <f>ЗАЯВКА!AV16</f>
        <v>0</v>
      </c>
      <c r="Z10" s="43">
        <f>ЗАЯВКА!AW16</f>
        <v>0</v>
      </c>
      <c r="AA10" s="43">
        <f>ЗАЯВКА!AX16</f>
        <v>0</v>
      </c>
      <c r="AB10" s="43">
        <f>ЗАЯВКА!AY16</f>
        <v>0</v>
      </c>
      <c r="AC10" s="43">
        <f>ЗАЯВКА!AZ16</f>
        <v>0</v>
      </c>
      <c r="AD10" s="43">
        <f>ЗАЯВКА!BA16</f>
        <v>0</v>
      </c>
      <c r="AE10" s="42">
        <f>ЗАЯВКА!BB16</f>
        <v>0</v>
      </c>
      <c r="AF10" s="43">
        <f>ЗАЯВКА!BC16</f>
        <v>0</v>
      </c>
      <c r="AG10" s="43">
        <f>ЗАЯВКА!BD16</f>
        <v>0</v>
      </c>
      <c r="AH10" s="43">
        <f>ЗАЯВКА!BE16</f>
        <v>0</v>
      </c>
      <c r="AI10" s="43">
        <f>ЗАЯВКА!BF16</f>
        <v>0</v>
      </c>
      <c r="AJ10" s="43">
        <f>ЗАЯВКА!BG16</f>
        <v>0</v>
      </c>
      <c r="AK10" s="43">
        <f>ЗАЯВКА!BH16</f>
        <v>0</v>
      </c>
      <c r="AL10" s="43">
        <f>ЗАЯВКА!BI16</f>
        <v>0</v>
      </c>
      <c r="AM10" s="43">
        <f>ЗАЯВКА!BJ16</f>
        <v>0</v>
      </c>
    </row>
    <row r="11" spans="1:39" ht="21" x14ac:dyDescent="0.3">
      <c r="A11" s="212">
        <v>10</v>
      </c>
      <c r="B11" s="40">
        <f>ЗАЯВКА!C17</f>
        <v>0</v>
      </c>
      <c r="C11" s="41">
        <f>ЗАЯВКА!D17</f>
        <v>0</v>
      </c>
      <c r="D11" s="42">
        <f>ЗАЯВКА!AA17</f>
        <v>0</v>
      </c>
      <c r="E11" s="43">
        <f>ЗАЯВКА!AB17</f>
        <v>0</v>
      </c>
      <c r="F11" s="43">
        <f>ЗАЯВКА!AC17</f>
        <v>0</v>
      </c>
      <c r="G11" s="43">
        <f>ЗАЯВКА!AD17</f>
        <v>0</v>
      </c>
      <c r="H11" s="43">
        <f>ЗАЯВКА!AE17</f>
        <v>0</v>
      </c>
      <c r="I11" s="43">
        <f>ЗАЯВКА!AF17</f>
        <v>0</v>
      </c>
      <c r="J11" s="43">
        <f>ЗАЯВКА!AG17</f>
        <v>0</v>
      </c>
      <c r="K11" s="42">
        <f>ЗАЯВКА!AH17</f>
        <v>0</v>
      </c>
      <c r="L11" s="43">
        <f>ЗАЯВКА!AI17</f>
        <v>0</v>
      </c>
      <c r="M11" s="43">
        <f>ЗАЯВКА!AJ17</f>
        <v>0</v>
      </c>
      <c r="N11" s="42">
        <f>ЗАЯВКА!AK17</f>
        <v>0</v>
      </c>
      <c r="O11" s="43">
        <f>ЗАЯВКА!AL17</f>
        <v>0</v>
      </c>
      <c r="P11" s="43">
        <f>ЗАЯВКА!AM17</f>
        <v>0</v>
      </c>
      <c r="Q11" s="44">
        <f>ЗАЯВКА!AN17</f>
        <v>0</v>
      </c>
      <c r="R11" s="42">
        <f>ЗАЯВКА!AO17</f>
        <v>0</v>
      </c>
      <c r="S11" s="43">
        <f>ЗАЯВКА!AP17</f>
        <v>0</v>
      </c>
      <c r="T11" s="43">
        <f>ЗАЯВКА!AQ17</f>
        <v>0</v>
      </c>
      <c r="U11" s="43">
        <f>ЗАЯВКА!AR17</f>
        <v>0</v>
      </c>
      <c r="V11" s="43">
        <f>ЗАЯВКА!AS17</f>
        <v>0</v>
      </c>
      <c r="W11" s="43">
        <f>ЗАЯВКА!AT17</f>
        <v>0</v>
      </c>
      <c r="X11" s="43">
        <f>ЗАЯВКА!AU17</f>
        <v>0</v>
      </c>
      <c r="Y11" s="43">
        <f>ЗАЯВКА!AV17</f>
        <v>0</v>
      </c>
      <c r="Z11" s="43">
        <f>ЗАЯВКА!AW17</f>
        <v>0</v>
      </c>
      <c r="AA11" s="43">
        <f>ЗАЯВКА!AX17</f>
        <v>0</v>
      </c>
      <c r="AB11" s="43">
        <f>ЗАЯВКА!AY17</f>
        <v>0</v>
      </c>
      <c r="AC11" s="43">
        <f>ЗАЯВКА!AZ17</f>
        <v>0</v>
      </c>
      <c r="AD11" s="43">
        <f>ЗАЯВКА!BA17</f>
        <v>0</v>
      </c>
      <c r="AE11" s="42">
        <f>ЗАЯВКА!BB17</f>
        <v>0</v>
      </c>
      <c r="AF11" s="43">
        <f>ЗАЯВКА!BC17</f>
        <v>0</v>
      </c>
      <c r="AG11" s="43">
        <f>ЗАЯВКА!BD17</f>
        <v>0</v>
      </c>
      <c r="AH11" s="43">
        <f>ЗАЯВКА!BE17</f>
        <v>0</v>
      </c>
      <c r="AI11" s="43">
        <f>ЗАЯВКА!BF17</f>
        <v>0</v>
      </c>
      <c r="AJ11" s="43">
        <f>ЗАЯВКА!BG17</f>
        <v>0</v>
      </c>
      <c r="AK11" s="43">
        <f>ЗАЯВКА!BH17</f>
        <v>0</v>
      </c>
      <c r="AL11" s="43">
        <f>ЗАЯВКА!BI17</f>
        <v>0</v>
      </c>
      <c r="AM11" s="43">
        <f>ЗАЯВКА!BJ17</f>
        <v>0</v>
      </c>
    </row>
    <row r="12" spans="1:39" ht="21" x14ac:dyDescent="0.3">
      <c r="A12" s="212">
        <v>11</v>
      </c>
      <c r="B12" s="40">
        <f>ЗАЯВКА!C18</f>
        <v>0</v>
      </c>
      <c r="C12" s="41">
        <f>ЗАЯВКА!D18</f>
        <v>0</v>
      </c>
      <c r="D12" s="42">
        <f>ЗАЯВКА!AA18</f>
        <v>0</v>
      </c>
      <c r="E12" s="43">
        <f>ЗАЯВКА!AB18</f>
        <v>0</v>
      </c>
      <c r="F12" s="43">
        <f>ЗАЯВКА!AC18</f>
        <v>0</v>
      </c>
      <c r="G12" s="43">
        <f>ЗАЯВКА!AD18</f>
        <v>0</v>
      </c>
      <c r="H12" s="43">
        <f>ЗАЯВКА!AE18</f>
        <v>0</v>
      </c>
      <c r="I12" s="43">
        <f>ЗАЯВКА!AF18</f>
        <v>0</v>
      </c>
      <c r="J12" s="43">
        <f>ЗАЯВКА!AG18</f>
        <v>0</v>
      </c>
      <c r="K12" s="42">
        <f>ЗАЯВКА!AH18</f>
        <v>0</v>
      </c>
      <c r="L12" s="43">
        <f>ЗАЯВКА!AI18</f>
        <v>0</v>
      </c>
      <c r="M12" s="43">
        <f>ЗАЯВКА!AJ18</f>
        <v>0</v>
      </c>
      <c r="N12" s="42">
        <f>ЗАЯВКА!AK18</f>
        <v>0</v>
      </c>
      <c r="O12" s="43">
        <f>ЗАЯВКА!AL18</f>
        <v>0</v>
      </c>
      <c r="P12" s="43">
        <f>ЗАЯВКА!AM18</f>
        <v>0</v>
      </c>
      <c r="Q12" s="44">
        <f>ЗАЯВКА!AN18</f>
        <v>0</v>
      </c>
      <c r="R12" s="42">
        <f>ЗАЯВКА!AO18</f>
        <v>0</v>
      </c>
      <c r="S12" s="43">
        <f>ЗАЯВКА!AP18</f>
        <v>0</v>
      </c>
      <c r="T12" s="43">
        <f>ЗАЯВКА!AQ18</f>
        <v>0</v>
      </c>
      <c r="U12" s="43">
        <f>ЗАЯВКА!AR18</f>
        <v>0</v>
      </c>
      <c r="V12" s="43">
        <f>ЗАЯВКА!AS18</f>
        <v>0</v>
      </c>
      <c r="W12" s="43">
        <f>ЗАЯВКА!AT18</f>
        <v>0</v>
      </c>
      <c r="X12" s="43">
        <f>ЗАЯВКА!AU18</f>
        <v>0</v>
      </c>
      <c r="Y12" s="43">
        <f>ЗАЯВКА!AV18</f>
        <v>0</v>
      </c>
      <c r="Z12" s="43">
        <f>ЗАЯВКА!AW18</f>
        <v>0</v>
      </c>
      <c r="AA12" s="43">
        <f>ЗАЯВКА!AX18</f>
        <v>0</v>
      </c>
      <c r="AB12" s="43">
        <f>ЗАЯВКА!AY18</f>
        <v>0</v>
      </c>
      <c r="AC12" s="43">
        <f>ЗАЯВКА!AZ18</f>
        <v>0</v>
      </c>
      <c r="AD12" s="43">
        <f>ЗАЯВКА!BA18</f>
        <v>0</v>
      </c>
      <c r="AE12" s="42">
        <f>ЗАЯВКА!BB18</f>
        <v>0</v>
      </c>
      <c r="AF12" s="43">
        <f>ЗАЯВКА!BC18</f>
        <v>0</v>
      </c>
      <c r="AG12" s="43">
        <f>ЗАЯВКА!BD18</f>
        <v>0</v>
      </c>
      <c r="AH12" s="43">
        <f>ЗАЯВКА!BE18</f>
        <v>0</v>
      </c>
      <c r="AI12" s="43">
        <f>ЗАЯВКА!BF18</f>
        <v>0</v>
      </c>
      <c r="AJ12" s="43">
        <f>ЗАЯВКА!BG18</f>
        <v>0</v>
      </c>
      <c r="AK12" s="43">
        <f>ЗАЯВКА!BH18</f>
        <v>0</v>
      </c>
      <c r="AL12" s="43">
        <f>ЗАЯВКА!BI18</f>
        <v>0</v>
      </c>
      <c r="AM12" s="43">
        <f>ЗАЯВКА!BJ18</f>
        <v>0</v>
      </c>
    </row>
    <row r="13" spans="1:39" ht="21" x14ac:dyDescent="0.3">
      <c r="A13" s="212">
        <v>12</v>
      </c>
      <c r="B13" s="40">
        <f>ЗАЯВКА!C19</f>
        <v>0</v>
      </c>
      <c r="C13" s="41">
        <f>ЗАЯВКА!D19</f>
        <v>0</v>
      </c>
      <c r="D13" s="42">
        <f>ЗАЯВКА!AA19</f>
        <v>0</v>
      </c>
      <c r="E13" s="43">
        <f>ЗАЯВКА!AB19</f>
        <v>0</v>
      </c>
      <c r="F13" s="43">
        <f>ЗАЯВКА!AC19</f>
        <v>0</v>
      </c>
      <c r="G13" s="43">
        <f>ЗАЯВКА!AD19</f>
        <v>0</v>
      </c>
      <c r="H13" s="43">
        <f>ЗАЯВКА!AE19</f>
        <v>0</v>
      </c>
      <c r="I13" s="43">
        <f>ЗАЯВКА!AF19</f>
        <v>0</v>
      </c>
      <c r="J13" s="43">
        <f>ЗАЯВКА!AG19</f>
        <v>0</v>
      </c>
      <c r="K13" s="42">
        <f>ЗАЯВКА!AH19</f>
        <v>0</v>
      </c>
      <c r="L13" s="43">
        <f>ЗАЯВКА!AI19</f>
        <v>0</v>
      </c>
      <c r="M13" s="43">
        <f>ЗАЯВКА!AJ19</f>
        <v>0</v>
      </c>
      <c r="N13" s="42">
        <f>ЗАЯВКА!AK19</f>
        <v>0</v>
      </c>
      <c r="O13" s="43">
        <f>ЗАЯВКА!AL19</f>
        <v>0</v>
      </c>
      <c r="P13" s="43">
        <f>ЗАЯВКА!AM19</f>
        <v>0</v>
      </c>
      <c r="Q13" s="44">
        <f>ЗАЯВКА!AN19</f>
        <v>0</v>
      </c>
      <c r="R13" s="42">
        <f>ЗАЯВКА!AO19</f>
        <v>0</v>
      </c>
      <c r="S13" s="43">
        <f>ЗАЯВКА!AP19</f>
        <v>0</v>
      </c>
      <c r="T13" s="43">
        <f>ЗАЯВКА!AQ19</f>
        <v>0</v>
      </c>
      <c r="U13" s="43">
        <f>ЗАЯВКА!AR19</f>
        <v>0</v>
      </c>
      <c r="V13" s="43">
        <f>ЗАЯВКА!AS19</f>
        <v>0</v>
      </c>
      <c r="W13" s="43">
        <f>ЗАЯВКА!AT19</f>
        <v>0</v>
      </c>
      <c r="X13" s="43">
        <f>ЗАЯВКА!AU19</f>
        <v>0</v>
      </c>
      <c r="Y13" s="43">
        <f>ЗАЯВКА!AV19</f>
        <v>0</v>
      </c>
      <c r="Z13" s="43">
        <f>ЗАЯВКА!AW19</f>
        <v>0</v>
      </c>
      <c r="AA13" s="43">
        <f>ЗАЯВКА!AX19</f>
        <v>0</v>
      </c>
      <c r="AB13" s="43">
        <f>ЗАЯВКА!AY19</f>
        <v>0</v>
      </c>
      <c r="AC13" s="43">
        <f>ЗАЯВКА!AZ19</f>
        <v>0</v>
      </c>
      <c r="AD13" s="43">
        <f>ЗАЯВКА!BA19</f>
        <v>0</v>
      </c>
      <c r="AE13" s="42">
        <f>ЗАЯВКА!BB19</f>
        <v>0</v>
      </c>
      <c r="AF13" s="43">
        <f>ЗАЯВКА!BC19</f>
        <v>0</v>
      </c>
      <c r="AG13" s="43">
        <f>ЗАЯВКА!BD19</f>
        <v>0</v>
      </c>
      <c r="AH13" s="43">
        <f>ЗАЯВКА!BE19</f>
        <v>0</v>
      </c>
      <c r="AI13" s="43">
        <f>ЗАЯВКА!BF19</f>
        <v>0</v>
      </c>
      <c r="AJ13" s="43">
        <f>ЗАЯВКА!BG19</f>
        <v>0</v>
      </c>
      <c r="AK13" s="43">
        <f>ЗАЯВКА!BH19</f>
        <v>0</v>
      </c>
      <c r="AL13" s="43">
        <f>ЗАЯВКА!BI19</f>
        <v>0</v>
      </c>
      <c r="AM13" s="43">
        <f>ЗАЯВКА!BJ19</f>
        <v>0</v>
      </c>
    </row>
    <row r="14" spans="1:39" ht="21" x14ac:dyDescent="0.3">
      <c r="A14" s="212">
        <v>13</v>
      </c>
      <c r="B14" s="40">
        <f>ЗАЯВКА!C20</f>
        <v>0</v>
      </c>
      <c r="C14" s="41">
        <f>ЗАЯВКА!D20</f>
        <v>0</v>
      </c>
      <c r="D14" s="42">
        <f>ЗАЯВКА!AA20</f>
        <v>0</v>
      </c>
      <c r="E14" s="43">
        <f>ЗАЯВКА!AB20</f>
        <v>0</v>
      </c>
      <c r="F14" s="43">
        <f>ЗАЯВКА!AC20</f>
        <v>0</v>
      </c>
      <c r="G14" s="43">
        <f>ЗАЯВКА!AD20</f>
        <v>0</v>
      </c>
      <c r="H14" s="43">
        <f>ЗАЯВКА!AE20</f>
        <v>0</v>
      </c>
      <c r="I14" s="43">
        <f>ЗАЯВКА!AF20</f>
        <v>0</v>
      </c>
      <c r="J14" s="43">
        <f>ЗАЯВКА!AG20</f>
        <v>0</v>
      </c>
      <c r="K14" s="42">
        <f>ЗАЯВКА!AH20</f>
        <v>0</v>
      </c>
      <c r="L14" s="43">
        <f>ЗАЯВКА!AI20</f>
        <v>0</v>
      </c>
      <c r="M14" s="43">
        <f>ЗАЯВКА!AJ20</f>
        <v>0</v>
      </c>
      <c r="N14" s="42">
        <f>ЗАЯВКА!AK20</f>
        <v>0</v>
      </c>
      <c r="O14" s="43">
        <f>ЗАЯВКА!AL20</f>
        <v>0</v>
      </c>
      <c r="P14" s="43">
        <f>ЗАЯВКА!AM20</f>
        <v>0</v>
      </c>
      <c r="Q14" s="44">
        <f>ЗАЯВКА!AN20</f>
        <v>0</v>
      </c>
      <c r="R14" s="42">
        <f>ЗАЯВКА!AO20</f>
        <v>0</v>
      </c>
      <c r="S14" s="43">
        <f>ЗАЯВКА!AP20</f>
        <v>0</v>
      </c>
      <c r="T14" s="43">
        <f>ЗАЯВКА!AQ20</f>
        <v>0</v>
      </c>
      <c r="U14" s="43">
        <f>ЗАЯВКА!AR20</f>
        <v>0</v>
      </c>
      <c r="V14" s="43">
        <f>ЗАЯВКА!AS20</f>
        <v>0</v>
      </c>
      <c r="W14" s="43">
        <f>ЗАЯВКА!AT20</f>
        <v>0</v>
      </c>
      <c r="X14" s="43">
        <f>ЗАЯВКА!AU20</f>
        <v>0</v>
      </c>
      <c r="Y14" s="43">
        <f>ЗАЯВКА!AV20</f>
        <v>0</v>
      </c>
      <c r="Z14" s="43">
        <f>ЗАЯВКА!AW20</f>
        <v>0</v>
      </c>
      <c r="AA14" s="43">
        <f>ЗАЯВКА!AX20</f>
        <v>0</v>
      </c>
      <c r="AB14" s="43">
        <f>ЗАЯВКА!AY20</f>
        <v>0</v>
      </c>
      <c r="AC14" s="43">
        <f>ЗАЯВКА!AZ20</f>
        <v>0</v>
      </c>
      <c r="AD14" s="43">
        <f>ЗАЯВКА!BA20</f>
        <v>0</v>
      </c>
      <c r="AE14" s="42">
        <f>ЗАЯВКА!BB20</f>
        <v>0</v>
      </c>
      <c r="AF14" s="43">
        <f>ЗАЯВКА!BC20</f>
        <v>0</v>
      </c>
      <c r="AG14" s="43">
        <f>ЗАЯВКА!BD20</f>
        <v>0</v>
      </c>
      <c r="AH14" s="43">
        <f>ЗАЯВКА!BE20</f>
        <v>0</v>
      </c>
      <c r="AI14" s="43">
        <f>ЗАЯВКА!BF20</f>
        <v>0</v>
      </c>
      <c r="AJ14" s="43">
        <f>ЗАЯВКА!BG20</f>
        <v>0</v>
      </c>
      <c r="AK14" s="43">
        <f>ЗАЯВКА!BH20</f>
        <v>0</v>
      </c>
      <c r="AL14" s="43">
        <f>ЗАЯВКА!BI20</f>
        <v>0</v>
      </c>
      <c r="AM14" s="43">
        <f>ЗАЯВКА!BJ20</f>
        <v>0</v>
      </c>
    </row>
    <row r="15" spans="1:39" ht="21" x14ac:dyDescent="0.3">
      <c r="A15" s="212">
        <v>14</v>
      </c>
      <c r="B15" s="40">
        <f>ЗАЯВКА!C21</f>
        <v>0</v>
      </c>
      <c r="C15" s="41">
        <f>ЗАЯВКА!D21</f>
        <v>0</v>
      </c>
      <c r="D15" s="42">
        <f>ЗАЯВКА!AA21</f>
        <v>0</v>
      </c>
      <c r="E15" s="43">
        <f>ЗАЯВКА!AB21</f>
        <v>0</v>
      </c>
      <c r="F15" s="43">
        <f>ЗАЯВКА!AC21</f>
        <v>0</v>
      </c>
      <c r="G15" s="43">
        <f>ЗАЯВКА!AD21</f>
        <v>0</v>
      </c>
      <c r="H15" s="43">
        <f>ЗАЯВКА!AE21</f>
        <v>0</v>
      </c>
      <c r="I15" s="43">
        <f>ЗАЯВКА!AF21</f>
        <v>0</v>
      </c>
      <c r="J15" s="43">
        <f>ЗАЯВКА!AG21</f>
        <v>0</v>
      </c>
      <c r="K15" s="42">
        <f>ЗАЯВКА!AH21</f>
        <v>0</v>
      </c>
      <c r="L15" s="43">
        <f>ЗАЯВКА!AI21</f>
        <v>0</v>
      </c>
      <c r="M15" s="43">
        <f>ЗАЯВКА!AJ21</f>
        <v>0</v>
      </c>
      <c r="N15" s="42">
        <f>ЗАЯВКА!AK21</f>
        <v>0</v>
      </c>
      <c r="O15" s="43">
        <f>ЗАЯВКА!AL21</f>
        <v>0</v>
      </c>
      <c r="P15" s="43">
        <f>ЗАЯВКА!AM21</f>
        <v>0</v>
      </c>
      <c r="Q15" s="44">
        <f>ЗАЯВКА!AN21</f>
        <v>0</v>
      </c>
      <c r="R15" s="42">
        <f>ЗАЯВКА!AO21</f>
        <v>0</v>
      </c>
      <c r="S15" s="43">
        <f>ЗАЯВКА!AP21</f>
        <v>0</v>
      </c>
      <c r="T15" s="43">
        <f>ЗАЯВКА!AQ21</f>
        <v>0</v>
      </c>
      <c r="U15" s="43">
        <f>ЗАЯВКА!AR21</f>
        <v>0</v>
      </c>
      <c r="V15" s="43">
        <f>ЗАЯВКА!AS21</f>
        <v>0</v>
      </c>
      <c r="W15" s="43">
        <f>ЗАЯВКА!AT21</f>
        <v>0</v>
      </c>
      <c r="X15" s="43">
        <f>ЗАЯВКА!AU21</f>
        <v>0</v>
      </c>
      <c r="Y15" s="43">
        <f>ЗАЯВКА!AV21</f>
        <v>0</v>
      </c>
      <c r="Z15" s="43">
        <f>ЗАЯВКА!AW21</f>
        <v>0</v>
      </c>
      <c r="AA15" s="43">
        <f>ЗАЯВКА!AX21</f>
        <v>0</v>
      </c>
      <c r="AB15" s="43">
        <f>ЗАЯВКА!AY21</f>
        <v>0</v>
      </c>
      <c r="AC15" s="43">
        <f>ЗАЯВКА!AZ21</f>
        <v>0</v>
      </c>
      <c r="AD15" s="43">
        <f>ЗАЯВКА!BA21</f>
        <v>0</v>
      </c>
      <c r="AE15" s="42">
        <f>ЗАЯВКА!BB21</f>
        <v>0</v>
      </c>
      <c r="AF15" s="43">
        <f>ЗАЯВКА!BC21</f>
        <v>0</v>
      </c>
      <c r="AG15" s="43">
        <f>ЗАЯВКА!BD21</f>
        <v>0</v>
      </c>
      <c r="AH15" s="43">
        <f>ЗАЯВКА!BE21</f>
        <v>0</v>
      </c>
      <c r="AI15" s="43">
        <f>ЗАЯВКА!BF21</f>
        <v>0</v>
      </c>
      <c r="AJ15" s="43">
        <f>ЗАЯВКА!BG21</f>
        <v>0</v>
      </c>
      <c r="AK15" s="43">
        <f>ЗАЯВКА!BH21</f>
        <v>0</v>
      </c>
      <c r="AL15" s="43">
        <f>ЗАЯВКА!BI21</f>
        <v>0</v>
      </c>
      <c r="AM15" s="43">
        <f>ЗАЯВКА!BJ21</f>
        <v>0</v>
      </c>
    </row>
    <row r="16" spans="1:39" ht="21" x14ac:dyDescent="0.3">
      <c r="A16" s="212">
        <v>15</v>
      </c>
      <c r="B16" s="40">
        <f>ЗАЯВКА!C22</f>
        <v>0</v>
      </c>
      <c r="C16" s="41">
        <f>ЗАЯВКА!D22</f>
        <v>0</v>
      </c>
      <c r="D16" s="42">
        <f>ЗАЯВКА!AA22</f>
        <v>0</v>
      </c>
      <c r="E16" s="43">
        <f>ЗАЯВКА!AB22</f>
        <v>0</v>
      </c>
      <c r="F16" s="43">
        <f>ЗАЯВКА!AC22</f>
        <v>0</v>
      </c>
      <c r="G16" s="43">
        <f>ЗАЯВКА!AD22</f>
        <v>0</v>
      </c>
      <c r="H16" s="43">
        <f>ЗАЯВКА!AE22</f>
        <v>0</v>
      </c>
      <c r="I16" s="43">
        <f>ЗАЯВКА!AF22</f>
        <v>0</v>
      </c>
      <c r="J16" s="43">
        <f>ЗАЯВКА!AG22</f>
        <v>0</v>
      </c>
      <c r="K16" s="42">
        <f>ЗАЯВКА!AH22</f>
        <v>0</v>
      </c>
      <c r="L16" s="43">
        <f>ЗАЯВКА!AI22</f>
        <v>0</v>
      </c>
      <c r="M16" s="43">
        <f>ЗАЯВКА!AJ22</f>
        <v>0</v>
      </c>
      <c r="N16" s="42">
        <f>ЗАЯВКА!AK22</f>
        <v>0</v>
      </c>
      <c r="O16" s="43">
        <f>ЗАЯВКА!AL22</f>
        <v>0</v>
      </c>
      <c r="P16" s="43">
        <f>ЗАЯВКА!AM22</f>
        <v>0</v>
      </c>
      <c r="Q16" s="44">
        <f>ЗАЯВКА!AN22</f>
        <v>0</v>
      </c>
      <c r="R16" s="42">
        <f>ЗАЯВКА!AO22</f>
        <v>0</v>
      </c>
      <c r="S16" s="43">
        <f>ЗАЯВКА!AP22</f>
        <v>0</v>
      </c>
      <c r="T16" s="43">
        <f>ЗАЯВКА!AQ22</f>
        <v>0</v>
      </c>
      <c r="U16" s="43">
        <f>ЗАЯВКА!AR22</f>
        <v>0</v>
      </c>
      <c r="V16" s="43">
        <f>ЗАЯВКА!AS22</f>
        <v>0</v>
      </c>
      <c r="W16" s="43">
        <f>ЗАЯВКА!AT22</f>
        <v>0</v>
      </c>
      <c r="X16" s="43">
        <f>ЗАЯВКА!AU22</f>
        <v>0</v>
      </c>
      <c r="Y16" s="43">
        <f>ЗАЯВКА!AV22</f>
        <v>0</v>
      </c>
      <c r="Z16" s="43">
        <f>ЗАЯВКА!AW22</f>
        <v>0</v>
      </c>
      <c r="AA16" s="43">
        <f>ЗАЯВКА!AX22</f>
        <v>0</v>
      </c>
      <c r="AB16" s="43">
        <f>ЗАЯВКА!AY22</f>
        <v>0</v>
      </c>
      <c r="AC16" s="43">
        <f>ЗАЯВКА!AZ22</f>
        <v>0</v>
      </c>
      <c r="AD16" s="43">
        <f>ЗАЯВКА!BA22</f>
        <v>0</v>
      </c>
      <c r="AE16" s="42">
        <f>ЗАЯВКА!BB22</f>
        <v>0</v>
      </c>
      <c r="AF16" s="43">
        <f>ЗАЯВКА!BC22</f>
        <v>0</v>
      </c>
      <c r="AG16" s="43">
        <f>ЗАЯВКА!BD22</f>
        <v>0</v>
      </c>
      <c r="AH16" s="43">
        <f>ЗАЯВКА!BE22</f>
        <v>0</v>
      </c>
      <c r="AI16" s="43">
        <f>ЗАЯВКА!BF22</f>
        <v>0</v>
      </c>
      <c r="AJ16" s="43">
        <f>ЗАЯВКА!BG22</f>
        <v>0</v>
      </c>
      <c r="AK16" s="43">
        <f>ЗАЯВКА!BH22</f>
        <v>0</v>
      </c>
      <c r="AL16" s="43">
        <f>ЗАЯВКА!BI22</f>
        <v>0</v>
      </c>
      <c r="AM16" s="43">
        <f>ЗАЯВКА!BJ22</f>
        <v>0</v>
      </c>
    </row>
    <row r="17" spans="1:39" ht="21" x14ac:dyDescent="0.3">
      <c r="A17" s="212">
        <v>16</v>
      </c>
      <c r="B17" s="40">
        <f>ЗАЯВКА!C23</f>
        <v>0</v>
      </c>
      <c r="C17" s="41">
        <f>ЗАЯВКА!D23</f>
        <v>0</v>
      </c>
      <c r="D17" s="42">
        <f>ЗАЯВКА!AA23</f>
        <v>0</v>
      </c>
      <c r="E17" s="43">
        <f>ЗАЯВКА!AB23</f>
        <v>0</v>
      </c>
      <c r="F17" s="43">
        <f>ЗАЯВКА!AC23</f>
        <v>0</v>
      </c>
      <c r="G17" s="43">
        <f>ЗАЯВКА!AD23</f>
        <v>0</v>
      </c>
      <c r="H17" s="43">
        <f>ЗАЯВКА!AE23</f>
        <v>0</v>
      </c>
      <c r="I17" s="43">
        <f>ЗАЯВКА!AF23</f>
        <v>0</v>
      </c>
      <c r="J17" s="43">
        <f>ЗАЯВКА!AG23</f>
        <v>0</v>
      </c>
      <c r="K17" s="42">
        <f>ЗАЯВКА!AH23</f>
        <v>0</v>
      </c>
      <c r="L17" s="43">
        <f>ЗАЯВКА!AI23</f>
        <v>0</v>
      </c>
      <c r="M17" s="43">
        <f>ЗАЯВКА!AJ23</f>
        <v>0</v>
      </c>
      <c r="N17" s="42">
        <f>ЗАЯВКА!AK23</f>
        <v>0</v>
      </c>
      <c r="O17" s="43">
        <f>ЗАЯВКА!AL23</f>
        <v>0</v>
      </c>
      <c r="P17" s="43">
        <f>ЗАЯВКА!AM23</f>
        <v>0</v>
      </c>
      <c r="Q17" s="44">
        <f>ЗАЯВКА!AN23</f>
        <v>0</v>
      </c>
      <c r="R17" s="42">
        <f>ЗАЯВКА!AO23</f>
        <v>0</v>
      </c>
      <c r="S17" s="43">
        <f>ЗАЯВКА!AP23</f>
        <v>0</v>
      </c>
      <c r="T17" s="43">
        <f>ЗАЯВКА!AQ23</f>
        <v>0</v>
      </c>
      <c r="U17" s="43">
        <f>ЗАЯВКА!AR23</f>
        <v>0</v>
      </c>
      <c r="V17" s="43">
        <f>ЗАЯВКА!AS23</f>
        <v>0</v>
      </c>
      <c r="W17" s="43">
        <f>ЗАЯВКА!AT23</f>
        <v>0</v>
      </c>
      <c r="X17" s="43">
        <f>ЗАЯВКА!AU23</f>
        <v>0</v>
      </c>
      <c r="Y17" s="43">
        <f>ЗАЯВКА!AV23</f>
        <v>0</v>
      </c>
      <c r="Z17" s="43">
        <f>ЗАЯВКА!AW23</f>
        <v>0</v>
      </c>
      <c r="AA17" s="43">
        <f>ЗАЯВКА!AX23</f>
        <v>0</v>
      </c>
      <c r="AB17" s="43">
        <f>ЗАЯВКА!AY23</f>
        <v>0</v>
      </c>
      <c r="AC17" s="43">
        <f>ЗАЯВКА!AZ23</f>
        <v>0</v>
      </c>
      <c r="AD17" s="43">
        <f>ЗАЯВКА!BA23</f>
        <v>0</v>
      </c>
      <c r="AE17" s="42">
        <f>ЗАЯВКА!BB23</f>
        <v>0</v>
      </c>
      <c r="AF17" s="43">
        <f>ЗАЯВКА!BC23</f>
        <v>0</v>
      </c>
      <c r="AG17" s="43">
        <f>ЗАЯВКА!BD23</f>
        <v>0</v>
      </c>
      <c r="AH17" s="43">
        <f>ЗАЯВКА!BE23</f>
        <v>0</v>
      </c>
      <c r="AI17" s="43">
        <f>ЗАЯВКА!BF23</f>
        <v>0</v>
      </c>
      <c r="AJ17" s="43">
        <f>ЗАЯВКА!BG23</f>
        <v>0</v>
      </c>
      <c r="AK17" s="43">
        <f>ЗАЯВКА!BH23</f>
        <v>0</v>
      </c>
      <c r="AL17" s="43">
        <f>ЗАЯВКА!BI23</f>
        <v>0</v>
      </c>
      <c r="AM17" s="43">
        <f>ЗАЯВКА!BJ23</f>
        <v>0</v>
      </c>
    </row>
    <row r="18" spans="1:39" ht="21" x14ac:dyDescent="0.3">
      <c r="A18" s="212">
        <v>17</v>
      </c>
      <c r="B18" s="40">
        <f>ЗАЯВКА!C24</f>
        <v>0</v>
      </c>
      <c r="C18" s="41">
        <f>ЗАЯВКА!D24</f>
        <v>0</v>
      </c>
      <c r="D18" s="42">
        <f>ЗАЯВКА!AA24</f>
        <v>0</v>
      </c>
      <c r="E18" s="43">
        <f>ЗАЯВКА!AB24</f>
        <v>0</v>
      </c>
      <c r="F18" s="43">
        <f>ЗАЯВКА!AC24</f>
        <v>0</v>
      </c>
      <c r="G18" s="43">
        <f>ЗАЯВКА!AD24</f>
        <v>0</v>
      </c>
      <c r="H18" s="43">
        <f>ЗАЯВКА!AE24</f>
        <v>0</v>
      </c>
      <c r="I18" s="43">
        <f>ЗАЯВКА!AF24</f>
        <v>0</v>
      </c>
      <c r="J18" s="43">
        <f>ЗАЯВКА!AG24</f>
        <v>0</v>
      </c>
      <c r="K18" s="42">
        <f>ЗАЯВКА!AH24</f>
        <v>0</v>
      </c>
      <c r="L18" s="43">
        <f>ЗАЯВКА!AI24</f>
        <v>0</v>
      </c>
      <c r="M18" s="43">
        <f>ЗАЯВКА!AJ24</f>
        <v>0</v>
      </c>
      <c r="N18" s="42">
        <f>ЗАЯВКА!AK24</f>
        <v>0</v>
      </c>
      <c r="O18" s="43">
        <f>ЗАЯВКА!AL24</f>
        <v>0</v>
      </c>
      <c r="P18" s="43">
        <f>ЗАЯВКА!AM24</f>
        <v>0</v>
      </c>
      <c r="Q18" s="44">
        <f>ЗАЯВКА!AN24</f>
        <v>0</v>
      </c>
      <c r="R18" s="42">
        <f>ЗАЯВКА!AO24</f>
        <v>0</v>
      </c>
      <c r="S18" s="43">
        <f>ЗАЯВКА!AP24</f>
        <v>0</v>
      </c>
      <c r="T18" s="43">
        <f>ЗАЯВКА!AQ24</f>
        <v>0</v>
      </c>
      <c r="U18" s="43">
        <f>ЗАЯВКА!AR24</f>
        <v>0</v>
      </c>
      <c r="V18" s="43">
        <f>ЗАЯВКА!AS24</f>
        <v>0</v>
      </c>
      <c r="W18" s="43">
        <f>ЗАЯВКА!AT24</f>
        <v>0</v>
      </c>
      <c r="X18" s="43">
        <f>ЗАЯВКА!AU24</f>
        <v>0</v>
      </c>
      <c r="Y18" s="43">
        <f>ЗАЯВКА!AV24</f>
        <v>0</v>
      </c>
      <c r="Z18" s="43">
        <f>ЗАЯВКА!AW24</f>
        <v>0</v>
      </c>
      <c r="AA18" s="43">
        <f>ЗАЯВКА!AX24</f>
        <v>0</v>
      </c>
      <c r="AB18" s="43">
        <f>ЗАЯВКА!AY24</f>
        <v>0</v>
      </c>
      <c r="AC18" s="43">
        <f>ЗАЯВКА!AZ24</f>
        <v>0</v>
      </c>
      <c r="AD18" s="43">
        <f>ЗАЯВКА!BA24</f>
        <v>0</v>
      </c>
      <c r="AE18" s="42">
        <f>ЗАЯВКА!BB24</f>
        <v>0</v>
      </c>
      <c r="AF18" s="43">
        <f>ЗАЯВКА!BC24</f>
        <v>0</v>
      </c>
      <c r="AG18" s="43">
        <f>ЗАЯВКА!BD24</f>
        <v>0</v>
      </c>
      <c r="AH18" s="43">
        <f>ЗАЯВКА!BE24</f>
        <v>0</v>
      </c>
      <c r="AI18" s="43">
        <f>ЗАЯВКА!BF24</f>
        <v>0</v>
      </c>
      <c r="AJ18" s="43">
        <f>ЗАЯВКА!BG24</f>
        <v>0</v>
      </c>
      <c r="AK18" s="43">
        <f>ЗАЯВКА!BH24</f>
        <v>0</v>
      </c>
      <c r="AL18" s="43">
        <f>ЗАЯВКА!BI24</f>
        <v>0</v>
      </c>
      <c r="AM18" s="43">
        <f>ЗАЯВКА!BJ24</f>
        <v>0</v>
      </c>
    </row>
    <row r="19" spans="1:39" ht="21" x14ac:dyDescent="0.3">
      <c r="A19" s="212">
        <v>18</v>
      </c>
      <c r="B19" s="40">
        <f>ЗАЯВКА!C25</f>
        <v>0</v>
      </c>
      <c r="C19" s="41">
        <f>ЗАЯВКА!D25</f>
        <v>0</v>
      </c>
      <c r="D19" s="42">
        <f>ЗАЯВКА!AA25</f>
        <v>0</v>
      </c>
      <c r="E19" s="43">
        <f>ЗАЯВКА!AB25</f>
        <v>0</v>
      </c>
      <c r="F19" s="43">
        <f>ЗАЯВКА!AC25</f>
        <v>0</v>
      </c>
      <c r="G19" s="43">
        <f>ЗАЯВКА!AD25</f>
        <v>0</v>
      </c>
      <c r="H19" s="43">
        <f>ЗАЯВКА!AE25</f>
        <v>0</v>
      </c>
      <c r="I19" s="43">
        <f>ЗАЯВКА!AF25</f>
        <v>0</v>
      </c>
      <c r="J19" s="43">
        <f>ЗАЯВКА!AG25</f>
        <v>0</v>
      </c>
      <c r="K19" s="42">
        <f>ЗАЯВКА!AH25</f>
        <v>0</v>
      </c>
      <c r="L19" s="43">
        <f>ЗАЯВКА!AI25</f>
        <v>0</v>
      </c>
      <c r="M19" s="43">
        <f>ЗАЯВКА!AJ25</f>
        <v>0</v>
      </c>
      <c r="N19" s="42">
        <f>ЗАЯВКА!AK25</f>
        <v>0</v>
      </c>
      <c r="O19" s="43">
        <f>ЗАЯВКА!AL25</f>
        <v>0</v>
      </c>
      <c r="P19" s="43">
        <f>ЗАЯВКА!AM25</f>
        <v>0</v>
      </c>
      <c r="Q19" s="44">
        <f>ЗАЯВКА!AN25</f>
        <v>0</v>
      </c>
      <c r="R19" s="42">
        <f>ЗАЯВКА!AO25</f>
        <v>0</v>
      </c>
      <c r="S19" s="43">
        <f>ЗАЯВКА!AP25</f>
        <v>0</v>
      </c>
      <c r="T19" s="43">
        <f>ЗАЯВКА!AQ25</f>
        <v>0</v>
      </c>
      <c r="U19" s="43">
        <f>ЗАЯВКА!AR25</f>
        <v>0</v>
      </c>
      <c r="V19" s="43">
        <f>ЗАЯВКА!AS25</f>
        <v>0</v>
      </c>
      <c r="W19" s="43">
        <f>ЗАЯВКА!AT25</f>
        <v>0</v>
      </c>
      <c r="X19" s="43">
        <f>ЗАЯВКА!AU25</f>
        <v>0</v>
      </c>
      <c r="Y19" s="43">
        <f>ЗАЯВКА!AV25</f>
        <v>0</v>
      </c>
      <c r="Z19" s="43">
        <f>ЗАЯВКА!AW25</f>
        <v>0</v>
      </c>
      <c r="AA19" s="43">
        <f>ЗАЯВКА!AX25</f>
        <v>0</v>
      </c>
      <c r="AB19" s="43">
        <f>ЗАЯВКА!AY25</f>
        <v>0</v>
      </c>
      <c r="AC19" s="43">
        <f>ЗАЯВКА!AZ25</f>
        <v>0</v>
      </c>
      <c r="AD19" s="43">
        <f>ЗАЯВКА!BA25</f>
        <v>0</v>
      </c>
      <c r="AE19" s="42">
        <f>ЗАЯВКА!BB25</f>
        <v>0</v>
      </c>
      <c r="AF19" s="43">
        <f>ЗАЯВКА!BC25</f>
        <v>0</v>
      </c>
      <c r="AG19" s="43">
        <f>ЗАЯВКА!BD25</f>
        <v>0</v>
      </c>
      <c r="AH19" s="43">
        <f>ЗАЯВКА!BE25</f>
        <v>0</v>
      </c>
      <c r="AI19" s="43">
        <f>ЗАЯВКА!BF25</f>
        <v>0</v>
      </c>
      <c r="AJ19" s="43">
        <f>ЗАЯВКА!BG25</f>
        <v>0</v>
      </c>
      <c r="AK19" s="43">
        <f>ЗАЯВКА!BH25</f>
        <v>0</v>
      </c>
      <c r="AL19" s="43">
        <f>ЗАЯВКА!BI25</f>
        <v>0</v>
      </c>
      <c r="AM19" s="43">
        <f>ЗАЯВКА!BJ25</f>
        <v>0</v>
      </c>
    </row>
    <row r="20" spans="1:39" ht="21" x14ac:dyDescent="0.3">
      <c r="A20" s="212">
        <v>19</v>
      </c>
      <c r="B20" s="40">
        <f>ЗАЯВКА!C26</f>
        <v>0</v>
      </c>
      <c r="C20" s="41">
        <f>ЗАЯВКА!D26</f>
        <v>0</v>
      </c>
      <c r="D20" s="42">
        <f>ЗАЯВКА!AA26</f>
        <v>0</v>
      </c>
      <c r="E20" s="43">
        <f>ЗАЯВКА!AB26</f>
        <v>0</v>
      </c>
      <c r="F20" s="43">
        <f>ЗАЯВКА!AC26</f>
        <v>0</v>
      </c>
      <c r="G20" s="43">
        <f>ЗАЯВКА!AD26</f>
        <v>0</v>
      </c>
      <c r="H20" s="43">
        <f>ЗАЯВКА!AE26</f>
        <v>0</v>
      </c>
      <c r="I20" s="43">
        <f>ЗАЯВКА!AF26</f>
        <v>0</v>
      </c>
      <c r="J20" s="43">
        <f>ЗАЯВКА!AG26</f>
        <v>0</v>
      </c>
      <c r="K20" s="42">
        <f>ЗАЯВКА!AH26</f>
        <v>0</v>
      </c>
      <c r="L20" s="43">
        <f>ЗАЯВКА!AI26</f>
        <v>0</v>
      </c>
      <c r="M20" s="43">
        <f>ЗАЯВКА!AJ26</f>
        <v>0</v>
      </c>
      <c r="N20" s="42">
        <f>ЗАЯВКА!AK26</f>
        <v>0</v>
      </c>
      <c r="O20" s="43">
        <f>ЗАЯВКА!AL26</f>
        <v>0</v>
      </c>
      <c r="P20" s="43">
        <f>ЗАЯВКА!AM26</f>
        <v>0</v>
      </c>
      <c r="Q20" s="44">
        <f>ЗАЯВКА!AN26</f>
        <v>0</v>
      </c>
      <c r="R20" s="42">
        <f>ЗАЯВКА!AO26</f>
        <v>0</v>
      </c>
      <c r="S20" s="43">
        <f>ЗАЯВКА!AP26</f>
        <v>0</v>
      </c>
      <c r="T20" s="43">
        <f>ЗАЯВКА!AQ26</f>
        <v>0</v>
      </c>
      <c r="U20" s="43">
        <f>ЗАЯВКА!AR26</f>
        <v>0</v>
      </c>
      <c r="V20" s="43">
        <f>ЗАЯВКА!AS26</f>
        <v>0</v>
      </c>
      <c r="W20" s="43">
        <f>ЗАЯВКА!AT26</f>
        <v>0</v>
      </c>
      <c r="X20" s="43">
        <f>ЗАЯВКА!AU26</f>
        <v>0</v>
      </c>
      <c r="Y20" s="43">
        <f>ЗАЯВКА!AV26</f>
        <v>0</v>
      </c>
      <c r="Z20" s="43">
        <f>ЗАЯВКА!AW26</f>
        <v>0</v>
      </c>
      <c r="AA20" s="43">
        <f>ЗАЯВКА!AX26</f>
        <v>0</v>
      </c>
      <c r="AB20" s="43">
        <f>ЗАЯВКА!AY26</f>
        <v>0</v>
      </c>
      <c r="AC20" s="43">
        <f>ЗАЯВКА!AZ26</f>
        <v>0</v>
      </c>
      <c r="AD20" s="43">
        <f>ЗАЯВКА!BA26</f>
        <v>0</v>
      </c>
      <c r="AE20" s="42">
        <f>ЗАЯВКА!BB26</f>
        <v>0</v>
      </c>
      <c r="AF20" s="43">
        <f>ЗАЯВКА!BC26</f>
        <v>0</v>
      </c>
      <c r="AG20" s="43">
        <f>ЗАЯВКА!BD26</f>
        <v>0</v>
      </c>
      <c r="AH20" s="43">
        <f>ЗАЯВКА!BE26</f>
        <v>0</v>
      </c>
      <c r="AI20" s="43">
        <f>ЗАЯВКА!BF26</f>
        <v>0</v>
      </c>
      <c r="AJ20" s="43">
        <f>ЗАЯВКА!BG26</f>
        <v>0</v>
      </c>
      <c r="AK20" s="43">
        <f>ЗАЯВКА!BH26</f>
        <v>0</v>
      </c>
      <c r="AL20" s="43">
        <f>ЗАЯВКА!BI26</f>
        <v>0</v>
      </c>
      <c r="AM20" s="43">
        <f>ЗАЯВКА!BJ26</f>
        <v>0</v>
      </c>
    </row>
    <row r="21" spans="1:39" ht="21" x14ac:dyDescent="0.3">
      <c r="A21" s="212">
        <v>20</v>
      </c>
      <c r="B21" s="40">
        <f>ЗАЯВКА!C27</f>
        <v>0</v>
      </c>
      <c r="C21" s="41">
        <f>ЗАЯВКА!D27</f>
        <v>0</v>
      </c>
      <c r="D21" s="42">
        <f>ЗАЯВКА!AA27</f>
        <v>0</v>
      </c>
      <c r="E21" s="43">
        <f>ЗАЯВКА!AB27</f>
        <v>0</v>
      </c>
      <c r="F21" s="43">
        <f>ЗАЯВКА!AC27</f>
        <v>0</v>
      </c>
      <c r="G21" s="43">
        <f>ЗАЯВКА!AD27</f>
        <v>0</v>
      </c>
      <c r="H21" s="43">
        <f>ЗАЯВКА!AE27</f>
        <v>0</v>
      </c>
      <c r="I21" s="43">
        <f>ЗАЯВКА!AF27</f>
        <v>0</v>
      </c>
      <c r="J21" s="43">
        <f>ЗАЯВКА!AG27</f>
        <v>0</v>
      </c>
      <c r="K21" s="42">
        <f>ЗАЯВКА!AH27</f>
        <v>0</v>
      </c>
      <c r="L21" s="43">
        <f>ЗАЯВКА!AI27</f>
        <v>0</v>
      </c>
      <c r="M21" s="43">
        <f>ЗАЯВКА!AJ27</f>
        <v>0</v>
      </c>
      <c r="N21" s="42">
        <f>ЗАЯВКА!AK27</f>
        <v>0</v>
      </c>
      <c r="O21" s="43">
        <f>ЗАЯВКА!AL27</f>
        <v>0</v>
      </c>
      <c r="P21" s="43">
        <f>ЗАЯВКА!AM27</f>
        <v>0</v>
      </c>
      <c r="Q21" s="44">
        <f>ЗАЯВКА!AN27</f>
        <v>0</v>
      </c>
      <c r="R21" s="42">
        <f>ЗАЯВКА!AO27</f>
        <v>0</v>
      </c>
      <c r="S21" s="43">
        <f>ЗАЯВКА!AP27</f>
        <v>0</v>
      </c>
      <c r="T21" s="43">
        <f>ЗАЯВКА!AQ27</f>
        <v>0</v>
      </c>
      <c r="U21" s="43">
        <f>ЗАЯВКА!AR27</f>
        <v>0</v>
      </c>
      <c r="V21" s="43">
        <f>ЗАЯВКА!AS27</f>
        <v>0</v>
      </c>
      <c r="W21" s="43">
        <f>ЗАЯВКА!AT27</f>
        <v>0</v>
      </c>
      <c r="X21" s="43">
        <f>ЗАЯВКА!AU27</f>
        <v>0</v>
      </c>
      <c r="Y21" s="43">
        <f>ЗАЯВКА!AV27</f>
        <v>0</v>
      </c>
      <c r="Z21" s="43">
        <f>ЗАЯВКА!AW27</f>
        <v>0</v>
      </c>
      <c r="AA21" s="43">
        <f>ЗАЯВКА!AX27</f>
        <v>0</v>
      </c>
      <c r="AB21" s="43">
        <f>ЗАЯВКА!AY27</f>
        <v>0</v>
      </c>
      <c r="AC21" s="43">
        <f>ЗАЯВКА!AZ27</f>
        <v>0</v>
      </c>
      <c r="AD21" s="43">
        <f>ЗАЯВКА!BA27</f>
        <v>0</v>
      </c>
      <c r="AE21" s="42">
        <f>ЗАЯВКА!BB27</f>
        <v>0</v>
      </c>
      <c r="AF21" s="43">
        <f>ЗАЯВКА!BC27</f>
        <v>0</v>
      </c>
      <c r="AG21" s="43">
        <f>ЗАЯВКА!BD27</f>
        <v>0</v>
      </c>
      <c r="AH21" s="43">
        <f>ЗАЯВКА!BE27</f>
        <v>0</v>
      </c>
      <c r="AI21" s="43">
        <f>ЗАЯВКА!BF27</f>
        <v>0</v>
      </c>
      <c r="AJ21" s="43">
        <f>ЗАЯВКА!BG27</f>
        <v>0</v>
      </c>
      <c r="AK21" s="43">
        <f>ЗАЯВКА!BH27</f>
        <v>0</v>
      </c>
      <c r="AL21" s="43">
        <f>ЗАЯВКА!BI27</f>
        <v>0</v>
      </c>
      <c r="AM21" s="43">
        <f>ЗАЯВКА!BJ27</f>
        <v>0</v>
      </c>
    </row>
    <row r="22" spans="1:39" ht="21" x14ac:dyDescent="0.3">
      <c r="A22" s="212">
        <v>21</v>
      </c>
      <c r="B22" s="40">
        <f>ЗАЯВКА!C28</f>
        <v>0</v>
      </c>
      <c r="C22" s="41">
        <f>ЗАЯВКА!D28</f>
        <v>0</v>
      </c>
      <c r="D22" s="42">
        <f>ЗАЯВКА!AA28</f>
        <v>0</v>
      </c>
      <c r="E22" s="43">
        <f>ЗАЯВКА!AB28</f>
        <v>0</v>
      </c>
      <c r="F22" s="43">
        <f>ЗАЯВКА!AC28</f>
        <v>0</v>
      </c>
      <c r="G22" s="43">
        <f>ЗАЯВКА!AD28</f>
        <v>0</v>
      </c>
      <c r="H22" s="43">
        <f>ЗАЯВКА!AE28</f>
        <v>0</v>
      </c>
      <c r="I22" s="43">
        <f>ЗАЯВКА!AF28</f>
        <v>0</v>
      </c>
      <c r="J22" s="43">
        <f>ЗАЯВКА!AG28</f>
        <v>0</v>
      </c>
      <c r="K22" s="42">
        <f>ЗАЯВКА!AH28</f>
        <v>0</v>
      </c>
      <c r="L22" s="43">
        <f>ЗАЯВКА!AI28</f>
        <v>0</v>
      </c>
      <c r="M22" s="43">
        <f>ЗАЯВКА!AJ28</f>
        <v>0</v>
      </c>
      <c r="N22" s="42">
        <f>ЗАЯВКА!AK28</f>
        <v>0</v>
      </c>
      <c r="O22" s="43">
        <f>ЗАЯВКА!AL28</f>
        <v>0</v>
      </c>
      <c r="P22" s="43">
        <f>ЗАЯВКА!AM28</f>
        <v>0</v>
      </c>
      <c r="Q22" s="44">
        <f>ЗАЯВКА!AN28</f>
        <v>0</v>
      </c>
      <c r="R22" s="42">
        <f>ЗАЯВКА!AO28</f>
        <v>0</v>
      </c>
      <c r="S22" s="43">
        <f>ЗАЯВКА!AP28</f>
        <v>0</v>
      </c>
      <c r="T22" s="43">
        <f>ЗАЯВКА!AQ28</f>
        <v>0</v>
      </c>
      <c r="U22" s="43">
        <f>ЗАЯВКА!AR28</f>
        <v>0</v>
      </c>
      <c r="V22" s="43">
        <f>ЗАЯВКА!AS28</f>
        <v>0</v>
      </c>
      <c r="W22" s="43">
        <f>ЗАЯВКА!AT28</f>
        <v>0</v>
      </c>
      <c r="X22" s="43">
        <f>ЗАЯВКА!AU28</f>
        <v>0</v>
      </c>
      <c r="Y22" s="43">
        <f>ЗАЯВКА!AV28</f>
        <v>0</v>
      </c>
      <c r="Z22" s="43">
        <f>ЗАЯВКА!AW28</f>
        <v>0</v>
      </c>
      <c r="AA22" s="43">
        <f>ЗАЯВКА!AX28</f>
        <v>0</v>
      </c>
      <c r="AB22" s="43">
        <f>ЗАЯВКА!AY28</f>
        <v>0</v>
      </c>
      <c r="AC22" s="43">
        <f>ЗАЯВКА!AZ28</f>
        <v>0</v>
      </c>
      <c r="AD22" s="43">
        <f>ЗАЯВКА!BA28</f>
        <v>0</v>
      </c>
      <c r="AE22" s="42">
        <f>ЗАЯВКА!BB28</f>
        <v>0</v>
      </c>
      <c r="AF22" s="43">
        <f>ЗАЯВКА!BC28</f>
        <v>0</v>
      </c>
      <c r="AG22" s="43">
        <f>ЗАЯВКА!BD28</f>
        <v>0</v>
      </c>
      <c r="AH22" s="43">
        <f>ЗАЯВКА!BE28</f>
        <v>0</v>
      </c>
      <c r="AI22" s="43">
        <f>ЗАЯВКА!BF28</f>
        <v>0</v>
      </c>
      <c r="AJ22" s="43">
        <f>ЗАЯВКА!BG28</f>
        <v>0</v>
      </c>
      <c r="AK22" s="43">
        <f>ЗАЯВКА!BH28</f>
        <v>0</v>
      </c>
      <c r="AL22" s="43">
        <f>ЗАЯВКА!BI28</f>
        <v>0</v>
      </c>
      <c r="AM22" s="43">
        <f>ЗАЯВКА!BJ28</f>
        <v>0</v>
      </c>
    </row>
    <row r="23" spans="1:39" ht="21" x14ac:dyDescent="0.3">
      <c r="A23" s="212">
        <v>22</v>
      </c>
      <c r="B23" s="40">
        <f>ЗАЯВКА!C29</f>
        <v>0</v>
      </c>
      <c r="C23" s="41">
        <f>ЗАЯВКА!D29</f>
        <v>0</v>
      </c>
      <c r="D23" s="42">
        <f>ЗАЯВКА!AA29</f>
        <v>0</v>
      </c>
      <c r="E23" s="43">
        <f>ЗАЯВКА!AB29</f>
        <v>0</v>
      </c>
      <c r="F23" s="43">
        <f>ЗАЯВКА!AC29</f>
        <v>0</v>
      </c>
      <c r="G23" s="43">
        <f>ЗАЯВКА!AD29</f>
        <v>0</v>
      </c>
      <c r="H23" s="43">
        <f>ЗАЯВКА!AE29</f>
        <v>0</v>
      </c>
      <c r="I23" s="43">
        <f>ЗАЯВКА!AF29</f>
        <v>0</v>
      </c>
      <c r="J23" s="43">
        <f>ЗАЯВКА!AG29</f>
        <v>0</v>
      </c>
      <c r="K23" s="42">
        <f>ЗАЯВКА!AH29</f>
        <v>0</v>
      </c>
      <c r="L23" s="43">
        <f>ЗАЯВКА!AI29</f>
        <v>0</v>
      </c>
      <c r="M23" s="43">
        <f>ЗАЯВКА!AJ29</f>
        <v>0</v>
      </c>
      <c r="N23" s="42">
        <f>ЗАЯВКА!AK29</f>
        <v>0</v>
      </c>
      <c r="O23" s="43">
        <f>ЗАЯВКА!AL29</f>
        <v>0</v>
      </c>
      <c r="P23" s="43">
        <f>ЗАЯВКА!AM29</f>
        <v>0</v>
      </c>
      <c r="Q23" s="44">
        <f>ЗАЯВКА!AN29</f>
        <v>0</v>
      </c>
      <c r="R23" s="42">
        <f>ЗАЯВКА!AO29</f>
        <v>0</v>
      </c>
      <c r="S23" s="43">
        <f>ЗАЯВКА!AP29</f>
        <v>0</v>
      </c>
      <c r="T23" s="43">
        <f>ЗАЯВКА!AQ29</f>
        <v>0</v>
      </c>
      <c r="U23" s="43">
        <f>ЗАЯВКА!AR29</f>
        <v>0</v>
      </c>
      <c r="V23" s="43">
        <f>ЗАЯВКА!AS29</f>
        <v>0</v>
      </c>
      <c r="W23" s="43">
        <f>ЗАЯВКА!AT29</f>
        <v>0</v>
      </c>
      <c r="X23" s="43">
        <f>ЗАЯВКА!AU29</f>
        <v>0</v>
      </c>
      <c r="Y23" s="43">
        <f>ЗАЯВКА!AV29</f>
        <v>0</v>
      </c>
      <c r="Z23" s="43">
        <f>ЗАЯВКА!AW29</f>
        <v>0</v>
      </c>
      <c r="AA23" s="43">
        <f>ЗАЯВКА!AX29</f>
        <v>0</v>
      </c>
      <c r="AB23" s="43">
        <f>ЗАЯВКА!AY29</f>
        <v>0</v>
      </c>
      <c r="AC23" s="43">
        <f>ЗАЯВКА!AZ29</f>
        <v>0</v>
      </c>
      <c r="AD23" s="43">
        <f>ЗАЯВКА!BA29</f>
        <v>0</v>
      </c>
      <c r="AE23" s="42">
        <f>ЗАЯВКА!BB29</f>
        <v>0</v>
      </c>
      <c r="AF23" s="43">
        <f>ЗАЯВКА!BC29</f>
        <v>0</v>
      </c>
      <c r="AG23" s="43">
        <f>ЗАЯВКА!BD29</f>
        <v>0</v>
      </c>
      <c r="AH23" s="43">
        <f>ЗАЯВКА!BE29</f>
        <v>0</v>
      </c>
      <c r="AI23" s="43">
        <f>ЗАЯВКА!BF29</f>
        <v>0</v>
      </c>
      <c r="AJ23" s="43">
        <f>ЗАЯВКА!BG29</f>
        <v>0</v>
      </c>
      <c r="AK23" s="43">
        <f>ЗАЯВКА!BH29</f>
        <v>0</v>
      </c>
      <c r="AL23" s="43">
        <f>ЗАЯВКА!BI29</f>
        <v>0</v>
      </c>
      <c r="AM23" s="43">
        <f>ЗАЯВКА!BJ29</f>
        <v>0</v>
      </c>
    </row>
    <row r="24" spans="1:39" ht="21" x14ac:dyDescent="0.3">
      <c r="A24" s="212">
        <v>23</v>
      </c>
      <c r="B24" s="40">
        <f>ЗАЯВКА!C30</f>
        <v>0</v>
      </c>
      <c r="C24" s="41">
        <f>ЗАЯВКА!D30</f>
        <v>0</v>
      </c>
      <c r="D24" s="42">
        <f>ЗАЯВКА!AA30</f>
        <v>0</v>
      </c>
      <c r="E24" s="43">
        <f>ЗАЯВКА!AB30</f>
        <v>0</v>
      </c>
      <c r="F24" s="43">
        <f>ЗАЯВКА!AC30</f>
        <v>0</v>
      </c>
      <c r="G24" s="43">
        <f>ЗАЯВКА!AD30</f>
        <v>0</v>
      </c>
      <c r="H24" s="43">
        <f>ЗАЯВКА!AE30</f>
        <v>0</v>
      </c>
      <c r="I24" s="43">
        <f>ЗАЯВКА!AF30</f>
        <v>0</v>
      </c>
      <c r="J24" s="43">
        <f>ЗАЯВКА!AG30</f>
        <v>0</v>
      </c>
      <c r="K24" s="42">
        <f>ЗАЯВКА!AH30</f>
        <v>0</v>
      </c>
      <c r="L24" s="43">
        <f>ЗАЯВКА!AI30</f>
        <v>0</v>
      </c>
      <c r="M24" s="43">
        <f>ЗАЯВКА!AJ30</f>
        <v>0</v>
      </c>
      <c r="N24" s="42">
        <f>ЗАЯВКА!AK30</f>
        <v>0</v>
      </c>
      <c r="O24" s="43">
        <f>ЗАЯВКА!AL30</f>
        <v>0</v>
      </c>
      <c r="P24" s="43">
        <f>ЗАЯВКА!AM30</f>
        <v>0</v>
      </c>
      <c r="Q24" s="44">
        <f>ЗАЯВКА!AN30</f>
        <v>0</v>
      </c>
      <c r="R24" s="42">
        <f>ЗАЯВКА!AO30</f>
        <v>0</v>
      </c>
      <c r="S24" s="43">
        <f>ЗАЯВКА!AP30</f>
        <v>0</v>
      </c>
      <c r="T24" s="43">
        <f>ЗАЯВКА!AQ30</f>
        <v>0</v>
      </c>
      <c r="U24" s="43">
        <f>ЗАЯВКА!AR30</f>
        <v>0</v>
      </c>
      <c r="V24" s="43">
        <f>ЗАЯВКА!AS30</f>
        <v>0</v>
      </c>
      <c r="W24" s="43">
        <f>ЗАЯВКА!AT30</f>
        <v>0</v>
      </c>
      <c r="X24" s="43">
        <f>ЗАЯВКА!AU30</f>
        <v>0</v>
      </c>
      <c r="Y24" s="43">
        <f>ЗАЯВКА!AV30</f>
        <v>0</v>
      </c>
      <c r="Z24" s="43">
        <f>ЗАЯВКА!AW30</f>
        <v>0</v>
      </c>
      <c r="AA24" s="43">
        <f>ЗАЯВКА!AX30</f>
        <v>0</v>
      </c>
      <c r="AB24" s="43">
        <f>ЗАЯВКА!AY30</f>
        <v>0</v>
      </c>
      <c r="AC24" s="43">
        <f>ЗАЯВКА!AZ30</f>
        <v>0</v>
      </c>
      <c r="AD24" s="43">
        <f>ЗАЯВКА!BA30</f>
        <v>0</v>
      </c>
      <c r="AE24" s="42">
        <f>ЗАЯВКА!BB30</f>
        <v>0</v>
      </c>
      <c r="AF24" s="43">
        <f>ЗАЯВКА!BC30</f>
        <v>0</v>
      </c>
      <c r="AG24" s="43">
        <f>ЗАЯВКА!BD30</f>
        <v>0</v>
      </c>
      <c r="AH24" s="43">
        <f>ЗАЯВКА!BE30</f>
        <v>0</v>
      </c>
      <c r="AI24" s="43">
        <f>ЗАЯВКА!BF30</f>
        <v>0</v>
      </c>
      <c r="AJ24" s="43">
        <f>ЗАЯВКА!BG30</f>
        <v>0</v>
      </c>
      <c r="AK24" s="43">
        <f>ЗАЯВКА!BH30</f>
        <v>0</v>
      </c>
      <c r="AL24" s="43">
        <f>ЗАЯВКА!BI30</f>
        <v>0</v>
      </c>
      <c r="AM24" s="43">
        <f>ЗАЯВКА!BJ30</f>
        <v>0</v>
      </c>
    </row>
    <row r="25" spans="1:39" ht="21" x14ac:dyDescent="0.3">
      <c r="A25" s="212">
        <v>24</v>
      </c>
      <c r="B25" s="40">
        <f>ЗАЯВКА!C31</f>
        <v>0</v>
      </c>
      <c r="C25" s="41">
        <f>ЗАЯВКА!D31</f>
        <v>0</v>
      </c>
      <c r="D25" s="42">
        <f>ЗАЯВКА!AA31</f>
        <v>0</v>
      </c>
      <c r="E25" s="43">
        <f>ЗАЯВКА!AB31</f>
        <v>0</v>
      </c>
      <c r="F25" s="43">
        <f>ЗАЯВКА!AC31</f>
        <v>0</v>
      </c>
      <c r="G25" s="43">
        <f>ЗАЯВКА!AD31</f>
        <v>0</v>
      </c>
      <c r="H25" s="43">
        <f>ЗАЯВКА!AE31</f>
        <v>0</v>
      </c>
      <c r="I25" s="43">
        <f>ЗАЯВКА!AF31</f>
        <v>0</v>
      </c>
      <c r="J25" s="43">
        <f>ЗАЯВКА!AG31</f>
        <v>0</v>
      </c>
      <c r="K25" s="42">
        <f>ЗАЯВКА!AH31</f>
        <v>0</v>
      </c>
      <c r="L25" s="43">
        <f>ЗАЯВКА!AI31</f>
        <v>0</v>
      </c>
      <c r="M25" s="43">
        <f>ЗАЯВКА!AJ31</f>
        <v>0</v>
      </c>
      <c r="N25" s="42">
        <f>ЗАЯВКА!AK31</f>
        <v>0</v>
      </c>
      <c r="O25" s="43">
        <f>ЗАЯВКА!AL31</f>
        <v>0</v>
      </c>
      <c r="P25" s="43">
        <f>ЗАЯВКА!AM31</f>
        <v>0</v>
      </c>
      <c r="Q25" s="44">
        <f>ЗАЯВКА!AN31</f>
        <v>0</v>
      </c>
      <c r="R25" s="42">
        <f>ЗАЯВКА!AO31</f>
        <v>0</v>
      </c>
      <c r="S25" s="43">
        <f>ЗАЯВКА!AP31</f>
        <v>0</v>
      </c>
      <c r="T25" s="43">
        <f>ЗАЯВКА!AQ31</f>
        <v>0</v>
      </c>
      <c r="U25" s="43">
        <f>ЗАЯВКА!AR31</f>
        <v>0</v>
      </c>
      <c r="V25" s="43">
        <f>ЗАЯВКА!AS31</f>
        <v>0</v>
      </c>
      <c r="W25" s="43">
        <f>ЗАЯВКА!AT31</f>
        <v>0</v>
      </c>
      <c r="X25" s="43">
        <f>ЗАЯВКА!AU31</f>
        <v>0</v>
      </c>
      <c r="Y25" s="43">
        <f>ЗАЯВКА!AV31</f>
        <v>0</v>
      </c>
      <c r="Z25" s="43">
        <f>ЗАЯВКА!AW31</f>
        <v>0</v>
      </c>
      <c r="AA25" s="43">
        <f>ЗАЯВКА!AX31</f>
        <v>0</v>
      </c>
      <c r="AB25" s="43">
        <f>ЗАЯВКА!AY31</f>
        <v>0</v>
      </c>
      <c r="AC25" s="43">
        <f>ЗАЯВКА!AZ31</f>
        <v>0</v>
      </c>
      <c r="AD25" s="43">
        <f>ЗАЯВКА!BA31</f>
        <v>0</v>
      </c>
      <c r="AE25" s="42">
        <f>ЗАЯВКА!BB31</f>
        <v>0</v>
      </c>
      <c r="AF25" s="43">
        <f>ЗАЯВКА!BC31</f>
        <v>0</v>
      </c>
      <c r="AG25" s="43">
        <f>ЗАЯВКА!BD31</f>
        <v>0</v>
      </c>
      <c r="AH25" s="43">
        <f>ЗАЯВКА!BE31</f>
        <v>0</v>
      </c>
      <c r="AI25" s="43">
        <f>ЗАЯВКА!BF31</f>
        <v>0</v>
      </c>
      <c r="AJ25" s="43">
        <f>ЗАЯВКА!BG31</f>
        <v>0</v>
      </c>
      <c r="AK25" s="43">
        <f>ЗАЯВКА!BH31</f>
        <v>0</v>
      </c>
      <c r="AL25" s="43">
        <f>ЗАЯВКА!BI31</f>
        <v>0</v>
      </c>
      <c r="AM25" s="43">
        <f>ЗАЯВКА!BJ31</f>
        <v>0</v>
      </c>
    </row>
    <row r="26" spans="1:39" ht="21" x14ac:dyDescent="0.3">
      <c r="A26" s="212">
        <v>25</v>
      </c>
      <c r="B26" s="40">
        <f>ЗАЯВКА!C32</f>
        <v>0</v>
      </c>
      <c r="C26" s="41">
        <f>ЗАЯВКА!D32</f>
        <v>0</v>
      </c>
      <c r="D26" s="42">
        <f>ЗАЯВКА!AA32</f>
        <v>0</v>
      </c>
      <c r="E26" s="43">
        <f>ЗАЯВКА!AB32</f>
        <v>0</v>
      </c>
      <c r="F26" s="43">
        <f>ЗАЯВКА!AC32</f>
        <v>0</v>
      </c>
      <c r="G26" s="43">
        <f>ЗАЯВКА!AD32</f>
        <v>0</v>
      </c>
      <c r="H26" s="43">
        <f>ЗАЯВКА!AE32</f>
        <v>0</v>
      </c>
      <c r="I26" s="43">
        <f>ЗАЯВКА!AF32</f>
        <v>0</v>
      </c>
      <c r="J26" s="43">
        <f>ЗАЯВКА!AG32</f>
        <v>0</v>
      </c>
      <c r="K26" s="42">
        <f>ЗАЯВКА!AH32</f>
        <v>0</v>
      </c>
      <c r="L26" s="43">
        <f>ЗАЯВКА!AI32</f>
        <v>0</v>
      </c>
      <c r="M26" s="43">
        <f>ЗАЯВКА!AJ32</f>
        <v>0</v>
      </c>
      <c r="N26" s="42">
        <f>ЗАЯВКА!AK32</f>
        <v>0</v>
      </c>
      <c r="O26" s="43">
        <f>ЗАЯВКА!AL32</f>
        <v>0</v>
      </c>
      <c r="P26" s="43">
        <f>ЗАЯВКА!AM32</f>
        <v>0</v>
      </c>
      <c r="Q26" s="44">
        <f>ЗАЯВКА!AN32</f>
        <v>0</v>
      </c>
      <c r="R26" s="42">
        <f>ЗАЯВКА!AO32</f>
        <v>0</v>
      </c>
      <c r="S26" s="43">
        <f>ЗАЯВКА!AP32</f>
        <v>0</v>
      </c>
      <c r="T26" s="43">
        <f>ЗАЯВКА!AQ32</f>
        <v>0</v>
      </c>
      <c r="U26" s="43">
        <f>ЗАЯВКА!AR32</f>
        <v>0</v>
      </c>
      <c r="V26" s="43">
        <f>ЗАЯВКА!AS32</f>
        <v>0</v>
      </c>
      <c r="W26" s="43">
        <f>ЗАЯВКА!AT32</f>
        <v>0</v>
      </c>
      <c r="X26" s="43">
        <f>ЗАЯВКА!AU32</f>
        <v>0</v>
      </c>
      <c r="Y26" s="43">
        <f>ЗАЯВКА!AV32</f>
        <v>0</v>
      </c>
      <c r="Z26" s="43">
        <f>ЗАЯВКА!AW32</f>
        <v>0</v>
      </c>
      <c r="AA26" s="43">
        <f>ЗАЯВКА!AX32</f>
        <v>0</v>
      </c>
      <c r="AB26" s="43">
        <f>ЗАЯВКА!AY32</f>
        <v>0</v>
      </c>
      <c r="AC26" s="43">
        <f>ЗАЯВКА!AZ32</f>
        <v>0</v>
      </c>
      <c r="AD26" s="43">
        <f>ЗАЯВКА!BA32</f>
        <v>0</v>
      </c>
      <c r="AE26" s="42">
        <f>ЗАЯВКА!BB32</f>
        <v>0</v>
      </c>
      <c r="AF26" s="43">
        <f>ЗАЯВКА!BC32</f>
        <v>0</v>
      </c>
      <c r="AG26" s="43">
        <f>ЗАЯВКА!BD32</f>
        <v>0</v>
      </c>
      <c r="AH26" s="43">
        <f>ЗАЯВКА!BE32</f>
        <v>0</v>
      </c>
      <c r="AI26" s="43">
        <f>ЗАЯВКА!BF32</f>
        <v>0</v>
      </c>
      <c r="AJ26" s="43">
        <f>ЗАЯВКА!BG32</f>
        <v>0</v>
      </c>
      <c r="AK26" s="43">
        <f>ЗАЯВКА!BH32</f>
        <v>0</v>
      </c>
      <c r="AL26" s="43">
        <f>ЗАЯВКА!BI32</f>
        <v>0</v>
      </c>
      <c r="AM26" s="43">
        <f>ЗАЯВКА!BJ32</f>
        <v>0</v>
      </c>
    </row>
    <row r="27" spans="1:39" ht="21" x14ac:dyDescent="0.3">
      <c r="A27" s="212">
        <v>26</v>
      </c>
      <c r="B27" s="40">
        <f>ЗАЯВКА!C33</f>
        <v>0</v>
      </c>
      <c r="C27" s="41">
        <f>ЗАЯВКА!D33</f>
        <v>0</v>
      </c>
      <c r="D27" s="42">
        <f>ЗАЯВКА!AA33</f>
        <v>0</v>
      </c>
      <c r="E27" s="43">
        <f>ЗАЯВКА!AB33</f>
        <v>0</v>
      </c>
      <c r="F27" s="43">
        <f>ЗАЯВКА!AC33</f>
        <v>0</v>
      </c>
      <c r="G27" s="43">
        <f>ЗАЯВКА!AD33</f>
        <v>0</v>
      </c>
      <c r="H27" s="43">
        <f>ЗАЯВКА!AE33</f>
        <v>0</v>
      </c>
      <c r="I27" s="43">
        <f>ЗАЯВКА!AF33</f>
        <v>0</v>
      </c>
      <c r="J27" s="43">
        <f>ЗАЯВКА!AG33</f>
        <v>0</v>
      </c>
      <c r="K27" s="42">
        <f>ЗАЯВКА!AH33</f>
        <v>0</v>
      </c>
      <c r="L27" s="43">
        <f>ЗАЯВКА!AI33</f>
        <v>0</v>
      </c>
      <c r="M27" s="43">
        <f>ЗАЯВКА!AJ33</f>
        <v>0</v>
      </c>
      <c r="N27" s="42">
        <f>ЗАЯВКА!AK33</f>
        <v>0</v>
      </c>
      <c r="O27" s="43">
        <f>ЗАЯВКА!AL33</f>
        <v>0</v>
      </c>
      <c r="P27" s="43">
        <f>ЗАЯВКА!AM33</f>
        <v>0</v>
      </c>
      <c r="Q27" s="44">
        <f>ЗАЯВКА!AN33</f>
        <v>0</v>
      </c>
      <c r="R27" s="42">
        <f>ЗАЯВКА!AO33</f>
        <v>0</v>
      </c>
      <c r="S27" s="43">
        <f>ЗАЯВКА!AP33</f>
        <v>0</v>
      </c>
      <c r="T27" s="43">
        <f>ЗАЯВКА!AQ33</f>
        <v>0</v>
      </c>
      <c r="U27" s="43">
        <f>ЗАЯВКА!AR33</f>
        <v>0</v>
      </c>
      <c r="V27" s="43">
        <f>ЗАЯВКА!AS33</f>
        <v>0</v>
      </c>
      <c r="W27" s="43">
        <f>ЗАЯВКА!AT33</f>
        <v>0</v>
      </c>
      <c r="X27" s="43">
        <f>ЗАЯВКА!AU33</f>
        <v>0</v>
      </c>
      <c r="Y27" s="43">
        <f>ЗАЯВКА!AV33</f>
        <v>0</v>
      </c>
      <c r="Z27" s="43">
        <f>ЗАЯВКА!AW33</f>
        <v>0</v>
      </c>
      <c r="AA27" s="43">
        <f>ЗАЯВКА!AX33</f>
        <v>0</v>
      </c>
      <c r="AB27" s="43">
        <f>ЗАЯВКА!AY33</f>
        <v>0</v>
      </c>
      <c r="AC27" s="43">
        <f>ЗАЯВКА!AZ33</f>
        <v>0</v>
      </c>
      <c r="AD27" s="43">
        <f>ЗАЯВКА!BA33</f>
        <v>0</v>
      </c>
      <c r="AE27" s="42">
        <f>ЗАЯВКА!BB33</f>
        <v>0</v>
      </c>
      <c r="AF27" s="43">
        <f>ЗАЯВКА!BC33</f>
        <v>0</v>
      </c>
      <c r="AG27" s="43">
        <f>ЗАЯВКА!BD33</f>
        <v>0</v>
      </c>
      <c r="AH27" s="43">
        <f>ЗАЯВКА!BE33</f>
        <v>0</v>
      </c>
      <c r="AI27" s="43">
        <f>ЗАЯВКА!BF33</f>
        <v>0</v>
      </c>
      <c r="AJ27" s="43">
        <f>ЗАЯВКА!BG33</f>
        <v>0</v>
      </c>
      <c r="AK27" s="43">
        <f>ЗАЯВКА!BH33</f>
        <v>0</v>
      </c>
      <c r="AL27" s="43">
        <f>ЗАЯВКА!BI33</f>
        <v>0</v>
      </c>
      <c r="AM27" s="43">
        <f>ЗАЯВКА!BJ33</f>
        <v>0</v>
      </c>
    </row>
    <row r="28" spans="1:39" ht="21" x14ac:dyDescent="0.3">
      <c r="A28" s="212">
        <v>27</v>
      </c>
      <c r="B28" s="40">
        <f>ЗАЯВКА!C34</f>
        <v>0</v>
      </c>
      <c r="C28" s="41">
        <f>ЗАЯВКА!D34</f>
        <v>0</v>
      </c>
      <c r="D28" s="42">
        <f>ЗАЯВКА!AA34</f>
        <v>0</v>
      </c>
      <c r="E28" s="43">
        <f>ЗАЯВКА!AB34</f>
        <v>0</v>
      </c>
      <c r="F28" s="43">
        <f>ЗАЯВКА!AC34</f>
        <v>0</v>
      </c>
      <c r="G28" s="43">
        <f>ЗАЯВКА!AD34</f>
        <v>0</v>
      </c>
      <c r="H28" s="43">
        <f>ЗАЯВКА!AE34</f>
        <v>0</v>
      </c>
      <c r="I28" s="43">
        <f>ЗАЯВКА!AF34</f>
        <v>0</v>
      </c>
      <c r="J28" s="43">
        <f>ЗАЯВКА!AG34</f>
        <v>0</v>
      </c>
      <c r="K28" s="42">
        <f>ЗАЯВКА!AH34</f>
        <v>0</v>
      </c>
      <c r="L28" s="43">
        <f>ЗАЯВКА!AI34</f>
        <v>0</v>
      </c>
      <c r="M28" s="43">
        <f>ЗАЯВКА!AJ34</f>
        <v>0</v>
      </c>
      <c r="N28" s="42">
        <f>ЗАЯВКА!AK34</f>
        <v>0</v>
      </c>
      <c r="O28" s="43">
        <f>ЗАЯВКА!AL34</f>
        <v>0</v>
      </c>
      <c r="P28" s="43">
        <f>ЗАЯВКА!AM34</f>
        <v>0</v>
      </c>
      <c r="Q28" s="44">
        <f>ЗАЯВКА!AN34</f>
        <v>0</v>
      </c>
      <c r="R28" s="42">
        <f>ЗАЯВКА!AO34</f>
        <v>0</v>
      </c>
      <c r="S28" s="43">
        <f>ЗАЯВКА!AP34</f>
        <v>0</v>
      </c>
      <c r="T28" s="43">
        <f>ЗАЯВКА!AQ34</f>
        <v>0</v>
      </c>
      <c r="U28" s="43">
        <f>ЗАЯВКА!AR34</f>
        <v>0</v>
      </c>
      <c r="V28" s="43">
        <f>ЗАЯВКА!AS34</f>
        <v>0</v>
      </c>
      <c r="W28" s="43">
        <f>ЗАЯВКА!AT34</f>
        <v>0</v>
      </c>
      <c r="X28" s="43">
        <f>ЗАЯВКА!AU34</f>
        <v>0</v>
      </c>
      <c r="Y28" s="43">
        <f>ЗАЯВКА!AV34</f>
        <v>0</v>
      </c>
      <c r="Z28" s="43">
        <f>ЗАЯВКА!AW34</f>
        <v>0</v>
      </c>
      <c r="AA28" s="43">
        <f>ЗАЯВКА!AX34</f>
        <v>0</v>
      </c>
      <c r="AB28" s="43">
        <f>ЗАЯВКА!AY34</f>
        <v>0</v>
      </c>
      <c r="AC28" s="43">
        <f>ЗАЯВКА!AZ34</f>
        <v>0</v>
      </c>
      <c r="AD28" s="43">
        <f>ЗАЯВКА!BA34</f>
        <v>0</v>
      </c>
      <c r="AE28" s="42">
        <f>ЗАЯВКА!BB34</f>
        <v>0</v>
      </c>
      <c r="AF28" s="43">
        <f>ЗАЯВКА!BC34</f>
        <v>0</v>
      </c>
      <c r="AG28" s="43">
        <f>ЗАЯВКА!BD34</f>
        <v>0</v>
      </c>
      <c r="AH28" s="43">
        <f>ЗАЯВКА!BE34</f>
        <v>0</v>
      </c>
      <c r="AI28" s="43">
        <f>ЗАЯВКА!BF34</f>
        <v>0</v>
      </c>
      <c r="AJ28" s="43">
        <f>ЗАЯВКА!BG34</f>
        <v>0</v>
      </c>
      <c r="AK28" s="43">
        <f>ЗАЯВКА!BH34</f>
        <v>0</v>
      </c>
      <c r="AL28" s="43">
        <f>ЗАЯВКА!BI34</f>
        <v>0</v>
      </c>
      <c r="AM28" s="43">
        <f>ЗАЯВКА!BJ34</f>
        <v>0</v>
      </c>
    </row>
    <row r="29" spans="1:39" ht="21" x14ac:dyDescent="0.3">
      <c r="A29" s="212">
        <v>28</v>
      </c>
      <c r="B29" s="40">
        <f>ЗАЯВКА!C35</f>
        <v>0</v>
      </c>
      <c r="C29" s="41">
        <f>ЗАЯВКА!D35</f>
        <v>0</v>
      </c>
      <c r="D29" s="42">
        <f>ЗАЯВКА!AA35</f>
        <v>0</v>
      </c>
      <c r="E29" s="43">
        <f>ЗАЯВКА!AB35</f>
        <v>0</v>
      </c>
      <c r="F29" s="43">
        <f>ЗАЯВКА!AC35</f>
        <v>0</v>
      </c>
      <c r="G29" s="43">
        <f>ЗАЯВКА!AD35</f>
        <v>0</v>
      </c>
      <c r="H29" s="43">
        <f>ЗАЯВКА!AE35</f>
        <v>0</v>
      </c>
      <c r="I29" s="43">
        <f>ЗАЯВКА!AF35</f>
        <v>0</v>
      </c>
      <c r="J29" s="43">
        <f>ЗАЯВКА!AG35</f>
        <v>0</v>
      </c>
      <c r="K29" s="42">
        <f>ЗАЯВКА!AH35</f>
        <v>0</v>
      </c>
      <c r="L29" s="43">
        <f>ЗАЯВКА!AI35</f>
        <v>0</v>
      </c>
      <c r="M29" s="43">
        <f>ЗАЯВКА!AJ35</f>
        <v>0</v>
      </c>
      <c r="N29" s="42">
        <f>ЗАЯВКА!AK35</f>
        <v>0</v>
      </c>
      <c r="O29" s="43">
        <f>ЗАЯВКА!AL35</f>
        <v>0</v>
      </c>
      <c r="P29" s="43">
        <f>ЗАЯВКА!AM35</f>
        <v>0</v>
      </c>
      <c r="Q29" s="44">
        <f>ЗАЯВКА!AN35</f>
        <v>0</v>
      </c>
      <c r="R29" s="42">
        <f>ЗАЯВКА!AO35</f>
        <v>0</v>
      </c>
      <c r="S29" s="43">
        <f>ЗАЯВКА!AP35</f>
        <v>0</v>
      </c>
      <c r="T29" s="43">
        <f>ЗАЯВКА!AQ35</f>
        <v>0</v>
      </c>
      <c r="U29" s="43">
        <f>ЗАЯВКА!AR35</f>
        <v>0</v>
      </c>
      <c r="V29" s="43">
        <f>ЗАЯВКА!AS35</f>
        <v>0</v>
      </c>
      <c r="W29" s="43">
        <f>ЗАЯВКА!AT35</f>
        <v>0</v>
      </c>
      <c r="X29" s="43">
        <f>ЗАЯВКА!AU35</f>
        <v>0</v>
      </c>
      <c r="Y29" s="43">
        <f>ЗАЯВКА!AV35</f>
        <v>0</v>
      </c>
      <c r="Z29" s="43">
        <f>ЗАЯВКА!AW35</f>
        <v>0</v>
      </c>
      <c r="AA29" s="43">
        <f>ЗАЯВКА!AX35</f>
        <v>0</v>
      </c>
      <c r="AB29" s="43">
        <f>ЗАЯВКА!AY35</f>
        <v>0</v>
      </c>
      <c r="AC29" s="43">
        <f>ЗАЯВКА!AZ35</f>
        <v>0</v>
      </c>
      <c r="AD29" s="43">
        <f>ЗАЯВКА!BA35</f>
        <v>0</v>
      </c>
      <c r="AE29" s="42">
        <f>ЗАЯВКА!BB35</f>
        <v>0</v>
      </c>
      <c r="AF29" s="43">
        <f>ЗАЯВКА!BC35</f>
        <v>0</v>
      </c>
      <c r="AG29" s="43">
        <f>ЗАЯВКА!BD35</f>
        <v>0</v>
      </c>
      <c r="AH29" s="43">
        <f>ЗАЯВКА!BE35</f>
        <v>0</v>
      </c>
      <c r="AI29" s="43">
        <f>ЗАЯВКА!BF35</f>
        <v>0</v>
      </c>
      <c r="AJ29" s="43">
        <f>ЗАЯВКА!BG35</f>
        <v>0</v>
      </c>
      <c r="AK29" s="43">
        <f>ЗАЯВКА!BH35</f>
        <v>0</v>
      </c>
      <c r="AL29" s="43">
        <f>ЗАЯВКА!BI35</f>
        <v>0</v>
      </c>
      <c r="AM29" s="43">
        <f>ЗАЯВКА!BJ35</f>
        <v>0</v>
      </c>
    </row>
    <row r="30" spans="1:39" ht="21" x14ac:dyDescent="0.3">
      <c r="A30" s="212">
        <v>29</v>
      </c>
      <c r="B30" s="40">
        <f>ЗАЯВКА!C36</f>
        <v>0</v>
      </c>
      <c r="C30" s="41">
        <f>ЗАЯВКА!D36</f>
        <v>0</v>
      </c>
      <c r="D30" s="42">
        <f>ЗАЯВКА!AA36</f>
        <v>0</v>
      </c>
      <c r="E30" s="43">
        <f>ЗАЯВКА!AB36</f>
        <v>0</v>
      </c>
      <c r="F30" s="43">
        <f>ЗАЯВКА!AC36</f>
        <v>0</v>
      </c>
      <c r="G30" s="43">
        <f>ЗАЯВКА!AD36</f>
        <v>0</v>
      </c>
      <c r="H30" s="43">
        <f>ЗАЯВКА!AE36</f>
        <v>0</v>
      </c>
      <c r="I30" s="43">
        <f>ЗАЯВКА!AF36</f>
        <v>0</v>
      </c>
      <c r="J30" s="43">
        <f>ЗАЯВКА!AG36</f>
        <v>0</v>
      </c>
      <c r="K30" s="42">
        <f>ЗАЯВКА!AH36</f>
        <v>0</v>
      </c>
      <c r="L30" s="43">
        <f>ЗАЯВКА!AI36</f>
        <v>0</v>
      </c>
      <c r="M30" s="43">
        <f>ЗАЯВКА!AJ36</f>
        <v>0</v>
      </c>
      <c r="N30" s="42">
        <f>ЗАЯВКА!AK36</f>
        <v>0</v>
      </c>
      <c r="O30" s="43">
        <f>ЗАЯВКА!AL36</f>
        <v>0</v>
      </c>
      <c r="P30" s="43">
        <f>ЗАЯВКА!AM36</f>
        <v>0</v>
      </c>
      <c r="Q30" s="44">
        <f>ЗАЯВКА!AN36</f>
        <v>0</v>
      </c>
      <c r="R30" s="42">
        <f>ЗАЯВКА!AO36</f>
        <v>0</v>
      </c>
      <c r="S30" s="43">
        <f>ЗАЯВКА!AP36</f>
        <v>0</v>
      </c>
      <c r="T30" s="43">
        <f>ЗАЯВКА!AQ36</f>
        <v>0</v>
      </c>
      <c r="U30" s="43">
        <f>ЗАЯВКА!AR36</f>
        <v>0</v>
      </c>
      <c r="V30" s="43">
        <f>ЗАЯВКА!AS36</f>
        <v>0</v>
      </c>
      <c r="W30" s="43">
        <f>ЗАЯВКА!AT36</f>
        <v>0</v>
      </c>
      <c r="X30" s="43">
        <f>ЗАЯВКА!AU36</f>
        <v>0</v>
      </c>
      <c r="Y30" s="43">
        <f>ЗАЯВКА!AV36</f>
        <v>0</v>
      </c>
      <c r="Z30" s="43">
        <f>ЗАЯВКА!AW36</f>
        <v>0</v>
      </c>
      <c r="AA30" s="43">
        <f>ЗАЯВКА!AX36</f>
        <v>0</v>
      </c>
      <c r="AB30" s="43">
        <f>ЗАЯВКА!AY36</f>
        <v>0</v>
      </c>
      <c r="AC30" s="43">
        <f>ЗАЯВКА!AZ36</f>
        <v>0</v>
      </c>
      <c r="AD30" s="43">
        <f>ЗАЯВКА!BA36</f>
        <v>0</v>
      </c>
      <c r="AE30" s="42">
        <f>ЗАЯВКА!BB36</f>
        <v>0</v>
      </c>
      <c r="AF30" s="43">
        <f>ЗАЯВКА!BC36</f>
        <v>0</v>
      </c>
      <c r="AG30" s="43">
        <f>ЗАЯВКА!BD36</f>
        <v>0</v>
      </c>
      <c r="AH30" s="43">
        <f>ЗАЯВКА!BE36</f>
        <v>0</v>
      </c>
      <c r="AI30" s="43">
        <f>ЗАЯВКА!BF36</f>
        <v>0</v>
      </c>
      <c r="AJ30" s="43">
        <f>ЗАЯВКА!BG36</f>
        <v>0</v>
      </c>
      <c r="AK30" s="43">
        <f>ЗАЯВКА!BH36</f>
        <v>0</v>
      </c>
      <c r="AL30" s="43">
        <f>ЗАЯВКА!BI36</f>
        <v>0</v>
      </c>
      <c r="AM30" s="43">
        <f>ЗАЯВКА!BJ36</f>
        <v>0</v>
      </c>
    </row>
    <row r="31" spans="1:39" ht="21" x14ac:dyDescent="0.3">
      <c r="A31" s="212">
        <v>30</v>
      </c>
      <c r="B31" s="40">
        <f>ЗАЯВКА!C37</f>
        <v>0</v>
      </c>
      <c r="C31" s="41">
        <f>ЗАЯВКА!D37</f>
        <v>0</v>
      </c>
      <c r="D31" s="42">
        <f>ЗАЯВКА!AA37</f>
        <v>0</v>
      </c>
      <c r="E31" s="43">
        <f>ЗАЯВКА!AB37</f>
        <v>0</v>
      </c>
      <c r="F31" s="43">
        <f>ЗАЯВКА!AC37</f>
        <v>0</v>
      </c>
      <c r="G31" s="43">
        <f>ЗАЯВКА!AD37</f>
        <v>0</v>
      </c>
      <c r="H31" s="43">
        <f>ЗАЯВКА!AE37</f>
        <v>0</v>
      </c>
      <c r="I31" s="43">
        <f>ЗАЯВКА!AF37</f>
        <v>0</v>
      </c>
      <c r="J31" s="43">
        <f>ЗАЯВКА!AG37</f>
        <v>0</v>
      </c>
      <c r="K31" s="42">
        <f>ЗАЯВКА!AH37</f>
        <v>0</v>
      </c>
      <c r="L31" s="43">
        <f>ЗАЯВКА!AI37</f>
        <v>0</v>
      </c>
      <c r="M31" s="43">
        <f>ЗАЯВКА!AJ37</f>
        <v>0</v>
      </c>
      <c r="N31" s="42">
        <f>ЗАЯВКА!AK37</f>
        <v>0</v>
      </c>
      <c r="O31" s="43">
        <f>ЗАЯВКА!AL37</f>
        <v>0</v>
      </c>
      <c r="P31" s="43">
        <f>ЗАЯВКА!AM37</f>
        <v>0</v>
      </c>
      <c r="Q31" s="44">
        <f>ЗАЯВКА!AN37</f>
        <v>0</v>
      </c>
      <c r="R31" s="42">
        <f>ЗАЯВКА!AO37</f>
        <v>0</v>
      </c>
      <c r="S31" s="43">
        <f>ЗАЯВКА!AP37</f>
        <v>0</v>
      </c>
      <c r="T31" s="43">
        <f>ЗАЯВКА!AQ37</f>
        <v>0</v>
      </c>
      <c r="U31" s="43">
        <f>ЗАЯВКА!AR37</f>
        <v>0</v>
      </c>
      <c r="V31" s="43">
        <f>ЗАЯВКА!AS37</f>
        <v>0</v>
      </c>
      <c r="W31" s="43">
        <f>ЗАЯВКА!AT37</f>
        <v>0</v>
      </c>
      <c r="X31" s="43">
        <f>ЗАЯВКА!AU37</f>
        <v>0</v>
      </c>
      <c r="Y31" s="43">
        <f>ЗАЯВКА!AV37</f>
        <v>0</v>
      </c>
      <c r="Z31" s="43">
        <f>ЗАЯВКА!AW37</f>
        <v>0</v>
      </c>
      <c r="AA31" s="43">
        <f>ЗАЯВКА!AX37</f>
        <v>0</v>
      </c>
      <c r="AB31" s="43">
        <f>ЗАЯВКА!AY37</f>
        <v>0</v>
      </c>
      <c r="AC31" s="43">
        <f>ЗАЯВКА!AZ37</f>
        <v>0</v>
      </c>
      <c r="AD31" s="43">
        <f>ЗАЯВКА!BA37</f>
        <v>0</v>
      </c>
      <c r="AE31" s="42">
        <f>ЗАЯВКА!BB37</f>
        <v>0</v>
      </c>
      <c r="AF31" s="43">
        <f>ЗАЯВКА!BC37</f>
        <v>0</v>
      </c>
      <c r="AG31" s="43">
        <f>ЗАЯВКА!BD37</f>
        <v>0</v>
      </c>
      <c r="AH31" s="43">
        <f>ЗАЯВКА!BE37</f>
        <v>0</v>
      </c>
      <c r="AI31" s="43">
        <f>ЗАЯВКА!BF37</f>
        <v>0</v>
      </c>
      <c r="AJ31" s="43">
        <f>ЗАЯВКА!BG37</f>
        <v>0</v>
      </c>
      <c r="AK31" s="43">
        <f>ЗАЯВКА!BH37</f>
        <v>0</v>
      </c>
      <c r="AL31" s="43">
        <f>ЗАЯВКА!BI37</f>
        <v>0</v>
      </c>
      <c r="AM31" s="43">
        <f>ЗАЯВКА!BJ37</f>
        <v>0</v>
      </c>
    </row>
    <row r="32" spans="1:39" ht="21" x14ac:dyDescent="0.3">
      <c r="A32" s="212">
        <v>31</v>
      </c>
      <c r="B32" s="40">
        <f>ЗАЯВКА!C38</f>
        <v>0</v>
      </c>
      <c r="C32" s="41">
        <f>ЗАЯВКА!D38</f>
        <v>0</v>
      </c>
      <c r="D32" s="42">
        <f>ЗАЯВКА!AA38</f>
        <v>0</v>
      </c>
      <c r="E32" s="43">
        <f>ЗАЯВКА!AB38</f>
        <v>0</v>
      </c>
      <c r="F32" s="43">
        <f>ЗАЯВКА!AC38</f>
        <v>0</v>
      </c>
      <c r="G32" s="43">
        <f>ЗАЯВКА!AD38</f>
        <v>0</v>
      </c>
      <c r="H32" s="43">
        <f>ЗАЯВКА!AE38</f>
        <v>0</v>
      </c>
      <c r="I32" s="43">
        <f>ЗАЯВКА!AF38</f>
        <v>0</v>
      </c>
      <c r="J32" s="43">
        <f>ЗАЯВКА!AG38</f>
        <v>0</v>
      </c>
      <c r="K32" s="42">
        <f>ЗАЯВКА!AH38</f>
        <v>0</v>
      </c>
      <c r="L32" s="43">
        <f>ЗАЯВКА!AI38</f>
        <v>0</v>
      </c>
      <c r="M32" s="43">
        <f>ЗАЯВКА!AJ38</f>
        <v>0</v>
      </c>
      <c r="N32" s="42">
        <f>ЗАЯВКА!AK38</f>
        <v>0</v>
      </c>
      <c r="O32" s="43">
        <f>ЗАЯВКА!AL38</f>
        <v>0</v>
      </c>
      <c r="P32" s="43">
        <f>ЗАЯВКА!AM38</f>
        <v>0</v>
      </c>
      <c r="Q32" s="44">
        <f>ЗАЯВКА!AN38</f>
        <v>0</v>
      </c>
      <c r="R32" s="42">
        <f>ЗАЯВКА!AO38</f>
        <v>0</v>
      </c>
      <c r="S32" s="43">
        <f>ЗАЯВКА!AP38</f>
        <v>0</v>
      </c>
      <c r="T32" s="43">
        <f>ЗАЯВКА!AQ38</f>
        <v>0</v>
      </c>
      <c r="U32" s="43">
        <f>ЗАЯВКА!AR38</f>
        <v>0</v>
      </c>
      <c r="V32" s="43">
        <f>ЗАЯВКА!AS38</f>
        <v>0</v>
      </c>
      <c r="W32" s="43">
        <f>ЗАЯВКА!AT38</f>
        <v>0</v>
      </c>
      <c r="X32" s="43">
        <f>ЗАЯВКА!AU38</f>
        <v>0</v>
      </c>
      <c r="Y32" s="43">
        <f>ЗАЯВКА!AV38</f>
        <v>0</v>
      </c>
      <c r="Z32" s="43">
        <f>ЗАЯВКА!AW38</f>
        <v>0</v>
      </c>
      <c r="AA32" s="43">
        <f>ЗАЯВКА!AX38</f>
        <v>0</v>
      </c>
      <c r="AB32" s="43">
        <f>ЗАЯВКА!AY38</f>
        <v>0</v>
      </c>
      <c r="AC32" s="43">
        <f>ЗАЯВКА!AZ38</f>
        <v>0</v>
      </c>
      <c r="AD32" s="43">
        <f>ЗАЯВКА!BA38</f>
        <v>0</v>
      </c>
      <c r="AE32" s="42">
        <f>ЗАЯВКА!BB38</f>
        <v>0</v>
      </c>
      <c r="AF32" s="43">
        <f>ЗАЯВКА!BC38</f>
        <v>0</v>
      </c>
      <c r="AG32" s="43">
        <f>ЗАЯВКА!BD38</f>
        <v>0</v>
      </c>
      <c r="AH32" s="43">
        <f>ЗАЯВКА!BE38</f>
        <v>0</v>
      </c>
      <c r="AI32" s="43">
        <f>ЗАЯВКА!BF38</f>
        <v>0</v>
      </c>
      <c r="AJ32" s="43">
        <f>ЗАЯВКА!BG38</f>
        <v>0</v>
      </c>
      <c r="AK32" s="43">
        <f>ЗАЯВКА!BH38</f>
        <v>0</v>
      </c>
      <c r="AL32" s="43">
        <f>ЗАЯВКА!BI38</f>
        <v>0</v>
      </c>
      <c r="AM32" s="43">
        <f>ЗАЯВКА!BJ38</f>
        <v>0</v>
      </c>
    </row>
    <row r="33" spans="1:39" ht="21" x14ac:dyDescent="0.3">
      <c r="A33" s="212">
        <v>32</v>
      </c>
      <c r="B33" s="40">
        <f>ЗАЯВКА!C39</f>
        <v>0</v>
      </c>
      <c r="C33" s="41">
        <f>ЗАЯВКА!D39</f>
        <v>0</v>
      </c>
      <c r="D33" s="42">
        <f>ЗАЯВКА!AA39</f>
        <v>0</v>
      </c>
      <c r="E33" s="43">
        <f>ЗАЯВКА!AB39</f>
        <v>0</v>
      </c>
      <c r="F33" s="43">
        <f>ЗАЯВКА!AC39</f>
        <v>0</v>
      </c>
      <c r="G33" s="43">
        <f>ЗАЯВКА!AD39</f>
        <v>0</v>
      </c>
      <c r="H33" s="43">
        <f>ЗАЯВКА!AE39</f>
        <v>0</v>
      </c>
      <c r="I33" s="43">
        <f>ЗАЯВКА!AF39</f>
        <v>0</v>
      </c>
      <c r="J33" s="43">
        <f>ЗАЯВКА!AG39</f>
        <v>0</v>
      </c>
      <c r="K33" s="42">
        <f>ЗАЯВКА!AH39</f>
        <v>0</v>
      </c>
      <c r="L33" s="43">
        <f>ЗАЯВКА!AI39</f>
        <v>0</v>
      </c>
      <c r="M33" s="43">
        <f>ЗАЯВКА!AJ39</f>
        <v>0</v>
      </c>
      <c r="N33" s="42">
        <f>ЗАЯВКА!AK39</f>
        <v>0</v>
      </c>
      <c r="O33" s="43">
        <f>ЗАЯВКА!AL39</f>
        <v>0</v>
      </c>
      <c r="P33" s="43">
        <f>ЗАЯВКА!AM39</f>
        <v>0</v>
      </c>
      <c r="Q33" s="44">
        <f>ЗАЯВКА!AN39</f>
        <v>0</v>
      </c>
      <c r="R33" s="42">
        <f>ЗАЯВКА!AO39</f>
        <v>0</v>
      </c>
      <c r="S33" s="43">
        <f>ЗАЯВКА!AP39</f>
        <v>0</v>
      </c>
      <c r="T33" s="43">
        <f>ЗАЯВКА!AQ39</f>
        <v>0</v>
      </c>
      <c r="U33" s="43">
        <f>ЗАЯВКА!AR39</f>
        <v>0</v>
      </c>
      <c r="V33" s="43">
        <f>ЗАЯВКА!AS39</f>
        <v>0</v>
      </c>
      <c r="W33" s="43">
        <f>ЗАЯВКА!AT39</f>
        <v>0</v>
      </c>
      <c r="X33" s="43">
        <f>ЗАЯВКА!AU39</f>
        <v>0</v>
      </c>
      <c r="Y33" s="43">
        <f>ЗАЯВКА!AV39</f>
        <v>0</v>
      </c>
      <c r="Z33" s="43">
        <f>ЗАЯВКА!AW39</f>
        <v>0</v>
      </c>
      <c r="AA33" s="43">
        <f>ЗАЯВКА!AX39</f>
        <v>0</v>
      </c>
      <c r="AB33" s="43">
        <f>ЗАЯВКА!AY39</f>
        <v>0</v>
      </c>
      <c r="AC33" s="43">
        <f>ЗАЯВКА!AZ39</f>
        <v>0</v>
      </c>
      <c r="AD33" s="43">
        <f>ЗАЯВКА!BA39</f>
        <v>0</v>
      </c>
      <c r="AE33" s="42">
        <f>ЗАЯВКА!BB39</f>
        <v>0</v>
      </c>
      <c r="AF33" s="43">
        <f>ЗАЯВКА!BC39</f>
        <v>0</v>
      </c>
      <c r="AG33" s="43">
        <f>ЗАЯВКА!BD39</f>
        <v>0</v>
      </c>
      <c r="AH33" s="43">
        <f>ЗАЯВКА!BE39</f>
        <v>0</v>
      </c>
      <c r="AI33" s="43">
        <f>ЗАЯВКА!BF39</f>
        <v>0</v>
      </c>
      <c r="AJ33" s="43">
        <f>ЗАЯВКА!BG39</f>
        <v>0</v>
      </c>
      <c r="AK33" s="43">
        <f>ЗАЯВКА!BH39</f>
        <v>0</v>
      </c>
      <c r="AL33" s="43">
        <f>ЗАЯВКА!BI39</f>
        <v>0</v>
      </c>
      <c r="AM33" s="43">
        <f>ЗАЯВКА!BJ39</f>
        <v>0</v>
      </c>
    </row>
    <row r="34" spans="1:39" ht="21" x14ac:dyDescent="0.3">
      <c r="A34" s="212">
        <v>33</v>
      </c>
      <c r="B34" s="40">
        <f>ЗАЯВКА!C40</f>
        <v>0</v>
      </c>
      <c r="C34" s="41">
        <f>ЗАЯВКА!D40</f>
        <v>0</v>
      </c>
      <c r="D34" s="42">
        <f>ЗАЯВКА!AA40</f>
        <v>0</v>
      </c>
      <c r="E34" s="43">
        <f>ЗАЯВКА!AB40</f>
        <v>0</v>
      </c>
      <c r="F34" s="43">
        <f>ЗАЯВКА!AC40</f>
        <v>0</v>
      </c>
      <c r="G34" s="43">
        <f>ЗАЯВКА!AD40</f>
        <v>0</v>
      </c>
      <c r="H34" s="43">
        <f>ЗАЯВКА!AE40</f>
        <v>0</v>
      </c>
      <c r="I34" s="43">
        <f>ЗАЯВКА!AF40</f>
        <v>0</v>
      </c>
      <c r="J34" s="43">
        <f>ЗАЯВКА!AG40</f>
        <v>0</v>
      </c>
      <c r="K34" s="42">
        <f>ЗАЯВКА!AH40</f>
        <v>0</v>
      </c>
      <c r="L34" s="43">
        <f>ЗАЯВКА!AI40</f>
        <v>0</v>
      </c>
      <c r="M34" s="43">
        <f>ЗАЯВКА!AJ40</f>
        <v>0</v>
      </c>
      <c r="N34" s="42">
        <f>ЗАЯВКА!AK40</f>
        <v>0</v>
      </c>
      <c r="O34" s="43">
        <f>ЗАЯВКА!AL40</f>
        <v>0</v>
      </c>
      <c r="P34" s="43">
        <f>ЗАЯВКА!AM40</f>
        <v>0</v>
      </c>
      <c r="Q34" s="44">
        <f>ЗАЯВКА!AN40</f>
        <v>0</v>
      </c>
      <c r="R34" s="42">
        <f>ЗАЯВКА!AO40</f>
        <v>0</v>
      </c>
      <c r="S34" s="43">
        <f>ЗАЯВКА!AP40</f>
        <v>0</v>
      </c>
      <c r="T34" s="43">
        <f>ЗАЯВКА!AQ40</f>
        <v>0</v>
      </c>
      <c r="U34" s="43">
        <f>ЗАЯВКА!AR40</f>
        <v>0</v>
      </c>
      <c r="V34" s="43">
        <f>ЗАЯВКА!AS40</f>
        <v>0</v>
      </c>
      <c r="W34" s="43">
        <f>ЗАЯВКА!AT40</f>
        <v>0</v>
      </c>
      <c r="X34" s="43">
        <f>ЗАЯВКА!AU40</f>
        <v>0</v>
      </c>
      <c r="Y34" s="43">
        <f>ЗАЯВКА!AV40</f>
        <v>0</v>
      </c>
      <c r="Z34" s="43">
        <f>ЗАЯВКА!AW40</f>
        <v>0</v>
      </c>
      <c r="AA34" s="43">
        <f>ЗАЯВКА!AX40</f>
        <v>0</v>
      </c>
      <c r="AB34" s="43">
        <f>ЗАЯВКА!AY40</f>
        <v>0</v>
      </c>
      <c r="AC34" s="43">
        <f>ЗАЯВКА!AZ40</f>
        <v>0</v>
      </c>
      <c r="AD34" s="43">
        <f>ЗАЯВКА!BA40</f>
        <v>0</v>
      </c>
      <c r="AE34" s="42">
        <f>ЗАЯВКА!BB40</f>
        <v>0</v>
      </c>
      <c r="AF34" s="43">
        <f>ЗАЯВКА!BC40</f>
        <v>0</v>
      </c>
      <c r="AG34" s="43">
        <f>ЗАЯВКА!BD40</f>
        <v>0</v>
      </c>
      <c r="AH34" s="43">
        <f>ЗАЯВКА!BE40</f>
        <v>0</v>
      </c>
      <c r="AI34" s="43">
        <f>ЗАЯВКА!BF40</f>
        <v>0</v>
      </c>
      <c r="AJ34" s="43">
        <f>ЗАЯВКА!BG40</f>
        <v>0</v>
      </c>
      <c r="AK34" s="43">
        <f>ЗАЯВКА!BH40</f>
        <v>0</v>
      </c>
      <c r="AL34" s="43">
        <f>ЗАЯВКА!BI40</f>
        <v>0</v>
      </c>
      <c r="AM34" s="43">
        <f>ЗАЯВКА!BJ40</f>
        <v>0</v>
      </c>
    </row>
    <row r="35" spans="1:39" ht="21" x14ac:dyDescent="0.3">
      <c r="A35" s="212">
        <v>34</v>
      </c>
      <c r="B35" s="40">
        <f>ЗАЯВКА!C41</f>
        <v>0</v>
      </c>
      <c r="C35" s="41">
        <f>ЗАЯВКА!D41</f>
        <v>0</v>
      </c>
      <c r="D35" s="42">
        <f>ЗАЯВКА!AA41</f>
        <v>0</v>
      </c>
      <c r="E35" s="43">
        <f>ЗАЯВКА!AB41</f>
        <v>0</v>
      </c>
      <c r="F35" s="43">
        <f>ЗАЯВКА!AC41</f>
        <v>0</v>
      </c>
      <c r="G35" s="43">
        <f>ЗАЯВКА!AD41</f>
        <v>0</v>
      </c>
      <c r="H35" s="43">
        <f>ЗАЯВКА!AE41</f>
        <v>0</v>
      </c>
      <c r="I35" s="43">
        <f>ЗАЯВКА!AF41</f>
        <v>0</v>
      </c>
      <c r="J35" s="43">
        <f>ЗАЯВКА!AG41</f>
        <v>0</v>
      </c>
      <c r="K35" s="42">
        <f>ЗАЯВКА!AH41</f>
        <v>0</v>
      </c>
      <c r="L35" s="43">
        <f>ЗАЯВКА!AI41</f>
        <v>0</v>
      </c>
      <c r="M35" s="43">
        <f>ЗАЯВКА!AJ41</f>
        <v>0</v>
      </c>
      <c r="N35" s="42">
        <f>ЗАЯВКА!AK41</f>
        <v>0</v>
      </c>
      <c r="O35" s="43">
        <f>ЗАЯВКА!AL41</f>
        <v>0</v>
      </c>
      <c r="P35" s="43">
        <f>ЗАЯВКА!AM41</f>
        <v>0</v>
      </c>
      <c r="Q35" s="44">
        <f>ЗАЯВКА!AN41</f>
        <v>0</v>
      </c>
      <c r="R35" s="42">
        <f>ЗАЯВКА!AO41</f>
        <v>0</v>
      </c>
      <c r="S35" s="43">
        <f>ЗАЯВКА!AP41</f>
        <v>0</v>
      </c>
      <c r="T35" s="43">
        <f>ЗАЯВКА!AQ41</f>
        <v>0</v>
      </c>
      <c r="U35" s="43">
        <f>ЗАЯВКА!AR41</f>
        <v>0</v>
      </c>
      <c r="V35" s="43">
        <f>ЗАЯВКА!AS41</f>
        <v>0</v>
      </c>
      <c r="W35" s="43">
        <f>ЗАЯВКА!AT41</f>
        <v>0</v>
      </c>
      <c r="X35" s="43">
        <f>ЗАЯВКА!AU41</f>
        <v>0</v>
      </c>
      <c r="Y35" s="43">
        <f>ЗАЯВКА!AV41</f>
        <v>0</v>
      </c>
      <c r="Z35" s="43">
        <f>ЗАЯВКА!AW41</f>
        <v>0</v>
      </c>
      <c r="AA35" s="43">
        <f>ЗАЯВКА!AX41</f>
        <v>0</v>
      </c>
      <c r="AB35" s="43">
        <f>ЗАЯВКА!AY41</f>
        <v>0</v>
      </c>
      <c r="AC35" s="43">
        <f>ЗАЯВКА!AZ41</f>
        <v>0</v>
      </c>
      <c r="AD35" s="43">
        <f>ЗАЯВКА!BA41</f>
        <v>0</v>
      </c>
      <c r="AE35" s="42">
        <f>ЗАЯВКА!BB41</f>
        <v>0</v>
      </c>
      <c r="AF35" s="43">
        <f>ЗАЯВКА!BC41</f>
        <v>0</v>
      </c>
      <c r="AG35" s="43">
        <f>ЗАЯВКА!BD41</f>
        <v>0</v>
      </c>
      <c r="AH35" s="43">
        <f>ЗАЯВКА!BE41</f>
        <v>0</v>
      </c>
      <c r="AI35" s="43">
        <f>ЗАЯВКА!BF41</f>
        <v>0</v>
      </c>
      <c r="AJ35" s="43">
        <f>ЗАЯВКА!BG41</f>
        <v>0</v>
      </c>
      <c r="AK35" s="43">
        <f>ЗАЯВКА!BH41</f>
        <v>0</v>
      </c>
      <c r="AL35" s="43">
        <f>ЗАЯВКА!BI41</f>
        <v>0</v>
      </c>
      <c r="AM35" s="43">
        <f>ЗАЯВКА!BJ41</f>
        <v>0</v>
      </c>
    </row>
    <row r="36" spans="1:39" ht="21" x14ac:dyDescent="0.3">
      <c r="A36" s="212">
        <v>35</v>
      </c>
      <c r="B36" s="40">
        <f>ЗАЯВКА!C42</f>
        <v>0</v>
      </c>
      <c r="C36" s="41">
        <f>ЗАЯВКА!D42</f>
        <v>0</v>
      </c>
      <c r="D36" s="42">
        <f>ЗАЯВКА!AA42</f>
        <v>0</v>
      </c>
      <c r="E36" s="43">
        <f>ЗАЯВКА!AB42</f>
        <v>0</v>
      </c>
      <c r="F36" s="43">
        <f>ЗАЯВКА!AC42</f>
        <v>0</v>
      </c>
      <c r="G36" s="43">
        <f>ЗАЯВКА!AD42</f>
        <v>0</v>
      </c>
      <c r="H36" s="43">
        <f>ЗАЯВКА!AE42</f>
        <v>0</v>
      </c>
      <c r="I36" s="43">
        <f>ЗАЯВКА!AF42</f>
        <v>0</v>
      </c>
      <c r="J36" s="43">
        <f>ЗАЯВКА!AG42</f>
        <v>0</v>
      </c>
      <c r="K36" s="42">
        <f>ЗАЯВКА!AH42</f>
        <v>0</v>
      </c>
      <c r="L36" s="43">
        <f>ЗАЯВКА!AI42</f>
        <v>0</v>
      </c>
      <c r="M36" s="43">
        <f>ЗАЯВКА!AJ42</f>
        <v>0</v>
      </c>
      <c r="N36" s="42">
        <f>ЗАЯВКА!AK42</f>
        <v>0</v>
      </c>
      <c r="O36" s="43">
        <f>ЗАЯВКА!AL42</f>
        <v>0</v>
      </c>
      <c r="P36" s="43">
        <f>ЗАЯВКА!AM42</f>
        <v>0</v>
      </c>
      <c r="Q36" s="44">
        <f>ЗАЯВКА!AN42</f>
        <v>0</v>
      </c>
      <c r="R36" s="42">
        <f>ЗАЯВКА!AO42</f>
        <v>0</v>
      </c>
      <c r="S36" s="43">
        <f>ЗАЯВКА!AP42</f>
        <v>0</v>
      </c>
      <c r="T36" s="43">
        <f>ЗАЯВКА!AQ42</f>
        <v>0</v>
      </c>
      <c r="U36" s="43">
        <f>ЗАЯВКА!AR42</f>
        <v>0</v>
      </c>
      <c r="V36" s="43">
        <f>ЗАЯВКА!AS42</f>
        <v>0</v>
      </c>
      <c r="W36" s="43">
        <f>ЗАЯВКА!AT42</f>
        <v>0</v>
      </c>
      <c r="X36" s="43">
        <f>ЗАЯВКА!AU42</f>
        <v>0</v>
      </c>
      <c r="Y36" s="43">
        <f>ЗАЯВКА!AV42</f>
        <v>0</v>
      </c>
      <c r="Z36" s="43">
        <f>ЗАЯВКА!AW42</f>
        <v>0</v>
      </c>
      <c r="AA36" s="43">
        <f>ЗАЯВКА!AX42</f>
        <v>0</v>
      </c>
      <c r="AB36" s="43">
        <f>ЗАЯВКА!AY42</f>
        <v>0</v>
      </c>
      <c r="AC36" s="43">
        <f>ЗАЯВКА!AZ42</f>
        <v>0</v>
      </c>
      <c r="AD36" s="43">
        <f>ЗАЯВКА!BA42</f>
        <v>0</v>
      </c>
      <c r="AE36" s="42">
        <f>ЗАЯВКА!BB42</f>
        <v>0</v>
      </c>
      <c r="AF36" s="43">
        <f>ЗАЯВКА!BC42</f>
        <v>0</v>
      </c>
      <c r="AG36" s="43">
        <f>ЗАЯВКА!BD42</f>
        <v>0</v>
      </c>
      <c r="AH36" s="43">
        <f>ЗАЯВКА!BE42</f>
        <v>0</v>
      </c>
      <c r="AI36" s="43">
        <f>ЗАЯВКА!BF42</f>
        <v>0</v>
      </c>
      <c r="AJ36" s="43">
        <f>ЗАЯВКА!BG42</f>
        <v>0</v>
      </c>
      <c r="AK36" s="43">
        <f>ЗАЯВКА!BH42</f>
        <v>0</v>
      </c>
      <c r="AL36" s="43">
        <f>ЗАЯВКА!BI42</f>
        <v>0</v>
      </c>
      <c r="AM36" s="43">
        <f>ЗАЯВКА!BJ42</f>
        <v>0</v>
      </c>
    </row>
    <row r="37" spans="1:39" ht="21" x14ac:dyDescent="0.3">
      <c r="A37" s="212">
        <v>36</v>
      </c>
      <c r="B37" s="40">
        <f>ЗАЯВКА!C43</f>
        <v>0</v>
      </c>
      <c r="C37" s="41">
        <f>ЗАЯВКА!D43</f>
        <v>0</v>
      </c>
      <c r="D37" s="42">
        <f>ЗАЯВКА!AA43</f>
        <v>0</v>
      </c>
      <c r="E37" s="43">
        <f>ЗАЯВКА!AB43</f>
        <v>0</v>
      </c>
      <c r="F37" s="43">
        <f>ЗАЯВКА!AC43</f>
        <v>0</v>
      </c>
      <c r="G37" s="43">
        <f>ЗАЯВКА!AD43</f>
        <v>0</v>
      </c>
      <c r="H37" s="43">
        <f>ЗАЯВКА!AE43</f>
        <v>0</v>
      </c>
      <c r="I37" s="43">
        <f>ЗАЯВКА!AF43</f>
        <v>0</v>
      </c>
      <c r="J37" s="43">
        <f>ЗАЯВКА!AG43</f>
        <v>0</v>
      </c>
      <c r="K37" s="42">
        <f>ЗАЯВКА!AH43</f>
        <v>0</v>
      </c>
      <c r="L37" s="43">
        <f>ЗАЯВКА!AI43</f>
        <v>0</v>
      </c>
      <c r="M37" s="43">
        <f>ЗАЯВКА!AJ43</f>
        <v>0</v>
      </c>
      <c r="N37" s="42">
        <f>ЗАЯВКА!AK43</f>
        <v>0</v>
      </c>
      <c r="O37" s="43">
        <f>ЗАЯВКА!AL43</f>
        <v>0</v>
      </c>
      <c r="P37" s="43">
        <f>ЗАЯВКА!AM43</f>
        <v>0</v>
      </c>
      <c r="Q37" s="44">
        <f>ЗАЯВКА!AN43</f>
        <v>0</v>
      </c>
      <c r="R37" s="42">
        <f>ЗАЯВКА!AO43</f>
        <v>0</v>
      </c>
      <c r="S37" s="43">
        <f>ЗАЯВКА!AP43</f>
        <v>0</v>
      </c>
      <c r="T37" s="43">
        <f>ЗАЯВКА!AQ43</f>
        <v>0</v>
      </c>
      <c r="U37" s="43">
        <f>ЗАЯВКА!AR43</f>
        <v>0</v>
      </c>
      <c r="V37" s="43">
        <f>ЗАЯВКА!AS43</f>
        <v>0</v>
      </c>
      <c r="W37" s="43">
        <f>ЗАЯВКА!AT43</f>
        <v>0</v>
      </c>
      <c r="X37" s="43">
        <f>ЗАЯВКА!AU43</f>
        <v>0</v>
      </c>
      <c r="Y37" s="43">
        <f>ЗАЯВКА!AV43</f>
        <v>0</v>
      </c>
      <c r="Z37" s="43">
        <f>ЗАЯВКА!AW43</f>
        <v>0</v>
      </c>
      <c r="AA37" s="43">
        <f>ЗАЯВКА!AX43</f>
        <v>0</v>
      </c>
      <c r="AB37" s="43">
        <f>ЗАЯВКА!AY43</f>
        <v>0</v>
      </c>
      <c r="AC37" s="43">
        <f>ЗАЯВКА!AZ43</f>
        <v>0</v>
      </c>
      <c r="AD37" s="43">
        <f>ЗАЯВКА!BA43</f>
        <v>0</v>
      </c>
      <c r="AE37" s="42">
        <f>ЗАЯВКА!BB43</f>
        <v>0</v>
      </c>
      <c r="AF37" s="43">
        <f>ЗАЯВКА!BC43</f>
        <v>0</v>
      </c>
      <c r="AG37" s="43">
        <f>ЗАЯВКА!BD43</f>
        <v>0</v>
      </c>
      <c r="AH37" s="43">
        <f>ЗАЯВКА!BE43</f>
        <v>0</v>
      </c>
      <c r="AI37" s="43">
        <f>ЗАЯВКА!BF43</f>
        <v>0</v>
      </c>
      <c r="AJ37" s="43">
        <f>ЗАЯВКА!BG43</f>
        <v>0</v>
      </c>
      <c r="AK37" s="43">
        <f>ЗАЯВКА!BH43</f>
        <v>0</v>
      </c>
      <c r="AL37" s="43">
        <f>ЗАЯВКА!BI43</f>
        <v>0</v>
      </c>
      <c r="AM37" s="43">
        <f>ЗАЯВКА!BJ43</f>
        <v>0</v>
      </c>
    </row>
    <row r="38" spans="1:39" ht="21" x14ac:dyDescent="0.3">
      <c r="A38" s="212">
        <v>37</v>
      </c>
      <c r="B38" s="40">
        <f>ЗАЯВКА!C44</f>
        <v>0</v>
      </c>
      <c r="C38" s="41">
        <f>ЗАЯВКА!D44</f>
        <v>0</v>
      </c>
      <c r="D38" s="42">
        <f>ЗАЯВКА!AA44</f>
        <v>0</v>
      </c>
      <c r="E38" s="43">
        <f>ЗАЯВКА!AB44</f>
        <v>0</v>
      </c>
      <c r="F38" s="43">
        <f>ЗАЯВКА!AC44</f>
        <v>0</v>
      </c>
      <c r="G38" s="43">
        <f>ЗАЯВКА!AD44</f>
        <v>0</v>
      </c>
      <c r="H38" s="43">
        <f>ЗАЯВКА!AE44</f>
        <v>0</v>
      </c>
      <c r="I38" s="43">
        <f>ЗАЯВКА!AF44</f>
        <v>0</v>
      </c>
      <c r="J38" s="43">
        <f>ЗАЯВКА!AG44</f>
        <v>0</v>
      </c>
      <c r="K38" s="42">
        <f>ЗАЯВКА!AH44</f>
        <v>0</v>
      </c>
      <c r="L38" s="43">
        <f>ЗАЯВКА!AI44</f>
        <v>0</v>
      </c>
      <c r="M38" s="43">
        <f>ЗАЯВКА!AJ44</f>
        <v>0</v>
      </c>
      <c r="N38" s="42">
        <f>ЗАЯВКА!AK44</f>
        <v>0</v>
      </c>
      <c r="O38" s="43">
        <f>ЗАЯВКА!AL44</f>
        <v>0</v>
      </c>
      <c r="P38" s="43">
        <f>ЗАЯВКА!AM44</f>
        <v>0</v>
      </c>
      <c r="Q38" s="44">
        <f>ЗАЯВКА!AN44</f>
        <v>0</v>
      </c>
      <c r="R38" s="42">
        <f>ЗАЯВКА!AO44</f>
        <v>0</v>
      </c>
      <c r="S38" s="43">
        <f>ЗАЯВКА!AP44</f>
        <v>0</v>
      </c>
      <c r="T38" s="43">
        <f>ЗАЯВКА!AQ44</f>
        <v>0</v>
      </c>
      <c r="U38" s="43">
        <f>ЗАЯВКА!AR44</f>
        <v>0</v>
      </c>
      <c r="V38" s="43">
        <f>ЗАЯВКА!AS44</f>
        <v>0</v>
      </c>
      <c r="W38" s="43">
        <f>ЗАЯВКА!AT44</f>
        <v>0</v>
      </c>
      <c r="X38" s="43">
        <f>ЗАЯВКА!AU44</f>
        <v>0</v>
      </c>
      <c r="Y38" s="43">
        <f>ЗАЯВКА!AV44</f>
        <v>0</v>
      </c>
      <c r="Z38" s="43">
        <f>ЗАЯВКА!AW44</f>
        <v>0</v>
      </c>
      <c r="AA38" s="43">
        <f>ЗАЯВКА!AX44</f>
        <v>0</v>
      </c>
      <c r="AB38" s="43">
        <f>ЗАЯВКА!AY44</f>
        <v>0</v>
      </c>
      <c r="AC38" s="43">
        <f>ЗАЯВКА!AZ44</f>
        <v>0</v>
      </c>
      <c r="AD38" s="43">
        <f>ЗАЯВКА!BA44</f>
        <v>0</v>
      </c>
      <c r="AE38" s="42">
        <f>ЗАЯВКА!BB44</f>
        <v>0</v>
      </c>
      <c r="AF38" s="43">
        <f>ЗАЯВКА!BC44</f>
        <v>0</v>
      </c>
      <c r="AG38" s="43">
        <f>ЗАЯВКА!BD44</f>
        <v>0</v>
      </c>
      <c r="AH38" s="43">
        <f>ЗАЯВКА!BE44</f>
        <v>0</v>
      </c>
      <c r="AI38" s="43">
        <f>ЗАЯВКА!BF44</f>
        <v>0</v>
      </c>
      <c r="AJ38" s="43">
        <f>ЗАЯВКА!BG44</f>
        <v>0</v>
      </c>
      <c r="AK38" s="43">
        <f>ЗАЯВКА!BH44</f>
        <v>0</v>
      </c>
      <c r="AL38" s="43">
        <f>ЗАЯВКА!BI44</f>
        <v>0</v>
      </c>
      <c r="AM38" s="43">
        <f>ЗАЯВКА!BJ44</f>
        <v>0</v>
      </c>
    </row>
    <row r="39" spans="1:39" ht="21" x14ac:dyDescent="0.3">
      <c r="A39" s="212">
        <v>38</v>
      </c>
      <c r="B39" s="40">
        <f>ЗАЯВКА!C45</f>
        <v>0</v>
      </c>
      <c r="C39" s="41">
        <f>ЗАЯВКА!D45</f>
        <v>0</v>
      </c>
      <c r="D39" s="42">
        <f>ЗАЯВКА!AA45</f>
        <v>0</v>
      </c>
      <c r="E39" s="43">
        <f>ЗАЯВКА!AB45</f>
        <v>0</v>
      </c>
      <c r="F39" s="43">
        <f>ЗАЯВКА!AC45</f>
        <v>0</v>
      </c>
      <c r="G39" s="43">
        <f>ЗАЯВКА!AD45</f>
        <v>0</v>
      </c>
      <c r="H39" s="43">
        <f>ЗАЯВКА!AE45</f>
        <v>0</v>
      </c>
      <c r="I39" s="43">
        <f>ЗАЯВКА!AF45</f>
        <v>0</v>
      </c>
      <c r="J39" s="43">
        <f>ЗАЯВКА!AG45</f>
        <v>0</v>
      </c>
      <c r="K39" s="42">
        <f>ЗАЯВКА!AH45</f>
        <v>0</v>
      </c>
      <c r="L39" s="43">
        <f>ЗАЯВКА!AI45</f>
        <v>0</v>
      </c>
      <c r="M39" s="43">
        <f>ЗАЯВКА!AJ45</f>
        <v>0</v>
      </c>
      <c r="N39" s="42">
        <f>ЗАЯВКА!AK45</f>
        <v>0</v>
      </c>
      <c r="O39" s="43">
        <f>ЗАЯВКА!AL45</f>
        <v>0</v>
      </c>
      <c r="P39" s="43">
        <f>ЗАЯВКА!AM45</f>
        <v>0</v>
      </c>
      <c r="Q39" s="44">
        <f>ЗАЯВКА!AN45</f>
        <v>0</v>
      </c>
      <c r="R39" s="42">
        <f>ЗАЯВКА!AO45</f>
        <v>0</v>
      </c>
      <c r="S39" s="43">
        <f>ЗАЯВКА!AP45</f>
        <v>0</v>
      </c>
      <c r="T39" s="43">
        <f>ЗАЯВКА!AQ45</f>
        <v>0</v>
      </c>
      <c r="U39" s="43">
        <f>ЗАЯВКА!AR45</f>
        <v>0</v>
      </c>
      <c r="V39" s="43">
        <f>ЗАЯВКА!AS45</f>
        <v>0</v>
      </c>
      <c r="W39" s="43">
        <f>ЗАЯВКА!AT45</f>
        <v>0</v>
      </c>
      <c r="X39" s="43">
        <f>ЗАЯВКА!AU45</f>
        <v>0</v>
      </c>
      <c r="Y39" s="43">
        <f>ЗАЯВКА!AV45</f>
        <v>0</v>
      </c>
      <c r="Z39" s="43">
        <f>ЗАЯВКА!AW45</f>
        <v>0</v>
      </c>
      <c r="AA39" s="43">
        <f>ЗАЯВКА!AX45</f>
        <v>0</v>
      </c>
      <c r="AB39" s="43">
        <f>ЗАЯВКА!AY45</f>
        <v>0</v>
      </c>
      <c r="AC39" s="43">
        <f>ЗАЯВКА!AZ45</f>
        <v>0</v>
      </c>
      <c r="AD39" s="43">
        <f>ЗАЯВКА!BA45</f>
        <v>0</v>
      </c>
      <c r="AE39" s="42">
        <f>ЗАЯВКА!BB45</f>
        <v>0</v>
      </c>
      <c r="AF39" s="43">
        <f>ЗАЯВКА!BC45</f>
        <v>0</v>
      </c>
      <c r="AG39" s="43">
        <f>ЗАЯВКА!BD45</f>
        <v>0</v>
      </c>
      <c r="AH39" s="43">
        <f>ЗАЯВКА!BE45</f>
        <v>0</v>
      </c>
      <c r="AI39" s="43">
        <f>ЗАЯВКА!BF45</f>
        <v>0</v>
      </c>
      <c r="AJ39" s="43">
        <f>ЗАЯВКА!BG45</f>
        <v>0</v>
      </c>
      <c r="AK39" s="43">
        <f>ЗАЯВКА!BH45</f>
        <v>0</v>
      </c>
      <c r="AL39" s="43">
        <f>ЗАЯВКА!BI45</f>
        <v>0</v>
      </c>
      <c r="AM39" s="43">
        <f>ЗАЯВКА!BJ45</f>
        <v>0</v>
      </c>
    </row>
    <row r="40" spans="1:39" ht="21" x14ac:dyDescent="0.3">
      <c r="A40" s="212">
        <v>39</v>
      </c>
      <c r="B40" s="40">
        <f>ЗАЯВКА!C46</f>
        <v>0</v>
      </c>
      <c r="C40" s="41">
        <f>ЗАЯВКА!D46</f>
        <v>0</v>
      </c>
      <c r="D40" s="42">
        <f>ЗАЯВКА!AA46</f>
        <v>0</v>
      </c>
      <c r="E40" s="43">
        <f>ЗАЯВКА!AB46</f>
        <v>0</v>
      </c>
      <c r="F40" s="43">
        <f>ЗАЯВКА!AC46</f>
        <v>0</v>
      </c>
      <c r="G40" s="43">
        <f>ЗАЯВКА!AD46</f>
        <v>0</v>
      </c>
      <c r="H40" s="43">
        <f>ЗАЯВКА!AE46</f>
        <v>0</v>
      </c>
      <c r="I40" s="43">
        <f>ЗАЯВКА!AF46</f>
        <v>0</v>
      </c>
      <c r="J40" s="43">
        <f>ЗАЯВКА!AG46</f>
        <v>0</v>
      </c>
      <c r="K40" s="42">
        <f>ЗАЯВКА!AH46</f>
        <v>0</v>
      </c>
      <c r="L40" s="43">
        <f>ЗАЯВКА!AI46</f>
        <v>0</v>
      </c>
      <c r="M40" s="43">
        <f>ЗАЯВКА!AJ46</f>
        <v>0</v>
      </c>
      <c r="N40" s="42">
        <f>ЗАЯВКА!AK46</f>
        <v>0</v>
      </c>
      <c r="O40" s="43">
        <f>ЗАЯВКА!AL46</f>
        <v>0</v>
      </c>
      <c r="P40" s="43">
        <f>ЗАЯВКА!AM46</f>
        <v>0</v>
      </c>
      <c r="Q40" s="44">
        <f>ЗАЯВКА!AN46</f>
        <v>0</v>
      </c>
      <c r="R40" s="42">
        <f>ЗАЯВКА!AO46</f>
        <v>0</v>
      </c>
      <c r="S40" s="43">
        <f>ЗАЯВКА!AP46</f>
        <v>0</v>
      </c>
      <c r="T40" s="43">
        <f>ЗАЯВКА!AQ46</f>
        <v>0</v>
      </c>
      <c r="U40" s="43">
        <f>ЗАЯВКА!AR46</f>
        <v>0</v>
      </c>
      <c r="V40" s="43">
        <f>ЗАЯВКА!AS46</f>
        <v>0</v>
      </c>
      <c r="W40" s="43">
        <f>ЗАЯВКА!AT46</f>
        <v>0</v>
      </c>
      <c r="X40" s="43">
        <f>ЗАЯВКА!AU46</f>
        <v>0</v>
      </c>
      <c r="Y40" s="43">
        <f>ЗАЯВКА!AV46</f>
        <v>0</v>
      </c>
      <c r="Z40" s="43">
        <f>ЗАЯВКА!AW46</f>
        <v>0</v>
      </c>
      <c r="AA40" s="43">
        <f>ЗАЯВКА!AX46</f>
        <v>0</v>
      </c>
      <c r="AB40" s="43">
        <f>ЗАЯВКА!AY46</f>
        <v>0</v>
      </c>
      <c r="AC40" s="43">
        <f>ЗАЯВКА!AZ46</f>
        <v>0</v>
      </c>
      <c r="AD40" s="43">
        <f>ЗАЯВКА!BA46</f>
        <v>0</v>
      </c>
      <c r="AE40" s="42">
        <f>ЗАЯВКА!BB46</f>
        <v>0</v>
      </c>
      <c r="AF40" s="43">
        <f>ЗАЯВКА!BC46</f>
        <v>0</v>
      </c>
      <c r="AG40" s="43">
        <f>ЗАЯВКА!BD46</f>
        <v>0</v>
      </c>
      <c r="AH40" s="43">
        <f>ЗАЯВКА!BE46</f>
        <v>0</v>
      </c>
      <c r="AI40" s="43">
        <f>ЗАЯВКА!BF46</f>
        <v>0</v>
      </c>
      <c r="AJ40" s="43">
        <f>ЗАЯВКА!BG46</f>
        <v>0</v>
      </c>
      <c r="AK40" s="43">
        <f>ЗАЯВКА!BH46</f>
        <v>0</v>
      </c>
      <c r="AL40" s="43">
        <f>ЗАЯВКА!BI46</f>
        <v>0</v>
      </c>
      <c r="AM40" s="43">
        <f>ЗАЯВКА!BJ46</f>
        <v>0</v>
      </c>
    </row>
    <row r="41" spans="1:39" ht="21" x14ac:dyDescent="0.3">
      <c r="A41" s="212">
        <v>40</v>
      </c>
      <c r="B41" s="40">
        <f>ЗАЯВКА!C47</f>
        <v>0</v>
      </c>
      <c r="C41" s="41">
        <f>ЗАЯВКА!D47</f>
        <v>0</v>
      </c>
      <c r="D41" s="42">
        <f>ЗАЯВКА!AA47</f>
        <v>0</v>
      </c>
      <c r="E41" s="43">
        <f>ЗАЯВКА!AB47</f>
        <v>0</v>
      </c>
      <c r="F41" s="43">
        <f>ЗАЯВКА!AC47</f>
        <v>0</v>
      </c>
      <c r="G41" s="43">
        <f>ЗАЯВКА!AD47</f>
        <v>0</v>
      </c>
      <c r="H41" s="43">
        <f>ЗАЯВКА!AE47</f>
        <v>0</v>
      </c>
      <c r="I41" s="43">
        <f>ЗАЯВКА!AF47</f>
        <v>0</v>
      </c>
      <c r="J41" s="43">
        <f>ЗАЯВКА!AG47</f>
        <v>0</v>
      </c>
      <c r="K41" s="42">
        <f>ЗАЯВКА!AH47</f>
        <v>0</v>
      </c>
      <c r="L41" s="43">
        <f>ЗАЯВКА!AI47</f>
        <v>0</v>
      </c>
      <c r="M41" s="43">
        <f>ЗАЯВКА!AJ47</f>
        <v>0</v>
      </c>
      <c r="N41" s="42">
        <f>ЗАЯВКА!AK47</f>
        <v>0</v>
      </c>
      <c r="O41" s="43">
        <f>ЗАЯВКА!AL47</f>
        <v>0</v>
      </c>
      <c r="P41" s="43">
        <f>ЗАЯВКА!AM47</f>
        <v>0</v>
      </c>
      <c r="Q41" s="44">
        <f>ЗАЯВКА!AN47</f>
        <v>0</v>
      </c>
      <c r="R41" s="42">
        <f>ЗАЯВКА!AO47</f>
        <v>0</v>
      </c>
      <c r="S41" s="43">
        <f>ЗАЯВКА!AP47</f>
        <v>0</v>
      </c>
      <c r="T41" s="43">
        <f>ЗАЯВКА!AQ47</f>
        <v>0</v>
      </c>
      <c r="U41" s="43">
        <f>ЗАЯВКА!AR47</f>
        <v>0</v>
      </c>
      <c r="V41" s="43">
        <f>ЗАЯВКА!AS47</f>
        <v>0</v>
      </c>
      <c r="W41" s="43">
        <f>ЗАЯВКА!AT47</f>
        <v>0</v>
      </c>
      <c r="X41" s="43">
        <f>ЗАЯВКА!AU47</f>
        <v>0</v>
      </c>
      <c r="Y41" s="43">
        <f>ЗАЯВКА!AV47</f>
        <v>0</v>
      </c>
      <c r="Z41" s="43">
        <f>ЗАЯВКА!AW47</f>
        <v>0</v>
      </c>
      <c r="AA41" s="43">
        <f>ЗАЯВКА!AX47</f>
        <v>0</v>
      </c>
      <c r="AB41" s="43">
        <f>ЗАЯВКА!AY47</f>
        <v>0</v>
      </c>
      <c r="AC41" s="43">
        <f>ЗАЯВКА!AZ47</f>
        <v>0</v>
      </c>
      <c r="AD41" s="43">
        <f>ЗАЯВКА!BA47</f>
        <v>0</v>
      </c>
      <c r="AE41" s="42">
        <f>ЗАЯВКА!BB47</f>
        <v>0</v>
      </c>
      <c r="AF41" s="43">
        <f>ЗАЯВКА!BC47</f>
        <v>0</v>
      </c>
      <c r="AG41" s="43">
        <f>ЗАЯВКА!BD47</f>
        <v>0</v>
      </c>
      <c r="AH41" s="43">
        <f>ЗАЯВКА!BE47</f>
        <v>0</v>
      </c>
      <c r="AI41" s="43">
        <f>ЗАЯВКА!BF47</f>
        <v>0</v>
      </c>
      <c r="AJ41" s="43">
        <f>ЗАЯВКА!BG47</f>
        <v>0</v>
      </c>
      <c r="AK41" s="43">
        <f>ЗАЯВКА!BH47</f>
        <v>0</v>
      </c>
      <c r="AL41" s="43">
        <f>ЗАЯВКА!BI47</f>
        <v>0</v>
      </c>
      <c r="AM41" s="43">
        <f>ЗАЯВКА!BJ47</f>
        <v>0</v>
      </c>
    </row>
    <row r="42" spans="1:39" ht="21" x14ac:dyDescent="0.3">
      <c r="A42" s="212">
        <v>41</v>
      </c>
      <c r="B42" s="40">
        <f>ЗАЯВКА!C48</f>
        <v>0</v>
      </c>
      <c r="C42" s="41">
        <f>ЗАЯВКА!D48</f>
        <v>0</v>
      </c>
      <c r="D42" s="42">
        <f>ЗАЯВКА!AA48</f>
        <v>0</v>
      </c>
      <c r="E42" s="43">
        <f>ЗАЯВКА!AB48</f>
        <v>0</v>
      </c>
      <c r="F42" s="43">
        <f>ЗАЯВКА!AC48</f>
        <v>0</v>
      </c>
      <c r="G42" s="43">
        <f>ЗАЯВКА!AD48</f>
        <v>0</v>
      </c>
      <c r="H42" s="43">
        <f>ЗАЯВКА!AE48</f>
        <v>0</v>
      </c>
      <c r="I42" s="43">
        <f>ЗАЯВКА!AF48</f>
        <v>0</v>
      </c>
      <c r="J42" s="43">
        <f>ЗАЯВКА!AG48</f>
        <v>0</v>
      </c>
      <c r="K42" s="42">
        <f>ЗАЯВКА!AH48</f>
        <v>0</v>
      </c>
      <c r="L42" s="43">
        <f>ЗАЯВКА!AI48</f>
        <v>0</v>
      </c>
      <c r="M42" s="43">
        <f>ЗАЯВКА!AJ48</f>
        <v>0</v>
      </c>
      <c r="N42" s="42">
        <f>ЗАЯВКА!AK48</f>
        <v>0</v>
      </c>
      <c r="O42" s="43">
        <f>ЗАЯВКА!AL48</f>
        <v>0</v>
      </c>
      <c r="P42" s="43">
        <f>ЗАЯВКА!AM48</f>
        <v>0</v>
      </c>
      <c r="Q42" s="44">
        <f>ЗАЯВКА!AN48</f>
        <v>0</v>
      </c>
      <c r="R42" s="42">
        <f>ЗАЯВКА!AO48</f>
        <v>0</v>
      </c>
      <c r="S42" s="43">
        <f>ЗАЯВКА!AP48</f>
        <v>0</v>
      </c>
      <c r="T42" s="43">
        <f>ЗАЯВКА!AQ48</f>
        <v>0</v>
      </c>
      <c r="U42" s="43">
        <f>ЗАЯВКА!AR48</f>
        <v>0</v>
      </c>
      <c r="V42" s="43">
        <f>ЗАЯВКА!AS48</f>
        <v>0</v>
      </c>
      <c r="W42" s="43">
        <f>ЗАЯВКА!AT48</f>
        <v>0</v>
      </c>
      <c r="X42" s="43">
        <f>ЗАЯВКА!AU48</f>
        <v>0</v>
      </c>
      <c r="Y42" s="43">
        <f>ЗАЯВКА!AV48</f>
        <v>0</v>
      </c>
      <c r="Z42" s="43">
        <f>ЗАЯВКА!AW48</f>
        <v>0</v>
      </c>
      <c r="AA42" s="43">
        <f>ЗАЯВКА!AX48</f>
        <v>0</v>
      </c>
      <c r="AB42" s="43">
        <f>ЗАЯВКА!AY48</f>
        <v>0</v>
      </c>
      <c r="AC42" s="43">
        <f>ЗАЯВКА!AZ48</f>
        <v>0</v>
      </c>
      <c r="AD42" s="43">
        <f>ЗАЯВКА!BA48</f>
        <v>0</v>
      </c>
      <c r="AE42" s="42">
        <f>ЗАЯВКА!BB48</f>
        <v>0</v>
      </c>
      <c r="AF42" s="43">
        <f>ЗАЯВКА!BC48</f>
        <v>0</v>
      </c>
      <c r="AG42" s="43">
        <f>ЗАЯВКА!BD48</f>
        <v>0</v>
      </c>
      <c r="AH42" s="43">
        <f>ЗАЯВКА!BE48</f>
        <v>0</v>
      </c>
      <c r="AI42" s="43">
        <f>ЗАЯВКА!BF48</f>
        <v>0</v>
      </c>
      <c r="AJ42" s="43">
        <f>ЗАЯВКА!BG48</f>
        <v>0</v>
      </c>
      <c r="AK42" s="43">
        <f>ЗАЯВКА!BH48</f>
        <v>0</v>
      </c>
      <c r="AL42" s="43">
        <f>ЗАЯВКА!BI48</f>
        <v>0</v>
      </c>
      <c r="AM42" s="43">
        <f>ЗАЯВКА!BJ48</f>
        <v>0</v>
      </c>
    </row>
    <row r="43" spans="1:39" ht="21" x14ac:dyDescent="0.3">
      <c r="A43" s="212">
        <v>42</v>
      </c>
      <c r="B43" s="40">
        <f>ЗАЯВКА!C49</f>
        <v>0</v>
      </c>
      <c r="C43" s="41">
        <f>ЗАЯВКА!D49</f>
        <v>0</v>
      </c>
      <c r="D43" s="42">
        <f>ЗАЯВКА!AA49</f>
        <v>0</v>
      </c>
      <c r="E43" s="43">
        <f>ЗАЯВКА!AB49</f>
        <v>0</v>
      </c>
      <c r="F43" s="43">
        <f>ЗАЯВКА!AC49</f>
        <v>0</v>
      </c>
      <c r="G43" s="43">
        <f>ЗАЯВКА!AD49</f>
        <v>0</v>
      </c>
      <c r="H43" s="43">
        <f>ЗАЯВКА!AE49</f>
        <v>0</v>
      </c>
      <c r="I43" s="43">
        <f>ЗАЯВКА!AF49</f>
        <v>0</v>
      </c>
      <c r="J43" s="43">
        <f>ЗАЯВКА!AG49</f>
        <v>0</v>
      </c>
      <c r="K43" s="42">
        <f>ЗАЯВКА!AH49</f>
        <v>0</v>
      </c>
      <c r="L43" s="43">
        <f>ЗАЯВКА!AI49</f>
        <v>0</v>
      </c>
      <c r="M43" s="43">
        <f>ЗАЯВКА!AJ49</f>
        <v>0</v>
      </c>
      <c r="N43" s="42">
        <f>ЗАЯВКА!AK49</f>
        <v>0</v>
      </c>
      <c r="O43" s="43">
        <f>ЗАЯВКА!AL49</f>
        <v>0</v>
      </c>
      <c r="P43" s="43">
        <f>ЗАЯВКА!AM49</f>
        <v>0</v>
      </c>
      <c r="Q43" s="44">
        <f>ЗАЯВКА!AN49</f>
        <v>0</v>
      </c>
      <c r="R43" s="42">
        <f>ЗАЯВКА!AO49</f>
        <v>0</v>
      </c>
      <c r="S43" s="43">
        <f>ЗАЯВКА!AP49</f>
        <v>0</v>
      </c>
      <c r="T43" s="43">
        <f>ЗАЯВКА!AQ49</f>
        <v>0</v>
      </c>
      <c r="U43" s="43">
        <f>ЗАЯВКА!AR49</f>
        <v>0</v>
      </c>
      <c r="V43" s="43">
        <f>ЗАЯВКА!AS49</f>
        <v>0</v>
      </c>
      <c r="W43" s="43">
        <f>ЗАЯВКА!AT49</f>
        <v>0</v>
      </c>
      <c r="X43" s="43">
        <f>ЗАЯВКА!AU49</f>
        <v>0</v>
      </c>
      <c r="Y43" s="43">
        <f>ЗАЯВКА!AV49</f>
        <v>0</v>
      </c>
      <c r="Z43" s="43">
        <f>ЗАЯВКА!AW49</f>
        <v>0</v>
      </c>
      <c r="AA43" s="43">
        <f>ЗАЯВКА!AX49</f>
        <v>0</v>
      </c>
      <c r="AB43" s="43">
        <f>ЗАЯВКА!AY49</f>
        <v>0</v>
      </c>
      <c r="AC43" s="43">
        <f>ЗАЯВКА!AZ49</f>
        <v>0</v>
      </c>
      <c r="AD43" s="43">
        <f>ЗАЯВКА!BA49</f>
        <v>0</v>
      </c>
      <c r="AE43" s="42">
        <f>ЗАЯВКА!BB49</f>
        <v>0</v>
      </c>
      <c r="AF43" s="43">
        <f>ЗАЯВКА!BC49</f>
        <v>0</v>
      </c>
      <c r="AG43" s="43">
        <f>ЗАЯВКА!BD49</f>
        <v>0</v>
      </c>
      <c r="AH43" s="43">
        <f>ЗАЯВКА!BE49</f>
        <v>0</v>
      </c>
      <c r="AI43" s="43">
        <f>ЗАЯВКА!BF49</f>
        <v>0</v>
      </c>
      <c r="AJ43" s="43">
        <f>ЗАЯВКА!BG49</f>
        <v>0</v>
      </c>
      <c r="AK43" s="43">
        <f>ЗАЯВКА!BH49</f>
        <v>0</v>
      </c>
      <c r="AL43" s="43">
        <f>ЗАЯВКА!BI49</f>
        <v>0</v>
      </c>
      <c r="AM43" s="43">
        <f>ЗАЯВКА!BJ49</f>
        <v>0</v>
      </c>
    </row>
    <row r="44" spans="1:39" ht="21" x14ac:dyDescent="0.3">
      <c r="A44" s="212">
        <v>43</v>
      </c>
      <c r="B44" s="40">
        <f>ЗАЯВКА!C50</f>
        <v>0</v>
      </c>
      <c r="C44" s="41">
        <f>ЗАЯВКА!D50</f>
        <v>0</v>
      </c>
      <c r="D44" s="42">
        <f>ЗАЯВКА!AA50</f>
        <v>0</v>
      </c>
      <c r="E44" s="43">
        <f>ЗАЯВКА!AB50</f>
        <v>0</v>
      </c>
      <c r="F44" s="43">
        <f>ЗАЯВКА!AC50</f>
        <v>0</v>
      </c>
      <c r="G44" s="43">
        <f>ЗАЯВКА!AD50</f>
        <v>0</v>
      </c>
      <c r="H44" s="43">
        <f>ЗАЯВКА!AE50</f>
        <v>0</v>
      </c>
      <c r="I44" s="43">
        <f>ЗАЯВКА!AF50</f>
        <v>0</v>
      </c>
      <c r="J44" s="43">
        <f>ЗАЯВКА!AG50</f>
        <v>0</v>
      </c>
      <c r="K44" s="42">
        <f>ЗАЯВКА!AH50</f>
        <v>0</v>
      </c>
      <c r="L44" s="43">
        <f>ЗАЯВКА!AI50</f>
        <v>0</v>
      </c>
      <c r="M44" s="43">
        <f>ЗАЯВКА!AJ50</f>
        <v>0</v>
      </c>
      <c r="N44" s="42">
        <f>ЗАЯВКА!AK50</f>
        <v>0</v>
      </c>
      <c r="O44" s="43">
        <f>ЗАЯВКА!AL50</f>
        <v>0</v>
      </c>
      <c r="P44" s="43">
        <f>ЗАЯВКА!AM50</f>
        <v>0</v>
      </c>
      <c r="Q44" s="44">
        <f>ЗАЯВКА!AN50</f>
        <v>0</v>
      </c>
      <c r="R44" s="42">
        <f>ЗАЯВКА!AO50</f>
        <v>0</v>
      </c>
      <c r="S44" s="43">
        <f>ЗАЯВКА!AP50</f>
        <v>0</v>
      </c>
      <c r="T44" s="43">
        <f>ЗАЯВКА!AQ50</f>
        <v>0</v>
      </c>
      <c r="U44" s="43">
        <f>ЗАЯВКА!AR50</f>
        <v>0</v>
      </c>
      <c r="V44" s="43">
        <f>ЗАЯВКА!AS50</f>
        <v>0</v>
      </c>
      <c r="W44" s="43">
        <f>ЗАЯВКА!AT50</f>
        <v>0</v>
      </c>
      <c r="X44" s="43">
        <f>ЗАЯВКА!AU50</f>
        <v>0</v>
      </c>
      <c r="Y44" s="43">
        <f>ЗАЯВКА!AV50</f>
        <v>0</v>
      </c>
      <c r="Z44" s="43">
        <f>ЗАЯВКА!AW50</f>
        <v>0</v>
      </c>
      <c r="AA44" s="43">
        <f>ЗАЯВКА!AX50</f>
        <v>0</v>
      </c>
      <c r="AB44" s="43">
        <f>ЗАЯВКА!AY50</f>
        <v>0</v>
      </c>
      <c r="AC44" s="43">
        <f>ЗАЯВКА!AZ50</f>
        <v>0</v>
      </c>
      <c r="AD44" s="43">
        <f>ЗАЯВКА!BA50</f>
        <v>0</v>
      </c>
      <c r="AE44" s="42">
        <f>ЗАЯВКА!BB50</f>
        <v>0</v>
      </c>
      <c r="AF44" s="43">
        <f>ЗАЯВКА!BC50</f>
        <v>0</v>
      </c>
      <c r="AG44" s="43">
        <f>ЗАЯВКА!BD50</f>
        <v>0</v>
      </c>
      <c r="AH44" s="43">
        <f>ЗАЯВКА!BE50</f>
        <v>0</v>
      </c>
      <c r="AI44" s="43">
        <f>ЗАЯВКА!BF50</f>
        <v>0</v>
      </c>
      <c r="AJ44" s="43">
        <f>ЗАЯВКА!BG50</f>
        <v>0</v>
      </c>
      <c r="AK44" s="43">
        <f>ЗАЯВКА!BH50</f>
        <v>0</v>
      </c>
      <c r="AL44" s="43">
        <f>ЗАЯВКА!BI50</f>
        <v>0</v>
      </c>
      <c r="AM44" s="43">
        <f>ЗАЯВКА!BJ50</f>
        <v>0</v>
      </c>
    </row>
    <row r="45" spans="1:39" ht="21" x14ac:dyDescent="0.3">
      <c r="A45" s="212">
        <v>44</v>
      </c>
      <c r="B45" s="40">
        <f>ЗАЯВКА!C51</f>
        <v>0</v>
      </c>
      <c r="C45" s="41">
        <f>ЗАЯВКА!D51</f>
        <v>0</v>
      </c>
      <c r="D45" s="42">
        <f>ЗАЯВКА!AA51</f>
        <v>0</v>
      </c>
      <c r="E45" s="43">
        <f>ЗАЯВКА!AB51</f>
        <v>0</v>
      </c>
      <c r="F45" s="43">
        <f>ЗАЯВКА!AC51</f>
        <v>0</v>
      </c>
      <c r="G45" s="43">
        <f>ЗАЯВКА!AD51</f>
        <v>0</v>
      </c>
      <c r="H45" s="43">
        <f>ЗАЯВКА!AE51</f>
        <v>0</v>
      </c>
      <c r="I45" s="43">
        <f>ЗАЯВКА!AF51</f>
        <v>0</v>
      </c>
      <c r="J45" s="43">
        <f>ЗАЯВКА!AG51</f>
        <v>0</v>
      </c>
      <c r="K45" s="42">
        <f>ЗАЯВКА!AH51</f>
        <v>0</v>
      </c>
      <c r="L45" s="43">
        <f>ЗАЯВКА!AI51</f>
        <v>0</v>
      </c>
      <c r="M45" s="43">
        <f>ЗАЯВКА!AJ51</f>
        <v>0</v>
      </c>
      <c r="N45" s="42">
        <f>ЗАЯВКА!AK51</f>
        <v>0</v>
      </c>
      <c r="O45" s="43">
        <f>ЗАЯВКА!AL51</f>
        <v>0</v>
      </c>
      <c r="P45" s="43">
        <f>ЗАЯВКА!AM51</f>
        <v>0</v>
      </c>
      <c r="Q45" s="44">
        <f>ЗАЯВКА!AN51</f>
        <v>0</v>
      </c>
      <c r="R45" s="42">
        <f>ЗАЯВКА!AO51</f>
        <v>0</v>
      </c>
      <c r="S45" s="43">
        <f>ЗАЯВКА!AP51</f>
        <v>0</v>
      </c>
      <c r="T45" s="43">
        <f>ЗАЯВКА!AQ51</f>
        <v>0</v>
      </c>
      <c r="U45" s="43">
        <f>ЗАЯВКА!AR51</f>
        <v>0</v>
      </c>
      <c r="V45" s="43">
        <f>ЗАЯВКА!AS51</f>
        <v>0</v>
      </c>
      <c r="W45" s="43">
        <f>ЗАЯВКА!AT51</f>
        <v>0</v>
      </c>
      <c r="X45" s="43">
        <f>ЗАЯВКА!AU51</f>
        <v>0</v>
      </c>
      <c r="Y45" s="43">
        <f>ЗАЯВКА!AV51</f>
        <v>0</v>
      </c>
      <c r="Z45" s="43">
        <f>ЗАЯВКА!AW51</f>
        <v>0</v>
      </c>
      <c r="AA45" s="43">
        <f>ЗАЯВКА!AX51</f>
        <v>0</v>
      </c>
      <c r="AB45" s="43">
        <f>ЗАЯВКА!AY51</f>
        <v>0</v>
      </c>
      <c r="AC45" s="43">
        <f>ЗАЯВКА!AZ51</f>
        <v>0</v>
      </c>
      <c r="AD45" s="43">
        <f>ЗАЯВКА!BA51</f>
        <v>0</v>
      </c>
      <c r="AE45" s="42">
        <f>ЗАЯВКА!BB51</f>
        <v>0</v>
      </c>
      <c r="AF45" s="43">
        <f>ЗАЯВКА!BC51</f>
        <v>0</v>
      </c>
      <c r="AG45" s="43">
        <f>ЗАЯВКА!BD51</f>
        <v>0</v>
      </c>
      <c r="AH45" s="43">
        <f>ЗАЯВКА!BE51</f>
        <v>0</v>
      </c>
      <c r="AI45" s="43">
        <f>ЗАЯВКА!BF51</f>
        <v>0</v>
      </c>
      <c r="AJ45" s="43">
        <f>ЗАЯВКА!BG51</f>
        <v>0</v>
      </c>
      <c r="AK45" s="43">
        <f>ЗАЯВКА!BH51</f>
        <v>0</v>
      </c>
      <c r="AL45" s="43">
        <f>ЗАЯВКА!BI51</f>
        <v>0</v>
      </c>
      <c r="AM45" s="43">
        <f>ЗАЯВКА!BJ51</f>
        <v>0</v>
      </c>
    </row>
    <row r="46" spans="1:39" ht="21" x14ac:dyDescent="0.3">
      <c r="A46" s="212">
        <v>45</v>
      </c>
      <c r="B46" s="40">
        <f>ЗАЯВКА!C52</f>
        <v>0</v>
      </c>
      <c r="C46" s="41">
        <f>ЗАЯВКА!D52</f>
        <v>0</v>
      </c>
      <c r="D46" s="42">
        <f>ЗАЯВКА!AA52</f>
        <v>0</v>
      </c>
      <c r="E46" s="43">
        <f>ЗАЯВКА!AB52</f>
        <v>0</v>
      </c>
      <c r="F46" s="43">
        <f>ЗАЯВКА!AC52</f>
        <v>0</v>
      </c>
      <c r="G46" s="43">
        <f>ЗАЯВКА!AD52</f>
        <v>0</v>
      </c>
      <c r="H46" s="43">
        <f>ЗАЯВКА!AE52</f>
        <v>0</v>
      </c>
      <c r="I46" s="43">
        <f>ЗАЯВКА!AF52</f>
        <v>0</v>
      </c>
      <c r="J46" s="43">
        <f>ЗАЯВКА!AG52</f>
        <v>0</v>
      </c>
      <c r="K46" s="42">
        <f>ЗАЯВКА!AH52</f>
        <v>0</v>
      </c>
      <c r="L46" s="43">
        <f>ЗАЯВКА!AI52</f>
        <v>0</v>
      </c>
      <c r="M46" s="43">
        <f>ЗАЯВКА!AJ52</f>
        <v>0</v>
      </c>
      <c r="N46" s="42">
        <f>ЗАЯВКА!AK52</f>
        <v>0</v>
      </c>
      <c r="O46" s="43">
        <f>ЗАЯВКА!AL52</f>
        <v>0</v>
      </c>
      <c r="P46" s="43">
        <f>ЗАЯВКА!AM52</f>
        <v>0</v>
      </c>
      <c r="Q46" s="44">
        <f>ЗАЯВКА!AN52</f>
        <v>0</v>
      </c>
      <c r="R46" s="42">
        <f>ЗАЯВКА!AO52</f>
        <v>0</v>
      </c>
      <c r="S46" s="43">
        <f>ЗАЯВКА!AP52</f>
        <v>0</v>
      </c>
      <c r="T46" s="43">
        <f>ЗАЯВКА!AQ52</f>
        <v>0</v>
      </c>
      <c r="U46" s="43">
        <f>ЗАЯВКА!AR52</f>
        <v>0</v>
      </c>
      <c r="V46" s="43">
        <f>ЗАЯВКА!AS52</f>
        <v>0</v>
      </c>
      <c r="W46" s="43">
        <f>ЗАЯВКА!AT52</f>
        <v>0</v>
      </c>
      <c r="X46" s="43">
        <f>ЗАЯВКА!AU52</f>
        <v>0</v>
      </c>
      <c r="Y46" s="43">
        <f>ЗАЯВКА!AV52</f>
        <v>0</v>
      </c>
      <c r="Z46" s="43">
        <f>ЗАЯВКА!AW52</f>
        <v>0</v>
      </c>
      <c r="AA46" s="43">
        <f>ЗАЯВКА!AX52</f>
        <v>0</v>
      </c>
      <c r="AB46" s="43">
        <f>ЗАЯВКА!AY52</f>
        <v>0</v>
      </c>
      <c r="AC46" s="43">
        <f>ЗАЯВКА!AZ52</f>
        <v>0</v>
      </c>
      <c r="AD46" s="43">
        <f>ЗАЯВКА!BA52</f>
        <v>0</v>
      </c>
      <c r="AE46" s="42">
        <f>ЗАЯВКА!BB52</f>
        <v>0</v>
      </c>
      <c r="AF46" s="43">
        <f>ЗАЯВКА!BC52</f>
        <v>0</v>
      </c>
      <c r="AG46" s="43">
        <f>ЗАЯВКА!BD52</f>
        <v>0</v>
      </c>
      <c r="AH46" s="43">
        <f>ЗАЯВКА!BE52</f>
        <v>0</v>
      </c>
      <c r="AI46" s="43">
        <f>ЗАЯВКА!BF52</f>
        <v>0</v>
      </c>
      <c r="AJ46" s="43">
        <f>ЗАЯВКА!BG52</f>
        <v>0</v>
      </c>
      <c r="AK46" s="43">
        <f>ЗАЯВКА!BH52</f>
        <v>0</v>
      </c>
      <c r="AL46" s="43">
        <f>ЗАЯВКА!BI52</f>
        <v>0</v>
      </c>
      <c r="AM46" s="43">
        <f>ЗАЯВКА!BJ52</f>
        <v>0</v>
      </c>
    </row>
    <row r="47" spans="1:39" ht="21" x14ac:dyDescent="0.3">
      <c r="A47" s="212">
        <v>46</v>
      </c>
      <c r="B47" s="40">
        <f>ЗАЯВКА!C53</f>
        <v>0</v>
      </c>
      <c r="C47" s="41">
        <f>ЗАЯВКА!D53</f>
        <v>0</v>
      </c>
      <c r="D47" s="42">
        <f>ЗАЯВКА!AA53</f>
        <v>0</v>
      </c>
      <c r="E47" s="43">
        <f>ЗАЯВКА!AB53</f>
        <v>0</v>
      </c>
      <c r="F47" s="43">
        <f>ЗАЯВКА!AC53</f>
        <v>0</v>
      </c>
      <c r="G47" s="43">
        <f>ЗАЯВКА!AD53</f>
        <v>0</v>
      </c>
      <c r="H47" s="43">
        <f>ЗАЯВКА!AE53</f>
        <v>0</v>
      </c>
      <c r="I47" s="43">
        <f>ЗАЯВКА!AF53</f>
        <v>0</v>
      </c>
      <c r="J47" s="43">
        <f>ЗАЯВКА!AG53</f>
        <v>0</v>
      </c>
      <c r="K47" s="42">
        <f>ЗАЯВКА!AH53</f>
        <v>0</v>
      </c>
      <c r="L47" s="43">
        <f>ЗАЯВКА!AI53</f>
        <v>0</v>
      </c>
      <c r="M47" s="43">
        <f>ЗАЯВКА!AJ53</f>
        <v>0</v>
      </c>
      <c r="N47" s="42">
        <f>ЗАЯВКА!AK53</f>
        <v>0</v>
      </c>
      <c r="O47" s="43">
        <f>ЗАЯВКА!AL53</f>
        <v>0</v>
      </c>
      <c r="P47" s="43">
        <f>ЗАЯВКА!AM53</f>
        <v>0</v>
      </c>
      <c r="Q47" s="44">
        <f>ЗАЯВКА!AN53</f>
        <v>0</v>
      </c>
      <c r="R47" s="42">
        <f>ЗАЯВКА!AO53</f>
        <v>0</v>
      </c>
      <c r="S47" s="43">
        <f>ЗАЯВКА!AP53</f>
        <v>0</v>
      </c>
      <c r="T47" s="43">
        <f>ЗАЯВКА!AQ53</f>
        <v>0</v>
      </c>
      <c r="U47" s="43">
        <f>ЗАЯВКА!AR53</f>
        <v>0</v>
      </c>
      <c r="V47" s="43">
        <f>ЗАЯВКА!AS53</f>
        <v>0</v>
      </c>
      <c r="W47" s="43">
        <f>ЗАЯВКА!AT53</f>
        <v>0</v>
      </c>
      <c r="X47" s="43">
        <f>ЗАЯВКА!AU53</f>
        <v>0</v>
      </c>
      <c r="Y47" s="43">
        <f>ЗАЯВКА!AV53</f>
        <v>0</v>
      </c>
      <c r="Z47" s="43">
        <f>ЗАЯВКА!AW53</f>
        <v>0</v>
      </c>
      <c r="AA47" s="43">
        <f>ЗАЯВКА!AX53</f>
        <v>0</v>
      </c>
      <c r="AB47" s="43">
        <f>ЗАЯВКА!AY53</f>
        <v>0</v>
      </c>
      <c r="AC47" s="43">
        <f>ЗАЯВКА!AZ53</f>
        <v>0</v>
      </c>
      <c r="AD47" s="43">
        <f>ЗАЯВКА!BA53</f>
        <v>0</v>
      </c>
      <c r="AE47" s="42">
        <f>ЗАЯВКА!BB53</f>
        <v>0</v>
      </c>
      <c r="AF47" s="43">
        <f>ЗАЯВКА!BC53</f>
        <v>0</v>
      </c>
      <c r="AG47" s="43">
        <f>ЗАЯВКА!BD53</f>
        <v>0</v>
      </c>
      <c r="AH47" s="43">
        <f>ЗАЯВКА!BE53</f>
        <v>0</v>
      </c>
      <c r="AI47" s="43">
        <f>ЗАЯВКА!BF53</f>
        <v>0</v>
      </c>
      <c r="AJ47" s="43">
        <f>ЗАЯВКА!BG53</f>
        <v>0</v>
      </c>
      <c r="AK47" s="43">
        <f>ЗАЯВКА!BH53</f>
        <v>0</v>
      </c>
      <c r="AL47" s="43">
        <f>ЗАЯВКА!BI53</f>
        <v>0</v>
      </c>
      <c r="AM47" s="43">
        <f>ЗАЯВКА!BJ53</f>
        <v>0</v>
      </c>
    </row>
    <row r="48" spans="1:39" ht="21" x14ac:dyDescent="0.3">
      <c r="A48" s="212">
        <v>47</v>
      </c>
      <c r="B48" s="40">
        <f>ЗАЯВКА!C54</f>
        <v>0</v>
      </c>
      <c r="C48" s="41">
        <f>ЗАЯВКА!D54</f>
        <v>0</v>
      </c>
      <c r="D48" s="42">
        <f>ЗАЯВКА!AA54</f>
        <v>0</v>
      </c>
      <c r="E48" s="43">
        <f>ЗАЯВКА!AB54</f>
        <v>0</v>
      </c>
      <c r="F48" s="43">
        <f>ЗАЯВКА!AC54</f>
        <v>0</v>
      </c>
      <c r="G48" s="43">
        <f>ЗАЯВКА!AD54</f>
        <v>0</v>
      </c>
      <c r="H48" s="43">
        <f>ЗАЯВКА!AE54</f>
        <v>0</v>
      </c>
      <c r="I48" s="43">
        <f>ЗАЯВКА!AF54</f>
        <v>0</v>
      </c>
      <c r="J48" s="43">
        <f>ЗАЯВКА!AG54</f>
        <v>0</v>
      </c>
      <c r="K48" s="42">
        <f>ЗАЯВКА!AH54</f>
        <v>0</v>
      </c>
      <c r="L48" s="43">
        <f>ЗАЯВКА!AI54</f>
        <v>0</v>
      </c>
      <c r="M48" s="43">
        <f>ЗАЯВКА!AJ54</f>
        <v>0</v>
      </c>
      <c r="N48" s="42">
        <f>ЗАЯВКА!AK54</f>
        <v>0</v>
      </c>
      <c r="O48" s="43">
        <f>ЗАЯВКА!AL54</f>
        <v>0</v>
      </c>
      <c r="P48" s="43">
        <f>ЗАЯВКА!AM54</f>
        <v>0</v>
      </c>
      <c r="Q48" s="44">
        <f>ЗАЯВКА!AN54</f>
        <v>0</v>
      </c>
      <c r="R48" s="42">
        <f>ЗАЯВКА!AO54</f>
        <v>0</v>
      </c>
      <c r="S48" s="43">
        <f>ЗАЯВКА!AP54</f>
        <v>0</v>
      </c>
      <c r="T48" s="43">
        <f>ЗАЯВКА!AQ54</f>
        <v>0</v>
      </c>
      <c r="U48" s="43">
        <f>ЗАЯВКА!AR54</f>
        <v>0</v>
      </c>
      <c r="V48" s="43">
        <f>ЗАЯВКА!AS54</f>
        <v>0</v>
      </c>
      <c r="W48" s="43">
        <f>ЗАЯВКА!AT54</f>
        <v>0</v>
      </c>
      <c r="X48" s="43">
        <f>ЗАЯВКА!AU54</f>
        <v>0</v>
      </c>
      <c r="Y48" s="43">
        <f>ЗАЯВКА!AV54</f>
        <v>0</v>
      </c>
      <c r="Z48" s="43">
        <f>ЗАЯВКА!AW54</f>
        <v>0</v>
      </c>
      <c r="AA48" s="43">
        <f>ЗАЯВКА!AX54</f>
        <v>0</v>
      </c>
      <c r="AB48" s="43">
        <f>ЗАЯВКА!AY54</f>
        <v>0</v>
      </c>
      <c r="AC48" s="43">
        <f>ЗАЯВКА!AZ54</f>
        <v>0</v>
      </c>
      <c r="AD48" s="43">
        <f>ЗАЯВКА!BA54</f>
        <v>0</v>
      </c>
      <c r="AE48" s="42">
        <f>ЗАЯВКА!BB54</f>
        <v>0</v>
      </c>
      <c r="AF48" s="43">
        <f>ЗАЯВКА!BC54</f>
        <v>0</v>
      </c>
      <c r="AG48" s="43">
        <f>ЗАЯВКА!BD54</f>
        <v>0</v>
      </c>
      <c r="AH48" s="43">
        <f>ЗАЯВКА!BE54</f>
        <v>0</v>
      </c>
      <c r="AI48" s="43">
        <f>ЗАЯВКА!BF54</f>
        <v>0</v>
      </c>
      <c r="AJ48" s="43">
        <f>ЗАЯВКА!BG54</f>
        <v>0</v>
      </c>
      <c r="AK48" s="43">
        <f>ЗАЯВКА!BH54</f>
        <v>0</v>
      </c>
      <c r="AL48" s="43">
        <f>ЗАЯВКА!BI54</f>
        <v>0</v>
      </c>
      <c r="AM48" s="43">
        <f>ЗАЯВКА!BJ54</f>
        <v>0</v>
      </c>
    </row>
    <row r="49" spans="1:39" ht="21" x14ac:dyDescent="0.3">
      <c r="A49" s="212">
        <v>48</v>
      </c>
      <c r="B49" s="40">
        <f>ЗАЯВКА!C55</f>
        <v>0</v>
      </c>
      <c r="C49" s="41">
        <f>ЗАЯВКА!D55</f>
        <v>0</v>
      </c>
      <c r="D49" s="42">
        <f>ЗАЯВКА!AA55</f>
        <v>0</v>
      </c>
      <c r="E49" s="43">
        <f>ЗАЯВКА!AB55</f>
        <v>0</v>
      </c>
      <c r="F49" s="43">
        <f>ЗАЯВКА!AC55</f>
        <v>0</v>
      </c>
      <c r="G49" s="43">
        <f>ЗАЯВКА!AD55</f>
        <v>0</v>
      </c>
      <c r="H49" s="43">
        <f>ЗАЯВКА!AE55</f>
        <v>0</v>
      </c>
      <c r="I49" s="43">
        <f>ЗАЯВКА!AF55</f>
        <v>0</v>
      </c>
      <c r="J49" s="43">
        <f>ЗАЯВКА!AG55</f>
        <v>0</v>
      </c>
      <c r="K49" s="42">
        <f>ЗАЯВКА!AH55</f>
        <v>0</v>
      </c>
      <c r="L49" s="43">
        <f>ЗАЯВКА!AI55</f>
        <v>0</v>
      </c>
      <c r="M49" s="43">
        <f>ЗАЯВКА!AJ55</f>
        <v>0</v>
      </c>
      <c r="N49" s="42">
        <f>ЗАЯВКА!AK55</f>
        <v>0</v>
      </c>
      <c r="O49" s="43">
        <f>ЗАЯВКА!AL55</f>
        <v>0</v>
      </c>
      <c r="P49" s="43">
        <f>ЗАЯВКА!AM55</f>
        <v>0</v>
      </c>
      <c r="Q49" s="44">
        <f>ЗАЯВКА!AN55</f>
        <v>0</v>
      </c>
      <c r="R49" s="42">
        <f>ЗАЯВКА!AO55</f>
        <v>0</v>
      </c>
      <c r="S49" s="43">
        <f>ЗАЯВКА!AP55</f>
        <v>0</v>
      </c>
      <c r="T49" s="43">
        <f>ЗАЯВКА!AQ55</f>
        <v>0</v>
      </c>
      <c r="U49" s="43">
        <f>ЗАЯВКА!AR55</f>
        <v>0</v>
      </c>
      <c r="V49" s="43">
        <f>ЗАЯВКА!AS55</f>
        <v>0</v>
      </c>
      <c r="W49" s="43">
        <f>ЗАЯВКА!AT55</f>
        <v>0</v>
      </c>
      <c r="X49" s="43">
        <f>ЗАЯВКА!AU55</f>
        <v>0</v>
      </c>
      <c r="Y49" s="43">
        <f>ЗАЯВКА!AV55</f>
        <v>0</v>
      </c>
      <c r="Z49" s="43">
        <f>ЗАЯВКА!AW55</f>
        <v>0</v>
      </c>
      <c r="AA49" s="43">
        <f>ЗАЯВКА!AX55</f>
        <v>0</v>
      </c>
      <c r="AB49" s="43">
        <f>ЗАЯВКА!AY55</f>
        <v>0</v>
      </c>
      <c r="AC49" s="43">
        <f>ЗАЯВКА!AZ55</f>
        <v>0</v>
      </c>
      <c r="AD49" s="43">
        <f>ЗАЯВКА!BA55</f>
        <v>0</v>
      </c>
      <c r="AE49" s="42">
        <f>ЗАЯВКА!BB55</f>
        <v>0</v>
      </c>
      <c r="AF49" s="43">
        <f>ЗАЯВКА!BC55</f>
        <v>0</v>
      </c>
      <c r="AG49" s="43">
        <f>ЗАЯВКА!BD55</f>
        <v>0</v>
      </c>
      <c r="AH49" s="43">
        <f>ЗАЯВКА!BE55</f>
        <v>0</v>
      </c>
      <c r="AI49" s="43">
        <f>ЗАЯВКА!BF55</f>
        <v>0</v>
      </c>
      <c r="AJ49" s="43">
        <f>ЗАЯВКА!BG55</f>
        <v>0</v>
      </c>
      <c r="AK49" s="43">
        <f>ЗАЯВКА!BH55</f>
        <v>0</v>
      </c>
      <c r="AL49" s="43">
        <f>ЗАЯВКА!BI55</f>
        <v>0</v>
      </c>
      <c r="AM49" s="43">
        <f>ЗАЯВКА!BJ55</f>
        <v>0</v>
      </c>
    </row>
    <row r="50" spans="1:39" ht="21" x14ac:dyDescent="0.3">
      <c r="A50" s="212">
        <v>49</v>
      </c>
      <c r="B50" s="40">
        <f>ЗАЯВКА!C56</f>
        <v>0</v>
      </c>
      <c r="C50" s="41">
        <f>ЗАЯВКА!D56</f>
        <v>0</v>
      </c>
      <c r="D50" s="42">
        <f>ЗАЯВКА!AA56</f>
        <v>0</v>
      </c>
      <c r="E50" s="43">
        <f>ЗАЯВКА!AB56</f>
        <v>0</v>
      </c>
      <c r="F50" s="43">
        <f>ЗАЯВКА!AC56</f>
        <v>0</v>
      </c>
      <c r="G50" s="43">
        <f>ЗАЯВКА!AD56</f>
        <v>0</v>
      </c>
      <c r="H50" s="43">
        <f>ЗАЯВКА!AE56</f>
        <v>0</v>
      </c>
      <c r="I50" s="43">
        <f>ЗАЯВКА!AF56</f>
        <v>0</v>
      </c>
      <c r="J50" s="43">
        <f>ЗАЯВКА!AG56</f>
        <v>0</v>
      </c>
      <c r="K50" s="42">
        <f>ЗАЯВКА!AH56</f>
        <v>0</v>
      </c>
      <c r="L50" s="43">
        <f>ЗАЯВКА!AI56</f>
        <v>0</v>
      </c>
      <c r="M50" s="43">
        <f>ЗАЯВКА!AJ56</f>
        <v>0</v>
      </c>
      <c r="N50" s="42">
        <f>ЗАЯВКА!AK56</f>
        <v>0</v>
      </c>
      <c r="O50" s="43">
        <f>ЗАЯВКА!AL56</f>
        <v>0</v>
      </c>
      <c r="P50" s="43">
        <f>ЗАЯВКА!AM56</f>
        <v>0</v>
      </c>
      <c r="Q50" s="44">
        <f>ЗАЯВКА!AN56</f>
        <v>0</v>
      </c>
      <c r="R50" s="42">
        <f>ЗАЯВКА!AO56</f>
        <v>0</v>
      </c>
      <c r="S50" s="43">
        <f>ЗАЯВКА!AP56</f>
        <v>0</v>
      </c>
      <c r="T50" s="43">
        <f>ЗАЯВКА!AQ56</f>
        <v>0</v>
      </c>
      <c r="U50" s="43">
        <f>ЗАЯВКА!AR56</f>
        <v>0</v>
      </c>
      <c r="V50" s="43">
        <f>ЗАЯВКА!AS56</f>
        <v>0</v>
      </c>
      <c r="W50" s="43">
        <f>ЗАЯВКА!AT56</f>
        <v>0</v>
      </c>
      <c r="X50" s="43">
        <f>ЗАЯВКА!AU56</f>
        <v>0</v>
      </c>
      <c r="Y50" s="43">
        <f>ЗАЯВКА!AV56</f>
        <v>0</v>
      </c>
      <c r="Z50" s="43">
        <f>ЗАЯВКА!AW56</f>
        <v>0</v>
      </c>
      <c r="AA50" s="43">
        <f>ЗАЯВКА!AX56</f>
        <v>0</v>
      </c>
      <c r="AB50" s="43">
        <f>ЗАЯВКА!AY56</f>
        <v>0</v>
      </c>
      <c r="AC50" s="43">
        <f>ЗАЯВКА!AZ56</f>
        <v>0</v>
      </c>
      <c r="AD50" s="43">
        <f>ЗАЯВКА!BA56</f>
        <v>0</v>
      </c>
      <c r="AE50" s="42">
        <f>ЗАЯВКА!BB56</f>
        <v>0</v>
      </c>
      <c r="AF50" s="43">
        <f>ЗАЯВКА!BC56</f>
        <v>0</v>
      </c>
      <c r="AG50" s="43">
        <f>ЗАЯВКА!BD56</f>
        <v>0</v>
      </c>
      <c r="AH50" s="43">
        <f>ЗАЯВКА!BE56</f>
        <v>0</v>
      </c>
      <c r="AI50" s="43">
        <f>ЗАЯВКА!BF56</f>
        <v>0</v>
      </c>
      <c r="AJ50" s="43">
        <f>ЗАЯВКА!BG56</f>
        <v>0</v>
      </c>
      <c r="AK50" s="43">
        <f>ЗАЯВКА!BH56</f>
        <v>0</v>
      </c>
      <c r="AL50" s="43">
        <f>ЗАЯВКА!BI56</f>
        <v>0</v>
      </c>
      <c r="AM50" s="43">
        <f>ЗАЯВКА!BJ56</f>
        <v>0</v>
      </c>
    </row>
    <row r="51" spans="1:39" ht="21" x14ac:dyDescent="0.3">
      <c r="A51" s="212">
        <v>50</v>
      </c>
      <c r="B51" s="40">
        <f>ЗАЯВКА!C57</f>
        <v>0</v>
      </c>
      <c r="C51" s="41">
        <f>ЗАЯВКА!D57</f>
        <v>0</v>
      </c>
      <c r="D51" s="42">
        <f>ЗАЯВКА!AA57</f>
        <v>0</v>
      </c>
      <c r="E51" s="43">
        <f>ЗАЯВКА!AB57</f>
        <v>0</v>
      </c>
      <c r="F51" s="43">
        <f>ЗАЯВКА!AC57</f>
        <v>0</v>
      </c>
      <c r="G51" s="43">
        <f>ЗАЯВКА!AD57</f>
        <v>0</v>
      </c>
      <c r="H51" s="43">
        <f>ЗАЯВКА!AE57</f>
        <v>0</v>
      </c>
      <c r="I51" s="43">
        <f>ЗАЯВКА!AF57</f>
        <v>0</v>
      </c>
      <c r="J51" s="43">
        <f>ЗАЯВКА!AG57</f>
        <v>0</v>
      </c>
      <c r="K51" s="42">
        <f>ЗАЯВКА!AH57</f>
        <v>0</v>
      </c>
      <c r="L51" s="43">
        <f>ЗАЯВКА!AI57</f>
        <v>0</v>
      </c>
      <c r="M51" s="43">
        <f>ЗАЯВКА!AJ57</f>
        <v>0</v>
      </c>
      <c r="N51" s="42">
        <f>ЗАЯВКА!AK57</f>
        <v>0</v>
      </c>
      <c r="O51" s="43">
        <f>ЗАЯВКА!AL57</f>
        <v>0</v>
      </c>
      <c r="P51" s="43">
        <f>ЗАЯВКА!AM57</f>
        <v>0</v>
      </c>
      <c r="Q51" s="44">
        <f>ЗАЯВКА!AN57</f>
        <v>0</v>
      </c>
      <c r="R51" s="42">
        <f>ЗАЯВКА!AO57</f>
        <v>0</v>
      </c>
      <c r="S51" s="43">
        <f>ЗАЯВКА!AP57</f>
        <v>0</v>
      </c>
      <c r="T51" s="43">
        <f>ЗАЯВКА!AQ57</f>
        <v>0</v>
      </c>
      <c r="U51" s="43">
        <f>ЗАЯВКА!AR57</f>
        <v>0</v>
      </c>
      <c r="V51" s="43">
        <f>ЗАЯВКА!AS57</f>
        <v>0</v>
      </c>
      <c r="W51" s="43">
        <f>ЗАЯВКА!AT57</f>
        <v>0</v>
      </c>
      <c r="X51" s="43">
        <f>ЗАЯВКА!AU57</f>
        <v>0</v>
      </c>
      <c r="Y51" s="43">
        <f>ЗАЯВКА!AV57</f>
        <v>0</v>
      </c>
      <c r="Z51" s="43">
        <f>ЗАЯВКА!AW57</f>
        <v>0</v>
      </c>
      <c r="AA51" s="43">
        <f>ЗАЯВКА!AX57</f>
        <v>0</v>
      </c>
      <c r="AB51" s="43">
        <f>ЗАЯВКА!AY57</f>
        <v>0</v>
      </c>
      <c r="AC51" s="43">
        <f>ЗАЯВКА!AZ57</f>
        <v>0</v>
      </c>
      <c r="AD51" s="43">
        <f>ЗАЯВКА!BA57</f>
        <v>0</v>
      </c>
      <c r="AE51" s="42">
        <f>ЗАЯВКА!BB57</f>
        <v>0</v>
      </c>
      <c r="AF51" s="43">
        <f>ЗАЯВКА!BC57</f>
        <v>0</v>
      </c>
      <c r="AG51" s="43">
        <f>ЗАЯВКА!BD57</f>
        <v>0</v>
      </c>
      <c r="AH51" s="43">
        <f>ЗАЯВКА!BE57</f>
        <v>0</v>
      </c>
      <c r="AI51" s="43">
        <f>ЗАЯВКА!BF57</f>
        <v>0</v>
      </c>
      <c r="AJ51" s="43">
        <f>ЗАЯВКА!BG57</f>
        <v>0</v>
      </c>
      <c r="AK51" s="43">
        <f>ЗАЯВКА!BH57</f>
        <v>0</v>
      </c>
      <c r="AL51" s="43">
        <f>ЗАЯВКА!BI57</f>
        <v>0</v>
      </c>
      <c r="AM51" s="43">
        <f>ЗАЯВКА!BJ57</f>
        <v>0</v>
      </c>
    </row>
    <row r="52" spans="1:39" ht="21" x14ac:dyDescent="0.3">
      <c r="A52" s="212">
        <v>51</v>
      </c>
      <c r="B52" s="40">
        <f>ЗАЯВКА!C58</f>
        <v>0</v>
      </c>
      <c r="C52" s="41">
        <f>ЗАЯВКА!D58</f>
        <v>0</v>
      </c>
      <c r="D52" s="42">
        <f>ЗАЯВКА!AA58</f>
        <v>0</v>
      </c>
      <c r="E52" s="43">
        <f>ЗАЯВКА!AB58</f>
        <v>0</v>
      </c>
      <c r="F52" s="43">
        <f>ЗАЯВКА!AC58</f>
        <v>0</v>
      </c>
      <c r="G52" s="43">
        <f>ЗАЯВКА!AD58</f>
        <v>0</v>
      </c>
      <c r="H52" s="43">
        <f>ЗАЯВКА!AE58</f>
        <v>0</v>
      </c>
      <c r="I52" s="43">
        <f>ЗАЯВКА!AF58</f>
        <v>0</v>
      </c>
      <c r="J52" s="43">
        <f>ЗАЯВКА!AG58</f>
        <v>0</v>
      </c>
      <c r="K52" s="42">
        <f>ЗАЯВКА!AH58</f>
        <v>0</v>
      </c>
      <c r="L52" s="43">
        <f>ЗАЯВКА!AI58</f>
        <v>0</v>
      </c>
      <c r="M52" s="43">
        <f>ЗАЯВКА!AJ58</f>
        <v>0</v>
      </c>
      <c r="N52" s="42">
        <f>ЗАЯВКА!AK58</f>
        <v>0</v>
      </c>
      <c r="O52" s="43">
        <f>ЗАЯВКА!AL58</f>
        <v>0</v>
      </c>
      <c r="P52" s="43">
        <f>ЗАЯВКА!AM58</f>
        <v>0</v>
      </c>
      <c r="Q52" s="44">
        <f>ЗАЯВКА!AN58</f>
        <v>0</v>
      </c>
      <c r="R52" s="42">
        <f>ЗАЯВКА!AO58</f>
        <v>0</v>
      </c>
      <c r="S52" s="43">
        <f>ЗАЯВКА!AP58</f>
        <v>0</v>
      </c>
      <c r="T52" s="43">
        <f>ЗАЯВКА!AQ58</f>
        <v>0</v>
      </c>
      <c r="U52" s="43">
        <f>ЗАЯВКА!AR58</f>
        <v>0</v>
      </c>
      <c r="V52" s="43">
        <f>ЗАЯВКА!AS58</f>
        <v>0</v>
      </c>
      <c r="W52" s="43">
        <f>ЗАЯВКА!AT58</f>
        <v>0</v>
      </c>
      <c r="X52" s="43">
        <f>ЗАЯВКА!AU58</f>
        <v>0</v>
      </c>
      <c r="Y52" s="43">
        <f>ЗАЯВКА!AV58</f>
        <v>0</v>
      </c>
      <c r="Z52" s="43">
        <f>ЗАЯВКА!AW58</f>
        <v>0</v>
      </c>
      <c r="AA52" s="43">
        <f>ЗАЯВКА!AX58</f>
        <v>0</v>
      </c>
      <c r="AB52" s="43">
        <f>ЗАЯВКА!AY58</f>
        <v>0</v>
      </c>
      <c r="AC52" s="43">
        <f>ЗАЯВКА!AZ58</f>
        <v>0</v>
      </c>
      <c r="AD52" s="43">
        <f>ЗАЯВКА!BA58</f>
        <v>0</v>
      </c>
      <c r="AE52" s="42">
        <f>ЗАЯВКА!BB58</f>
        <v>0</v>
      </c>
      <c r="AF52" s="43">
        <f>ЗАЯВКА!BC58</f>
        <v>0</v>
      </c>
      <c r="AG52" s="43">
        <f>ЗАЯВКА!BD58</f>
        <v>0</v>
      </c>
      <c r="AH52" s="43">
        <f>ЗАЯВКА!BE58</f>
        <v>0</v>
      </c>
      <c r="AI52" s="43">
        <f>ЗАЯВКА!BF58</f>
        <v>0</v>
      </c>
      <c r="AJ52" s="43">
        <f>ЗАЯВКА!BG58</f>
        <v>0</v>
      </c>
      <c r="AK52" s="43">
        <f>ЗАЯВКА!BH58</f>
        <v>0</v>
      </c>
      <c r="AL52" s="43">
        <f>ЗАЯВКА!BI58</f>
        <v>0</v>
      </c>
      <c r="AM52" s="43">
        <f>ЗАЯВКА!BJ58</f>
        <v>0</v>
      </c>
    </row>
    <row r="53" spans="1:39" ht="21" x14ac:dyDescent="0.3">
      <c r="A53" s="212">
        <v>52</v>
      </c>
      <c r="B53" s="40">
        <f>ЗАЯВКА!C59</f>
        <v>0</v>
      </c>
      <c r="C53" s="41">
        <f>ЗАЯВКА!D59</f>
        <v>0</v>
      </c>
      <c r="D53" s="42">
        <f>ЗАЯВКА!AA59</f>
        <v>0</v>
      </c>
      <c r="E53" s="43">
        <f>ЗАЯВКА!AB59</f>
        <v>0</v>
      </c>
      <c r="F53" s="43">
        <f>ЗАЯВКА!AC59</f>
        <v>0</v>
      </c>
      <c r="G53" s="43">
        <f>ЗАЯВКА!AD59</f>
        <v>0</v>
      </c>
      <c r="H53" s="43">
        <f>ЗАЯВКА!AE59</f>
        <v>0</v>
      </c>
      <c r="I53" s="43">
        <f>ЗАЯВКА!AF59</f>
        <v>0</v>
      </c>
      <c r="J53" s="43">
        <f>ЗАЯВКА!AG59</f>
        <v>0</v>
      </c>
      <c r="K53" s="42">
        <f>ЗАЯВКА!AH59</f>
        <v>0</v>
      </c>
      <c r="L53" s="43">
        <f>ЗАЯВКА!AI59</f>
        <v>0</v>
      </c>
      <c r="M53" s="43">
        <f>ЗАЯВКА!AJ59</f>
        <v>0</v>
      </c>
      <c r="N53" s="42">
        <f>ЗАЯВКА!AK59</f>
        <v>0</v>
      </c>
      <c r="O53" s="43">
        <f>ЗАЯВКА!AL59</f>
        <v>0</v>
      </c>
      <c r="P53" s="43">
        <f>ЗАЯВКА!AM59</f>
        <v>0</v>
      </c>
      <c r="Q53" s="44">
        <f>ЗАЯВКА!AN59</f>
        <v>0</v>
      </c>
      <c r="R53" s="42">
        <f>ЗАЯВКА!AO59</f>
        <v>0</v>
      </c>
      <c r="S53" s="43">
        <f>ЗАЯВКА!AP59</f>
        <v>0</v>
      </c>
      <c r="T53" s="43">
        <f>ЗАЯВКА!AQ59</f>
        <v>0</v>
      </c>
      <c r="U53" s="43">
        <f>ЗАЯВКА!AR59</f>
        <v>0</v>
      </c>
      <c r="V53" s="43">
        <f>ЗАЯВКА!AS59</f>
        <v>0</v>
      </c>
      <c r="W53" s="43">
        <f>ЗАЯВКА!AT59</f>
        <v>0</v>
      </c>
      <c r="X53" s="43">
        <f>ЗАЯВКА!AU59</f>
        <v>0</v>
      </c>
      <c r="Y53" s="43">
        <f>ЗАЯВКА!AV59</f>
        <v>0</v>
      </c>
      <c r="Z53" s="43">
        <f>ЗАЯВКА!AW59</f>
        <v>0</v>
      </c>
      <c r="AA53" s="43">
        <f>ЗАЯВКА!AX59</f>
        <v>0</v>
      </c>
      <c r="AB53" s="43">
        <f>ЗАЯВКА!AY59</f>
        <v>0</v>
      </c>
      <c r="AC53" s="43">
        <f>ЗАЯВКА!AZ59</f>
        <v>0</v>
      </c>
      <c r="AD53" s="43">
        <f>ЗАЯВКА!BA59</f>
        <v>0</v>
      </c>
      <c r="AE53" s="42">
        <f>ЗАЯВКА!BB59</f>
        <v>0</v>
      </c>
      <c r="AF53" s="43">
        <f>ЗАЯВКА!BC59</f>
        <v>0</v>
      </c>
      <c r="AG53" s="43">
        <f>ЗАЯВКА!BD59</f>
        <v>0</v>
      </c>
      <c r="AH53" s="43">
        <f>ЗАЯВКА!BE59</f>
        <v>0</v>
      </c>
      <c r="AI53" s="43">
        <f>ЗАЯВКА!BF59</f>
        <v>0</v>
      </c>
      <c r="AJ53" s="43">
        <f>ЗАЯВКА!BG59</f>
        <v>0</v>
      </c>
      <c r="AK53" s="43">
        <f>ЗАЯВКА!BH59</f>
        <v>0</v>
      </c>
      <c r="AL53" s="43">
        <f>ЗАЯВКА!BI59</f>
        <v>0</v>
      </c>
      <c r="AM53" s="43">
        <f>ЗАЯВКА!BJ59</f>
        <v>0</v>
      </c>
    </row>
    <row r="54" spans="1:39" ht="21" x14ac:dyDescent="0.3">
      <c r="A54" s="212">
        <v>53</v>
      </c>
      <c r="B54" s="40">
        <f>ЗАЯВКА!C60</f>
        <v>0</v>
      </c>
      <c r="C54" s="41">
        <f>ЗАЯВКА!D60</f>
        <v>0</v>
      </c>
      <c r="D54" s="42">
        <f>ЗАЯВКА!AA60</f>
        <v>0</v>
      </c>
      <c r="E54" s="43">
        <f>ЗАЯВКА!AB60</f>
        <v>0</v>
      </c>
      <c r="F54" s="43">
        <f>ЗАЯВКА!AC60</f>
        <v>0</v>
      </c>
      <c r="G54" s="43">
        <f>ЗАЯВКА!AD60</f>
        <v>0</v>
      </c>
      <c r="H54" s="43">
        <f>ЗАЯВКА!AE60</f>
        <v>0</v>
      </c>
      <c r="I54" s="43">
        <f>ЗАЯВКА!AF60</f>
        <v>0</v>
      </c>
      <c r="J54" s="43">
        <f>ЗАЯВКА!AG60</f>
        <v>0</v>
      </c>
      <c r="K54" s="42">
        <f>ЗАЯВКА!AH60</f>
        <v>0</v>
      </c>
      <c r="L54" s="43">
        <f>ЗАЯВКА!AI60</f>
        <v>0</v>
      </c>
      <c r="M54" s="43">
        <f>ЗАЯВКА!AJ60</f>
        <v>0</v>
      </c>
      <c r="N54" s="42">
        <f>ЗАЯВКА!AK60</f>
        <v>0</v>
      </c>
      <c r="O54" s="43">
        <f>ЗАЯВКА!AL60</f>
        <v>0</v>
      </c>
      <c r="P54" s="43">
        <f>ЗАЯВКА!AM60</f>
        <v>0</v>
      </c>
      <c r="Q54" s="44">
        <f>ЗАЯВКА!AN60</f>
        <v>0</v>
      </c>
      <c r="R54" s="42">
        <f>ЗАЯВКА!AO60</f>
        <v>0</v>
      </c>
      <c r="S54" s="43">
        <f>ЗАЯВКА!AP60</f>
        <v>0</v>
      </c>
      <c r="T54" s="43">
        <f>ЗАЯВКА!AQ60</f>
        <v>0</v>
      </c>
      <c r="U54" s="43">
        <f>ЗАЯВКА!AR60</f>
        <v>0</v>
      </c>
      <c r="V54" s="43">
        <f>ЗАЯВКА!AS60</f>
        <v>0</v>
      </c>
      <c r="W54" s="43">
        <f>ЗАЯВКА!AT60</f>
        <v>0</v>
      </c>
      <c r="X54" s="43">
        <f>ЗАЯВКА!AU60</f>
        <v>0</v>
      </c>
      <c r="Y54" s="43">
        <f>ЗАЯВКА!AV60</f>
        <v>0</v>
      </c>
      <c r="Z54" s="43">
        <f>ЗАЯВКА!AW60</f>
        <v>0</v>
      </c>
      <c r="AA54" s="43">
        <f>ЗАЯВКА!AX60</f>
        <v>0</v>
      </c>
      <c r="AB54" s="43">
        <f>ЗАЯВКА!AY60</f>
        <v>0</v>
      </c>
      <c r="AC54" s="43">
        <f>ЗАЯВКА!AZ60</f>
        <v>0</v>
      </c>
      <c r="AD54" s="43">
        <f>ЗАЯВКА!BA60</f>
        <v>0</v>
      </c>
      <c r="AE54" s="42">
        <f>ЗАЯВКА!BB60</f>
        <v>0</v>
      </c>
      <c r="AF54" s="43">
        <f>ЗАЯВКА!BC60</f>
        <v>0</v>
      </c>
      <c r="AG54" s="43">
        <f>ЗАЯВКА!BD60</f>
        <v>0</v>
      </c>
      <c r="AH54" s="43">
        <f>ЗАЯВКА!BE60</f>
        <v>0</v>
      </c>
      <c r="AI54" s="43">
        <f>ЗАЯВКА!BF60</f>
        <v>0</v>
      </c>
      <c r="AJ54" s="43">
        <f>ЗАЯВКА!BG60</f>
        <v>0</v>
      </c>
      <c r="AK54" s="43">
        <f>ЗАЯВКА!BH60</f>
        <v>0</v>
      </c>
      <c r="AL54" s="43">
        <f>ЗАЯВКА!BI60</f>
        <v>0</v>
      </c>
      <c r="AM54" s="43">
        <f>ЗАЯВКА!BJ60</f>
        <v>0</v>
      </c>
    </row>
    <row r="55" spans="1:39" ht="21" x14ac:dyDescent="0.3">
      <c r="A55" s="212">
        <v>54</v>
      </c>
      <c r="B55" s="40">
        <f>ЗАЯВКА!C61</f>
        <v>0</v>
      </c>
      <c r="C55" s="41">
        <f>ЗАЯВКА!D61</f>
        <v>0</v>
      </c>
      <c r="D55" s="42">
        <f>ЗАЯВКА!AA61</f>
        <v>0</v>
      </c>
      <c r="E55" s="43">
        <f>ЗАЯВКА!AB61</f>
        <v>0</v>
      </c>
      <c r="F55" s="43">
        <f>ЗАЯВКА!AC61</f>
        <v>0</v>
      </c>
      <c r="G55" s="43">
        <f>ЗАЯВКА!AD61</f>
        <v>0</v>
      </c>
      <c r="H55" s="43">
        <f>ЗАЯВКА!AE61</f>
        <v>0</v>
      </c>
      <c r="I55" s="43">
        <f>ЗАЯВКА!AF61</f>
        <v>0</v>
      </c>
      <c r="J55" s="43">
        <f>ЗАЯВКА!AG61</f>
        <v>0</v>
      </c>
      <c r="K55" s="42">
        <f>ЗАЯВКА!AH61</f>
        <v>0</v>
      </c>
      <c r="L55" s="43">
        <f>ЗАЯВКА!AI61</f>
        <v>0</v>
      </c>
      <c r="M55" s="43">
        <f>ЗАЯВКА!AJ61</f>
        <v>0</v>
      </c>
      <c r="N55" s="42">
        <f>ЗАЯВКА!AK61</f>
        <v>0</v>
      </c>
      <c r="O55" s="43">
        <f>ЗАЯВКА!AL61</f>
        <v>0</v>
      </c>
      <c r="P55" s="43">
        <f>ЗАЯВКА!AM61</f>
        <v>0</v>
      </c>
      <c r="Q55" s="44">
        <f>ЗАЯВКА!AN61</f>
        <v>0</v>
      </c>
      <c r="R55" s="42">
        <f>ЗАЯВКА!AO61</f>
        <v>0</v>
      </c>
      <c r="S55" s="43">
        <f>ЗАЯВКА!AP61</f>
        <v>0</v>
      </c>
      <c r="T55" s="43">
        <f>ЗАЯВКА!AQ61</f>
        <v>0</v>
      </c>
      <c r="U55" s="43">
        <f>ЗАЯВКА!AR61</f>
        <v>0</v>
      </c>
      <c r="V55" s="43">
        <f>ЗАЯВКА!AS61</f>
        <v>0</v>
      </c>
      <c r="W55" s="43">
        <f>ЗАЯВКА!AT61</f>
        <v>0</v>
      </c>
      <c r="X55" s="43">
        <f>ЗАЯВКА!AU61</f>
        <v>0</v>
      </c>
      <c r="Y55" s="43">
        <f>ЗАЯВКА!AV61</f>
        <v>0</v>
      </c>
      <c r="Z55" s="43">
        <f>ЗАЯВКА!AW61</f>
        <v>0</v>
      </c>
      <c r="AA55" s="43">
        <f>ЗАЯВКА!AX61</f>
        <v>0</v>
      </c>
      <c r="AB55" s="43">
        <f>ЗАЯВКА!AY61</f>
        <v>0</v>
      </c>
      <c r="AC55" s="43">
        <f>ЗАЯВКА!AZ61</f>
        <v>0</v>
      </c>
      <c r="AD55" s="43">
        <f>ЗАЯВКА!BA61</f>
        <v>0</v>
      </c>
      <c r="AE55" s="42">
        <f>ЗАЯВКА!BB61</f>
        <v>0</v>
      </c>
      <c r="AF55" s="43">
        <f>ЗАЯВКА!BC61</f>
        <v>0</v>
      </c>
      <c r="AG55" s="43">
        <f>ЗАЯВКА!BD61</f>
        <v>0</v>
      </c>
      <c r="AH55" s="43">
        <f>ЗАЯВКА!BE61</f>
        <v>0</v>
      </c>
      <c r="AI55" s="43">
        <f>ЗАЯВКА!BF61</f>
        <v>0</v>
      </c>
      <c r="AJ55" s="43">
        <f>ЗАЯВКА!BG61</f>
        <v>0</v>
      </c>
      <c r="AK55" s="43">
        <f>ЗАЯВКА!BH61</f>
        <v>0</v>
      </c>
      <c r="AL55" s="43">
        <f>ЗАЯВКА!BI61</f>
        <v>0</v>
      </c>
      <c r="AM55" s="43">
        <f>ЗАЯВКА!BJ61</f>
        <v>0</v>
      </c>
    </row>
    <row r="56" spans="1:39" ht="21" x14ac:dyDescent="0.3">
      <c r="A56" s="212">
        <v>55</v>
      </c>
      <c r="B56" s="40">
        <f>ЗАЯВКА!C62</f>
        <v>0</v>
      </c>
      <c r="C56" s="41">
        <f>ЗАЯВКА!D62</f>
        <v>0</v>
      </c>
      <c r="D56" s="42">
        <f>ЗАЯВКА!AA62</f>
        <v>0</v>
      </c>
      <c r="E56" s="43">
        <f>ЗАЯВКА!AB62</f>
        <v>0</v>
      </c>
      <c r="F56" s="43">
        <f>ЗАЯВКА!AC62</f>
        <v>0</v>
      </c>
      <c r="G56" s="43">
        <f>ЗАЯВКА!AD62</f>
        <v>0</v>
      </c>
      <c r="H56" s="43">
        <f>ЗАЯВКА!AE62</f>
        <v>0</v>
      </c>
      <c r="I56" s="43">
        <f>ЗАЯВКА!AF62</f>
        <v>0</v>
      </c>
      <c r="J56" s="43">
        <f>ЗАЯВКА!AG62</f>
        <v>0</v>
      </c>
      <c r="K56" s="42">
        <f>ЗАЯВКА!AH62</f>
        <v>0</v>
      </c>
      <c r="L56" s="43">
        <f>ЗАЯВКА!AI62</f>
        <v>0</v>
      </c>
      <c r="M56" s="43">
        <f>ЗАЯВКА!AJ62</f>
        <v>0</v>
      </c>
      <c r="N56" s="42">
        <f>ЗАЯВКА!AK62</f>
        <v>0</v>
      </c>
      <c r="O56" s="43">
        <f>ЗАЯВКА!AL62</f>
        <v>0</v>
      </c>
      <c r="P56" s="43">
        <f>ЗАЯВКА!AM62</f>
        <v>0</v>
      </c>
      <c r="Q56" s="44">
        <f>ЗАЯВКА!AN62</f>
        <v>0</v>
      </c>
      <c r="R56" s="42">
        <f>ЗАЯВКА!AO62</f>
        <v>0</v>
      </c>
      <c r="S56" s="43">
        <f>ЗАЯВКА!AP62</f>
        <v>0</v>
      </c>
      <c r="T56" s="43">
        <f>ЗАЯВКА!AQ62</f>
        <v>0</v>
      </c>
      <c r="U56" s="43">
        <f>ЗАЯВКА!AR62</f>
        <v>0</v>
      </c>
      <c r="V56" s="43">
        <f>ЗАЯВКА!AS62</f>
        <v>0</v>
      </c>
      <c r="W56" s="43">
        <f>ЗАЯВКА!AT62</f>
        <v>0</v>
      </c>
      <c r="X56" s="43">
        <f>ЗАЯВКА!AU62</f>
        <v>0</v>
      </c>
      <c r="Y56" s="43">
        <f>ЗАЯВКА!AV62</f>
        <v>0</v>
      </c>
      <c r="Z56" s="43">
        <f>ЗАЯВКА!AW62</f>
        <v>0</v>
      </c>
      <c r="AA56" s="43">
        <f>ЗАЯВКА!AX62</f>
        <v>0</v>
      </c>
      <c r="AB56" s="43">
        <f>ЗАЯВКА!AY62</f>
        <v>0</v>
      </c>
      <c r="AC56" s="43">
        <f>ЗАЯВКА!AZ62</f>
        <v>0</v>
      </c>
      <c r="AD56" s="43">
        <f>ЗАЯВКА!BA62</f>
        <v>0</v>
      </c>
      <c r="AE56" s="42">
        <f>ЗАЯВКА!BB62</f>
        <v>0</v>
      </c>
      <c r="AF56" s="43">
        <f>ЗАЯВКА!BC62</f>
        <v>0</v>
      </c>
      <c r="AG56" s="43">
        <f>ЗАЯВКА!BD62</f>
        <v>0</v>
      </c>
      <c r="AH56" s="43">
        <f>ЗАЯВКА!BE62</f>
        <v>0</v>
      </c>
      <c r="AI56" s="43">
        <f>ЗАЯВКА!BF62</f>
        <v>0</v>
      </c>
      <c r="AJ56" s="43">
        <f>ЗАЯВКА!BG62</f>
        <v>0</v>
      </c>
      <c r="AK56" s="43">
        <f>ЗАЯВКА!BH62</f>
        <v>0</v>
      </c>
      <c r="AL56" s="43">
        <f>ЗАЯВКА!BI62</f>
        <v>0</v>
      </c>
      <c r="AM56" s="43">
        <f>ЗАЯВКА!BJ62</f>
        <v>0</v>
      </c>
    </row>
  </sheetData>
  <sheetProtection algorithmName="SHA-512" hashValue="r3DeDqqVXG+Kt3RdY4uf9GgHRQmqwi2AY3DORC2QBQLyJDorpHjvtkm3ct+nS+5WCeCXAUQZ3PHr/LHrBMAfFw==" saltValue="eoWhIQ4L26yJWwMxXR4PpA==" spinCount="100000" sheet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3"/>
  <sheetViews>
    <sheetView zoomScaleNormal="100" workbookViewId="0">
      <selection activeCell="E18" sqref="E18"/>
    </sheetView>
  </sheetViews>
  <sheetFormatPr defaultRowHeight="14.4" x14ac:dyDescent="0.3"/>
  <cols>
    <col min="1" max="1" width="10.88671875" customWidth="1"/>
    <col min="2" max="2" width="16.33203125" customWidth="1"/>
    <col min="3" max="3" width="25.44140625" customWidth="1"/>
    <col min="4" max="4" width="23.88671875" customWidth="1"/>
  </cols>
  <sheetData>
    <row r="1" spans="1:7" ht="15" x14ac:dyDescent="0.3">
      <c r="A1" s="263" t="s">
        <v>19</v>
      </c>
      <c r="B1" s="263"/>
      <c r="C1" s="263"/>
      <c r="D1" s="263"/>
    </row>
    <row r="2" spans="1:7" ht="30.6" customHeight="1" x14ac:dyDescent="0.3">
      <c r="A2" s="264" t="s">
        <v>20</v>
      </c>
      <c r="B2" s="264"/>
      <c r="C2" s="264"/>
      <c r="D2" s="264"/>
    </row>
    <row r="3" spans="1:7" ht="15.6" x14ac:dyDescent="0.3">
      <c r="A3" s="265" t="s">
        <v>21</v>
      </c>
      <c r="B3" s="265"/>
      <c r="C3" s="265"/>
      <c r="D3" s="265"/>
    </row>
    <row r="4" spans="1:7" x14ac:dyDescent="0.3">
      <c r="A4" s="266" t="s">
        <v>22</v>
      </c>
      <c r="B4" s="266"/>
      <c r="C4" s="266"/>
      <c r="D4" s="266"/>
    </row>
    <row r="6" spans="1:7" ht="20.399999999999999" customHeight="1" x14ac:dyDescent="0.3">
      <c r="A6" s="277" t="s">
        <v>23</v>
      </c>
      <c r="B6" s="278"/>
      <c r="C6" s="278"/>
      <c r="D6" s="279"/>
    </row>
    <row r="7" spans="1:7" ht="15" x14ac:dyDescent="0.3">
      <c r="A7" s="262" t="s">
        <v>24</v>
      </c>
      <c r="B7" s="262"/>
      <c r="C7" s="262"/>
      <c r="D7" s="262"/>
    </row>
    <row r="8" spans="1:7" ht="24.6" customHeight="1" x14ac:dyDescent="0.3">
      <c r="A8" s="267" t="s">
        <v>25</v>
      </c>
      <c r="B8" s="267"/>
      <c r="C8" s="267"/>
      <c r="D8" s="267"/>
    </row>
    <row r="9" spans="1:7" x14ac:dyDescent="0.3">
      <c r="A9" s="4" t="s">
        <v>0</v>
      </c>
      <c r="B9" s="4" t="s">
        <v>1</v>
      </c>
      <c r="C9" s="4" t="s">
        <v>2</v>
      </c>
      <c r="D9" s="4" t="s">
        <v>26</v>
      </c>
    </row>
    <row r="10" spans="1:7" x14ac:dyDescent="0.3">
      <c r="A10" s="274" t="s">
        <v>43</v>
      </c>
      <c r="B10" s="274"/>
      <c r="C10" s="274"/>
      <c r="D10" s="274"/>
    </row>
    <row r="11" spans="1:7" x14ac:dyDescent="0.3">
      <c r="A11" s="268" t="s">
        <v>3</v>
      </c>
      <c r="B11" s="268" t="s">
        <v>4</v>
      </c>
      <c r="C11" s="2" t="s">
        <v>15</v>
      </c>
      <c r="D11" s="2" t="s">
        <v>57</v>
      </c>
      <c r="E11">
        <v>11</v>
      </c>
      <c r="G11" s="7">
        <v>11</v>
      </c>
    </row>
    <row r="12" spans="1:7" x14ac:dyDescent="0.3">
      <c r="A12" s="268"/>
      <c r="B12" s="268"/>
      <c r="C12" s="2" t="s">
        <v>9</v>
      </c>
      <c r="D12" s="2" t="s">
        <v>56</v>
      </c>
      <c r="E12">
        <v>8</v>
      </c>
      <c r="G12" s="7">
        <v>8</v>
      </c>
    </row>
    <row r="13" spans="1:7" x14ac:dyDescent="0.3">
      <c r="A13" s="268"/>
      <c r="B13" s="268"/>
      <c r="C13" s="2" t="s">
        <v>12</v>
      </c>
      <c r="D13" s="2" t="s">
        <v>56</v>
      </c>
      <c r="E13">
        <v>12</v>
      </c>
      <c r="G13" s="7">
        <v>12</v>
      </c>
    </row>
    <row r="14" spans="1:7" x14ac:dyDescent="0.3">
      <c r="A14" s="268"/>
      <c r="B14" s="268"/>
      <c r="C14" s="2" t="s">
        <v>11</v>
      </c>
      <c r="D14" s="1"/>
      <c r="E14">
        <v>4</v>
      </c>
      <c r="G14" s="8" t="s">
        <v>62</v>
      </c>
    </row>
    <row r="15" spans="1:7" x14ac:dyDescent="0.3">
      <c r="A15" s="268" t="s">
        <v>5</v>
      </c>
      <c r="B15" s="268" t="s">
        <v>6</v>
      </c>
      <c r="C15" s="2" t="s">
        <v>11</v>
      </c>
      <c r="D15" s="2" t="s">
        <v>57</v>
      </c>
      <c r="E15">
        <v>16</v>
      </c>
      <c r="G15" s="3">
        <v>16</v>
      </c>
    </row>
    <row r="16" spans="1:7" x14ac:dyDescent="0.3">
      <c r="A16" s="268"/>
      <c r="B16" s="268"/>
      <c r="C16" s="2" t="s">
        <v>14</v>
      </c>
      <c r="D16" s="2" t="s">
        <v>59</v>
      </c>
      <c r="E16">
        <v>12</v>
      </c>
      <c r="G16" s="7">
        <v>12</v>
      </c>
    </row>
    <row r="17" spans="1:7" x14ac:dyDescent="0.3">
      <c r="A17" s="268"/>
      <c r="B17" s="268"/>
      <c r="C17" s="2" t="s">
        <v>18</v>
      </c>
      <c r="D17" s="2"/>
      <c r="E17">
        <v>7</v>
      </c>
      <c r="G17" s="8" t="s">
        <v>61</v>
      </c>
    </row>
    <row r="18" spans="1:7" x14ac:dyDescent="0.3">
      <c r="A18" s="268" t="s">
        <v>7</v>
      </c>
      <c r="B18" s="268" t="s">
        <v>8</v>
      </c>
      <c r="C18" s="2" t="s">
        <v>18</v>
      </c>
      <c r="D18" s="2" t="s">
        <v>58</v>
      </c>
      <c r="E18">
        <v>5</v>
      </c>
      <c r="G18" s="3">
        <v>5</v>
      </c>
    </row>
    <row r="19" spans="1:7" x14ac:dyDescent="0.3">
      <c r="A19" s="268"/>
      <c r="B19" s="268"/>
      <c r="C19" s="2" t="s">
        <v>13</v>
      </c>
      <c r="D19" s="2" t="s">
        <v>59</v>
      </c>
      <c r="E19">
        <v>20</v>
      </c>
      <c r="G19" s="7">
        <v>20</v>
      </c>
    </row>
    <row r="20" spans="1:7" x14ac:dyDescent="0.3">
      <c r="A20" s="268"/>
      <c r="B20" s="268"/>
      <c r="C20" s="2" t="s">
        <v>10</v>
      </c>
      <c r="D20" s="2"/>
      <c r="E20">
        <v>9</v>
      </c>
      <c r="G20" s="3" t="s">
        <v>60</v>
      </c>
    </row>
    <row r="21" spans="1:7" x14ac:dyDescent="0.3">
      <c r="A21" s="3" t="s">
        <v>16</v>
      </c>
      <c r="B21" s="3" t="s">
        <v>17</v>
      </c>
      <c r="C21" s="2" t="s">
        <v>10</v>
      </c>
      <c r="D21" s="2" t="s">
        <v>58</v>
      </c>
      <c r="E21">
        <v>34</v>
      </c>
      <c r="G21" s="3">
        <v>34</v>
      </c>
    </row>
    <row r="22" spans="1:7" ht="23.4" customHeight="1" x14ac:dyDescent="0.3">
      <c r="A22" s="282" t="s">
        <v>27</v>
      </c>
      <c r="B22" s="282"/>
      <c r="C22" s="282"/>
      <c r="D22" s="282"/>
    </row>
    <row r="23" spans="1:7" x14ac:dyDescent="0.3">
      <c r="A23" s="4" t="s">
        <v>0</v>
      </c>
      <c r="B23" s="4" t="s">
        <v>1</v>
      </c>
      <c r="C23" s="4" t="s">
        <v>2</v>
      </c>
      <c r="D23" s="4" t="s">
        <v>26</v>
      </c>
    </row>
    <row r="24" spans="1:7" x14ac:dyDescent="0.3">
      <c r="A24" s="274" t="s">
        <v>43</v>
      </c>
      <c r="B24" s="274"/>
      <c r="C24" s="274"/>
      <c r="D24" s="274"/>
    </row>
    <row r="25" spans="1:7" x14ac:dyDescent="0.3">
      <c r="A25" s="268" t="s">
        <v>3</v>
      </c>
      <c r="B25" s="268" t="s">
        <v>4</v>
      </c>
      <c r="C25" s="2" t="s">
        <v>18</v>
      </c>
      <c r="D25" s="268" t="s">
        <v>44</v>
      </c>
    </row>
    <row r="26" spans="1:7" x14ac:dyDescent="0.3">
      <c r="A26" s="268"/>
      <c r="B26" s="268"/>
      <c r="C26" s="2" t="s">
        <v>13</v>
      </c>
      <c r="D26" s="268"/>
    </row>
    <row r="27" spans="1:7" x14ac:dyDescent="0.3">
      <c r="A27" s="268"/>
      <c r="B27" s="268"/>
      <c r="C27" s="2" t="s">
        <v>10</v>
      </c>
      <c r="D27" s="268"/>
    </row>
    <row r="28" spans="1:7" x14ac:dyDescent="0.3">
      <c r="A28" s="3" t="s">
        <v>5</v>
      </c>
      <c r="B28" s="3" t="s">
        <v>6</v>
      </c>
      <c r="C28" s="2" t="s">
        <v>10</v>
      </c>
      <c r="D28" s="268"/>
    </row>
    <row r="29" spans="1:7" x14ac:dyDescent="0.3">
      <c r="A29" s="268" t="s">
        <v>7</v>
      </c>
      <c r="B29" s="268" t="s">
        <v>8</v>
      </c>
      <c r="C29" s="2" t="s">
        <v>14</v>
      </c>
      <c r="D29" s="268"/>
    </row>
    <row r="30" spans="1:7" x14ac:dyDescent="0.3">
      <c r="A30" s="268"/>
      <c r="B30" s="268"/>
      <c r="C30" s="2" t="s">
        <v>18</v>
      </c>
      <c r="D30" s="268"/>
    </row>
    <row r="31" spans="1:7" x14ac:dyDescent="0.3">
      <c r="A31" s="268"/>
      <c r="B31" s="268"/>
      <c r="C31" s="2" t="s">
        <v>11</v>
      </c>
      <c r="D31" s="268"/>
    </row>
    <row r="32" spans="1:7" x14ac:dyDescent="0.3">
      <c r="A32" s="268" t="s">
        <v>16</v>
      </c>
      <c r="B32" s="268" t="s">
        <v>17</v>
      </c>
      <c r="C32" s="2" t="s">
        <v>15</v>
      </c>
      <c r="D32" s="268"/>
    </row>
    <row r="33" spans="1:4" ht="15" customHeight="1" x14ac:dyDescent="0.3">
      <c r="A33" s="268"/>
      <c r="B33" s="268"/>
      <c r="C33" s="2" t="s">
        <v>9</v>
      </c>
      <c r="D33" s="268"/>
    </row>
    <row r="34" spans="1:4" x14ac:dyDescent="0.3">
      <c r="A34" s="268"/>
      <c r="B34" s="268"/>
      <c r="C34" s="2" t="s">
        <v>12</v>
      </c>
      <c r="D34" s="268"/>
    </row>
    <row r="35" spans="1:4" x14ac:dyDescent="0.3">
      <c r="A35" s="268"/>
      <c r="B35" s="268"/>
      <c r="C35" s="2" t="s">
        <v>11</v>
      </c>
      <c r="D35" s="268"/>
    </row>
    <row r="36" spans="1:4" x14ac:dyDescent="0.3">
      <c r="A36" s="262" t="s">
        <v>28</v>
      </c>
      <c r="B36" s="280" t="s">
        <v>29</v>
      </c>
      <c r="C36" s="5" t="s">
        <v>30</v>
      </c>
      <c r="D36" s="269" t="s">
        <v>45</v>
      </c>
    </row>
    <row r="37" spans="1:4" x14ac:dyDescent="0.3">
      <c r="A37" s="262"/>
      <c r="B37" s="280"/>
      <c r="C37" s="5" t="s">
        <v>31</v>
      </c>
      <c r="D37" s="270"/>
    </row>
    <row r="38" spans="1:4" x14ac:dyDescent="0.3">
      <c r="A38" s="262"/>
      <c r="B38" s="280"/>
      <c r="C38" s="5" t="s">
        <v>32</v>
      </c>
      <c r="D38" s="270"/>
    </row>
    <row r="39" spans="1:4" x14ac:dyDescent="0.3">
      <c r="A39" s="262"/>
      <c r="B39" s="280"/>
      <c r="C39" s="5" t="s">
        <v>33</v>
      </c>
      <c r="D39" s="271"/>
    </row>
    <row r="40" spans="1:4" x14ac:dyDescent="0.3">
      <c r="A40" s="281" t="s">
        <v>34</v>
      </c>
      <c r="B40" s="281"/>
      <c r="C40" s="281"/>
      <c r="D40" s="281"/>
    </row>
    <row r="41" spans="1:4" ht="27" customHeight="1" x14ac:dyDescent="0.3">
      <c r="A41" s="282" t="s">
        <v>35</v>
      </c>
      <c r="B41" s="282"/>
      <c r="C41" s="282"/>
      <c r="D41" s="282"/>
    </row>
    <row r="42" spans="1:4" x14ac:dyDescent="0.3">
      <c r="A42" s="272" t="s">
        <v>36</v>
      </c>
      <c r="B42" s="272"/>
      <c r="C42" s="272"/>
      <c r="D42" s="272"/>
    </row>
    <row r="43" spans="1:4" x14ac:dyDescent="0.3">
      <c r="A43" s="262" t="s">
        <v>37</v>
      </c>
      <c r="B43" s="262" t="s">
        <v>46</v>
      </c>
      <c r="C43" s="5" t="s">
        <v>30</v>
      </c>
      <c r="D43" s="280" t="s">
        <v>51</v>
      </c>
    </row>
    <row r="44" spans="1:4" x14ac:dyDescent="0.3">
      <c r="A44" s="262"/>
      <c r="B44" s="262"/>
      <c r="C44" s="5" t="s">
        <v>31</v>
      </c>
      <c r="D44" s="280"/>
    </row>
    <row r="45" spans="1:4" x14ac:dyDescent="0.3">
      <c r="A45" s="262"/>
      <c r="B45" s="262"/>
      <c r="C45" s="5" t="s">
        <v>32</v>
      </c>
      <c r="D45" s="280"/>
    </row>
    <row r="46" spans="1:4" x14ac:dyDescent="0.3">
      <c r="A46" s="262"/>
      <c r="B46" s="262"/>
      <c r="C46" s="5" t="s">
        <v>33</v>
      </c>
      <c r="D46" s="280"/>
    </row>
    <row r="47" spans="1:4" ht="16.95" customHeight="1" x14ac:dyDescent="0.3">
      <c r="A47" s="273" t="s">
        <v>48</v>
      </c>
      <c r="B47" s="262" t="s">
        <v>47</v>
      </c>
      <c r="C47" s="262" t="s">
        <v>39</v>
      </c>
      <c r="D47" s="6" t="s">
        <v>52</v>
      </c>
    </row>
    <row r="48" spans="1:4" x14ac:dyDescent="0.3">
      <c r="A48" s="273"/>
      <c r="B48" s="262"/>
      <c r="C48" s="262"/>
      <c r="D48" s="6" t="s">
        <v>53</v>
      </c>
    </row>
    <row r="49" spans="1:4" x14ac:dyDescent="0.3">
      <c r="A49" s="273" t="s">
        <v>49</v>
      </c>
      <c r="B49" s="262" t="s">
        <v>50</v>
      </c>
      <c r="C49" s="262" t="s">
        <v>38</v>
      </c>
      <c r="D49" s="6" t="s">
        <v>52</v>
      </c>
    </row>
    <row r="50" spans="1:4" x14ac:dyDescent="0.3">
      <c r="A50" s="273"/>
      <c r="B50" s="262"/>
      <c r="C50" s="262"/>
      <c r="D50" s="6" t="s">
        <v>54</v>
      </c>
    </row>
    <row r="51" spans="1:4" x14ac:dyDescent="0.3">
      <c r="A51" s="262" t="s">
        <v>40</v>
      </c>
      <c r="B51" s="262"/>
      <c r="C51" s="262" t="s">
        <v>41</v>
      </c>
      <c r="D51" s="262"/>
    </row>
    <row r="52" spans="1:4" ht="27.6" customHeight="1" x14ac:dyDescent="0.3">
      <c r="A52" s="275" t="s">
        <v>55</v>
      </c>
      <c r="B52" s="275"/>
      <c r="C52" s="275"/>
      <c r="D52" s="275"/>
    </row>
    <row r="53" spans="1:4" ht="32.4" customHeight="1" x14ac:dyDescent="0.3">
      <c r="A53" s="276" t="s">
        <v>42</v>
      </c>
      <c r="B53" s="276"/>
      <c r="C53" s="276"/>
      <c r="D53" s="276"/>
    </row>
  </sheetData>
  <mergeCells count="42">
    <mergeCell ref="A52:D52"/>
    <mergeCell ref="A53:D53"/>
    <mergeCell ref="A6:D6"/>
    <mergeCell ref="A43:A46"/>
    <mergeCell ref="B43:B46"/>
    <mergeCell ref="D43:D46"/>
    <mergeCell ref="B47:B48"/>
    <mergeCell ref="A47:A48"/>
    <mergeCell ref="A40:D40"/>
    <mergeCell ref="A41:D41"/>
    <mergeCell ref="A36:A39"/>
    <mergeCell ref="B36:B39"/>
    <mergeCell ref="A10:D10"/>
    <mergeCell ref="A22:D22"/>
    <mergeCell ref="A15:A17"/>
    <mergeCell ref="B15:B17"/>
    <mergeCell ref="A18:A20"/>
    <mergeCell ref="B18:B20"/>
    <mergeCell ref="D36:D39"/>
    <mergeCell ref="A42:D42"/>
    <mergeCell ref="A49:A50"/>
    <mergeCell ref="B49:B50"/>
    <mergeCell ref="C47:C48"/>
    <mergeCell ref="A24:D24"/>
    <mergeCell ref="A32:A35"/>
    <mergeCell ref="B32:B35"/>
    <mergeCell ref="A51:B51"/>
    <mergeCell ref="C51:D51"/>
    <mergeCell ref="A1:D1"/>
    <mergeCell ref="A2:D2"/>
    <mergeCell ref="A3:D3"/>
    <mergeCell ref="A4:D4"/>
    <mergeCell ref="A8:D8"/>
    <mergeCell ref="A7:D7"/>
    <mergeCell ref="A11:A14"/>
    <mergeCell ref="B11:B14"/>
    <mergeCell ref="C49:C50"/>
    <mergeCell ref="D25:D35"/>
    <mergeCell ref="A25:A27"/>
    <mergeCell ref="B25:B27"/>
    <mergeCell ref="A29:A31"/>
    <mergeCell ref="B29:B31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ЗАЯВКА</vt:lpstr>
      <vt:lpstr>Регионы</vt:lpstr>
      <vt:lpstr>Проверка данных </vt:lpstr>
      <vt:lpstr>Program WPK</vt:lpstr>
      <vt:lpstr>ЗАЯВКА!Область_печати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2025-10-01T06:32:39Z</dcterms:modified>
</cp:coreProperties>
</file>