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660" yWindow="1725" windowWidth="20610" windowHeight="11640" tabRatio="500"/>
  </bookViews>
  <sheets>
    <sheet name="Cryoscopy and Ebullioscopy" sheetId="1" r:id="rId1"/>
    <sheet name="Sheet1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F3" s="1"/>
  <c r="G3" s="1"/>
  <c r="I3" s="1"/>
  <c r="C4"/>
  <c r="F4"/>
  <c r="G4" s="1"/>
  <c r="I4" s="1"/>
  <c r="C5"/>
  <c r="F5" s="1"/>
  <c r="G5" s="1"/>
  <c r="I5" s="1"/>
  <c r="C6"/>
  <c r="F6"/>
  <c r="G6" s="1"/>
  <c r="I6" s="1"/>
  <c r="C7"/>
  <c r="F7" s="1"/>
  <c r="G7" s="1"/>
  <c r="I7" s="1"/>
  <c r="C8"/>
  <c r="F8"/>
  <c r="G8" s="1"/>
  <c r="I8" s="1"/>
  <c r="C9"/>
  <c r="F9" s="1"/>
  <c r="G9" s="1"/>
  <c r="I9" s="1"/>
  <c r="C10"/>
  <c r="F10"/>
  <c r="G10" s="1"/>
  <c r="I10" s="1"/>
  <c r="C11"/>
  <c r="F11" s="1"/>
  <c r="G11" s="1"/>
  <c r="I11" s="1"/>
  <c r="C12"/>
  <c r="F12"/>
  <c r="G12" s="1"/>
  <c r="I12" s="1"/>
  <c r="C13"/>
  <c r="F13" s="1"/>
  <c r="G13" s="1"/>
  <c r="I13" s="1"/>
  <c r="C17"/>
  <c r="F17" s="1"/>
  <c r="G17" s="1"/>
  <c r="I17" s="1"/>
  <c r="C16"/>
  <c r="F16" s="1"/>
  <c r="G16" s="1"/>
  <c r="I16" s="1"/>
  <c r="C15"/>
  <c r="F15" s="1"/>
  <c r="G15" s="1"/>
  <c r="I15" s="1"/>
  <c r="C14"/>
  <c r="F14" s="1"/>
  <c r="G14" s="1"/>
  <c r="I14" s="1"/>
</calcChain>
</file>

<file path=xl/sharedStrings.xml><?xml version="1.0" encoding="utf-8"?>
<sst xmlns="http://schemas.openxmlformats.org/spreadsheetml/2006/main" count="50" uniqueCount="39">
  <si>
    <t>Solvent
H₂O (g)</t>
  </si>
  <si>
    <t>Solute
NaCl (g)</t>
  </si>
  <si>
    <t>m
NaCl/H₂O (mol/kg)</t>
  </si>
  <si>
    <t>i
van 't Hoff factor</t>
  </si>
  <si>
    <t>Elevation of Boiling Point</t>
  </si>
  <si>
    <t>Tb</t>
  </si>
  <si>
    <r>
      <t>M</t>
    </r>
    <r>
      <rPr>
        <vertAlign val="subscript"/>
        <sz val="12"/>
        <color rgb="FF92D050"/>
        <rFont val="Calibri"/>
        <family val="2"/>
        <scheme val="minor"/>
      </rPr>
      <t xml:space="preserve">B
</t>
    </r>
    <r>
      <rPr>
        <sz val="12"/>
        <color rgb="FF92D050"/>
        <rFont val="Calibri"/>
        <family val="2"/>
        <scheme val="minor"/>
      </rPr>
      <t>NaCl (g/mol)</t>
    </r>
  </si>
  <si>
    <r>
      <t>K</t>
    </r>
    <r>
      <rPr>
        <vertAlign val="subscript"/>
        <sz val="12"/>
        <color rgb="FF92D050"/>
        <rFont val="Calibri"/>
        <family val="2"/>
        <scheme val="minor"/>
      </rPr>
      <t xml:space="preserve">b
</t>
    </r>
    <r>
      <rPr>
        <sz val="12"/>
        <color rgb="FF92D050"/>
        <rFont val="Calibri"/>
        <family val="2"/>
        <scheme val="minor"/>
      </rPr>
      <t>H₂O ((°C/(mol/kg))</t>
    </r>
  </si>
  <si>
    <t>Solute</t>
  </si>
  <si>
    <t>Solvents in which they are  soluble</t>
  </si>
  <si>
    <t>NaCl</t>
  </si>
  <si>
    <t>water</t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</si>
  <si>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</si>
  <si>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</si>
  <si>
    <t>Urea</t>
  </si>
  <si>
    <t>glucose</t>
  </si>
  <si>
    <t>sulphur</t>
  </si>
  <si>
    <r>
      <t>CS</t>
    </r>
    <r>
      <rPr>
        <vertAlign val="subscript"/>
        <sz val="11"/>
        <color theme="1"/>
        <rFont val="Calibri"/>
        <family val="2"/>
        <scheme val="minor"/>
      </rPr>
      <t>2,</t>
    </r>
    <r>
      <rPr>
        <sz val="11"/>
        <color theme="1"/>
        <rFont val="Calibri"/>
        <family val="2"/>
        <scheme val="minor"/>
      </rPr>
      <t>CCl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,CHCl</t>
    </r>
    <r>
      <rPr>
        <vertAlign val="subscript"/>
        <sz val="11"/>
        <color theme="1"/>
        <rFont val="Calibri"/>
        <family val="2"/>
        <scheme val="minor"/>
      </rPr>
      <t>3</t>
    </r>
  </si>
  <si>
    <t>Camphor,  benzamide,</t>
  </si>
  <si>
    <r>
      <t>Benzene,  CCl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,CHCl</t>
    </r>
    <r>
      <rPr>
        <vertAlign val="subscript"/>
        <sz val="11"/>
        <color theme="1"/>
        <rFont val="Calibri"/>
        <family val="2"/>
        <scheme val="minor"/>
      </rPr>
      <t>3</t>
    </r>
  </si>
  <si>
    <t>solvent</t>
  </si>
  <si>
    <t>Kb</t>
  </si>
  <si>
    <t>Water</t>
  </si>
  <si>
    <t>benzene</t>
  </si>
  <si>
    <r>
      <t>Carbon disulfide(CS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</si>
  <si>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Carbon tetrachloride(CCl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</si>
  <si>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Chloroform(CHCl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</si>
  <si>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Molecular weight</t>
  </si>
  <si>
    <r>
      <t> </t>
    </r>
    <r>
      <rPr>
        <b/>
        <sz val="10.5"/>
        <color rgb="FF000000"/>
        <rFont val="Arial"/>
        <family val="2"/>
      </rPr>
      <t>60.055</t>
    </r>
  </si>
  <si>
    <t xml:space="preserve">Camphor,  </t>
  </si>
  <si>
    <t>benzamide,</t>
  </si>
  <si>
    <t>m = Mass of solute/Molecular mass of solute (MB)/Mass of Solvent *1000</t>
  </si>
  <si>
    <t>m=number of moles of the solute in kg of the solvent</t>
  </si>
  <si>
    <t>Elevation in boiling point  (∆Tb °C) = Molal boiling point elevation constant or ebullioscopic constant of the solvent (Kb) * van't Hoff factor (i) * m</t>
  </si>
  <si>
    <t>Calculated ∆Tb
(°C)</t>
  </si>
  <si>
    <r>
      <t>Boiling point of the solution (Tb) = Boiling point of the pure solvent (T)  + Elevation in boiling point (∆T</t>
    </r>
    <r>
      <rPr>
        <sz val="8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)</t>
    </r>
  </si>
  <si>
    <t>boiling point of pure solvent (T °C)</t>
  </si>
  <si>
    <t>Boiling point (T °C)</t>
  </si>
  <si>
    <t>I (van’t Hoff factor)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</si>
</sst>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vertAlign val="subscript"/>
      <sz val="12"/>
      <color rgb="FF92D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12" fillId="0" borderId="6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26</xdr:row>
      <xdr:rowOff>190500</xdr:rowOff>
    </xdr:from>
    <xdr:to>
      <xdr:col>8</xdr:col>
      <xdr:colOff>628650</xdr:colOff>
      <xdr:row>34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" y="7343775"/>
          <a:ext cx="9134475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G20" sqref="G20"/>
    </sheetView>
  </sheetViews>
  <sheetFormatPr defaultColWidth="11" defaultRowHeight="15.75"/>
  <cols>
    <col min="1" max="8" width="14.125" customWidth="1"/>
    <col min="12" max="12" width="11" customWidth="1"/>
    <col min="13" max="13" width="15.625" customWidth="1"/>
    <col min="14" max="14" width="20.375" customWidth="1"/>
  </cols>
  <sheetData>
    <row r="1" spans="1:14" ht="16.5" thickBot="1">
      <c r="A1" t="s">
        <v>4</v>
      </c>
    </row>
    <row r="2" spans="1:14" s="3" customFormat="1" ht="51" customHeight="1">
      <c r="A2" s="10" t="s">
        <v>0</v>
      </c>
      <c r="B2" s="10" t="s">
        <v>1</v>
      </c>
      <c r="C2" s="11" t="s">
        <v>6</v>
      </c>
      <c r="D2" s="11" t="s">
        <v>7</v>
      </c>
      <c r="E2" s="11" t="s">
        <v>3</v>
      </c>
      <c r="F2" s="5" t="s">
        <v>2</v>
      </c>
      <c r="G2" s="5" t="s">
        <v>34</v>
      </c>
      <c r="H2" s="11" t="s">
        <v>36</v>
      </c>
      <c r="I2" s="8" t="s">
        <v>5</v>
      </c>
      <c r="L2" s="30" t="s">
        <v>8</v>
      </c>
      <c r="M2" s="38" t="s">
        <v>38</v>
      </c>
      <c r="N2" s="33" t="s">
        <v>9</v>
      </c>
    </row>
    <row r="3" spans="1:14" s="3" customFormat="1">
      <c r="A3" s="6">
        <v>12.5</v>
      </c>
      <c r="B3" s="2">
        <v>2.5</v>
      </c>
      <c r="C3">
        <f t="shared" ref="C3:C5" si="0">35.453+22.99</f>
        <v>58.442999999999998</v>
      </c>
      <c r="D3">
        <v>0.51200000000000001</v>
      </c>
      <c r="E3" s="2">
        <v>2</v>
      </c>
      <c r="F3" s="1">
        <f t="shared" ref="F3:F5" si="1">B3/C3/A3*1000</f>
        <v>3.422137809489588</v>
      </c>
      <c r="G3" s="1">
        <f t="shared" ref="G3:G5" si="2">D3*E3*F3</f>
        <v>3.5042691169173383</v>
      </c>
      <c r="H3" s="1">
        <v>100</v>
      </c>
      <c r="I3" s="9">
        <f>H3+G3</f>
        <v>103.50426911691734</v>
      </c>
      <c r="J3" s="4"/>
      <c r="K3" s="4"/>
      <c r="L3" s="31"/>
      <c r="M3" s="12"/>
      <c r="N3" s="34"/>
    </row>
    <row r="4" spans="1:14" s="3" customFormat="1" ht="16.5" thickBot="1">
      <c r="A4" s="6">
        <v>12.5</v>
      </c>
      <c r="B4" s="2">
        <v>5</v>
      </c>
      <c r="C4">
        <f t="shared" si="0"/>
        <v>58.442999999999998</v>
      </c>
      <c r="D4">
        <v>0.51200000000000001</v>
      </c>
      <c r="E4" s="2">
        <v>2</v>
      </c>
      <c r="F4" s="1">
        <f t="shared" si="1"/>
        <v>6.844275618979176</v>
      </c>
      <c r="G4" s="1">
        <f t="shared" si="2"/>
        <v>7.0085382338346767</v>
      </c>
      <c r="H4" s="1">
        <v>100</v>
      </c>
      <c r="I4" s="9">
        <f t="shared" ref="I4:I17" si="3">H4+G4</f>
        <v>107.00853823383467</v>
      </c>
      <c r="J4" s="4"/>
      <c r="K4" s="4"/>
      <c r="L4" s="32"/>
      <c r="M4" s="13"/>
      <c r="N4" s="35"/>
    </row>
    <row r="5" spans="1:14" s="3" customFormat="1" ht="16.5" thickBot="1">
      <c r="A5" s="6">
        <v>12.5</v>
      </c>
      <c r="B5" s="2">
        <v>10</v>
      </c>
      <c r="C5">
        <f t="shared" si="0"/>
        <v>58.442999999999998</v>
      </c>
      <c r="D5">
        <v>0.51200000000000001</v>
      </c>
      <c r="E5" s="2">
        <v>2</v>
      </c>
      <c r="F5" s="1">
        <f t="shared" si="1"/>
        <v>13.688551237958352</v>
      </c>
      <c r="G5" s="1">
        <f t="shared" si="2"/>
        <v>14.017076467669353</v>
      </c>
      <c r="H5" s="1">
        <v>100</v>
      </c>
      <c r="I5" s="9">
        <f t="shared" si="3"/>
        <v>114.01707646766936</v>
      </c>
      <c r="J5" s="4"/>
      <c r="K5" s="4"/>
      <c r="L5" s="14" t="s">
        <v>10</v>
      </c>
      <c r="M5" s="13">
        <v>2</v>
      </c>
      <c r="N5" s="15" t="s">
        <v>11</v>
      </c>
    </row>
    <row r="6" spans="1:14" ht="18.75" thickBot="1">
      <c r="A6" s="2">
        <v>25</v>
      </c>
      <c r="B6" s="2">
        <v>2.5</v>
      </c>
      <c r="C6">
        <f>35.453+22.99</f>
        <v>58.442999999999998</v>
      </c>
      <c r="D6">
        <v>0.51200000000000001</v>
      </c>
      <c r="E6" s="2">
        <v>2</v>
      </c>
      <c r="F6" s="1">
        <f>B6/C6/A6*1000</f>
        <v>1.711068904744794</v>
      </c>
      <c r="G6" s="1">
        <f>D6*E6*F6</f>
        <v>1.7521345584586692</v>
      </c>
      <c r="H6" s="1">
        <v>100</v>
      </c>
      <c r="I6" s="9">
        <f t="shared" si="3"/>
        <v>101.75213455845866</v>
      </c>
      <c r="J6" s="4"/>
      <c r="K6" s="4"/>
      <c r="L6" s="14" t="s">
        <v>12</v>
      </c>
      <c r="M6" s="13">
        <v>3</v>
      </c>
      <c r="N6" s="15" t="s">
        <v>11</v>
      </c>
    </row>
    <row r="7" spans="1:14" ht="18.75" thickBot="1">
      <c r="A7" s="2">
        <v>25</v>
      </c>
      <c r="B7" s="2">
        <v>5</v>
      </c>
      <c r="C7">
        <f t="shared" ref="C7:C17" si="4">35.453+22.99</f>
        <v>58.442999999999998</v>
      </c>
      <c r="D7">
        <v>0.51200000000000001</v>
      </c>
      <c r="E7" s="2">
        <v>2</v>
      </c>
      <c r="F7" s="1">
        <f t="shared" ref="F7:F17" si="5">B7/C7/A7*1000</f>
        <v>3.422137809489588</v>
      </c>
      <c r="G7" s="1">
        <f t="shared" ref="G7:G17" si="6">D7*E7*F7</f>
        <v>3.5042691169173383</v>
      </c>
      <c r="H7" s="1">
        <v>100</v>
      </c>
      <c r="I7" s="9">
        <f t="shared" si="3"/>
        <v>103.50426911691734</v>
      </c>
      <c r="J7" s="4"/>
      <c r="K7" s="4"/>
      <c r="L7" s="14" t="s">
        <v>13</v>
      </c>
      <c r="M7" s="13">
        <v>4</v>
      </c>
      <c r="N7" s="15" t="s">
        <v>11</v>
      </c>
    </row>
    <row r="8" spans="1:14" ht="16.5" thickBot="1">
      <c r="A8" s="2">
        <v>25</v>
      </c>
      <c r="B8" s="2">
        <v>10</v>
      </c>
      <c r="C8">
        <f t="shared" si="4"/>
        <v>58.442999999999998</v>
      </c>
      <c r="D8">
        <v>0.51200000000000001</v>
      </c>
      <c r="E8" s="2">
        <v>2</v>
      </c>
      <c r="F8" s="1">
        <f t="shared" si="5"/>
        <v>6.844275618979176</v>
      </c>
      <c r="G8" s="1">
        <f t="shared" si="6"/>
        <v>7.0085382338346767</v>
      </c>
      <c r="H8" s="1">
        <v>100</v>
      </c>
      <c r="I8" s="9">
        <f t="shared" si="3"/>
        <v>107.00853823383467</v>
      </c>
      <c r="J8" s="4"/>
      <c r="K8" s="4"/>
      <c r="L8" s="14" t="s">
        <v>14</v>
      </c>
      <c r="M8" s="13">
        <v>1</v>
      </c>
      <c r="N8" s="15" t="s">
        <v>11</v>
      </c>
    </row>
    <row r="9" spans="1:14" ht="16.5" thickBot="1">
      <c r="A9" s="2">
        <v>50</v>
      </c>
      <c r="B9" s="2">
        <v>2.5</v>
      </c>
      <c r="C9">
        <f t="shared" si="4"/>
        <v>58.442999999999998</v>
      </c>
      <c r="D9">
        <v>0.51200000000000001</v>
      </c>
      <c r="E9" s="2">
        <v>2</v>
      </c>
      <c r="F9" s="1">
        <f t="shared" si="5"/>
        <v>0.855534452372397</v>
      </c>
      <c r="G9" s="1">
        <f t="shared" si="6"/>
        <v>0.87606727922933458</v>
      </c>
      <c r="H9" s="1">
        <v>100</v>
      </c>
      <c r="I9" s="9">
        <f t="shared" si="3"/>
        <v>100.87606727922933</v>
      </c>
      <c r="J9" s="4"/>
      <c r="K9" s="4"/>
      <c r="L9" s="16" t="s">
        <v>15</v>
      </c>
      <c r="M9" s="17">
        <v>1</v>
      </c>
      <c r="N9" s="18" t="s">
        <v>11</v>
      </c>
    </row>
    <row r="10" spans="1:14" ht="20.25" customHeight="1" thickBot="1">
      <c r="A10" s="2">
        <v>50</v>
      </c>
      <c r="B10" s="2">
        <v>5</v>
      </c>
      <c r="C10">
        <f t="shared" si="4"/>
        <v>58.442999999999998</v>
      </c>
      <c r="D10">
        <v>0.51200000000000001</v>
      </c>
      <c r="E10" s="2">
        <v>2</v>
      </c>
      <c r="F10" s="1">
        <f t="shared" si="5"/>
        <v>1.711068904744794</v>
      </c>
      <c r="G10" s="1">
        <f t="shared" si="6"/>
        <v>1.7521345584586692</v>
      </c>
      <c r="H10" s="1">
        <v>100</v>
      </c>
      <c r="I10" s="9">
        <f t="shared" si="3"/>
        <v>101.75213455845866</v>
      </c>
      <c r="J10" s="4"/>
      <c r="K10" s="4"/>
      <c r="L10" s="14" t="s">
        <v>16</v>
      </c>
      <c r="M10" s="13">
        <v>1</v>
      </c>
      <c r="N10" s="15" t="s">
        <v>17</v>
      </c>
    </row>
    <row r="11" spans="1:14" ht="15.75" customHeight="1">
      <c r="A11" s="2">
        <v>50</v>
      </c>
      <c r="B11" s="2">
        <v>10</v>
      </c>
      <c r="C11">
        <f t="shared" si="4"/>
        <v>58.442999999999998</v>
      </c>
      <c r="D11">
        <v>0.51200000000000001</v>
      </c>
      <c r="E11" s="2">
        <v>2</v>
      </c>
      <c r="F11" s="1">
        <f t="shared" si="5"/>
        <v>3.422137809489588</v>
      </c>
      <c r="G11" s="1">
        <f t="shared" si="6"/>
        <v>3.5042691169173383</v>
      </c>
      <c r="H11" s="1">
        <v>100</v>
      </c>
      <c r="I11" s="9">
        <f t="shared" si="3"/>
        <v>103.50426911691734</v>
      </c>
      <c r="J11" s="4"/>
      <c r="K11" s="4"/>
      <c r="L11" s="36" t="s">
        <v>18</v>
      </c>
      <c r="M11" s="12">
        <v>1</v>
      </c>
      <c r="N11" s="33" t="s">
        <v>19</v>
      </c>
    </row>
    <row r="12" spans="1:14">
      <c r="A12" s="2">
        <v>75</v>
      </c>
      <c r="B12" s="2">
        <v>2.5</v>
      </c>
      <c r="C12">
        <f t="shared" si="4"/>
        <v>58.442999999999998</v>
      </c>
      <c r="D12">
        <v>0.51200000000000001</v>
      </c>
      <c r="E12" s="2">
        <v>2</v>
      </c>
      <c r="F12" s="1">
        <f t="shared" si="5"/>
        <v>0.57035630158159811</v>
      </c>
      <c r="G12" s="1">
        <f t="shared" si="6"/>
        <v>0.58404485281955643</v>
      </c>
      <c r="H12" s="1">
        <v>100</v>
      </c>
      <c r="I12" s="9">
        <f t="shared" si="3"/>
        <v>100.58404485281956</v>
      </c>
      <c r="J12" s="4"/>
      <c r="K12" s="4"/>
      <c r="L12" s="31"/>
      <c r="M12" s="12">
        <v>1</v>
      </c>
      <c r="N12" s="34"/>
    </row>
    <row r="13" spans="1:14" ht="16.5" thickBot="1">
      <c r="A13" s="2">
        <v>75</v>
      </c>
      <c r="B13" s="2">
        <v>5</v>
      </c>
      <c r="C13">
        <f t="shared" si="4"/>
        <v>58.442999999999998</v>
      </c>
      <c r="D13">
        <v>0.51200000000000001</v>
      </c>
      <c r="E13" s="2">
        <v>2</v>
      </c>
      <c r="F13" s="1">
        <f t="shared" si="5"/>
        <v>1.1407126031631962</v>
      </c>
      <c r="G13" s="1">
        <f t="shared" si="6"/>
        <v>1.1680897056391129</v>
      </c>
      <c r="H13" s="1">
        <v>100</v>
      </c>
      <c r="I13" s="9">
        <f t="shared" si="3"/>
        <v>101.16808970563912</v>
      </c>
      <c r="J13" s="4"/>
      <c r="K13" s="4"/>
      <c r="L13" s="32"/>
      <c r="M13" s="13">
        <v>1</v>
      </c>
      <c r="N13" s="35"/>
    </row>
    <row r="14" spans="1:14">
      <c r="A14" s="2">
        <v>75</v>
      </c>
      <c r="B14" s="2">
        <v>10</v>
      </c>
      <c r="C14">
        <f t="shared" si="4"/>
        <v>58.442999999999998</v>
      </c>
      <c r="D14">
        <v>0.51200000000000001</v>
      </c>
      <c r="E14" s="2">
        <v>2</v>
      </c>
      <c r="F14" s="1">
        <f t="shared" si="5"/>
        <v>2.2814252063263925</v>
      </c>
      <c r="G14" s="1">
        <f t="shared" si="6"/>
        <v>2.3361794112782257</v>
      </c>
      <c r="H14" s="1">
        <v>100</v>
      </c>
      <c r="I14" s="9">
        <f t="shared" si="3"/>
        <v>102.33617941127822</v>
      </c>
      <c r="J14" s="4"/>
      <c r="K14" s="4"/>
    </row>
    <row r="15" spans="1:14">
      <c r="A15" s="2">
        <v>100</v>
      </c>
      <c r="B15" s="2">
        <v>2.5</v>
      </c>
      <c r="C15">
        <f t="shared" si="4"/>
        <v>58.442999999999998</v>
      </c>
      <c r="D15">
        <v>0.51200000000000001</v>
      </c>
      <c r="E15" s="2">
        <v>2</v>
      </c>
      <c r="F15" s="1">
        <f t="shared" si="5"/>
        <v>0.4277672261861985</v>
      </c>
      <c r="G15" s="1">
        <f t="shared" si="6"/>
        <v>0.43803363961466729</v>
      </c>
      <c r="H15" s="1">
        <v>100</v>
      </c>
      <c r="I15" s="9">
        <f t="shared" si="3"/>
        <v>100.43803363961467</v>
      </c>
      <c r="J15" s="4"/>
      <c r="K15" s="4"/>
    </row>
    <row r="16" spans="1:14" ht="16.5" thickBot="1">
      <c r="A16" s="2">
        <v>100</v>
      </c>
      <c r="B16" s="2">
        <v>5</v>
      </c>
      <c r="C16">
        <f t="shared" si="4"/>
        <v>58.442999999999998</v>
      </c>
      <c r="D16">
        <v>0.51200000000000001</v>
      </c>
      <c r="E16" s="2">
        <v>2</v>
      </c>
      <c r="F16" s="1">
        <f t="shared" si="5"/>
        <v>0.855534452372397</v>
      </c>
      <c r="G16" s="1">
        <f t="shared" si="6"/>
        <v>0.87606727922933458</v>
      </c>
      <c r="H16" s="1">
        <v>100</v>
      </c>
      <c r="I16" s="9">
        <f t="shared" si="3"/>
        <v>100.87606727922933</v>
      </c>
      <c r="J16" s="4"/>
      <c r="K16" s="4"/>
    </row>
    <row r="17" spans="1:15" ht="18" customHeight="1" thickBot="1">
      <c r="A17" s="2">
        <v>100</v>
      </c>
      <c r="B17" s="2">
        <v>10</v>
      </c>
      <c r="C17">
        <f t="shared" si="4"/>
        <v>58.442999999999998</v>
      </c>
      <c r="D17">
        <v>0.51200000000000001</v>
      </c>
      <c r="E17" s="2">
        <v>2</v>
      </c>
      <c r="F17" s="1">
        <f t="shared" si="5"/>
        <v>1.711068904744794</v>
      </c>
      <c r="G17" s="1">
        <f t="shared" si="6"/>
        <v>1.7521345584586692</v>
      </c>
      <c r="H17" s="1">
        <v>100</v>
      </c>
      <c r="I17" s="9">
        <f t="shared" si="3"/>
        <v>101.75213455845866</v>
      </c>
      <c r="J17" s="4"/>
      <c r="K17" s="4"/>
      <c r="L17" s="19" t="s">
        <v>20</v>
      </c>
      <c r="M17" s="37" t="s">
        <v>37</v>
      </c>
      <c r="N17" s="28" t="s">
        <v>21</v>
      </c>
      <c r="O17" s="27"/>
    </row>
    <row r="18" spans="1:15" ht="16.5" thickBot="1">
      <c r="E18" s="2"/>
      <c r="F18" s="1"/>
      <c r="G18" s="1"/>
      <c r="H18" s="1"/>
      <c r="I18" s="7"/>
      <c r="J18" s="7"/>
      <c r="K18" s="7"/>
      <c r="L18" s="20" t="s">
        <v>22</v>
      </c>
      <c r="M18" s="15">
        <v>100</v>
      </c>
      <c r="N18" s="29">
        <v>0.51200000000000001</v>
      </c>
      <c r="O18" s="27"/>
    </row>
    <row r="19" spans="1:15" ht="16.5" thickBot="1">
      <c r="L19" s="20" t="s">
        <v>23</v>
      </c>
      <c r="M19" s="15">
        <v>80.099999999999994</v>
      </c>
      <c r="N19" s="29">
        <v>2.65</v>
      </c>
      <c r="O19" s="27"/>
    </row>
    <row r="20" spans="1:15" ht="48.75" thickBot="1">
      <c r="A20" t="s">
        <v>31</v>
      </c>
      <c r="L20" s="20" t="s">
        <v>24</v>
      </c>
      <c r="M20" s="15">
        <v>46.2</v>
      </c>
      <c r="N20" s="29">
        <v>2.34</v>
      </c>
      <c r="O20" s="27"/>
    </row>
    <row r="21" spans="1:15" ht="48.75" thickBot="1">
      <c r="A21" t="s">
        <v>32</v>
      </c>
      <c r="L21" s="20" t="s">
        <v>25</v>
      </c>
      <c r="M21" s="15">
        <v>76.8</v>
      </c>
      <c r="N21" s="29">
        <v>4.88</v>
      </c>
      <c r="O21" s="27"/>
    </row>
    <row r="22" spans="1:15" ht="33.75" thickBot="1">
      <c r="A22" t="s">
        <v>33</v>
      </c>
      <c r="L22" s="20" t="s">
        <v>26</v>
      </c>
      <c r="M22" s="15">
        <v>61.2</v>
      </c>
      <c r="N22" s="29">
        <v>3.88</v>
      </c>
      <c r="O22" s="27"/>
    </row>
    <row r="24" spans="1:15" ht="16.5" thickBot="1">
      <c r="A24" t="s">
        <v>35</v>
      </c>
    </row>
    <row r="25" spans="1:15" ht="16.5" thickBot="1">
      <c r="A25" s="2"/>
      <c r="B25" s="2"/>
      <c r="E25" s="2"/>
      <c r="F25" s="1"/>
      <c r="G25" s="1"/>
      <c r="H25" s="1"/>
      <c r="I25" s="1"/>
      <c r="L25" s="19" t="s">
        <v>8</v>
      </c>
      <c r="M25" s="21" t="s">
        <v>27</v>
      </c>
    </row>
    <row r="26" spans="1:15" ht="16.5" thickBot="1">
      <c r="A26" s="2"/>
      <c r="B26" s="2"/>
      <c r="E26" s="2"/>
      <c r="F26" s="1"/>
      <c r="G26" s="1"/>
      <c r="H26" s="1"/>
      <c r="I26" s="1"/>
      <c r="L26" s="22" t="s">
        <v>10</v>
      </c>
      <c r="M26" s="23">
        <v>58.442999999999998</v>
      </c>
    </row>
    <row r="27" spans="1:15" ht="18.75" thickBot="1">
      <c r="A27" s="2"/>
      <c r="B27" s="2"/>
      <c r="E27" s="2"/>
      <c r="F27" s="1"/>
      <c r="G27" s="1"/>
      <c r="H27" s="1"/>
      <c r="I27" s="1"/>
      <c r="L27" s="20" t="s">
        <v>12</v>
      </c>
      <c r="M27" s="23">
        <v>110.98399999999999</v>
      </c>
    </row>
    <row r="28" spans="1:15" ht="18.75" thickBot="1">
      <c r="A28" s="2"/>
      <c r="B28" s="2"/>
      <c r="E28" s="2"/>
      <c r="F28" s="1"/>
      <c r="G28" s="1"/>
      <c r="H28" s="1"/>
      <c r="I28" s="1"/>
      <c r="L28" s="20" t="s">
        <v>13</v>
      </c>
      <c r="M28" s="23">
        <v>133.34100000000001</v>
      </c>
    </row>
    <row r="29" spans="1:15" ht="16.5" thickBot="1">
      <c r="A29" s="2"/>
      <c r="B29" s="2"/>
      <c r="E29" s="2"/>
      <c r="F29" s="1"/>
      <c r="G29" s="1"/>
      <c r="H29" s="1"/>
      <c r="I29" s="1"/>
      <c r="L29" s="20" t="s">
        <v>14</v>
      </c>
      <c r="M29" s="26" t="s">
        <v>28</v>
      </c>
    </row>
    <row r="30" spans="1:15" ht="16.5" thickBot="1">
      <c r="A30" s="2"/>
      <c r="B30" s="2"/>
      <c r="E30" s="2"/>
      <c r="F30" s="1"/>
      <c r="G30" s="1"/>
      <c r="H30" s="1"/>
      <c r="I30" s="1"/>
      <c r="L30" s="20" t="s">
        <v>15</v>
      </c>
      <c r="M30" s="23">
        <v>180.15600000000001</v>
      </c>
    </row>
    <row r="31" spans="1:15" ht="16.5" thickBot="1">
      <c r="A31" s="2"/>
      <c r="B31" s="2"/>
      <c r="E31" s="2"/>
      <c r="F31" s="1"/>
      <c r="G31" s="1"/>
      <c r="H31" s="1"/>
      <c r="I31" s="1"/>
      <c r="L31" s="20" t="s">
        <v>16</v>
      </c>
      <c r="M31" s="24">
        <v>32.064999999999998</v>
      </c>
    </row>
    <row r="32" spans="1:15" ht="16.5" thickBot="1">
      <c r="A32" s="2"/>
      <c r="B32" s="2"/>
      <c r="E32" s="2"/>
      <c r="F32" s="1"/>
      <c r="G32" s="1"/>
      <c r="H32" s="1"/>
      <c r="I32" s="1"/>
      <c r="L32" s="20" t="s">
        <v>29</v>
      </c>
      <c r="M32" s="25">
        <v>152.233</v>
      </c>
    </row>
    <row r="33" spans="1:13" ht="16.5" thickBot="1">
      <c r="A33" s="2"/>
      <c r="B33" s="2"/>
      <c r="E33" s="2"/>
      <c r="F33" s="1"/>
      <c r="G33" s="1"/>
      <c r="H33" s="1"/>
      <c r="I33" s="1"/>
      <c r="L33" s="20" t="s">
        <v>30</v>
      </c>
      <c r="M33" s="25">
        <v>121.14</v>
      </c>
    </row>
    <row r="34" spans="1:13">
      <c r="A34" s="2"/>
      <c r="B34" s="2"/>
      <c r="E34" s="2"/>
      <c r="F34" s="1"/>
      <c r="G34" s="1"/>
      <c r="H34" s="1"/>
      <c r="I34" s="1"/>
    </row>
    <row r="35" spans="1:13">
      <c r="A35" s="2"/>
      <c r="B35" s="2"/>
      <c r="E35" s="2"/>
      <c r="F35" s="1"/>
      <c r="G35" s="1"/>
      <c r="H35" s="1"/>
      <c r="I35" s="1"/>
    </row>
  </sheetData>
  <mergeCells count="4">
    <mergeCell ref="L2:L4"/>
    <mergeCell ref="N2:N4"/>
    <mergeCell ref="L11:L13"/>
    <mergeCell ref="N11:N13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Cryoscopy and Ebullioscopy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 Humphreys</dc:creator>
  <cp:lastModifiedBy>malinip</cp:lastModifiedBy>
  <dcterms:created xsi:type="dcterms:W3CDTF">2011-07-10T08:59:09Z</dcterms:created>
  <dcterms:modified xsi:type="dcterms:W3CDTF">2016-11-11T09:00:38Z</dcterms:modified>
</cp:coreProperties>
</file>