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23010" windowHeight="8895"/>
  </bookViews>
  <sheets>
    <sheet name="Sheet2" sheetId="2" r:id="rId1"/>
    <sheet name="Sheet1" sheetId="1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2" i="2"/>
  <c r="C23" s="1"/>
  <c r="I3" i="1"/>
  <c r="I2"/>
  <c r="H3"/>
  <c r="H2"/>
  <c r="G28" i="2" l="1"/>
  <c r="G29"/>
</calcChain>
</file>

<file path=xl/sharedStrings.xml><?xml version="1.0" encoding="utf-8"?>
<sst xmlns="http://schemas.openxmlformats.org/spreadsheetml/2006/main" count="70" uniqueCount="60">
  <si>
    <t>Change Mass</t>
  </si>
  <si>
    <t xml:space="preserve">Gravity </t>
  </si>
  <si>
    <t xml:space="preserve">rigidity </t>
  </si>
  <si>
    <t>X</t>
  </si>
  <si>
    <t>S</t>
  </si>
  <si>
    <t>wheel radius(m)</t>
  </si>
  <si>
    <t>road radius(m)</t>
  </si>
  <si>
    <t xml:space="preserve">mirror from fixed end slider(m) </t>
  </si>
  <si>
    <t xml:space="preserve"> scale from mirror slider</t>
  </si>
  <si>
    <t>Static torsion</t>
  </si>
  <si>
    <t>Direction of weight hanger</t>
  </si>
  <si>
    <t xml:space="preserve">Clockwise </t>
  </si>
  <si>
    <t>Anti-clockwise</t>
  </si>
  <si>
    <t>Choose material of rod</t>
  </si>
  <si>
    <t>Copper</t>
  </si>
  <si>
    <t>Aluminium</t>
  </si>
  <si>
    <t>Brass</t>
  </si>
  <si>
    <t>Iron</t>
  </si>
  <si>
    <t>Choose environment</t>
  </si>
  <si>
    <t>Earth</t>
  </si>
  <si>
    <t>Moon</t>
  </si>
  <si>
    <t>Uranus</t>
  </si>
  <si>
    <t>Saturn</t>
  </si>
  <si>
    <t>Jupitor</t>
  </si>
  <si>
    <t>Mass of weight ring</t>
  </si>
  <si>
    <t>0.5 - 2 (0.1)</t>
  </si>
  <si>
    <t>Unit</t>
  </si>
  <si>
    <t>kg</t>
  </si>
  <si>
    <t>range (interval)</t>
  </si>
  <si>
    <t>Position of Telescope</t>
  </si>
  <si>
    <t>0 - 50</t>
  </si>
  <si>
    <t>Metal rod radius</t>
  </si>
  <si>
    <t>mm</t>
  </si>
  <si>
    <t>3 - 5 (0.1)</t>
  </si>
  <si>
    <t>Pulley radius</t>
  </si>
  <si>
    <t>cm</t>
  </si>
  <si>
    <t>5 - 10 (0.1)</t>
  </si>
  <si>
    <t>Distance between scale and mirror</t>
  </si>
  <si>
    <t>100 - 150 (1)</t>
  </si>
  <si>
    <t>Mirror from fixed end</t>
  </si>
  <si>
    <t>1 - 50 (1)</t>
  </si>
  <si>
    <t>l</t>
  </si>
  <si>
    <t>r</t>
  </si>
  <si>
    <t>R</t>
  </si>
  <si>
    <t>M</t>
  </si>
  <si>
    <t>Dosenot show any values on the slider</t>
  </si>
  <si>
    <t>g</t>
  </si>
  <si>
    <t>D</t>
  </si>
  <si>
    <t>n</t>
  </si>
  <si>
    <t>GPa</t>
  </si>
  <si>
    <r>
      <t>m/s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</si>
  <si>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</t>
  </si>
  <si>
    <t>reference link</t>
  </si>
  <si>
    <t>http://www.engineersedge.com/materials/shear_modulus_of_rigidity_13122.htm</t>
  </si>
  <si>
    <t>S =</t>
  </si>
  <si>
    <t xml:space="preserve">Reading on the scale </t>
  </si>
  <si>
    <t>Initially scale is at 15cm</t>
  </si>
  <si>
    <t>if the rotation of the wheel is Anti-clockwise</t>
  </si>
  <si>
    <t>if the rotation of the wheel is Clockwise</t>
  </si>
  <si>
    <t>Telescope reading corresponding to the selected parameters is =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</si>
</sst>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7" fillId="0" borderId="0" xfId="0" applyFont="1"/>
    <xf numFmtId="11" fontId="0" fillId="0" borderId="0" xfId="0" applyNumberFormat="1"/>
    <xf numFmtId="0" fontId="1" fillId="0" borderId="0" xfId="0" applyFont="1"/>
    <xf numFmtId="0" fontId="1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12</xdr:row>
      <xdr:rowOff>137159</xdr:rowOff>
    </xdr:from>
    <xdr:to>
      <xdr:col>14</xdr:col>
      <xdr:colOff>525780</xdr:colOff>
      <xdr:row>17</xdr:row>
      <xdr:rowOff>42524</xdr:rowOff>
    </xdr:to>
    <xdr:pic>
      <xdr:nvPicPr>
        <xdr:cNvPr id="4" name="Picture 3" descr="http://vlab.amrita.edu/userfiles/1/image/rigiditymodulus/rigidity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400299"/>
          <a:ext cx="1752600" cy="81976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9"/>
  <sheetViews>
    <sheetView tabSelected="1" topLeftCell="A8" workbookViewId="0">
      <selection activeCell="O23" sqref="O23"/>
    </sheetView>
  </sheetViews>
  <sheetFormatPr defaultRowHeight="15"/>
  <cols>
    <col min="3" max="3" width="12" bestFit="1" customWidth="1"/>
    <col min="5" max="5" width="12" bestFit="1" customWidth="1"/>
  </cols>
  <sheetData>
    <row r="2" spans="1:12" ht="18.75">
      <c r="B2" s="2" t="s">
        <v>9</v>
      </c>
    </row>
    <row r="4" spans="1:12">
      <c r="E4" t="s">
        <v>26</v>
      </c>
    </row>
    <row r="5" spans="1:12">
      <c r="B5" t="s">
        <v>10</v>
      </c>
      <c r="F5" t="s">
        <v>11</v>
      </c>
      <c r="G5" t="s">
        <v>12</v>
      </c>
    </row>
    <row r="6" spans="1:12">
      <c r="F6" t="s">
        <v>14</v>
      </c>
      <c r="G6" t="s">
        <v>15</v>
      </c>
      <c r="H6" t="s">
        <v>16</v>
      </c>
      <c r="I6" t="s">
        <v>17</v>
      </c>
    </row>
    <row r="7" spans="1:12">
      <c r="A7" t="s">
        <v>48</v>
      </c>
      <c r="B7" t="s">
        <v>13</v>
      </c>
      <c r="D7" s="3">
        <v>45.4</v>
      </c>
      <c r="E7" s="1" t="s">
        <v>49</v>
      </c>
      <c r="F7" s="11">
        <v>45.4</v>
      </c>
      <c r="G7" s="11">
        <v>26.9</v>
      </c>
      <c r="H7" s="11">
        <v>40.020000000000003</v>
      </c>
      <c r="I7" s="11">
        <v>40.71</v>
      </c>
      <c r="K7" t="s">
        <v>52</v>
      </c>
      <c r="L7" s="7" t="s">
        <v>53</v>
      </c>
    </row>
    <row r="8" spans="1:12">
      <c r="E8" s="1"/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spans="1:12" ht="17.25">
      <c r="A9" t="s">
        <v>46</v>
      </c>
      <c r="B9" t="s">
        <v>18</v>
      </c>
      <c r="D9" s="3">
        <v>9.8000000000000007</v>
      </c>
      <c r="E9" s="1" t="s">
        <v>50</v>
      </c>
      <c r="F9" s="11">
        <v>9.8000000000000007</v>
      </c>
      <c r="G9" s="11">
        <v>1.63</v>
      </c>
      <c r="H9" s="11">
        <v>10.67</v>
      </c>
      <c r="I9" s="11">
        <v>11.08</v>
      </c>
      <c r="J9" s="11">
        <v>25.95</v>
      </c>
    </row>
    <row r="10" spans="1:12">
      <c r="B10" t="s">
        <v>29</v>
      </c>
      <c r="D10">
        <v>25</v>
      </c>
      <c r="E10" s="1"/>
      <c r="F10" t="s">
        <v>30</v>
      </c>
      <c r="G10" s="5" t="s">
        <v>45</v>
      </c>
    </row>
    <row r="11" spans="1:12">
      <c r="A11" t="s">
        <v>41</v>
      </c>
      <c r="B11" t="s">
        <v>39</v>
      </c>
      <c r="D11" s="3">
        <v>25</v>
      </c>
      <c r="E11" s="1" t="s">
        <v>35</v>
      </c>
      <c r="F11" t="s">
        <v>40</v>
      </c>
    </row>
    <row r="12" spans="1:12">
      <c r="E12" s="1"/>
      <c r="F12" s="5" t="s">
        <v>28</v>
      </c>
    </row>
    <row r="13" spans="1:12">
      <c r="A13" t="s">
        <v>44</v>
      </c>
      <c r="B13" t="s">
        <v>24</v>
      </c>
      <c r="D13" s="3">
        <v>0.7</v>
      </c>
      <c r="E13" s="1" t="s">
        <v>27</v>
      </c>
      <c r="F13" t="s">
        <v>25</v>
      </c>
    </row>
    <row r="14" spans="1:12">
      <c r="A14" t="s">
        <v>42</v>
      </c>
      <c r="B14" t="s">
        <v>31</v>
      </c>
      <c r="D14" s="3">
        <v>3</v>
      </c>
      <c r="E14" s="1" t="s">
        <v>32</v>
      </c>
      <c r="F14" t="s">
        <v>33</v>
      </c>
    </row>
    <row r="15" spans="1:12">
      <c r="A15" t="s">
        <v>43</v>
      </c>
      <c r="B15" t="s">
        <v>34</v>
      </c>
      <c r="D15" s="3">
        <v>5</v>
      </c>
      <c r="E15" s="1" t="s">
        <v>35</v>
      </c>
      <c r="F15" t="s">
        <v>36</v>
      </c>
    </row>
    <row r="16" spans="1:12">
      <c r="A16" t="s">
        <v>47</v>
      </c>
      <c r="B16" t="s">
        <v>37</v>
      </c>
      <c r="D16" s="3">
        <v>100</v>
      </c>
      <c r="E16" s="1" t="s">
        <v>35</v>
      </c>
      <c r="F16" t="s">
        <v>38</v>
      </c>
    </row>
    <row r="20" spans="1:9">
      <c r="A20" s="4"/>
      <c r="B20" s="4"/>
      <c r="C20" s="4"/>
      <c r="D20" s="4"/>
      <c r="E20" s="4"/>
    </row>
    <row r="22" spans="1:9">
      <c r="B22" t="s">
        <v>54</v>
      </c>
      <c r="C22" s="10">
        <f>4*D13*D9*D15*D11*D16*10^-6/(3.14*(D14*10^-3)^4*D7*10^9)</f>
        <v>2.9704592589821319E-2</v>
      </c>
      <c r="D22" t="s">
        <v>51</v>
      </c>
    </row>
    <row r="23" spans="1:9">
      <c r="B23" s="6"/>
      <c r="C23">
        <f>C22*100</f>
        <v>2.9704592589821317</v>
      </c>
      <c r="D23" t="s">
        <v>35</v>
      </c>
    </row>
    <row r="25" spans="1:9">
      <c r="B25" t="s">
        <v>55</v>
      </c>
    </row>
    <row r="27" spans="1:9">
      <c r="B27" t="s">
        <v>56</v>
      </c>
    </row>
    <row r="28" spans="1:9">
      <c r="A28" t="s">
        <v>59</v>
      </c>
      <c r="G28" s="9">
        <f>15+C23</f>
        <v>17.970459258982132</v>
      </c>
      <c r="I28" t="s">
        <v>57</v>
      </c>
    </row>
    <row r="29" spans="1:9">
      <c r="G29" s="9">
        <f>15-C23</f>
        <v>12.029540741017868</v>
      </c>
      <c r="I29" t="s">
        <v>58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3" shapeId="2050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4" sqref="I4"/>
    </sheetView>
  </sheetViews>
  <sheetFormatPr defaultRowHeight="15"/>
  <cols>
    <col min="1" max="1" width="16.7109375" customWidth="1"/>
    <col min="3" max="3" width="19.140625" customWidth="1"/>
    <col min="4" max="4" width="32.140625" customWidth="1"/>
    <col min="5" max="5" width="34.7109375" customWidth="1"/>
    <col min="6" max="6" width="15.85546875" customWidth="1"/>
    <col min="7" max="7" width="12" customWidth="1"/>
    <col min="8" max="8" width="12.7109375" customWidth="1"/>
    <col min="9" max="9" width="26.5703125" customWidth="1"/>
  </cols>
  <sheetData>
    <row r="1" spans="1:9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2</v>
      </c>
      <c r="G1" t="s">
        <v>6</v>
      </c>
      <c r="H1" t="s">
        <v>3</v>
      </c>
      <c r="I1" t="s">
        <v>4</v>
      </c>
    </row>
    <row r="2" spans="1:9">
      <c r="A2">
        <v>600</v>
      </c>
      <c r="B2">
        <v>9.8000000000000007</v>
      </c>
      <c r="C2">
        <v>0.05</v>
      </c>
      <c r="D2">
        <v>0.25</v>
      </c>
      <c r="E2">
        <v>1.1299999999999999</v>
      </c>
      <c r="F2" s="8">
        <v>45500000000</v>
      </c>
      <c r="G2">
        <v>3.2000000000000002E-3</v>
      </c>
      <c r="H2">
        <f>POWER(G2,4)</f>
        <v>1.0485760000000001E-10</v>
      </c>
      <c r="I2">
        <f>((4*(A2/1000)*B2*(C2/100)*(E2/100)*(D2/100))/(F2*3.14*H2))*100</f>
        <v>2.2176081850387366E-6</v>
      </c>
    </row>
    <row r="3" spans="1:9">
      <c r="A3" t="s">
        <v>44</v>
      </c>
      <c r="B3" t="s">
        <v>46</v>
      </c>
      <c r="C3" t="s">
        <v>43</v>
      </c>
      <c r="D3" t="s">
        <v>41</v>
      </c>
      <c r="E3" t="s">
        <v>47</v>
      </c>
      <c r="F3" t="s">
        <v>48</v>
      </c>
      <c r="G3" t="s">
        <v>42</v>
      </c>
      <c r="H3">
        <f>POWER(G2,2)</f>
        <v>1.024E-5</v>
      </c>
      <c r="I3">
        <f>((4*(A2/1000)*B2*(C2/100)*(E2/100)*(D2/100))/(F2*3.14*H3))*100</f>
        <v>2.2708307814796666E-11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sreejeshknair</dc:creator>
  <cp:lastModifiedBy>suryatk</cp:lastModifiedBy>
  <dcterms:created xsi:type="dcterms:W3CDTF">2017-04-01T11:28:12Z</dcterms:created>
  <dcterms:modified xsi:type="dcterms:W3CDTF">2017-04-10T09:25:07Z</dcterms:modified>
</cp:coreProperties>
</file>