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"/>
    </mc:Choice>
  </mc:AlternateContent>
  <xr:revisionPtr revIDLastSave="1927" documentId="11_47C5866CB8C9003B98FC07C2E17A290884E2B735" xr6:coauthVersionLast="47" xr6:coauthVersionMax="47" xr10:uidLastSave="{3222A74A-49CE-4E52-B880-B76F90CF2BDB}"/>
  <bookViews>
    <workbookView xWindow="-120" yWindow="-120" windowWidth="29040" windowHeight="15720" xr2:uid="{00000000-000D-0000-FFFF-FFFF00000000}"/>
  </bookViews>
  <sheets>
    <sheet name="input" sheetId="1" r:id="rId1"/>
    <sheet name="Sheet1" sheetId="2" r:id="rId2"/>
  </sheets>
  <definedNames>
    <definedName name="_xlnm._FilterDatabase" localSheetId="0" hidden="1">input!$A$1:$AL$94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60" i="1" l="1"/>
  <c r="V159" i="1"/>
  <c r="G6" i="2"/>
  <c r="G5" i="2"/>
  <c r="S70" i="1" l="1"/>
  <c r="Q70" i="1"/>
</calcChain>
</file>

<file path=xl/sharedStrings.xml><?xml version="1.0" encoding="utf-8"?>
<sst xmlns="http://schemas.openxmlformats.org/spreadsheetml/2006/main" count="1353" uniqueCount="315">
  <si>
    <t>monomer_smiles</t>
  </si>
  <si>
    <t>polymerisation_type</t>
  </si>
  <si>
    <t>is_experimental</t>
  </si>
  <si>
    <t>initiator_smiles</t>
  </si>
  <si>
    <t>solvent</t>
  </si>
  <si>
    <t>temperature</t>
  </si>
  <si>
    <t>monomer_state</t>
  </si>
  <si>
    <t>polymer_state</t>
  </si>
  <si>
    <t>method</t>
  </si>
  <si>
    <t>delta_h</t>
  </si>
  <si>
    <t>delta_s</t>
  </si>
  <si>
    <t>doi</t>
  </si>
  <si>
    <t>dispersity</t>
  </si>
  <si>
    <t>degree_of_polymerisation</t>
  </si>
  <si>
    <t>number_average_molar_mass</t>
  </si>
  <si>
    <t>mass_average_molar_mass</t>
  </si>
  <si>
    <t>pressure</t>
  </si>
  <si>
    <t>solvent_model</t>
  </si>
  <si>
    <t>comp_functional</t>
  </si>
  <si>
    <t>comp_basis_set</t>
  </si>
  <si>
    <t>comp_dispersion</t>
  </si>
  <si>
    <t>comp_forcefield</t>
  </si>
  <si>
    <t>comment</t>
  </si>
  <si>
    <t>url</t>
  </si>
  <si>
    <t>polymer_smiles</t>
  </si>
  <si>
    <t>date</t>
  </si>
  <si>
    <t>O=C1OCCCC1</t>
  </si>
  <si>
    <t>O=C1OCCCCC1</t>
  </si>
  <si>
    <t>O=C1CCCCCCCCCCCCCCO1</t>
  </si>
  <si>
    <t>O=C1OC(C)CCO1</t>
  </si>
  <si>
    <t>O=C1OCC(C)(C)CO1</t>
  </si>
  <si>
    <t>O=C1OC(C)CCC1</t>
  </si>
  <si>
    <t>O=C1CC[C@@H]2C(C)(C)[C@@H](C2)O1</t>
  </si>
  <si>
    <t>O=C1O[C@H](C(C)C)CC[C@@H](C)C1</t>
  </si>
  <si>
    <t>O=C(CO1)OCC1=O</t>
  </si>
  <si>
    <t>O=C1CCO1</t>
  </si>
  <si>
    <t>O=C1C(C)(C)CO1</t>
  </si>
  <si>
    <t>O=C1OCCC1</t>
  </si>
  <si>
    <t>O=C1[C@@H]2CC[C@H](O1)CC2</t>
  </si>
  <si>
    <t>O=C1OCCCCCC1</t>
  </si>
  <si>
    <t>O=C1OCCCCCCC1</t>
  </si>
  <si>
    <t>O=C1CCCCCCCCCCO1</t>
  </si>
  <si>
    <t>O=C1OCCCCCCCCCCCC1</t>
  </si>
  <si>
    <t>CC1=CCC(O1)=O</t>
  </si>
  <si>
    <t>O=C([C@H](C)O1)O[C@@H](C)C1=O</t>
  </si>
  <si>
    <t>O=C1OCCC(C)C1</t>
  </si>
  <si>
    <t>O=C1OCCCC1C</t>
  </si>
  <si>
    <t>O=C1OCCCC1CC</t>
  </si>
  <si>
    <t>O=C1OCCCC1CCC</t>
  </si>
  <si>
    <t>O=C1OCCCC1CCCC</t>
  </si>
  <si>
    <t>O=C1OCCCC1CCCCC</t>
  </si>
  <si>
    <t>O=C1OCCCC1CCCCCC</t>
  </si>
  <si>
    <t>O=C1S[C@H]2CN(C(OC(C)(C)C)=O)[C@@H]1C2</t>
  </si>
  <si>
    <t>O=C1OC[C@H]2[C@H]1CCCC2</t>
  </si>
  <si>
    <t>O=C1OC(CCCCC)CCC1</t>
  </si>
  <si>
    <t>O=C1OCCOC1</t>
  </si>
  <si>
    <t>O=C1CCCN1</t>
  </si>
  <si>
    <t>O=C1C[C@H]2[C@@H](CCCC2)O1</t>
  </si>
  <si>
    <t>O=C1OCCC1=C</t>
  </si>
  <si>
    <t>ROP</t>
  </si>
  <si>
    <t>RCE</t>
  </si>
  <si>
    <t>s</t>
  </si>
  <si>
    <t>l</t>
  </si>
  <si>
    <t>a</t>
  </si>
  <si>
    <t>vant_hoff</t>
  </si>
  <si>
    <t>DSC</t>
  </si>
  <si>
    <t>calorimetry</t>
  </si>
  <si>
    <t>10.1002/anie.202502436</t>
  </si>
  <si>
    <t>10.1021/acscatal.5c01758</t>
  </si>
  <si>
    <t>10.1021/acs.macromol.4c02663</t>
  </si>
  <si>
    <t>10.1002/1521-3935(20020401)203:5/6&lt;889::AID-MACP889&gt;3.0.CO;2-O</t>
  </si>
  <si>
    <t>10.1070/RC1996v065n12ABEH000265</t>
  </si>
  <si>
    <t>10.1021/bm050076t</t>
  </si>
  <si>
    <t>10.1002/macp.1980.021810413</t>
  </si>
  <si>
    <t>10.1002/9783527628407.ch1</t>
  </si>
  <si>
    <t>10.1080/23312009.2018.1443689</t>
  </si>
  <si>
    <t>10.1016/j.eurpolymj.2014.11.038</t>
  </si>
  <si>
    <t>10.1021/ma00208a012</t>
  </si>
  <si>
    <t>10.1021/ma970631m</t>
  </si>
  <si>
    <t>10.1016/0032-3950(82)90455-5</t>
  </si>
  <si>
    <t>10.1038/s41467-024-52229-1</t>
  </si>
  <si>
    <t>10.1038/nchem.2391</t>
  </si>
  <si>
    <t>10.1021/jacs.9b00031</t>
  </si>
  <si>
    <t>10.1126/science.aar5498</t>
  </si>
  <si>
    <t>10.1073/pnas.1404596111</t>
  </si>
  <si>
    <t>10.1021/mz200006s</t>
  </si>
  <si>
    <t>10.1021/ma030244e</t>
  </si>
  <si>
    <t>10.1021/ma010396e</t>
  </si>
  <si>
    <t>10.1038/pj.2013.70</t>
  </si>
  <si>
    <t>toluene</t>
  </si>
  <si>
    <t>1,4-dioxane</t>
  </si>
  <si>
    <t>CD2Cl2</t>
  </si>
  <si>
    <t>CDCl3</t>
  </si>
  <si>
    <t>THF</t>
  </si>
  <si>
    <t>repeating_units</t>
  </si>
  <si>
    <t>initial_monomer_conc</t>
  </si>
  <si>
    <t>bulk_monomer_conc</t>
  </si>
  <si>
    <t>delta_g</t>
  </si>
  <si>
    <t>ROR</t>
  </si>
  <si>
    <t>CO</t>
  </si>
  <si>
    <t>O=C1OC(C=C)CCC1CC</t>
  </si>
  <si>
    <t>O=C1OCC(C)CC1</t>
  </si>
  <si>
    <t>O=C1OC(CCCC)CCC1</t>
  </si>
  <si>
    <t>O=C1OC(CC)CCC1CC</t>
  </si>
  <si>
    <t>O=C1OC(C=C)CC/C1=C\C</t>
  </si>
  <si>
    <t>O=C1OCC2=C(C=CC=C2)C1</t>
  </si>
  <si>
    <t>O=C1OC(C)CC1</t>
  </si>
  <si>
    <t>O=C1OC(CCCCC)CC1</t>
  </si>
  <si>
    <t>O=C1OCCC1C</t>
  </si>
  <si>
    <t>CD3OD</t>
  </si>
  <si>
    <t>NMR</t>
  </si>
  <si>
    <t>10.1021/acs.macromol.2c01141</t>
  </si>
  <si>
    <t>co-solvent</t>
  </si>
  <si>
    <t>medium</t>
  </si>
  <si>
    <t>solvent/co-solvent</t>
  </si>
  <si>
    <t>7/3</t>
  </si>
  <si>
    <t>DCM</t>
  </si>
  <si>
    <t>data_file</t>
  </si>
  <si>
    <t>Soum_2002_dVL</t>
  </si>
  <si>
    <t>Soum_2002_eCL</t>
  </si>
  <si>
    <t>Soum_2002_dCL</t>
  </si>
  <si>
    <t>Flag</t>
  </si>
  <si>
    <t>values</t>
  </si>
  <si>
    <t>CC1CC(=O)O1</t>
  </si>
  <si>
    <t>Soum_2002_bBL</t>
  </si>
  <si>
    <t>10.1021/acs.macromol.0c00787</t>
  </si>
  <si>
    <t>O=C1CCC(=O)OC1</t>
  </si>
  <si>
    <t>CHCl3</t>
  </si>
  <si>
    <t>HFiP</t>
  </si>
  <si>
    <t>4/1</t>
  </si>
  <si>
    <t>Hoye_2020_KVL</t>
  </si>
  <si>
    <t>bulk</t>
  </si>
  <si>
    <t>c'</t>
  </si>
  <si>
    <t>values from review</t>
  </si>
  <si>
    <t>O=C1CCCO1</t>
  </si>
  <si>
    <t>O=C1CCCCO1</t>
  </si>
  <si>
    <t>delta_S_incert</t>
  </si>
  <si>
    <t>delta_H_incert</t>
  </si>
  <si>
    <t>assumed l-l and not l-s as reported</t>
  </si>
  <si>
    <t>Dubois_2003_DX_bulk</t>
  </si>
  <si>
    <t>reported_ceiling_temperature</t>
  </si>
  <si>
    <t>O=C1OCCCO1</t>
  </si>
  <si>
    <t>10.1021/ma971227q</t>
  </si>
  <si>
    <t>CC1(C)COC(=O)OC1</t>
  </si>
  <si>
    <t>CCC1(CC)COC(=O)OC1</t>
  </si>
  <si>
    <t>CC2(c1ccccc1)COC(=O)OC2</t>
  </si>
  <si>
    <t>CCC2(c1ccccc1)COC(=O)OC2</t>
  </si>
  <si>
    <t>suspected wrong units - updated values to match Van't Hoff plot</t>
  </si>
  <si>
    <t>range of initial concentration M0 with 0.35 &lt; M0 &lt; 0.52</t>
  </si>
  <si>
    <t>range of initial concentration M0 with 1.8 &lt; M0 &lt; 2.0</t>
  </si>
  <si>
    <t>diluted conditions - low initial concentrations - unit updated</t>
  </si>
  <si>
    <t>Endo_1998_M1</t>
  </si>
  <si>
    <t>Endo_1998_M2</t>
  </si>
  <si>
    <t>Endo_1998_M3</t>
  </si>
  <si>
    <t>Endo_1998_M4</t>
  </si>
  <si>
    <t>Endo_1998_M5</t>
  </si>
  <si>
    <t>O=C1CCCCN1</t>
  </si>
  <si>
    <t>O=C1CCCCCN1</t>
  </si>
  <si>
    <t>O=C1CCCCCO1</t>
  </si>
  <si>
    <t>Penczek_Macomolecules_1990_Lactide_dioxane</t>
  </si>
  <si>
    <t>calculated using group additivity procedures</t>
  </si>
  <si>
    <t>O=C1OC2CCC1CC2</t>
  </si>
  <si>
    <t>CC1OC(=O)C(C)OC1=O</t>
  </si>
  <si>
    <t>g</t>
  </si>
  <si>
    <t>state of polyme is h.e., assumed for high entropy, ans thus amorphous</t>
  </si>
  <si>
    <t>Free energy lower than this value</t>
  </si>
  <si>
    <t>CC1CCCOC1=O</t>
  </si>
  <si>
    <t>C[C@@H]1OC(=O)[C@H](C)OC1=O</t>
  </si>
  <si>
    <t>O=C1COC(=O)CO1</t>
  </si>
  <si>
    <t>Rieger_Macromolecules_2025_nopL</t>
  </si>
  <si>
    <t>Tolman_Macomolecules_2005_menthide.jpg</t>
  </si>
  <si>
    <t>Lu_JACS_2019_PTL.jpg</t>
  </si>
  <si>
    <t>10.1021/ma000457t</t>
  </si>
  <si>
    <t>Chen_NatCHem_2015_gBL</t>
  </si>
  <si>
    <t>Xu_NatCommun_2024_bMeVL</t>
  </si>
  <si>
    <t>Xu_NatCommun_2024_dMeVL</t>
  </si>
  <si>
    <t>Xu_NatCommun_2024_aMeVL</t>
  </si>
  <si>
    <t>Xu_NatCommun_2024_aEtVL</t>
  </si>
  <si>
    <t>Xu_NatCommun_2024_aPrVL</t>
  </si>
  <si>
    <t>Xu_NatCommun_2024_aBuVL</t>
  </si>
  <si>
    <t>Xu_NatCommun_2024_aPenVL</t>
  </si>
  <si>
    <t>Xu_NatCommun_2024_aHexVL</t>
  </si>
  <si>
    <t>toluene_d8</t>
  </si>
  <si>
    <t>dcm_d2</t>
  </si>
  <si>
    <t>10.1021/acs.macromol.9b00065</t>
  </si>
  <si>
    <t>CC1OC(=O)CCOC(=O)C(C)OC(=O)CCOC1=O</t>
  </si>
  <si>
    <t>CC1COCC(=O)OCC(C)COCC(=O)OC1</t>
  </si>
  <si>
    <t>10.1016/0032-3950(83)90317-9</t>
  </si>
  <si>
    <t>various initial concnetrations / no dependance of initial concentrations</t>
  </si>
  <si>
    <t>C[C@@H]1OCCCOC(=O)[C@H](C)OCCCOC1=O</t>
  </si>
  <si>
    <t>10.1021/acs.macromol.3c02140</t>
  </si>
  <si>
    <t>O=C1COCCO1</t>
  </si>
  <si>
    <t>O=C1CSCCO1</t>
  </si>
  <si>
    <t>O=C1COCCS1</t>
  </si>
  <si>
    <t>O=C1CSCCS1</t>
  </si>
  <si>
    <t>10.1021/acsmacrolett.2c00319</t>
  </si>
  <si>
    <t>O=C1CCCCS1</t>
  </si>
  <si>
    <t>CC1CCCSC1=O</t>
  </si>
  <si>
    <t>CC1SCCSC1=O</t>
  </si>
  <si>
    <t>CC1(C)SCCSC1=O</t>
  </si>
  <si>
    <t>10.1021/acsmacrolett.2c00210</t>
  </si>
  <si>
    <t>O=C1COCCOCCOCCOCCO1</t>
  </si>
  <si>
    <t>CC1CCC(=O)OC1</t>
  </si>
  <si>
    <t>CC1CCCC(=O)O1</t>
  </si>
  <si>
    <t>CCC1CCCC(=O)O1</t>
  </si>
  <si>
    <t>CCCC1CCCC(=O)O1</t>
  </si>
  <si>
    <t>CCCCC1CCCC(=O)O1</t>
  </si>
  <si>
    <t>CCCCCC1CCCC(=O)O1</t>
  </si>
  <si>
    <t>CCCCCCCC1CCCC(=O)O1</t>
  </si>
  <si>
    <t>CCCCCCCCCC1CCCC(=O)O1</t>
  </si>
  <si>
    <t>CCCCCCC1CCCC(=O)O1</t>
  </si>
  <si>
    <t>10.1021/acs.macromol.6b00211</t>
  </si>
  <si>
    <t>10.1021/acs.macromol.6b00212</t>
  </si>
  <si>
    <t>10.1021/acs.macromol.6b00213</t>
  </si>
  <si>
    <t>10.1021/acs.macromol.6b00214</t>
  </si>
  <si>
    <t>10.1021/acs.macromol.6b00215</t>
  </si>
  <si>
    <t>10.1021/acs.macromol.6b00216</t>
  </si>
  <si>
    <t>10.1021/acs.macromol.6b00217</t>
  </si>
  <si>
    <t>10.1021/acs.macromol.6b00218</t>
  </si>
  <si>
    <t>10.1021/acs.macromol.6b00219</t>
  </si>
  <si>
    <t>10.1016/0032-3950(79)90164-3</t>
  </si>
  <si>
    <t>10.1016/j.chempr.2021.02.003</t>
  </si>
  <si>
    <t>10.1021/jacs.1c12611</t>
  </si>
  <si>
    <t>10.1002/anie.202207105</t>
  </si>
  <si>
    <t>10.1021/jacs.6b07974</t>
  </si>
  <si>
    <t>Chen_JACS_MBL</t>
  </si>
  <si>
    <t>10.1002/anie.202109767</t>
  </si>
  <si>
    <t>10.1002/anie.202505104</t>
  </si>
  <si>
    <t>10.1002/cssc.202400134</t>
  </si>
  <si>
    <t>10.1002/anie.202402541</t>
  </si>
  <si>
    <t>10.1002/anie.202302101</t>
  </si>
  <si>
    <t>10.1021/acs.macromol.2c01628</t>
  </si>
  <si>
    <t>10.1039/D2PY01366E</t>
  </si>
  <si>
    <t>10.1021/ma5015353</t>
  </si>
  <si>
    <t>C=C1CCCOC1=O</t>
  </si>
  <si>
    <t>Li_ACIE_2022_MVL</t>
  </si>
  <si>
    <t>C=C1CCOC1=O</t>
  </si>
  <si>
    <t>O=C1NC2CCCC1C2</t>
  </si>
  <si>
    <t>Chen_JACS_2022_Nylon</t>
  </si>
  <si>
    <t>NMP</t>
  </si>
  <si>
    <t>CC1SC(=O)C(C)SC1=O</t>
  </si>
  <si>
    <t>dcm</t>
  </si>
  <si>
    <t>CC1OC(=O)C(C)SC1=O</t>
  </si>
  <si>
    <t>O=C1NC2CCC1C2</t>
  </si>
  <si>
    <t>nmp</t>
  </si>
  <si>
    <t>Tao_ACIE_2024</t>
  </si>
  <si>
    <t>trimethylbenzene</t>
  </si>
  <si>
    <t>C[C@@H]2CC(=O)O[C@H]1CCCC[C@@H]1O2</t>
  </si>
  <si>
    <t>C[C@@H]2CC(=O)O[C@H]1CCC[C@@H]1O2</t>
  </si>
  <si>
    <t>C[C@@H]2CC(=O)O[C@@H]1CCCC[C@H]1O2</t>
  </si>
  <si>
    <t>Ren_MACS_2022_dCTC</t>
  </si>
  <si>
    <t>sign of entropy suspected wrong, updated</t>
  </si>
  <si>
    <t>CC1CCCSC(=S)S1</t>
  </si>
  <si>
    <t>S=C2O[C@H]1CCCO[C@@H]1CS2</t>
  </si>
  <si>
    <t>S=C2O[C@H]1C=CCO[C@@H]1CS2</t>
  </si>
  <si>
    <t>1,2-dichloroethane</t>
  </si>
  <si>
    <t>10.1039/D2CC01322C</t>
  </si>
  <si>
    <t>Buchard_PolymChem_2022_THF</t>
  </si>
  <si>
    <t>Buchard_PolymChem_2022_DCE</t>
  </si>
  <si>
    <t>Buchard_PolymChem_2023_DCE</t>
  </si>
  <si>
    <t>10.1016/j.chempr.2020.06.003</t>
  </si>
  <si>
    <t>10.1021/acs.macromol.5b01463</t>
  </si>
  <si>
    <t>10.1021/acs.macromol.6b00136</t>
  </si>
  <si>
    <t>O=C1CCCCCCCC/C=C/CCCCCO1</t>
  </si>
  <si>
    <t>0.1021/jacs.4c12678</t>
  </si>
  <si>
    <t>O=C1OC[C@H]2C[C@@H]3C=C[C@]12O3</t>
  </si>
  <si>
    <t>O=C1OC[C@H]2C[C@@H]3CC[C@]12O3</t>
  </si>
  <si>
    <t>Thevenon_JACS_2024_M1</t>
  </si>
  <si>
    <t>Thevenon_JACS_2024_M1_H2</t>
  </si>
  <si>
    <t>10.1038/s41467-023-38916-5</t>
  </si>
  <si>
    <t>C=CCOCCOCCOCCOC(=O)N[C@H]1C(=O)SC1(C)C</t>
  </si>
  <si>
    <t>unclear if ROP is carried out in bulk or in solvent (THF)</t>
  </si>
  <si>
    <t>info</t>
  </si>
  <si>
    <t>O=C1CCCCCS1</t>
  </si>
  <si>
    <t>C6D6</t>
  </si>
  <si>
    <t>S=C1CCCCCO1</t>
  </si>
  <si>
    <t>CC1CCOC(=O)CC1</t>
  </si>
  <si>
    <t>CCC1CCOC(=O)CC1</t>
  </si>
  <si>
    <t>CC(C)C1CCOC(=O)CC1</t>
  </si>
  <si>
    <t>CC(C)(C)C1CCOC(=O)CC1</t>
  </si>
  <si>
    <t>CC1(C)CCOC(=O)CC1</t>
  </si>
  <si>
    <t>CC1COC(=O)CC(C)C1</t>
  </si>
  <si>
    <t>O=C2Cc1ccccc1CCO2</t>
  </si>
  <si>
    <t>toluene_d9</t>
  </si>
  <si>
    <t>toluene_d10</t>
  </si>
  <si>
    <t>toluene_d11</t>
  </si>
  <si>
    <t>toluene_d12</t>
  </si>
  <si>
    <t>Cai_Zhu_2023_NatCommun_M1</t>
  </si>
  <si>
    <t>Cai_Zhu_2023_NatCommun_M2</t>
  </si>
  <si>
    <t>Cai_Zhu_2023_NatCommun_M3</t>
  </si>
  <si>
    <t>Cai_Zhu_2023_NatCommun_M4</t>
  </si>
  <si>
    <t>Cai_Zhu_2023_NatCommun_M5</t>
  </si>
  <si>
    <t>Cai_Zhu_2023_NatCommun_M6</t>
  </si>
  <si>
    <t>Cai_Zhu_2023_NatCommun_M8</t>
  </si>
  <si>
    <t>Cai_Zhu_2023_NatCommun_M9</t>
  </si>
  <si>
    <t>Cai_Zhu_2023_NatCommun_M10</t>
  </si>
  <si>
    <t>Cai_Zhu_2023_NatCommun_M11</t>
  </si>
  <si>
    <t>Cai_Zhu_2023_NatCommun_M12</t>
  </si>
  <si>
    <t>O=C1CCC2(CCO1)OCCO2</t>
  </si>
  <si>
    <t>O=C1CCC2(CCO1)OCCCO2</t>
  </si>
  <si>
    <t>CC2(C)COC1(CCOC(=O)CC1)OC2</t>
  </si>
  <si>
    <t>O=C1CCC2(CCO1)OCCCCO2</t>
  </si>
  <si>
    <t>10.1039/C7PY00118E</t>
  </si>
  <si>
    <t>10.1002/pi.2871</t>
  </si>
  <si>
    <t>10.1021/mz5005794</t>
  </si>
  <si>
    <t>CC1OCCOC1=O</t>
  </si>
  <si>
    <t>Jhurry_PolymInt_2010</t>
  </si>
  <si>
    <t>Cc3cn([C@H]2C[C@H]1OC(=O)OC[C@H]1O2)c(=O)n(C)c3=O</t>
  </si>
  <si>
    <t xml:space="preserve">ROP </t>
  </si>
  <si>
    <t>CC1OCCC(=O)O1</t>
  </si>
  <si>
    <t>10.1021/ja503830c</t>
  </si>
  <si>
    <t>R</t>
  </si>
  <si>
    <t>cal</t>
  </si>
  <si>
    <t>H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</si>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</sst>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5" borderId="0" xfId="0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165" fontId="0" fillId="5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4" fontId="0" fillId="5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165" fontId="0" fillId="3" borderId="0" xfId="0" applyNumberFormat="1" applyFill="1" applyBorder="1" applyAlignment="1">
      <alignment horizontal="center" vertical="center"/>
    </xf>
    <xf numFmtId="12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2" fontId="0" fillId="5" borderId="0" xfId="0" applyNumberFormat="1" applyFont="1" applyFill="1" applyBorder="1" applyAlignment="1">
      <alignment horizontal="center" vertical="center"/>
    </xf>
    <xf numFmtId="49" fontId="0" fillId="5" borderId="0" xfId="0" applyNumberFormat="1" applyFont="1" applyFill="1" applyBorder="1" applyAlignment="1">
      <alignment horizontal="center" vertical="center"/>
    </xf>
    <xf numFmtId="165" fontId="0" fillId="5" borderId="0" xfId="0" applyNumberFormat="1" applyFont="1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3" fillId="0" borderId="0" xfId="1"/>
    <xf numFmtId="0" fontId="0" fillId="5" borderId="0" xfId="0" applyFill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2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6"/>
  <sheetViews>
    <sheetView tabSelected="1" topLeftCell="K1" zoomScale="70" zoomScaleNormal="70" workbookViewId="0">
      <pane ySplit="1" topLeftCell="A65" activePane="bottomLeft" state="frozen"/>
      <selection activeCell="U1" sqref="U1"/>
      <selection pane="bottomLeft" activeCell="X161" sqref="X161"/>
    </sheetView>
  </sheetViews>
  <sheetFormatPr defaultRowHeight="15" x14ac:dyDescent="0.25"/>
  <cols>
    <col min="1" max="1" width="61" style="5" bestFit="1" customWidth="1"/>
    <col min="2" max="2" width="26.85546875" style="5" bestFit="1" customWidth="1"/>
    <col min="3" max="3" width="22.85546875" style="5" bestFit="1" customWidth="1"/>
    <col min="4" max="4" width="15.7109375" style="5" bestFit="1" customWidth="1"/>
    <col min="5" max="5" width="36" style="5" customWidth="1"/>
    <col min="6" max="6" width="29.140625" style="5" bestFit="1" customWidth="1"/>
    <col min="7" max="7" width="21.7109375" style="5" bestFit="1" customWidth="1"/>
    <col min="8" max="8" width="21.7109375" style="5" customWidth="1"/>
    <col min="9" max="9" width="21" style="5" bestFit="1" customWidth="1"/>
    <col min="10" max="10" width="18.140625" style="5" bestFit="1" customWidth="1"/>
    <col min="11" max="11" width="25.7109375" style="6" bestFit="1" customWidth="1"/>
    <col min="12" max="12" width="22.85546875" style="5" bestFit="1" customWidth="1"/>
    <col min="13" max="13" width="21.140625" style="5" bestFit="1" customWidth="1"/>
    <col min="14" max="14" width="19.28515625" style="5" bestFit="1" customWidth="1"/>
    <col min="15" max="15" width="16" style="5" bestFit="1" customWidth="1"/>
    <col min="16" max="16" width="15" style="5" bestFit="1" customWidth="1"/>
    <col min="17" max="17" width="15" style="7" bestFit="1" customWidth="1"/>
    <col min="18" max="18" width="21.7109375" style="7" bestFit="1" customWidth="1"/>
    <col min="19" max="19" width="14.85546875" style="7" bestFit="1" customWidth="1"/>
    <col min="20" max="20" width="21.7109375" style="7" bestFit="1" customWidth="1"/>
    <col min="21" max="21" width="36.42578125" style="5" bestFit="1" customWidth="1"/>
    <col min="22" max="22" width="15" style="5" bestFit="1" customWidth="1"/>
    <col min="23" max="23" width="12.85546875" style="5" bestFit="1" customWidth="1"/>
    <col min="24" max="24" width="71.7109375" style="5" bestFit="1" customWidth="1"/>
    <col min="25" max="25" width="15.5703125" style="5" hidden="1" customWidth="1"/>
    <col min="26" max="26" width="20.7109375" style="5" hidden="1" customWidth="1"/>
    <col min="27" max="27" width="26.42578125" style="5" hidden="1" customWidth="1"/>
    <col min="28" max="28" width="30.5703125" style="5" hidden="1" customWidth="1"/>
    <col min="29" max="29" width="28.28515625" style="5" hidden="1" customWidth="1"/>
    <col min="30" max="30" width="58.7109375" style="5" customWidth="1"/>
    <col min="31" max="31" width="18.28515625" style="5" customWidth="1"/>
    <col min="32" max="32" width="50.140625" style="5" bestFit="1" customWidth="1"/>
    <col min="33" max="33" width="16.28515625" style="5" bestFit="1" customWidth="1"/>
    <col min="34" max="34" width="15" style="5" bestFit="1" customWidth="1"/>
    <col min="35" max="35" width="17.42578125" style="5" bestFit="1" customWidth="1"/>
    <col min="36" max="36" width="17.140625" style="5" bestFit="1" customWidth="1"/>
    <col min="37" max="37" width="17.7109375" style="5" bestFit="1" customWidth="1"/>
    <col min="38" max="38" width="16.85546875" style="5" bestFit="1" customWidth="1"/>
    <col min="39" max="16384" width="9.140625" style="5"/>
  </cols>
  <sheetData>
    <row r="1" spans="1:38" x14ac:dyDescent="0.25">
      <c r="A1" s="9" t="s">
        <v>0</v>
      </c>
      <c r="B1" s="9" t="s">
        <v>1</v>
      </c>
      <c r="C1" s="10" t="s">
        <v>2</v>
      </c>
      <c r="D1" s="11" t="s">
        <v>24</v>
      </c>
      <c r="E1" s="12" t="s">
        <v>3</v>
      </c>
      <c r="F1" s="13" t="s">
        <v>95</v>
      </c>
      <c r="G1" s="13" t="s">
        <v>96</v>
      </c>
      <c r="H1" s="13" t="s">
        <v>113</v>
      </c>
      <c r="I1" s="12" t="s">
        <v>4</v>
      </c>
      <c r="J1" s="12" t="s">
        <v>112</v>
      </c>
      <c r="K1" s="11" t="s">
        <v>114</v>
      </c>
      <c r="L1" s="12" t="s">
        <v>6</v>
      </c>
      <c r="M1" s="12" t="s">
        <v>7</v>
      </c>
      <c r="N1" s="12" t="s">
        <v>5</v>
      </c>
      <c r="O1" s="12" t="s">
        <v>16</v>
      </c>
      <c r="P1" s="12" t="s">
        <v>8</v>
      </c>
      <c r="Q1" s="14" t="s">
        <v>9</v>
      </c>
      <c r="R1" s="14" t="s">
        <v>137</v>
      </c>
      <c r="S1" s="14" t="s">
        <v>10</v>
      </c>
      <c r="T1" s="14" t="s">
        <v>136</v>
      </c>
      <c r="U1" s="12" t="s">
        <v>140</v>
      </c>
      <c r="V1" s="12" t="s">
        <v>97</v>
      </c>
      <c r="W1" s="12" t="s">
        <v>25</v>
      </c>
      <c r="X1" s="11" t="s">
        <v>11</v>
      </c>
      <c r="Y1" s="12" t="s">
        <v>23</v>
      </c>
      <c r="Z1" s="12" t="s">
        <v>12</v>
      </c>
      <c r="AA1" s="12" t="s">
        <v>13</v>
      </c>
      <c r="AB1" s="12" t="s">
        <v>14</v>
      </c>
      <c r="AC1" s="12" t="s">
        <v>15</v>
      </c>
      <c r="AD1" s="12" t="s">
        <v>22</v>
      </c>
      <c r="AE1" s="12" t="s">
        <v>121</v>
      </c>
      <c r="AF1" s="12" t="s">
        <v>117</v>
      </c>
      <c r="AG1" s="15" t="s">
        <v>94</v>
      </c>
      <c r="AH1" s="16" t="s">
        <v>17</v>
      </c>
      <c r="AI1" s="16" t="s">
        <v>18</v>
      </c>
      <c r="AJ1" s="16" t="s">
        <v>19</v>
      </c>
      <c r="AK1" s="16" t="s">
        <v>20</v>
      </c>
      <c r="AL1" s="16" t="s">
        <v>21</v>
      </c>
    </row>
    <row r="2" spans="1:38" s="1" customFormat="1" x14ac:dyDescent="0.25">
      <c r="A2" s="1" t="s">
        <v>123</v>
      </c>
      <c r="B2" s="1" t="s">
        <v>59</v>
      </c>
      <c r="C2" s="1" t="b">
        <v>1</v>
      </c>
      <c r="F2" s="2">
        <v>1.9</v>
      </c>
      <c r="G2" s="2"/>
      <c r="H2" s="2" t="s">
        <v>4</v>
      </c>
      <c r="I2" s="1" t="s">
        <v>116</v>
      </c>
      <c r="J2" s="1" t="s">
        <v>89</v>
      </c>
      <c r="K2" s="3" t="s">
        <v>115</v>
      </c>
      <c r="L2" s="1" t="s">
        <v>61</v>
      </c>
      <c r="M2" s="1" t="s">
        <v>61</v>
      </c>
      <c r="P2" s="1" t="s">
        <v>64</v>
      </c>
      <c r="Q2" s="4">
        <v>-13.63</v>
      </c>
      <c r="R2" s="4"/>
      <c r="S2" s="4">
        <v>-38.659999999999997</v>
      </c>
      <c r="T2" s="4"/>
      <c r="W2" s="1">
        <v>2002</v>
      </c>
      <c r="X2" s="3" t="s">
        <v>70</v>
      </c>
      <c r="AF2" s="1" t="s">
        <v>124</v>
      </c>
    </row>
    <row r="3" spans="1:38" s="1" customFormat="1" x14ac:dyDescent="0.25">
      <c r="A3" s="1" t="s">
        <v>31</v>
      </c>
      <c r="B3" s="1" t="s">
        <v>59</v>
      </c>
      <c r="C3" s="1" t="b">
        <v>1</v>
      </c>
      <c r="F3" s="2">
        <v>1.8</v>
      </c>
      <c r="G3" s="2"/>
      <c r="H3" s="2" t="s">
        <v>4</v>
      </c>
      <c r="I3" s="1" t="s">
        <v>116</v>
      </c>
      <c r="J3" s="1" t="s">
        <v>89</v>
      </c>
      <c r="K3" s="3" t="s">
        <v>115</v>
      </c>
      <c r="L3" s="1" t="s">
        <v>61</v>
      </c>
      <c r="M3" s="1" t="s">
        <v>61</v>
      </c>
      <c r="P3" s="1" t="s">
        <v>64</v>
      </c>
      <c r="Q3" s="4">
        <v>-13.8</v>
      </c>
      <c r="R3" s="4"/>
      <c r="S3" s="4">
        <v>-41.2</v>
      </c>
      <c r="T3" s="4"/>
      <c r="W3" s="1">
        <v>2002</v>
      </c>
      <c r="X3" s="3" t="s">
        <v>70</v>
      </c>
      <c r="AD3" s="1" t="s">
        <v>149</v>
      </c>
      <c r="AF3" s="1" t="s">
        <v>120</v>
      </c>
    </row>
    <row r="4" spans="1:38" s="9" customFormat="1" x14ac:dyDescent="0.25">
      <c r="A4" s="9" t="s">
        <v>26</v>
      </c>
      <c r="B4" s="9" t="s">
        <v>59</v>
      </c>
      <c r="C4" s="9" t="b">
        <v>1</v>
      </c>
      <c r="F4" s="26">
        <v>0.35</v>
      </c>
      <c r="G4" s="26"/>
      <c r="H4" s="26" t="s">
        <v>4</v>
      </c>
      <c r="I4" s="9" t="s">
        <v>116</v>
      </c>
      <c r="J4" s="9" t="s">
        <v>89</v>
      </c>
      <c r="K4" s="10" t="s">
        <v>115</v>
      </c>
      <c r="L4" s="9" t="s">
        <v>61</v>
      </c>
      <c r="M4" s="9" t="s">
        <v>61</v>
      </c>
      <c r="P4" s="9" t="s">
        <v>64</v>
      </c>
      <c r="Q4" s="25">
        <v>-8.4</v>
      </c>
      <c r="R4" s="25"/>
      <c r="S4" s="25">
        <v>-14.7</v>
      </c>
      <c r="T4" s="25"/>
      <c r="W4" s="9">
        <v>2002</v>
      </c>
      <c r="X4" s="10" t="s">
        <v>70</v>
      </c>
      <c r="AD4" s="9" t="s">
        <v>148</v>
      </c>
      <c r="AE4" s="9" t="s">
        <v>122</v>
      </c>
      <c r="AF4" s="9" t="s">
        <v>118</v>
      </c>
    </row>
    <row r="5" spans="1:38" s="1" customFormat="1" x14ac:dyDescent="0.25">
      <c r="A5" s="1" t="s">
        <v>27</v>
      </c>
      <c r="B5" s="1" t="s">
        <v>59</v>
      </c>
      <c r="C5" s="1" t="b">
        <v>1</v>
      </c>
      <c r="F5" s="2">
        <v>2</v>
      </c>
      <c r="G5" s="2"/>
      <c r="H5" s="2" t="s">
        <v>4</v>
      </c>
      <c r="I5" s="1" t="s">
        <v>116</v>
      </c>
      <c r="J5" s="1" t="s">
        <v>89</v>
      </c>
      <c r="K5" s="3" t="s">
        <v>115</v>
      </c>
      <c r="L5" s="1" t="s">
        <v>61</v>
      </c>
      <c r="M5" s="1" t="s">
        <v>61</v>
      </c>
      <c r="P5" s="1" t="s">
        <v>64</v>
      </c>
      <c r="Q5" s="4">
        <v>-14</v>
      </c>
      <c r="R5" s="4"/>
      <c r="S5" s="4">
        <v>-6</v>
      </c>
      <c r="T5" s="4"/>
      <c r="W5" s="1">
        <v>2002</v>
      </c>
      <c r="X5" s="3" t="s">
        <v>70</v>
      </c>
      <c r="AF5" s="1" t="s">
        <v>119</v>
      </c>
    </row>
    <row r="6" spans="1:38" s="17" customFormat="1" x14ac:dyDescent="0.25">
      <c r="A6" s="1" t="s">
        <v>157</v>
      </c>
      <c r="B6" s="1" t="s">
        <v>59</v>
      </c>
      <c r="C6" s="1" t="b">
        <v>1</v>
      </c>
      <c r="D6" s="1"/>
      <c r="E6" s="1"/>
      <c r="F6" s="2"/>
      <c r="G6" s="2"/>
      <c r="H6" s="2" t="s">
        <v>131</v>
      </c>
      <c r="I6" s="1"/>
      <c r="J6" s="1"/>
      <c r="K6" s="3"/>
      <c r="L6" s="1" t="s">
        <v>62</v>
      </c>
      <c r="M6" s="1" t="s">
        <v>132</v>
      </c>
      <c r="N6" s="1"/>
      <c r="O6" s="1"/>
      <c r="P6" s="1" t="s">
        <v>64</v>
      </c>
      <c r="Q6" s="4">
        <v>-13.8</v>
      </c>
      <c r="R6" s="4"/>
      <c r="S6" s="4">
        <v>4.5999999999999996</v>
      </c>
      <c r="T6" s="4"/>
      <c r="U6" s="1"/>
      <c r="V6" s="1"/>
      <c r="W6" s="1">
        <v>2009</v>
      </c>
      <c r="X6" s="3" t="s">
        <v>74</v>
      </c>
      <c r="Y6" s="1"/>
      <c r="Z6" s="1"/>
      <c r="AA6" s="1"/>
      <c r="AB6" s="1"/>
      <c r="AC6" s="1"/>
      <c r="AD6" s="1" t="s">
        <v>133</v>
      </c>
      <c r="AE6" s="1"/>
      <c r="AF6" s="1"/>
      <c r="AG6" s="1"/>
      <c r="AH6" s="1"/>
      <c r="AI6" s="1"/>
      <c r="AJ6" s="1"/>
      <c r="AK6" s="1"/>
      <c r="AL6" s="1"/>
    </row>
    <row r="7" spans="1:38" s="1" customFormat="1" x14ac:dyDescent="0.25">
      <c r="A7" s="1" t="s">
        <v>158</v>
      </c>
      <c r="B7" s="1" t="s">
        <v>59</v>
      </c>
      <c r="C7" s="1" t="b">
        <v>1</v>
      </c>
      <c r="F7" s="2"/>
      <c r="G7" s="2"/>
      <c r="H7" s="2" t="s">
        <v>131</v>
      </c>
      <c r="K7" s="3"/>
      <c r="L7" s="1" t="s">
        <v>62</v>
      </c>
      <c r="M7" s="1" t="s">
        <v>132</v>
      </c>
      <c r="P7" s="1" t="s">
        <v>66</v>
      </c>
      <c r="Q7" s="4">
        <v>-28.8</v>
      </c>
      <c r="R7" s="4"/>
      <c r="S7" s="4">
        <v>-53.9</v>
      </c>
      <c r="T7" s="4"/>
      <c r="W7" s="1">
        <v>2009</v>
      </c>
      <c r="X7" s="3" t="s">
        <v>74</v>
      </c>
      <c r="AD7" s="1" t="s">
        <v>133</v>
      </c>
    </row>
    <row r="8" spans="1:38" s="1" customFormat="1" x14ac:dyDescent="0.25">
      <c r="A8" s="1" t="s">
        <v>156</v>
      </c>
      <c r="B8" s="1" t="s">
        <v>59</v>
      </c>
      <c r="C8" s="1" t="b">
        <v>1</v>
      </c>
      <c r="F8" s="2"/>
      <c r="G8" s="2"/>
      <c r="H8" s="2" t="s">
        <v>131</v>
      </c>
      <c r="K8" s="3"/>
      <c r="L8" s="1" t="s">
        <v>62</v>
      </c>
      <c r="M8" s="1" t="s">
        <v>132</v>
      </c>
      <c r="P8" s="1" t="s">
        <v>64</v>
      </c>
      <c r="Q8" s="4">
        <v>-7.1</v>
      </c>
      <c r="R8" s="4"/>
      <c r="S8" s="4">
        <v>-27.6</v>
      </c>
      <c r="T8" s="4"/>
      <c r="W8" s="1">
        <v>2009</v>
      </c>
      <c r="X8" s="3" t="s">
        <v>74</v>
      </c>
      <c r="AD8" s="1" t="s">
        <v>133</v>
      </c>
    </row>
    <row r="9" spans="1:38" s="1" customFormat="1" x14ac:dyDescent="0.25">
      <c r="A9" s="1" t="s">
        <v>135</v>
      </c>
      <c r="B9" s="1" t="s">
        <v>59</v>
      </c>
      <c r="C9" s="1" t="b">
        <v>1</v>
      </c>
      <c r="F9" s="2"/>
      <c r="G9" s="2"/>
      <c r="H9" s="2" t="s">
        <v>131</v>
      </c>
      <c r="K9" s="3"/>
      <c r="L9" s="1" t="s">
        <v>62</v>
      </c>
      <c r="M9" s="1" t="s">
        <v>132</v>
      </c>
      <c r="P9" s="1" t="s">
        <v>66</v>
      </c>
      <c r="Q9" s="4">
        <v>-27.4</v>
      </c>
      <c r="R9" s="4"/>
      <c r="S9" s="4">
        <v>-65</v>
      </c>
      <c r="T9" s="4"/>
      <c r="W9" s="1">
        <v>2009</v>
      </c>
      <c r="X9" s="3" t="s">
        <v>74</v>
      </c>
      <c r="AD9" s="1" t="s">
        <v>133</v>
      </c>
    </row>
    <row r="10" spans="1:38" s="1" customFormat="1" x14ac:dyDescent="0.25">
      <c r="A10" s="1" t="s">
        <v>56</v>
      </c>
      <c r="B10" s="1" t="s">
        <v>59</v>
      </c>
      <c r="C10" s="1" t="b">
        <v>1</v>
      </c>
      <c r="F10" s="2"/>
      <c r="G10" s="2"/>
      <c r="H10" s="2" t="s">
        <v>131</v>
      </c>
      <c r="K10" s="3"/>
      <c r="L10" s="1" t="s">
        <v>62</v>
      </c>
      <c r="M10" s="1" t="s">
        <v>132</v>
      </c>
      <c r="Q10" s="4">
        <v>0.4</v>
      </c>
      <c r="R10" s="4"/>
      <c r="S10" s="4">
        <v>-30.1</v>
      </c>
      <c r="T10" s="4"/>
      <c r="W10" s="1">
        <v>2009</v>
      </c>
      <c r="X10" s="3" t="s">
        <v>74</v>
      </c>
      <c r="AD10" s="1" t="s">
        <v>133</v>
      </c>
    </row>
    <row r="11" spans="1:38" s="1" customFormat="1" x14ac:dyDescent="0.25">
      <c r="A11" s="1" t="s">
        <v>134</v>
      </c>
      <c r="B11" s="1" t="s">
        <v>59</v>
      </c>
      <c r="C11" s="1" t="b">
        <v>1</v>
      </c>
      <c r="F11" s="2"/>
      <c r="G11" s="2"/>
      <c r="H11" s="2" t="s">
        <v>131</v>
      </c>
      <c r="K11" s="3"/>
      <c r="L11" s="1" t="s">
        <v>62</v>
      </c>
      <c r="M11" s="1" t="s">
        <v>63</v>
      </c>
      <c r="Q11" s="4">
        <v>5.0999999999999996</v>
      </c>
      <c r="R11" s="4"/>
      <c r="S11" s="4">
        <v>-29.9</v>
      </c>
      <c r="T11" s="4"/>
      <c r="W11" s="1">
        <v>2009</v>
      </c>
      <c r="X11" s="3" t="s">
        <v>74</v>
      </c>
      <c r="AD11" s="1" t="s">
        <v>133</v>
      </c>
    </row>
    <row r="12" spans="1:38" s="1" customFormat="1" x14ac:dyDescent="0.25">
      <c r="A12" s="1" t="s">
        <v>35</v>
      </c>
      <c r="B12" s="1" t="s">
        <v>59</v>
      </c>
      <c r="C12" s="1" t="b">
        <v>1</v>
      </c>
      <c r="F12" s="2"/>
      <c r="G12" s="2"/>
      <c r="H12" s="2" t="s">
        <v>131</v>
      </c>
      <c r="K12" s="3"/>
      <c r="L12" s="1" t="s">
        <v>62</v>
      </c>
      <c r="M12" s="1" t="s">
        <v>132</v>
      </c>
      <c r="Q12" s="4">
        <v>-82.3</v>
      </c>
      <c r="R12" s="4"/>
      <c r="S12" s="4">
        <v>-74</v>
      </c>
      <c r="T12" s="4"/>
      <c r="W12" s="1">
        <v>2009</v>
      </c>
      <c r="X12" s="3" t="s">
        <v>74</v>
      </c>
      <c r="AD12" s="1" t="s">
        <v>133</v>
      </c>
    </row>
    <row r="13" spans="1:38" s="1" customFormat="1" x14ac:dyDescent="0.25">
      <c r="A13" s="1" t="s">
        <v>28</v>
      </c>
      <c r="B13" s="1" t="s">
        <v>59</v>
      </c>
      <c r="C13" s="1" t="b">
        <v>1</v>
      </c>
      <c r="F13" s="2">
        <v>1.5</v>
      </c>
      <c r="G13" s="2"/>
      <c r="H13" s="2" t="s">
        <v>4</v>
      </c>
      <c r="I13" s="1" t="s">
        <v>89</v>
      </c>
      <c r="K13" s="3"/>
      <c r="L13" s="1" t="s">
        <v>61</v>
      </c>
      <c r="M13" s="1" t="s">
        <v>61</v>
      </c>
      <c r="P13" s="1" t="s">
        <v>64</v>
      </c>
      <c r="Q13" s="4">
        <v>-4.5999999999999996</v>
      </c>
      <c r="R13" s="4"/>
      <c r="S13" s="4">
        <v>18</v>
      </c>
      <c r="T13" s="4"/>
      <c r="W13" s="1">
        <v>2025</v>
      </c>
      <c r="X13" s="3" t="s">
        <v>67</v>
      </c>
    </row>
    <row r="14" spans="1:38" s="1" customFormat="1" x14ac:dyDescent="0.25">
      <c r="A14" s="1" t="s">
        <v>28</v>
      </c>
      <c r="B14" s="1" t="s">
        <v>60</v>
      </c>
      <c r="C14" s="1" t="b">
        <v>1</v>
      </c>
      <c r="F14" s="2">
        <v>1.5</v>
      </c>
      <c r="G14" s="2"/>
      <c r="H14" s="2" t="s">
        <v>4</v>
      </c>
      <c r="I14" s="1" t="s">
        <v>89</v>
      </c>
      <c r="K14" s="3"/>
      <c r="L14" s="1" t="s">
        <v>61</v>
      </c>
      <c r="M14" s="1" t="s">
        <v>61</v>
      </c>
      <c r="P14" s="1" t="s">
        <v>64</v>
      </c>
      <c r="Q14" s="4">
        <v>-0.8</v>
      </c>
      <c r="R14" s="4"/>
      <c r="S14" s="4">
        <v>16</v>
      </c>
      <c r="T14" s="4"/>
      <c r="W14" s="1">
        <v>2025</v>
      </c>
      <c r="X14" s="3" t="s">
        <v>67</v>
      </c>
    </row>
    <row r="15" spans="1:38" s="1" customFormat="1" x14ac:dyDescent="0.25">
      <c r="A15" s="1" t="s">
        <v>158</v>
      </c>
      <c r="B15" s="1" t="s">
        <v>59</v>
      </c>
      <c r="C15" s="1" t="b">
        <v>1</v>
      </c>
      <c r="F15" s="2">
        <v>1.5</v>
      </c>
      <c r="G15" s="2"/>
      <c r="H15" s="2" t="s">
        <v>4</v>
      </c>
      <c r="I15" s="1" t="s">
        <v>89</v>
      </c>
      <c r="K15" s="3"/>
      <c r="L15" s="1" t="s">
        <v>61</v>
      </c>
      <c r="M15" s="1" t="s">
        <v>61</v>
      </c>
      <c r="P15" s="1" t="s">
        <v>64</v>
      </c>
      <c r="Q15" s="4">
        <v>-16.2</v>
      </c>
      <c r="R15" s="4"/>
      <c r="S15" s="4">
        <v>-13</v>
      </c>
      <c r="T15" s="4"/>
      <c r="W15" s="1">
        <v>2025</v>
      </c>
      <c r="X15" s="3" t="s">
        <v>67</v>
      </c>
    </row>
    <row r="16" spans="1:38" s="1" customFormat="1" x14ac:dyDescent="0.25">
      <c r="A16" s="1" t="s">
        <v>158</v>
      </c>
      <c r="B16" s="1" t="s">
        <v>60</v>
      </c>
      <c r="C16" s="1" t="b">
        <v>1</v>
      </c>
      <c r="F16" s="2">
        <v>1.5</v>
      </c>
      <c r="G16" s="2"/>
      <c r="H16" s="2" t="s">
        <v>4</v>
      </c>
      <c r="I16" s="1" t="s">
        <v>89</v>
      </c>
      <c r="K16" s="3"/>
      <c r="L16" s="1" t="s">
        <v>61</v>
      </c>
      <c r="M16" s="1" t="s">
        <v>61</v>
      </c>
      <c r="P16" s="1" t="s">
        <v>64</v>
      </c>
      <c r="Q16" s="4">
        <v>-0.9</v>
      </c>
      <c r="R16" s="4"/>
      <c r="S16" s="4">
        <v>2.7</v>
      </c>
      <c r="T16" s="4"/>
      <c r="W16" s="1">
        <v>2025</v>
      </c>
      <c r="X16" s="3" t="s">
        <v>67</v>
      </c>
    </row>
    <row r="17" spans="1:32" s="1" customFormat="1" x14ac:dyDescent="0.25">
      <c r="A17" s="1" t="s">
        <v>135</v>
      </c>
      <c r="B17" s="1" t="s">
        <v>59</v>
      </c>
      <c r="C17" s="1" t="b">
        <v>1</v>
      </c>
      <c r="F17" s="2">
        <v>1.5</v>
      </c>
      <c r="G17" s="2"/>
      <c r="H17" s="2" t="s">
        <v>4</v>
      </c>
      <c r="I17" s="1" t="s">
        <v>89</v>
      </c>
      <c r="K17" s="3"/>
      <c r="L17" s="1" t="s">
        <v>61</v>
      </c>
      <c r="M17" s="1" t="s">
        <v>61</v>
      </c>
      <c r="P17" s="1" t="s">
        <v>64</v>
      </c>
      <c r="Q17" s="4">
        <v>-12</v>
      </c>
      <c r="R17" s="4"/>
      <c r="S17" s="4">
        <v>-24</v>
      </c>
      <c r="T17" s="4"/>
      <c r="W17" s="1">
        <v>2025</v>
      </c>
      <c r="X17" s="3" t="s">
        <v>67</v>
      </c>
    </row>
    <row r="18" spans="1:32" s="1" customFormat="1" x14ac:dyDescent="0.25">
      <c r="A18" s="1" t="s">
        <v>135</v>
      </c>
      <c r="B18" s="1" t="s">
        <v>60</v>
      </c>
      <c r="C18" s="1" t="b">
        <v>1</v>
      </c>
      <c r="F18" s="2">
        <v>1.5</v>
      </c>
      <c r="G18" s="2"/>
      <c r="H18" s="2" t="s">
        <v>4</v>
      </c>
      <c r="I18" s="1" t="s">
        <v>89</v>
      </c>
      <c r="K18" s="3"/>
      <c r="L18" s="1" t="s">
        <v>61</v>
      </c>
      <c r="M18" s="1" t="s">
        <v>61</v>
      </c>
      <c r="P18" s="1" t="s">
        <v>64</v>
      </c>
      <c r="Q18" s="4">
        <v>-4.2</v>
      </c>
      <c r="R18" s="4"/>
      <c r="S18" s="4">
        <v>-7.4</v>
      </c>
      <c r="T18" s="4"/>
      <c r="W18" s="1">
        <v>2025</v>
      </c>
      <c r="X18" s="3" t="s">
        <v>67</v>
      </c>
    </row>
    <row r="19" spans="1:32" s="1" customFormat="1" x14ac:dyDescent="0.25">
      <c r="A19" s="1" t="s">
        <v>161</v>
      </c>
      <c r="B19" s="1" t="s">
        <v>59</v>
      </c>
      <c r="C19" s="1" t="b">
        <v>1</v>
      </c>
      <c r="F19" s="2"/>
      <c r="G19" s="2"/>
      <c r="H19" s="2" t="s">
        <v>131</v>
      </c>
      <c r="K19" s="3"/>
      <c r="L19" s="1" t="s">
        <v>63</v>
      </c>
      <c r="M19" s="1" t="s">
        <v>63</v>
      </c>
      <c r="N19" s="1">
        <v>298.14999999999998</v>
      </c>
      <c r="P19" s="1" t="s">
        <v>66</v>
      </c>
      <c r="Q19" s="4">
        <v>-20.9</v>
      </c>
      <c r="R19" s="4">
        <v>2.2999999999999998</v>
      </c>
      <c r="S19" s="4"/>
      <c r="T19" s="4"/>
      <c r="W19" s="1">
        <v>1980</v>
      </c>
      <c r="X19" s="3" t="s">
        <v>73</v>
      </c>
    </row>
    <row r="20" spans="1:32" s="1" customFormat="1" x14ac:dyDescent="0.25">
      <c r="A20" s="1" t="s">
        <v>161</v>
      </c>
      <c r="B20" s="1" t="s">
        <v>59</v>
      </c>
      <c r="C20" s="1" t="b">
        <v>1</v>
      </c>
      <c r="F20" s="2"/>
      <c r="G20" s="2"/>
      <c r="H20" s="2" t="s">
        <v>131</v>
      </c>
      <c r="K20" s="3"/>
      <c r="L20" s="1" t="s">
        <v>62</v>
      </c>
      <c r="M20" s="1" t="s">
        <v>63</v>
      </c>
      <c r="N20" s="1">
        <v>298.14999999999998</v>
      </c>
      <c r="P20" s="1" t="s">
        <v>66</v>
      </c>
      <c r="Q20" s="4">
        <v>-34.5</v>
      </c>
      <c r="R20" s="4"/>
      <c r="S20" s="4">
        <v>-76.2</v>
      </c>
      <c r="T20" s="4">
        <v>10</v>
      </c>
      <c r="W20" s="1">
        <v>1980</v>
      </c>
      <c r="X20" s="3" t="s">
        <v>73</v>
      </c>
      <c r="AD20" s="1" t="s">
        <v>160</v>
      </c>
    </row>
    <row r="21" spans="1:32" s="1" customFormat="1" x14ac:dyDescent="0.25">
      <c r="A21" s="1" t="s">
        <v>35</v>
      </c>
      <c r="B21" s="1" t="s">
        <v>59</v>
      </c>
      <c r="C21" s="1" t="b">
        <v>1</v>
      </c>
      <c r="H21" s="1" t="s">
        <v>131</v>
      </c>
      <c r="K21" s="3"/>
      <c r="L21" s="1" t="s">
        <v>62</v>
      </c>
      <c r="M21" s="1" t="s">
        <v>63</v>
      </c>
      <c r="N21" s="1">
        <v>298</v>
      </c>
      <c r="P21" s="1" t="s">
        <v>66</v>
      </c>
      <c r="Q21" s="4">
        <v>-74.8</v>
      </c>
      <c r="R21" s="4"/>
      <c r="S21" s="4">
        <v>-54.4</v>
      </c>
      <c r="T21" s="4"/>
      <c r="X21" s="1" t="s">
        <v>220</v>
      </c>
    </row>
    <row r="22" spans="1:32" s="1" customFormat="1" x14ac:dyDescent="0.25">
      <c r="A22" s="1" t="s">
        <v>35</v>
      </c>
      <c r="B22" s="1" t="s">
        <v>59</v>
      </c>
      <c r="C22" s="1" t="b">
        <v>1</v>
      </c>
      <c r="H22" s="1" t="s">
        <v>131</v>
      </c>
      <c r="K22" s="3"/>
      <c r="L22" s="1" t="s">
        <v>62</v>
      </c>
      <c r="M22" s="1" t="s">
        <v>132</v>
      </c>
      <c r="N22" s="1">
        <v>298</v>
      </c>
      <c r="P22" s="1" t="s">
        <v>66</v>
      </c>
      <c r="Q22" s="4">
        <v>-82.3</v>
      </c>
      <c r="R22" s="4"/>
      <c r="S22" s="4">
        <v>-74</v>
      </c>
      <c r="T22" s="4"/>
      <c r="X22" s="1" t="s">
        <v>220</v>
      </c>
    </row>
    <row r="23" spans="1:32" s="1" customFormat="1" x14ac:dyDescent="0.25">
      <c r="A23" s="1" t="s">
        <v>162</v>
      </c>
      <c r="B23" s="1" t="s">
        <v>59</v>
      </c>
      <c r="C23" s="1" t="b">
        <v>1</v>
      </c>
      <c r="F23" s="2"/>
      <c r="G23" s="2"/>
      <c r="H23" s="2" t="s">
        <v>131</v>
      </c>
      <c r="K23" s="3"/>
      <c r="L23" s="1" t="s">
        <v>132</v>
      </c>
      <c r="M23" s="1" t="s">
        <v>163</v>
      </c>
      <c r="N23" s="1">
        <v>100</v>
      </c>
      <c r="P23" s="1" t="s">
        <v>66</v>
      </c>
      <c r="Q23" s="4">
        <v>10.82</v>
      </c>
      <c r="R23" s="4"/>
      <c r="S23" s="4">
        <v>23.3</v>
      </c>
      <c r="T23" s="4"/>
      <c r="W23" s="1">
        <v>1982</v>
      </c>
      <c r="X23" s="3" t="s">
        <v>79</v>
      </c>
    </row>
    <row r="24" spans="1:32" s="1" customFormat="1" x14ac:dyDescent="0.25">
      <c r="A24" s="1" t="s">
        <v>162</v>
      </c>
      <c r="B24" s="1" t="s">
        <v>59</v>
      </c>
      <c r="C24" s="1" t="b">
        <v>1</v>
      </c>
      <c r="F24" s="2"/>
      <c r="G24" s="2"/>
      <c r="H24" s="2" t="s">
        <v>131</v>
      </c>
      <c r="K24" s="3"/>
      <c r="L24" s="1" t="s">
        <v>132</v>
      </c>
      <c r="M24" s="1" t="s">
        <v>163</v>
      </c>
      <c r="N24" s="1">
        <v>200</v>
      </c>
      <c r="P24" s="1" t="s">
        <v>66</v>
      </c>
      <c r="Q24" s="4">
        <v>10.82</v>
      </c>
      <c r="R24" s="4"/>
      <c r="S24" s="4">
        <v>23.6</v>
      </c>
      <c r="T24" s="4"/>
      <c r="W24" s="1">
        <v>1982</v>
      </c>
      <c r="X24" s="3" t="s">
        <v>79</v>
      </c>
    </row>
    <row r="25" spans="1:32" s="1" customFormat="1" x14ac:dyDescent="0.25">
      <c r="A25" s="1" t="s">
        <v>162</v>
      </c>
      <c r="B25" s="1" t="s">
        <v>59</v>
      </c>
      <c r="C25" s="1" t="b">
        <v>1</v>
      </c>
      <c r="F25" s="2"/>
      <c r="G25" s="2"/>
      <c r="H25" s="2" t="s">
        <v>131</v>
      </c>
      <c r="K25" s="3"/>
      <c r="L25" s="1" t="s">
        <v>132</v>
      </c>
      <c r="M25" s="1" t="s">
        <v>63</v>
      </c>
      <c r="N25" s="1">
        <v>298.14999999999998</v>
      </c>
      <c r="P25" s="1" t="s">
        <v>66</v>
      </c>
      <c r="Q25" s="4">
        <v>-8.6999999999999993</v>
      </c>
      <c r="R25" s="4"/>
      <c r="S25" s="4">
        <v>31.3</v>
      </c>
      <c r="T25" s="4"/>
      <c r="W25" s="1">
        <v>1982</v>
      </c>
      <c r="X25" s="3" t="s">
        <v>79</v>
      </c>
      <c r="AD25" s="1" t="s">
        <v>164</v>
      </c>
    </row>
    <row r="26" spans="1:32" s="1" customFormat="1" x14ac:dyDescent="0.25">
      <c r="A26" s="1" t="s">
        <v>162</v>
      </c>
      <c r="B26" s="1" t="s">
        <v>59</v>
      </c>
      <c r="C26" s="1" t="b">
        <v>1</v>
      </c>
      <c r="F26" s="2"/>
      <c r="G26" s="2"/>
      <c r="H26" s="2" t="s">
        <v>131</v>
      </c>
      <c r="K26" s="3"/>
      <c r="L26" s="1" t="s">
        <v>132</v>
      </c>
      <c r="M26" s="1" t="s">
        <v>63</v>
      </c>
      <c r="N26" s="1">
        <v>397</v>
      </c>
      <c r="P26" s="1" t="s">
        <v>66</v>
      </c>
      <c r="Q26" s="4">
        <v>-2.1</v>
      </c>
      <c r="R26" s="4"/>
      <c r="S26" s="4">
        <v>50.2</v>
      </c>
      <c r="T26" s="4"/>
      <c r="W26" s="1">
        <v>1982</v>
      </c>
      <c r="X26" s="3" t="s">
        <v>79</v>
      </c>
      <c r="AD26" s="1" t="s">
        <v>164</v>
      </c>
    </row>
    <row r="27" spans="1:32" s="1" customFormat="1" x14ac:dyDescent="0.25">
      <c r="A27" s="1" t="s">
        <v>28</v>
      </c>
      <c r="B27" s="1" t="s">
        <v>59</v>
      </c>
      <c r="C27" s="1" t="b">
        <v>1</v>
      </c>
      <c r="H27" s="1" t="s">
        <v>131</v>
      </c>
      <c r="K27" s="3"/>
      <c r="L27" s="1" t="s">
        <v>132</v>
      </c>
      <c r="M27" s="1" t="s">
        <v>63</v>
      </c>
      <c r="N27" s="1">
        <v>298</v>
      </c>
      <c r="P27" s="1" t="s">
        <v>66</v>
      </c>
      <c r="Q27" s="4">
        <v>10</v>
      </c>
      <c r="R27" s="4"/>
      <c r="S27" s="4">
        <v>41</v>
      </c>
      <c r="T27" s="4"/>
      <c r="W27" s="1">
        <v>1983</v>
      </c>
      <c r="X27" s="1" t="s">
        <v>187</v>
      </c>
    </row>
    <row r="28" spans="1:32" s="1" customFormat="1" x14ac:dyDescent="0.25">
      <c r="A28" s="1" t="s">
        <v>28</v>
      </c>
      <c r="B28" s="1" t="s">
        <v>59</v>
      </c>
      <c r="C28" s="1" t="b">
        <v>1</v>
      </c>
      <c r="H28" s="1" t="s">
        <v>131</v>
      </c>
      <c r="K28" s="3"/>
      <c r="L28" s="1" t="s">
        <v>132</v>
      </c>
      <c r="M28" s="1" t="s">
        <v>132</v>
      </c>
      <c r="N28" s="1">
        <v>298</v>
      </c>
      <c r="P28" s="1" t="s">
        <v>66</v>
      </c>
      <c r="Q28" s="4">
        <v>-39</v>
      </c>
      <c r="R28" s="4"/>
      <c r="S28" s="4">
        <v>-86</v>
      </c>
      <c r="T28" s="4"/>
      <c r="W28" s="1">
        <v>1983</v>
      </c>
      <c r="X28" s="1" t="s">
        <v>187</v>
      </c>
    </row>
    <row r="29" spans="1:32" s="1" customFormat="1" x14ac:dyDescent="0.25">
      <c r="A29" s="1" t="s">
        <v>28</v>
      </c>
      <c r="B29" s="1" t="s">
        <v>59</v>
      </c>
      <c r="C29" s="1" t="b">
        <v>1</v>
      </c>
      <c r="H29" s="1" t="s">
        <v>131</v>
      </c>
      <c r="K29" s="3"/>
      <c r="L29" s="1" t="s">
        <v>62</v>
      </c>
      <c r="M29" s="1" t="s">
        <v>62</v>
      </c>
      <c r="N29" s="1">
        <v>370</v>
      </c>
      <c r="P29" s="1" t="s">
        <v>66</v>
      </c>
      <c r="Q29" s="4">
        <v>3</v>
      </c>
      <c r="R29" s="4"/>
      <c r="S29" s="4">
        <v>23</v>
      </c>
      <c r="T29" s="4"/>
      <c r="W29" s="1">
        <v>1983</v>
      </c>
      <c r="X29" s="1" t="s">
        <v>187</v>
      </c>
    </row>
    <row r="30" spans="1:32" s="1" customFormat="1" x14ac:dyDescent="0.25">
      <c r="A30" s="1" t="s">
        <v>44</v>
      </c>
      <c r="B30" s="1" t="s">
        <v>59</v>
      </c>
      <c r="C30" s="1" t="b">
        <v>1</v>
      </c>
      <c r="F30" s="2"/>
      <c r="G30" s="2"/>
      <c r="H30" s="2" t="s">
        <v>131</v>
      </c>
      <c r="K30" s="3"/>
      <c r="L30" s="1" t="s">
        <v>62</v>
      </c>
      <c r="M30" s="1" t="s">
        <v>63</v>
      </c>
      <c r="N30" s="1">
        <v>298.14999999999998</v>
      </c>
      <c r="P30" s="1" t="s">
        <v>65</v>
      </c>
      <c r="Q30" s="4">
        <v>-19</v>
      </c>
      <c r="R30" s="4">
        <v>0.5</v>
      </c>
      <c r="S30" s="4">
        <v>-12</v>
      </c>
      <c r="T30" s="4">
        <v>1</v>
      </c>
      <c r="W30" s="1">
        <v>2015</v>
      </c>
      <c r="X30" s="3" t="s">
        <v>76</v>
      </c>
    </row>
    <row r="31" spans="1:32" s="9" customFormat="1" x14ac:dyDescent="0.25">
      <c r="A31" s="9" t="s">
        <v>126</v>
      </c>
      <c r="B31" s="9" t="s">
        <v>59</v>
      </c>
      <c r="C31" s="9" t="b">
        <v>1</v>
      </c>
      <c r="F31" s="26">
        <v>1</v>
      </c>
      <c r="G31" s="26"/>
      <c r="H31" s="26" t="s">
        <v>4</v>
      </c>
      <c r="I31" s="9" t="s">
        <v>127</v>
      </c>
      <c r="J31" s="9" t="s">
        <v>128</v>
      </c>
      <c r="K31" s="10" t="s">
        <v>129</v>
      </c>
      <c r="L31" s="9" t="s">
        <v>61</v>
      </c>
      <c r="M31" s="9" t="s">
        <v>61</v>
      </c>
      <c r="P31" s="9" t="s">
        <v>64</v>
      </c>
      <c r="Q31" s="25">
        <v>-9</v>
      </c>
      <c r="R31" s="25"/>
      <c r="S31" s="25">
        <v>-23</v>
      </c>
      <c r="T31" s="25"/>
      <c r="W31" s="9">
        <v>2020</v>
      </c>
      <c r="X31" s="10" t="s">
        <v>125</v>
      </c>
      <c r="AD31" s="9" t="s">
        <v>147</v>
      </c>
      <c r="AE31" s="9" t="s">
        <v>122</v>
      </c>
      <c r="AF31" s="9" t="s">
        <v>130</v>
      </c>
    </row>
    <row r="32" spans="1:32" s="1" customFormat="1" x14ac:dyDescent="0.25">
      <c r="A32" s="1" t="s">
        <v>167</v>
      </c>
      <c r="B32" s="1" t="s">
        <v>98</v>
      </c>
      <c r="C32" s="1" t="b">
        <v>1</v>
      </c>
      <c r="E32" s="1" t="s">
        <v>99</v>
      </c>
      <c r="H32" s="1" t="s">
        <v>4</v>
      </c>
      <c r="I32" s="1" t="s">
        <v>109</v>
      </c>
      <c r="K32" s="3"/>
      <c r="L32" s="1" t="s">
        <v>61</v>
      </c>
      <c r="M32" s="1" t="s">
        <v>61</v>
      </c>
      <c r="N32" s="1">
        <v>298.14999999999998</v>
      </c>
      <c r="P32" s="1" t="s">
        <v>110</v>
      </c>
      <c r="Q32" s="4"/>
      <c r="R32" s="4"/>
      <c r="S32" s="4"/>
      <c r="T32" s="4"/>
      <c r="V32" s="2">
        <v>-10.878400000000001</v>
      </c>
      <c r="W32" s="8">
        <v>44950</v>
      </c>
      <c r="X32" s="1" t="s">
        <v>111</v>
      </c>
      <c r="AD32" s="1" t="s">
        <v>165</v>
      </c>
    </row>
    <row r="33" spans="1:30" s="1" customFormat="1" x14ac:dyDescent="0.25">
      <c r="A33" s="1" t="s">
        <v>123</v>
      </c>
      <c r="B33" s="1" t="s">
        <v>98</v>
      </c>
      <c r="C33" s="1" t="b">
        <v>1</v>
      </c>
      <c r="E33" s="1" t="s">
        <v>99</v>
      </c>
      <c r="H33" s="1" t="s">
        <v>4</v>
      </c>
      <c r="I33" s="1" t="s">
        <v>109</v>
      </c>
      <c r="K33" s="3"/>
      <c r="L33" s="1" t="s">
        <v>61</v>
      </c>
      <c r="M33" s="1" t="s">
        <v>61</v>
      </c>
      <c r="N33" s="1">
        <v>298.14999999999998</v>
      </c>
      <c r="P33" s="1" t="s">
        <v>110</v>
      </c>
      <c r="Q33" s="4"/>
      <c r="R33" s="4"/>
      <c r="S33" s="4"/>
      <c r="T33" s="4"/>
      <c r="V33" s="2">
        <v>-13.137760000000002</v>
      </c>
      <c r="W33" s="8">
        <v>44950</v>
      </c>
      <c r="X33" s="1" t="s">
        <v>111</v>
      </c>
      <c r="AD33" s="1" t="s">
        <v>165</v>
      </c>
    </row>
    <row r="34" spans="1:30" s="1" customFormat="1" x14ac:dyDescent="0.25">
      <c r="A34" s="1" t="s">
        <v>166</v>
      </c>
      <c r="B34" s="1" t="s">
        <v>98</v>
      </c>
      <c r="C34" s="1" t="b">
        <v>1</v>
      </c>
      <c r="E34" s="1" t="s">
        <v>99</v>
      </c>
      <c r="H34" s="1" t="s">
        <v>4</v>
      </c>
      <c r="I34" s="1" t="s">
        <v>109</v>
      </c>
      <c r="K34" s="3"/>
      <c r="L34" s="1" t="s">
        <v>61</v>
      </c>
      <c r="M34" s="1" t="s">
        <v>61</v>
      </c>
      <c r="N34" s="1">
        <v>298.14999999999998</v>
      </c>
      <c r="P34" s="1" t="s">
        <v>110</v>
      </c>
      <c r="Q34" s="4"/>
      <c r="R34" s="4"/>
      <c r="S34" s="4"/>
      <c r="T34" s="4"/>
      <c r="V34" s="2">
        <v>-10.878400000000001</v>
      </c>
      <c r="W34" s="8">
        <v>44950</v>
      </c>
      <c r="X34" s="1" t="s">
        <v>111</v>
      </c>
      <c r="AD34" s="1" t="s">
        <v>165</v>
      </c>
    </row>
    <row r="35" spans="1:30" s="1" customFormat="1" x14ac:dyDescent="0.25">
      <c r="A35" s="1" t="s">
        <v>158</v>
      </c>
      <c r="B35" s="1" t="s">
        <v>98</v>
      </c>
      <c r="C35" s="1" t="b">
        <v>1</v>
      </c>
      <c r="E35" s="1" t="s">
        <v>99</v>
      </c>
      <c r="H35" s="1" t="s">
        <v>4</v>
      </c>
      <c r="I35" s="1" t="s">
        <v>109</v>
      </c>
      <c r="K35" s="3"/>
      <c r="L35" s="1" t="s">
        <v>61</v>
      </c>
      <c r="M35" s="1" t="s">
        <v>61</v>
      </c>
      <c r="N35" s="1">
        <v>298.14999999999998</v>
      </c>
      <c r="P35" s="1" t="s">
        <v>110</v>
      </c>
      <c r="Q35" s="4"/>
      <c r="R35" s="4"/>
      <c r="S35" s="4"/>
      <c r="T35" s="4"/>
      <c r="V35" s="2">
        <v>-10.878400000000001</v>
      </c>
      <c r="W35" s="8">
        <v>44950</v>
      </c>
      <c r="X35" s="1" t="s">
        <v>111</v>
      </c>
      <c r="AD35" s="1" t="s">
        <v>165</v>
      </c>
    </row>
    <row r="36" spans="1:30" s="1" customFormat="1" x14ac:dyDescent="0.25">
      <c r="A36" s="1" t="s">
        <v>135</v>
      </c>
      <c r="B36" s="1" t="s">
        <v>98</v>
      </c>
      <c r="C36" s="1" t="b">
        <v>1</v>
      </c>
      <c r="E36" s="1" t="s">
        <v>99</v>
      </c>
      <c r="H36" s="1" t="s">
        <v>4</v>
      </c>
      <c r="I36" s="1" t="s">
        <v>109</v>
      </c>
      <c r="K36" s="3"/>
      <c r="L36" s="1" t="s">
        <v>61</v>
      </c>
      <c r="M36" s="1" t="s">
        <v>61</v>
      </c>
      <c r="N36" s="1">
        <v>298.14999999999998</v>
      </c>
      <c r="P36" s="1" t="s">
        <v>110</v>
      </c>
      <c r="Q36" s="4"/>
      <c r="R36" s="4"/>
      <c r="S36" s="4"/>
      <c r="T36" s="4"/>
      <c r="V36" s="2">
        <v>-4.0166399999999998</v>
      </c>
      <c r="W36" s="8">
        <v>44950</v>
      </c>
      <c r="X36" s="1" t="s">
        <v>111</v>
      </c>
    </row>
    <row r="37" spans="1:30" s="1" customFormat="1" x14ac:dyDescent="0.25">
      <c r="A37" s="1" t="s">
        <v>168</v>
      </c>
      <c r="B37" s="1" t="s">
        <v>98</v>
      </c>
      <c r="C37" s="1" t="b">
        <v>1</v>
      </c>
      <c r="E37" s="1" t="s">
        <v>99</v>
      </c>
      <c r="H37" s="1" t="s">
        <v>4</v>
      </c>
      <c r="I37" s="1" t="s">
        <v>109</v>
      </c>
      <c r="K37" s="3"/>
      <c r="L37" s="1" t="s">
        <v>61</v>
      </c>
      <c r="M37" s="1" t="s">
        <v>61</v>
      </c>
      <c r="N37" s="1">
        <v>298.14999999999998</v>
      </c>
      <c r="P37" s="1" t="s">
        <v>110</v>
      </c>
      <c r="Q37" s="4"/>
      <c r="R37" s="4"/>
      <c r="S37" s="4"/>
      <c r="T37" s="4"/>
      <c r="V37" s="2">
        <v>-10.878400000000001</v>
      </c>
      <c r="W37" s="8">
        <v>44950</v>
      </c>
      <c r="X37" s="1" t="s">
        <v>111</v>
      </c>
      <c r="AD37" s="1" t="s">
        <v>165</v>
      </c>
    </row>
    <row r="38" spans="1:30" s="1" customFormat="1" x14ac:dyDescent="0.25">
      <c r="A38" s="1" t="s">
        <v>106</v>
      </c>
      <c r="B38" s="1" t="s">
        <v>98</v>
      </c>
      <c r="C38" s="1" t="b">
        <v>1</v>
      </c>
      <c r="E38" s="1" t="s">
        <v>99</v>
      </c>
      <c r="H38" s="1" t="s">
        <v>4</v>
      </c>
      <c r="I38" s="1" t="s">
        <v>109</v>
      </c>
      <c r="K38" s="3"/>
      <c r="L38" s="1" t="s">
        <v>61</v>
      </c>
      <c r="M38" s="1" t="s">
        <v>61</v>
      </c>
      <c r="N38" s="1">
        <v>298.14999999999998</v>
      </c>
      <c r="P38" s="1" t="s">
        <v>110</v>
      </c>
      <c r="Q38" s="4"/>
      <c r="R38" s="4"/>
      <c r="S38" s="4"/>
      <c r="T38" s="4"/>
      <c r="V38" s="2">
        <v>9.2466400000000011</v>
      </c>
      <c r="W38" s="8">
        <v>44950</v>
      </c>
      <c r="X38" s="1" t="s">
        <v>111</v>
      </c>
    </row>
    <row r="39" spans="1:30" s="1" customFormat="1" x14ac:dyDescent="0.25">
      <c r="A39" s="1" t="s">
        <v>31</v>
      </c>
      <c r="B39" s="1" t="s">
        <v>98</v>
      </c>
      <c r="C39" s="1" t="b">
        <v>1</v>
      </c>
      <c r="E39" s="1" t="s">
        <v>99</v>
      </c>
      <c r="H39" s="1" t="s">
        <v>4</v>
      </c>
      <c r="I39" s="1" t="s">
        <v>109</v>
      </c>
      <c r="K39" s="3"/>
      <c r="L39" s="1" t="s">
        <v>61</v>
      </c>
      <c r="M39" s="1" t="s">
        <v>61</v>
      </c>
      <c r="N39" s="1">
        <v>298.14999999999998</v>
      </c>
      <c r="P39" s="1" t="s">
        <v>110</v>
      </c>
      <c r="Q39" s="4"/>
      <c r="R39" s="4"/>
      <c r="S39" s="4"/>
      <c r="T39" s="4"/>
      <c r="V39" s="2">
        <v>-0.66944000000000004</v>
      </c>
      <c r="W39" s="8">
        <v>44950</v>
      </c>
      <c r="X39" s="1" t="s">
        <v>111</v>
      </c>
    </row>
    <row r="40" spans="1:30" s="1" customFormat="1" x14ac:dyDescent="0.25">
      <c r="A40" s="1" t="s">
        <v>104</v>
      </c>
      <c r="B40" s="1" t="s">
        <v>98</v>
      </c>
      <c r="C40" s="1" t="b">
        <v>1</v>
      </c>
      <c r="E40" s="1" t="s">
        <v>99</v>
      </c>
      <c r="H40" s="1" t="s">
        <v>4</v>
      </c>
      <c r="I40" s="1" t="s">
        <v>109</v>
      </c>
      <c r="K40" s="3"/>
      <c r="L40" s="1" t="s">
        <v>61</v>
      </c>
      <c r="M40" s="1" t="s">
        <v>61</v>
      </c>
      <c r="N40" s="1">
        <v>298.14999999999998</v>
      </c>
      <c r="P40" s="1" t="s">
        <v>110</v>
      </c>
      <c r="Q40" s="4"/>
      <c r="R40" s="4"/>
      <c r="S40" s="4"/>
      <c r="T40" s="4"/>
      <c r="V40" s="2">
        <v>2.2175200000000004</v>
      </c>
      <c r="W40" s="8">
        <v>44950</v>
      </c>
      <c r="X40" s="1" t="s">
        <v>111</v>
      </c>
    </row>
    <row r="41" spans="1:30" s="1" customFormat="1" x14ac:dyDescent="0.25">
      <c r="A41" s="1" t="s">
        <v>100</v>
      </c>
      <c r="B41" s="1" t="s">
        <v>98</v>
      </c>
      <c r="C41" s="1" t="b">
        <v>1</v>
      </c>
      <c r="E41" s="1" t="s">
        <v>99</v>
      </c>
      <c r="H41" s="1" t="s">
        <v>4</v>
      </c>
      <c r="I41" s="1" t="s">
        <v>109</v>
      </c>
      <c r="K41" s="3"/>
      <c r="L41" s="1" t="s">
        <v>61</v>
      </c>
      <c r="M41" s="1" t="s">
        <v>61</v>
      </c>
      <c r="N41" s="1">
        <v>298.14999999999998</v>
      </c>
      <c r="P41" s="1" t="s">
        <v>110</v>
      </c>
      <c r="Q41" s="4"/>
      <c r="R41" s="4"/>
      <c r="S41" s="4"/>
      <c r="T41" s="4"/>
      <c r="V41" s="2">
        <v>-1.7154400000000001</v>
      </c>
      <c r="W41" s="8">
        <v>44950</v>
      </c>
      <c r="X41" s="1" t="s">
        <v>111</v>
      </c>
    </row>
    <row r="42" spans="1:30" s="1" customFormat="1" x14ac:dyDescent="0.25">
      <c r="A42" s="1" t="s">
        <v>103</v>
      </c>
      <c r="B42" s="1" t="s">
        <v>98</v>
      </c>
      <c r="C42" s="1" t="b">
        <v>1</v>
      </c>
      <c r="E42" s="1" t="s">
        <v>99</v>
      </c>
      <c r="H42" s="1" t="s">
        <v>4</v>
      </c>
      <c r="I42" s="1" t="s">
        <v>109</v>
      </c>
      <c r="K42" s="3"/>
      <c r="L42" s="1" t="s">
        <v>61</v>
      </c>
      <c r="M42" s="1" t="s">
        <v>61</v>
      </c>
      <c r="N42" s="1">
        <v>298.14999999999998</v>
      </c>
      <c r="P42" s="1" t="s">
        <v>110</v>
      </c>
      <c r="Q42" s="4"/>
      <c r="R42" s="4"/>
      <c r="S42" s="4"/>
      <c r="T42" s="4"/>
      <c r="V42" s="2">
        <v>1.50624</v>
      </c>
      <c r="W42" s="8">
        <v>44950</v>
      </c>
      <c r="X42" s="1" t="s">
        <v>111</v>
      </c>
    </row>
    <row r="43" spans="1:30" s="1" customFormat="1" x14ac:dyDescent="0.25">
      <c r="A43" s="1" t="s">
        <v>102</v>
      </c>
      <c r="B43" s="1" t="s">
        <v>98</v>
      </c>
      <c r="C43" s="1" t="b">
        <v>1</v>
      </c>
      <c r="E43" s="1" t="s">
        <v>99</v>
      </c>
      <c r="H43" s="1" t="s">
        <v>4</v>
      </c>
      <c r="I43" s="1" t="s">
        <v>109</v>
      </c>
      <c r="K43" s="3"/>
      <c r="L43" s="1" t="s">
        <v>61</v>
      </c>
      <c r="M43" s="1" t="s">
        <v>61</v>
      </c>
      <c r="N43" s="1">
        <v>298.14999999999998</v>
      </c>
      <c r="P43" s="1" t="s">
        <v>110</v>
      </c>
      <c r="Q43" s="4"/>
      <c r="R43" s="4"/>
      <c r="S43" s="4"/>
      <c r="T43" s="4"/>
      <c r="V43" s="2">
        <v>4.1840000000000002E-2</v>
      </c>
      <c r="W43" s="8">
        <v>44950</v>
      </c>
      <c r="X43" s="1" t="s">
        <v>111</v>
      </c>
    </row>
    <row r="44" spans="1:30" s="1" customFormat="1" x14ac:dyDescent="0.25">
      <c r="A44" s="1" t="s">
        <v>107</v>
      </c>
      <c r="B44" s="1" t="s">
        <v>98</v>
      </c>
      <c r="C44" s="1" t="b">
        <v>1</v>
      </c>
      <c r="E44" s="1" t="s">
        <v>99</v>
      </c>
      <c r="H44" s="1" t="s">
        <v>4</v>
      </c>
      <c r="I44" s="1" t="s">
        <v>109</v>
      </c>
      <c r="K44" s="3"/>
      <c r="L44" s="1" t="s">
        <v>61</v>
      </c>
      <c r="M44" s="1" t="s">
        <v>61</v>
      </c>
      <c r="N44" s="1">
        <v>298.14999999999998</v>
      </c>
      <c r="P44" s="1" t="s">
        <v>110</v>
      </c>
      <c r="Q44" s="4"/>
      <c r="R44" s="4"/>
      <c r="S44" s="4"/>
      <c r="T44" s="4"/>
      <c r="V44" s="2">
        <v>10.54368</v>
      </c>
      <c r="W44" s="8">
        <v>44950</v>
      </c>
      <c r="X44" s="1" t="s">
        <v>111</v>
      </c>
    </row>
    <row r="45" spans="1:30" s="1" customFormat="1" x14ac:dyDescent="0.25">
      <c r="A45" s="1" t="s">
        <v>101</v>
      </c>
      <c r="B45" s="1" t="s">
        <v>98</v>
      </c>
      <c r="C45" s="1" t="b">
        <v>1</v>
      </c>
      <c r="E45" s="1" t="s">
        <v>99</v>
      </c>
      <c r="H45" s="1" t="s">
        <v>4</v>
      </c>
      <c r="I45" s="1" t="s">
        <v>109</v>
      </c>
      <c r="K45" s="3"/>
      <c r="L45" s="1" t="s">
        <v>61</v>
      </c>
      <c r="M45" s="1" t="s">
        <v>61</v>
      </c>
      <c r="N45" s="1">
        <v>298.14999999999998</v>
      </c>
      <c r="P45" s="1" t="s">
        <v>110</v>
      </c>
      <c r="Q45" s="4"/>
      <c r="R45" s="4"/>
      <c r="S45" s="4"/>
      <c r="T45" s="4"/>
      <c r="V45" s="2">
        <v>4.1840000000000002E-2</v>
      </c>
      <c r="W45" s="8">
        <v>44950</v>
      </c>
      <c r="X45" s="1" t="s">
        <v>111</v>
      </c>
    </row>
    <row r="46" spans="1:30" s="1" customFormat="1" x14ac:dyDescent="0.25">
      <c r="A46" s="1" t="s">
        <v>105</v>
      </c>
      <c r="B46" s="1" t="s">
        <v>98</v>
      </c>
      <c r="C46" s="1" t="b">
        <v>1</v>
      </c>
      <c r="E46" s="1" t="s">
        <v>99</v>
      </c>
      <c r="H46" s="1" t="s">
        <v>4</v>
      </c>
      <c r="I46" s="1" t="s">
        <v>109</v>
      </c>
      <c r="K46" s="3"/>
      <c r="L46" s="1" t="s">
        <v>61</v>
      </c>
      <c r="M46" s="1" t="s">
        <v>61</v>
      </c>
      <c r="N46" s="1">
        <v>298.14999999999998</v>
      </c>
      <c r="P46" s="1" t="s">
        <v>110</v>
      </c>
      <c r="Q46" s="4"/>
      <c r="R46" s="4"/>
      <c r="S46" s="4"/>
      <c r="T46" s="4"/>
      <c r="V46" s="2">
        <v>7.9914399999999999</v>
      </c>
      <c r="W46" s="8">
        <v>44950</v>
      </c>
      <c r="X46" s="1" t="s">
        <v>111</v>
      </c>
    </row>
    <row r="47" spans="1:30" s="1" customFormat="1" x14ac:dyDescent="0.25">
      <c r="A47" s="1" t="s">
        <v>45</v>
      </c>
      <c r="B47" s="1" t="s">
        <v>98</v>
      </c>
      <c r="C47" s="1" t="b">
        <v>1</v>
      </c>
      <c r="E47" s="1" t="s">
        <v>99</v>
      </c>
      <c r="H47" s="1" t="s">
        <v>4</v>
      </c>
      <c r="I47" s="1" t="s">
        <v>109</v>
      </c>
      <c r="K47" s="3"/>
      <c r="L47" s="1" t="s">
        <v>61</v>
      </c>
      <c r="M47" s="1" t="s">
        <v>61</v>
      </c>
      <c r="N47" s="1">
        <v>298.14999999999998</v>
      </c>
      <c r="P47" s="1" t="s">
        <v>110</v>
      </c>
      <c r="Q47" s="4"/>
      <c r="R47" s="4"/>
      <c r="S47" s="4"/>
      <c r="T47" s="4"/>
      <c r="V47" s="2">
        <v>1.50624</v>
      </c>
      <c r="W47" s="8">
        <v>44950</v>
      </c>
      <c r="X47" s="1" t="s">
        <v>111</v>
      </c>
    </row>
    <row r="48" spans="1:30" s="1" customFormat="1" x14ac:dyDescent="0.25">
      <c r="A48" s="1" t="s">
        <v>37</v>
      </c>
      <c r="B48" s="1" t="s">
        <v>98</v>
      </c>
      <c r="C48" s="1" t="b">
        <v>1</v>
      </c>
      <c r="E48" s="1" t="s">
        <v>99</v>
      </c>
      <c r="H48" s="1" t="s">
        <v>4</v>
      </c>
      <c r="I48" s="1" t="s">
        <v>109</v>
      </c>
      <c r="K48" s="3"/>
      <c r="L48" s="1" t="s">
        <v>61</v>
      </c>
      <c r="M48" s="1" t="s">
        <v>61</v>
      </c>
      <c r="N48" s="1">
        <v>298.14999999999998</v>
      </c>
      <c r="P48" s="1" t="s">
        <v>110</v>
      </c>
      <c r="Q48" s="4"/>
      <c r="R48" s="4"/>
      <c r="S48" s="4"/>
      <c r="T48" s="4"/>
      <c r="V48" s="2">
        <v>4.8115999999999994</v>
      </c>
      <c r="W48" s="8">
        <v>44950</v>
      </c>
      <c r="X48" s="1" t="s">
        <v>111</v>
      </c>
    </row>
    <row r="49" spans="1:38" s="1" customFormat="1" x14ac:dyDescent="0.25">
      <c r="A49" s="1" t="s">
        <v>108</v>
      </c>
      <c r="B49" s="1" t="s">
        <v>98</v>
      </c>
      <c r="C49" s="1" t="b">
        <v>1</v>
      </c>
      <c r="E49" s="1" t="s">
        <v>99</v>
      </c>
      <c r="H49" s="1" t="s">
        <v>4</v>
      </c>
      <c r="I49" s="1" t="s">
        <v>109</v>
      </c>
      <c r="K49" s="3"/>
      <c r="L49" s="1" t="s">
        <v>61</v>
      </c>
      <c r="M49" s="1" t="s">
        <v>61</v>
      </c>
      <c r="N49" s="1">
        <v>298.14999999999998</v>
      </c>
      <c r="P49" s="1" t="s">
        <v>110</v>
      </c>
      <c r="Q49" s="4"/>
      <c r="R49" s="4"/>
      <c r="S49" s="4"/>
      <c r="T49" s="4"/>
      <c r="V49" s="2">
        <v>10.167120000000001</v>
      </c>
      <c r="W49" s="8">
        <v>44950</v>
      </c>
      <c r="X49" s="1" t="s">
        <v>111</v>
      </c>
    </row>
    <row r="50" spans="1:38" s="1" customFormat="1" x14ac:dyDescent="0.25">
      <c r="A50" s="1" t="s">
        <v>191</v>
      </c>
      <c r="B50" s="1" t="s">
        <v>59</v>
      </c>
      <c r="C50" s="1" t="b">
        <v>1</v>
      </c>
      <c r="F50" s="1">
        <v>2</v>
      </c>
      <c r="H50" s="1" t="s">
        <v>4</v>
      </c>
      <c r="I50" s="1" t="s">
        <v>91</v>
      </c>
      <c r="K50" s="3"/>
      <c r="L50" s="1" t="s">
        <v>61</v>
      </c>
      <c r="M50" s="1" t="s">
        <v>61</v>
      </c>
      <c r="P50" s="1" t="s">
        <v>64</v>
      </c>
      <c r="Q50" s="4">
        <v>-14.5</v>
      </c>
      <c r="R50" s="4"/>
      <c r="S50" s="4">
        <v>-48.1</v>
      </c>
      <c r="T50" s="4"/>
      <c r="W50" s="1">
        <v>2024</v>
      </c>
      <c r="X50" s="1" t="s">
        <v>190</v>
      </c>
    </row>
    <row r="51" spans="1:38" s="1" customFormat="1" x14ac:dyDescent="0.25">
      <c r="A51" s="1" t="s">
        <v>193</v>
      </c>
      <c r="B51" s="1" t="s">
        <v>59</v>
      </c>
      <c r="C51" s="1" t="b">
        <v>1</v>
      </c>
      <c r="F51" s="1">
        <v>4</v>
      </c>
      <c r="H51" s="1" t="s">
        <v>4</v>
      </c>
      <c r="I51" s="1" t="s">
        <v>91</v>
      </c>
      <c r="K51" s="3"/>
      <c r="L51" s="1" t="s">
        <v>61</v>
      </c>
      <c r="M51" s="1" t="s">
        <v>61</v>
      </c>
      <c r="P51" s="1" t="s">
        <v>64</v>
      </c>
      <c r="Q51" s="4">
        <v>-9.9</v>
      </c>
      <c r="R51" s="4"/>
      <c r="S51" s="4">
        <v>-44.2</v>
      </c>
      <c r="T51" s="4"/>
      <c r="W51" s="1">
        <v>2024</v>
      </c>
      <c r="X51" s="1" t="s">
        <v>190</v>
      </c>
    </row>
    <row r="52" spans="1:38" s="1" customFormat="1" x14ac:dyDescent="0.25">
      <c r="A52" s="1" t="s">
        <v>192</v>
      </c>
      <c r="B52" s="1" t="s">
        <v>59</v>
      </c>
      <c r="C52" s="1" t="b">
        <v>1</v>
      </c>
      <c r="F52" s="1">
        <v>2</v>
      </c>
      <c r="H52" s="1" t="s">
        <v>4</v>
      </c>
      <c r="I52" s="1" t="s">
        <v>91</v>
      </c>
      <c r="K52" s="3"/>
      <c r="L52" s="1" t="s">
        <v>61</v>
      </c>
      <c r="M52" s="1" t="s">
        <v>61</v>
      </c>
      <c r="P52" s="1" t="s">
        <v>64</v>
      </c>
      <c r="Q52" s="4">
        <v>-15.6</v>
      </c>
      <c r="R52" s="4"/>
      <c r="S52" s="4">
        <v>-38.200000000000003</v>
      </c>
      <c r="T52" s="4"/>
      <c r="W52" s="1">
        <v>2024</v>
      </c>
      <c r="X52" s="1" t="s">
        <v>190</v>
      </c>
    </row>
    <row r="53" spans="1:38" s="1" customFormat="1" x14ac:dyDescent="0.25">
      <c r="A53" s="1" t="s">
        <v>194</v>
      </c>
      <c r="B53" s="1" t="s">
        <v>59</v>
      </c>
      <c r="C53" s="1" t="b">
        <v>1</v>
      </c>
      <c r="F53" s="1">
        <v>2</v>
      </c>
      <c r="H53" s="1" t="s">
        <v>4</v>
      </c>
      <c r="I53" s="1" t="s">
        <v>91</v>
      </c>
      <c r="K53" s="3"/>
      <c r="L53" s="1" t="s">
        <v>61</v>
      </c>
      <c r="M53" s="1" t="s">
        <v>61</v>
      </c>
      <c r="P53" s="1" t="s">
        <v>64</v>
      </c>
      <c r="Q53" s="4">
        <v>-10</v>
      </c>
      <c r="R53" s="4"/>
      <c r="S53" s="4">
        <v>-32.6</v>
      </c>
      <c r="T53" s="4"/>
      <c r="W53" s="1">
        <v>2024</v>
      </c>
      <c r="X53" s="1" t="s">
        <v>190</v>
      </c>
    </row>
    <row r="54" spans="1:38" s="1" customFormat="1" x14ac:dyDescent="0.25">
      <c r="A54" s="1" t="s">
        <v>32</v>
      </c>
      <c r="B54" s="1" t="s">
        <v>59</v>
      </c>
      <c r="C54" s="1" t="b">
        <v>1</v>
      </c>
      <c r="F54" s="2">
        <v>0.2</v>
      </c>
      <c r="G54" s="2"/>
      <c r="H54" s="2" t="s">
        <v>4</v>
      </c>
      <c r="I54" s="1" t="s">
        <v>89</v>
      </c>
      <c r="K54" s="3"/>
      <c r="L54" s="1" t="s">
        <v>61</v>
      </c>
      <c r="M54" s="1" t="s">
        <v>61</v>
      </c>
      <c r="P54" s="1" t="s">
        <v>64</v>
      </c>
      <c r="Q54" s="4">
        <v>-16.600000000000001</v>
      </c>
      <c r="R54" s="4">
        <v>1.9</v>
      </c>
      <c r="S54" s="4">
        <v>-23.9</v>
      </c>
      <c r="T54" s="4">
        <v>5.9</v>
      </c>
      <c r="W54" s="1">
        <v>2025</v>
      </c>
      <c r="X54" s="3" t="s">
        <v>69</v>
      </c>
      <c r="AF54" s="1" t="s">
        <v>169</v>
      </c>
    </row>
    <row r="55" spans="1:38" s="1" customFormat="1" x14ac:dyDescent="0.25">
      <c r="A55" s="1" t="s">
        <v>202</v>
      </c>
      <c r="B55" s="1" t="s">
        <v>59</v>
      </c>
      <c r="C55" s="1" t="b">
        <v>1</v>
      </c>
      <c r="G55" s="1">
        <v>9.11</v>
      </c>
      <c r="H55" s="1" t="s">
        <v>131</v>
      </c>
      <c r="K55" s="3"/>
      <c r="L55" s="1" t="s">
        <v>62</v>
      </c>
      <c r="M55" s="1" t="s">
        <v>63</v>
      </c>
      <c r="P55" s="1" t="s">
        <v>64</v>
      </c>
      <c r="Q55" s="4">
        <v>-15.8</v>
      </c>
      <c r="R55" s="4">
        <v>0.6</v>
      </c>
      <c r="S55" s="4">
        <v>-45</v>
      </c>
      <c r="T55" s="4">
        <v>2</v>
      </c>
      <c r="W55" s="1">
        <v>2016</v>
      </c>
      <c r="X55" s="1" t="s">
        <v>211</v>
      </c>
    </row>
    <row r="56" spans="1:38" s="20" customFormat="1" x14ac:dyDescent="0.25">
      <c r="A56" s="1" t="s">
        <v>166</v>
      </c>
      <c r="B56" s="1" t="s">
        <v>59</v>
      </c>
      <c r="C56" s="1" t="b">
        <v>1</v>
      </c>
      <c r="D56" s="1"/>
      <c r="E56" s="1"/>
      <c r="F56" s="1"/>
      <c r="G56" s="1">
        <v>9.11</v>
      </c>
      <c r="H56" s="1" t="s">
        <v>131</v>
      </c>
      <c r="I56" s="1"/>
      <c r="J56" s="1"/>
      <c r="K56" s="3"/>
      <c r="L56" s="1" t="s">
        <v>62</v>
      </c>
      <c r="M56" s="1" t="s">
        <v>63</v>
      </c>
      <c r="N56" s="1"/>
      <c r="O56" s="1"/>
      <c r="P56" s="1" t="s">
        <v>64</v>
      </c>
      <c r="Q56" s="4">
        <v>-13</v>
      </c>
      <c r="R56" s="4">
        <v>0.4</v>
      </c>
      <c r="S56" s="4">
        <v>-34</v>
      </c>
      <c r="T56" s="4">
        <v>1</v>
      </c>
      <c r="U56" s="1"/>
      <c r="V56" s="1"/>
      <c r="W56" s="1">
        <v>2016</v>
      </c>
      <c r="X56" s="1" t="s">
        <v>211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s="20" customFormat="1" x14ac:dyDescent="0.25">
      <c r="A57" s="1" t="s">
        <v>203</v>
      </c>
      <c r="B57" s="1" t="s">
        <v>59</v>
      </c>
      <c r="C57" s="1" t="b">
        <v>1</v>
      </c>
      <c r="D57" s="1"/>
      <c r="E57" s="1"/>
      <c r="F57" s="1"/>
      <c r="G57" s="1">
        <v>9.11</v>
      </c>
      <c r="H57" s="1" t="s">
        <v>131</v>
      </c>
      <c r="I57" s="1"/>
      <c r="J57" s="1"/>
      <c r="K57" s="3"/>
      <c r="L57" s="1" t="s">
        <v>62</v>
      </c>
      <c r="M57" s="1" t="s">
        <v>63</v>
      </c>
      <c r="N57" s="1"/>
      <c r="O57" s="1"/>
      <c r="P57" s="1" t="s">
        <v>64</v>
      </c>
      <c r="Q57" s="4">
        <v>-19.3</v>
      </c>
      <c r="R57" s="4">
        <v>0.5</v>
      </c>
      <c r="S57" s="4">
        <v>-62</v>
      </c>
      <c r="T57" s="4">
        <v>2</v>
      </c>
      <c r="U57" s="1"/>
      <c r="V57" s="1"/>
      <c r="W57" s="1">
        <v>2016</v>
      </c>
      <c r="X57" s="1" t="s">
        <v>212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s="20" customFormat="1" x14ac:dyDescent="0.25">
      <c r="A58" s="1" t="s">
        <v>204</v>
      </c>
      <c r="B58" s="1" t="s">
        <v>59</v>
      </c>
      <c r="C58" s="1" t="b">
        <v>1</v>
      </c>
      <c r="D58" s="1"/>
      <c r="E58" s="1"/>
      <c r="F58" s="1"/>
      <c r="G58" s="1">
        <v>8.0299999999999994</v>
      </c>
      <c r="H58" s="1" t="s">
        <v>131</v>
      </c>
      <c r="I58" s="1"/>
      <c r="J58" s="1"/>
      <c r="K58" s="3"/>
      <c r="L58" s="1" t="s">
        <v>62</v>
      </c>
      <c r="M58" s="1" t="s">
        <v>63</v>
      </c>
      <c r="N58" s="1"/>
      <c r="O58" s="1"/>
      <c r="P58" s="1" t="s">
        <v>64</v>
      </c>
      <c r="Q58" s="4">
        <v>-16.399999999999999</v>
      </c>
      <c r="R58" s="4">
        <v>0.9</v>
      </c>
      <c r="S58" s="4">
        <v>-55</v>
      </c>
      <c r="T58" s="4">
        <v>3</v>
      </c>
      <c r="U58" s="1"/>
      <c r="V58" s="1"/>
      <c r="W58" s="1">
        <v>2016</v>
      </c>
      <c r="X58" s="1" t="s">
        <v>213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s="20" customFormat="1" x14ac:dyDescent="0.25">
      <c r="A59" s="1" t="s">
        <v>205</v>
      </c>
      <c r="B59" s="1" t="s">
        <v>59</v>
      </c>
      <c r="C59" s="1" t="b">
        <v>1</v>
      </c>
      <c r="D59" s="1"/>
      <c r="E59" s="1"/>
      <c r="F59" s="1"/>
      <c r="G59" s="1">
        <v>6.75</v>
      </c>
      <c r="H59" s="1" t="s">
        <v>131</v>
      </c>
      <c r="I59" s="1"/>
      <c r="J59" s="1"/>
      <c r="K59" s="3"/>
      <c r="L59" s="1" t="s">
        <v>62</v>
      </c>
      <c r="M59" s="1" t="s">
        <v>63</v>
      </c>
      <c r="N59" s="1"/>
      <c r="O59" s="1"/>
      <c r="P59" s="1" t="s">
        <v>64</v>
      </c>
      <c r="Q59" s="4">
        <v>-18.5</v>
      </c>
      <c r="R59" s="4">
        <v>0.4</v>
      </c>
      <c r="S59" s="4">
        <v>-60</v>
      </c>
      <c r="T59" s="4">
        <v>1</v>
      </c>
      <c r="U59" s="1"/>
      <c r="V59" s="1"/>
      <c r="W59" s="1">
        <v>2016</v>
      </c>
      <c r="X59" s="1" t="s">
        <v>214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s="1" customFormat="1" x14ac:dyDescent="0.25">
      <c r="A60" s="1" t="s">
        <v>206</v>
      </c>
      <c r="B60" s="1" t="s">
        <v>59</v>
      </c>
      <c r="C60" s="1" t="b">
        <v>1</v>
      </c>
      <c r="G60" s="1">
        <v>5.69</v>
      </c>
      <c r="H60" s="1" t="s">
        <v>131</v>
      </c>
      <c r="K60" s="3"/>
      <c r="L60" s="1" t="s">
        <v>62</v>
      </c>
      <c r="M60" s="1" t="s">
        <v>63</v>
      </c>
      <c r="P60" s="1" t="s">
        <v>64</v>
      </c>
      <c r="Q60" s="4">
        <v>-17</v>
      </c>
      <c r="R60" s="4">
        <v>0.5</v>
      </c>
      <c r="S60" s="4">
        <v>-55</v>
      </c>
      <c r="T60" s="4">
        <v>1</v>
      </c>
      <c r="W60" s="1">
        <v>2016</v>
      </c>
      <c r="X60" s="1" t="s">
        <v>215</v>
      </c>
    </row>
    <row r="61" spans="1:38" s="1" customFormat="1" x14ac:dyDescent="0.25">
      <c r="A61" s="1" t="s">
        <v>207</v>
      </c>
      <c r="B61" s="1" t="s">
        <v>59</v>
      </c>
      <c r="C61" s="1" t="b">
        <v>1</v>
      </c>
      <c r="G61" s="1">
        <v>5.58</v>
      </c>
      <c r="H61" s="1" t="s">
        <v>131</v>
      </c>
      <c r="K61" s="3"/>
      <c r="L61" s="1" t="s">
        <v>62</v>
      </c>
      <c r="M61" s="1" t="s">
        <v>63</v>
      </c>
      <c r="P61" s="1" t="s">
        <v>64</v>
      </c>
      <c r="Q61" s="4">
        <v>-18</v>
      </c>
      <c r="R61" s="4">
        <v>0.3</v>
      </c>
      <c r="S61" s="4">
        <v>-57</v>
      </c>
      <c r="T61" s="4">
        <v>1</v>
      </c>
      <c r="W61" s="1">
        <v>2016</v>
      </c>
      <c r="X61" s="1" t="s">
        <v>216</v>
      </c>
    </row>
    <row r="62" spans="1:38" s="20" customFormat="1" x14ac:dyDescent="0.25">
      <c r="A62" s="1" t="s">
        <v>210</v>
      </c>
      <c r="B62" s="1" t="s">
        <v>59</v>
      </c>
      <c r="C62" s="1" t="b">
        <v>1</v>
      </c>
      <c r="D62" s="1"/>
      <c r="E62" s="1"/>
      <c r="F62" s="1"/>
      <c r="G62" s="1">
        <v>5.26</v>
      </c>
      <c r="H62" s="1" t="s">
        <v>131</v>
      </c>
      <c r="I62" s="1"/>
      <c r="J62" s="1"/>
      <c r="K62" s="3"/>
      <c r="L62" s="1" t="s">
        <v>62</v>
      </c>
      <c r="M62" s="1" t="s">
        <v>63</v>
      </c>
      <c r="N62" s="1"/>
      <c r="O62" s="1"/>
      <c r="P62" s="1" t="s">
        <v>64</v>
      </c>
      <c r="Q62" s="4">
        <v>-18.399999999999999</v>
      </c>
      <c r="R62" s="4">
        <v>0.5</v>
      </c>
      <c r="S62" s="4">
        <v>-58</v>
      </c>
      <c r="T62" s="4">
        <v>2</v>
      </c>
      <c r="U62" s="1"/>
      <c r="V62" s="1"/>
      <c r="W62" s="1">
        <v>2016</v>
      </c>
      <c r="X62" s="1" t="s">
        <v>217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s="1" customFormat="1" x14ac:dyDescent="0.25">
      <c r="A63" s="1" t="s">
        <v>208</v>
      </c>
      <c r="B63" s="1" t="s">
        <v>59</v>
      </c>
      <c r="C63" s="1" t="b">
        <v>1</v>
      </c>
      <c r="G63" s="1">
        <v>4.74</v>
      </c>
      <c r="H63" s="1" t="s">
        <v>131</v>
      </c>
      <c r="K63" s="3"/>
      <c r="L63" s="1" t="s">
        <v>62</v>
      </c>
      <c r="M63" s="1" t="s">
        <v>63</v>
      </c>
      <c r="P63" s="1" t="s">
        <v>64</v>
      </c>
      <c r="Q63" s="4">
        <v>-18.7</v>
      </c>
      <c r="R63" s="4">
        <v>0.4</v>
      </c>
      <c r="S63" s="4">
        <v>-59</v>
      </c>
      <c r="T63" s="4">
        <v>1</v>
      </c>
      <c r="W63" s="1">
        <v>2016</v>
      </c>
      <c r="X63" s="1" t="s">
        <v>218</v>
      </c>
    </row>
    <row r="64" spans="1:38" s="1" customFormat="1" x14ac:dyDescent="0.25">
      <c r="A64" s="1" t="s">
        <v>209</v>
      </c>
      <c r="B64" s="1" t="s">
        <v>59</v>
      </c>
      <c r="C64" s="1" t="b">
        <v>1</v>
      </c>
      <c r="G64" s="1">
        <v>4.1500000000000004</v>
      </c>
      <c r="H64" s="1" t="s">
        <v>131</v>
      </c>
      <c r="K64" s="3"/>
      <c r="L64" s="1" t="s">
        <v>62</v>
      </c>
      <c r="M64" s="1" t="s">
        <v>63</v>
      </c>
      <c r="P64" s="1" t="s">
        <v>64</v>
      </c>
      <c r="Q64" s="4">
        <v>-16.8</v>
      </c>
      <c r="R64" s="4">
        <v>0.5</v>
      </c>
      <c r="S64" s="4">
        <v>-55</v>
      </c>
      <c r="T64" s="4">
        <v>2</v>
      </c>
      <c r="W64" s="1">
        <v>2016</v>
      </c>
      <c r="X64" s="1" t="s">
        <v>219</v>
      </c>
    </row>
    <row r="65" spans="1:32" s="1" customFormat="1" x14ac:dyDescent="0.25">
      <c r="A65" s="1" t="s">
        <v>186</v>
      </c>
      <c r="B65" s="1" t="s">
        <v>59</v>
      </c>
      <c r="C65" s="1" t="b">
        <v>1</v>
      </c>
      <c r="F65" s="1">
        <v>1</v>
      </c>
      <c r="H65" s="1" t="s">
        <v>4</v>
      </c>
      <c r="I65" s="1" t="s">
        <v>89</v>
      </c>
      <c r="K65" s="3"/>
      <c r="P65" s="1" t="s">
        <v>64</v>
      </c>
      <c r="Q65" s="4">
        <v>0.5</v>
      </c>
      <c r="R65" s="4">
        <v>0.1</v>
      </c>
      <c r="S65" s="4">
        <v>23</v>
      </c>
      <c r="T65" s="4">
        <v>0.3</v>
      </c>
      <c r="W65" s="1">
        <v>2019</v>
      </c>
      <c r="X65" s="1" t="s">
        <v>184</v>
      </c>
    </row>
    <row r="66" spans="1:32" s="1" customFormat="1" x14ac:dyDescent="0.25">
      <c r="A66" s="1" t="s">
        <v>185</v>
      </c>
      <c r="B66" s="1" t="s">
        <v>59</v>
      </c>
      <c r="C66" s="1" t="b">
        <v>1</v>
      </c>
      <c r="F66" s="1">
        <v>1</v>
      </c>
      <c r="H66" s="1" t="s">
        <v>4</v>
      </c>
      <c r="I66" s="1" t="s">
        <v>89</v>
      </c>
      <c r="K66" s="3"/>
      <c r="L66" s="1" t="s">
        <v>61</v>
      </c>
      <c r="M66" s="1" t="s">
        <v>61</v>
      </c>
      <c r="P66" s="1" t="s">
        <v>64</v>
      </c>
      <c r="Q66" s="4">
        <v>2</v>
      </c>
      <c r="R66" s="4">
        <v>0.4</v>
      </c>
      <c r="S66" s="4">
        <v>27</v>
      </c>
      <c r="T66" s="4">
        <v>1</v>
      </c>
      <c r="W66" s="1">
        <v>2019</v>
      </c>
      <c r="X66" s="1" t="s">
        <v>184</v>
      </c>
    </row>
    <row r="67" spans="1:32" s="1" customFormat="1" x14ac:dyDescent="0.25">
      <c r="A67" s="1" t="s">
        <v>31</v>
      </c>
      <c r="B67" s="1" t="s">
        <v>59</v>
      </c>
      <c r="C67" s="1" t="b">
        <v>1</v>
      </c>
      <c r="G67" s="2">
        <v>8.76</v>
      </c>
      <c r="H67" s="2" t="s">
        <v>131</v>
      </c>
      <c r="K67" s="3"/>
      <c r="L67" s="1" t="s">
        <v>62</v>
      </c>
      <c r="M67" s="1" t="s">
        <v>62</v>
      </c>
      <c r="N67" s="1">
        <v>298.14999999999998</v>
      </c>
      <c r="P67" s="1" t="s">
        <v>65</v>
      </c>
      <c r="Q67" s="4">
        <v>-19.3</v>
      </c>
      <c r="R67" s="4">
        <v>0.5</v>
      </c>
      <c r="S67" s="4">
        <v>-62</v>
      </c>
      <c r="T67" s="4">
        <v>2</v>
      </c>
      <c r="W67" s="1">
        <v>2025</v>
      </c>
      <c r="X67" s="3" t="s">
        <v>68</v>
      </c>
    </row>
    <row r="68" spans="1:32" s="1" customFormat="1" x14ac:dyDescent="0.25">
      <c r="A68" s="1" t="s">
        <v>29</v>
      </c>
      <c r="B68" s="1" t="s">
        <v>59</v>
      </c>
      <c r="C68" s="1" t="b">
        <v>1</v>
      </c>
      <c r="G68" s="2">
        <v>8.61</v>
      </c>
      <c r="H68" s="2" t="s">
        <v>131</v>
      </c>
      <c r="K68" s="3"/>
      <c r="L68" s="1" t="s">
        <v>62</v>
      </c>
      <c r="M68" s="1" t="s">
        <v>62</v>
      </c>
      <c r="N68" s="1">
        <v>298.14999999999998</v>
      </c>
      <c r="P68" s="1" t="s">
        <v>65</v>
      </c>
      <c r="Q68" s="4">
        <v>-17.2</v>
      </c>
      <c r="R68" s="4">
        <v>0.8</v>
      </c>
      <c r="S68" s="4">
        <v>-40.700000000000003</v>
      </c>
      <c r="T68" s="4">
        <v>4.4000000000000004</v>
      </c>
      <c r="W68" s="1">
        <v>2025</v>
      </c>
      <c r="X68" s="3" t="s">
        <v>68</v>
      </c>
    </row>
    <row r="69" spans="1:32" s="1" customFormat="1" x14ac:dyDescent="0.25">
      <c r="A69" s="1" t="s">
        <v>30</v>
      </c>
      <c r="B69" s="1" t="s">
        <v>59</v>
      </c>
      <c r="C69" s="1" t="b">
        <v>1</v>
      </c>
      <c r="G69" s="2">
        <v>7.68</v>
      </c>
      <c r="H69" s="2" t="s">
        <v>131</v>
      </c>
      <c r="K69" s="3"/>
      <c r="L69" s="1" t="s">
        <v>62</v>
      </c>
      <c r="M69" s="1" t="s">
        <v>62</v>
      </c>
      <c r="N69" s="1">
        <v>298.14999999999998</v>
      </c>
      <c r="P69" s="1" t="s">
        <v>65</v>
      </c>
      <c r="Q69" s="4">
        <v>-25</v>
      </c>
      <c r="R69" s="4">
        <v>0.1</v>
      </c>
      <c r="S69" s="4">
        <v>-51.7</v>
      </c>
      <c r="T69" s="4">
        <v>0.7</v>
      </c>
      <c r="W69" s="1">
        <v>2025</v>
      </c>
      <c r="X69" s="3" t="s">
        <v>68</v>
      </c>
    </row>
    <row r="70" spans="1:32" s="1" customFormat="1" x14ac:dyDescent="0.25">
      <c r="A70" s="1" t="s">
        <v>201</v>
      </c>
      <c r="B70" s="1" t="s">
        <v>59</v>
      </c>
      <c r="C70" s="1" t="b">
        <v>1</v>
      </c>
      <c r="F70" s="1">
        <v>1.4</v>
      </c>
      <c r="H70" s="1" t="s">
        <v>4</v>
      </c>
      <c r="I70" s="1" t="s">
        <v>116</v>
      </c>
      <c r="K70" s="3"/>
      <c r="L70" s="1" t="s">
        <v>61</v>
      </c>
      <c r="M70" s="1" t="s">
        <v>61</v>
      </c>
      <c r="P70" s="1" t="s">
        <v>64</v>
      </c>
      <c r="Q70" s="4">
        <f>3.3*4.184</f>
        <v>13.8072</v>
      </c>
      <c r="R70" s="4"/>
      <c r="S70" s="4">
        <f>14.8*4.184</f>
        <v>61.923200000000008</v>
      </c>
      <c r="T70" s="4"/>
      <c r="W70" s="1">
        <v>2022</v>
      </c>
      <c r="X70" s="1" t="s">
        <v>200</v>
      </c>
    </row>
    <row r="71" spans="1:32" s="1" customFormat="1" x14ac:dyDescent="0.25">
      <c r="A71" s="1" t="s">
        <v>199</v>
      </c>
      <c r="B71" s="1" t="s">
        <v>59</v>
      </c>
      <c r="C71" s="1" t="b">
        <v>1</v>
      </c>
      <c r="F71" s="1">
        <v>3</v>
      </c>
      <c r="H71" s="1" t="s">
        <v>4</v>
      </c>
      <c r="I71" s="1" t="s">
        <v>92</v>
      </c>
      <c r="K71" s="3"/>
      <c r="L71" s="1" t="s">
        <v>61</v>
      </c>
      <c r="M71" s="1" t="s">
        <v>61</v>
      </c>
      <c r="P71" s="1" t="s">
        <v>64</v>
      </c>
      <c r="Q71" s="4">
        <v>-19.3</v>
      </c>
      <c r="R71" s="4"/>
      <c r="S71" s="4">
        <v>-58.4</v>
      </c>
      <c r="T71" s="4"/>
      <c r="W71" s="1">
        <v>2022</v>
      </c>
      <c r="X71" s="1" t="s">
        <v>195</v>
      </c>
    </row>
    <row r="72" spans="1:32" s="1" customFormat="1" x14ac:dyDescent="0.25">
      <c r="A72" s="1" t="s">
        <v>197</v>
      </c>
      <c r="B72" s="1" t="s">
        <v>59</v>
      </c>
      <c r="C72" s="1" t="b">
        <v>1</v>
      </c>
      <c r="F72" s="1">
        <v>5</v>
      </c>
      <c r="H72" s="1" t="s">
        <v>4</v>
      </c>
      <c r="I72" s="1" t="s">
        <v>92</v>
      </c>
      <c r="K72" s="3"/>
      <c r="L72" s="1" t="s">
        <v>61</v>
      </c>
      <c r="M72" s="1" t="s">
        <v>61</v>
      </c>
      <c r="P72" s="1" t="s">
        <v>64</v>
      </c>
      <c r="Q72" s="4">
        <v>-4.5</v>
      </c>
      <c r="R72" s="4"/>
      <c r="S72" s="4">
        <v>-26.2</v>
      </c>
      <c r="T72" s="4"/>
      <c r="W72" s="1">
        <v>2022</v>
      </c>
      <c r="X72" s="1" t="s">
        <v>195</v>
      </c>
    </row>
    <row r="73" spans="1:32" s="1" customFormat="1" x14ac:dyDescent="0.25">
      <c r="A73" s="1" t="s">
        <v>198</v>
      </c>
      <c r="B73" s="1" t="s">
        <v>59</v>
      </c>
      <c r="C73" s="1" t="b">
        <v>1</v>
      </c>
      <c r="G73" s="1">
        <v>8.1999999999999993</v>
      </c>
      <c r="H73" s="1" t="s">
        <v>131</v>
      </c>
      <c r="K73" s="3"/>
      <c r="L73" s="1" t="s">
        <v>62</v>
      </c>
      <c r="M73" s="1" t="s">
        <v>63</v>
      </c>
      <c r="P73" s="1" t="s">
        <v>64</v>
      </c>
      <c r="Q73" s="4">
        <v>-10.199999999999999</v>
      </c>
      <c r="R73" s="4"/>
      <c r="S73" s="4">
        <v>-39.9</v>
      </c>
      <c r="T73" s="4"/>
      <c r="W73" s="1">
        <v>2022</v>
      </c>
      <c r="X73" s="1" t="s">
        <v>195</v>
      </c>
    </row>
    <row r="74" spans="1:32" s="1" customFormat="1" x14ac:dyDescent="0.25">
      <c r="A74" s="1" t="s">
        <v>196</v>
      </c>
      <c r="B74" s="1" t="s">
        <v>59</v>
      </c>
      <c r="C74" s="1" t="b">
        <v>1</v>
      </c>
      <c r="F74" s="1">
        <v>5</v>
      </c>
      <c r="H74" s="1" t="s">
        <v>4</v>
      </c>
      <c r="I74" s="1" t="s">
        <v>93</v>
      </c>
      <c r="K74" s="3"/>
      <c r="L74" s="1" t="s">
        <v>61</v>
      </c>
      <c r="M74" s="1" t="s">
        <v>61</v>
      </c>
      <c r="P74" s="1" t="s">
        <v>64</v>
      </c>
      <c r="Q74" s="4">
        <v>-4.9000000000000004</v>
      </c>
      <c r="R74" s="4"/>
      <c r="S74" s="4">
        <v>-23.7</v>
      </c>
      <c r="T74" s="4"/>
      <c r="W74" s="1">
        <v>2022</v>
      </c>
      <c r="X74" s="1" t="s">
        <v>195</v>
      </c>
    </row>
    <row r="75" spans="1:32" s="1" customFormat="1" x14ac:dyDescent="0.25">
      <c r="A75" s="1" t="s">
        <v>194</v>
      </c>
      <c r="B75" s="1" t="s">
        <v>59</v>
      </c>
      <c r="C75" s="1" t="b">
        <v>1</v>
      </c>
      <c r="F75" s="1">
        <v>5</v>
      </c>
      <c r="H75" s="1" t="s">
        <v>4</v>
      </c>
      <c r="I75" s="1" t="s">
        <v>93</v>
      </c>
      <c r="K75" s="3"/>
      <c r="L75" s="1" t="s">
        <v>61</v>
      </c>
      <c r="M75" s="1" t="s">
        <v>61</v>
      </c>
      <c r="P75" s="1" t="s">
        <v>64</v>
      </c>
      <c r="Q75" s="4">
        <v>-9.5</v>
      </c>
      <c r="R75" s="4"/>
      <c r="S75" s="4">
        <v>-30.8</v>
      </c>
      <c r="T75" s="4"/>
      <c r="W75" s="1">
        <v>2022</v>
      </c>
      <c r="X75" s="1" t="s">
        <v>195</v>
      </c>
    </row>
    <row r="76" spans="1:32" s="1" customFormat="1" x14ac:dyDescent="0.25">
      <c r="A76" s="1" t="s">
        <v>33</v>
      </c>
      <c r="B76" s="1" t="s">
        <v>59</v>
      </c>
      <c r="C76" s="1" t="b">
        <v>1</v>
      </c>
      <c r="F76" s="2">
        <v>0.2</v>
      </c>
      <c r="G76" s="2"/>
      <c r="H76" s="2" t="s">
        <v>4</v>
      </c>
      <c r="I76" s="1" t="s">
        <v>89</v>
      </c>
      <c r="K76" s="3"/>
      <c r="L76" s="1" t="s">
        <v>62</v>
      </c>
      <c r="M76" s="1" t="s">
        <v>62</v>
      </c>
      <c r="P76" s="1" t="s">
        <v>64</v>
      </c>
      <c r="Q76" s="4">
        <v>-16.8</v>
      </c>
      <c r="R76" s="4">
        <v>1.6</v>
      </c>
      <c r="S76" s="4">
        <v>-27.4</v>
      </c>
      <c r="T76" s="4">
        <v>4.5999999999999996</v>
      </c>
      <c r="W76" s="1">
        <v>2005</v>
      </c>
      <c r="X76" s="3" t="s">
        <v>72</v>
      </c>
      <c r="AF76" s="1" t="s">
        <v>170</v>
      </c>
    </row>
    <row r="77" spans="1:32" s="1" customFormat="1" x14ac:dyDescent="0.25">
      <c r="A77" s="1" t="s">
        <v>52</v>
      </c>
      <c r="B77" s="1" t="s">
        <v>59</v>
      </c>
      <c r="C77" s="1" t="b">
        <v>1</v>
      </c>
      <c r="F77" s="2">
        <v>1.2</v>
      </c>
      <c r="G77" s="2"/>
      <c r="H77" s="2" t="s">
        <v>4</v>
      </c>
      <c r="I77" s="1" t="s">
        <v>92</v>
      </c>
      <c r="K77" s="3"/>
      <c r="L77" s="1" t="s">
        <v>61</v>
      </c>
      <c r="M77" s="1" t="s">
        <v>61</v>
      </c>
      <c r="P77" s="1" t="s">
        <v>64</v>
      </c>
      <c r="Q77" s="4">
        <v>-15.6</v>
      </c>
      <c r="R77" s="4"/>
      <c r="S77" s="4">
        <v>-40.4</v>
      </c>
      <c r="T77" s="4"/>
      <c r="W77" s="1">
        <v>2019</v>
      </c>
      <c r="X77" s="3" t="s">
        <v>82</v>
      </c>
      <c r="AF77" s="1" t="s">
        <v>171</v>
      </c>
    </row>
    <row r="78" spans="1:32" s="1" customFormat="1" x14ac:dyDescent="0.25">
      <c r="A78" s="1" t="s">
        <v>189</v>
      </c>
      <c r="B78" s="1" t="s">
        <v>59</v>
      </c>
      <c r="C78" s="1" t="b">
        <v>1</v>
      </c>
      <c r="H78" s="1" t="s">
        <v>4</v>
      </c>
      <c r="I78" s="1" t="s">
        <v>89</v>
      </c>
      <c r="K78" s="3"/>
      <c r="L78" s="1" t="s">
        <v>61</v>
      </c>
      <c r="M78" s="1" t="s">
        <v>61</v>
      </c>
      <c r="P78" s="1" t="s">
        <v>64</v>
      </c>
      <c r="Q78" s="4">
        <v>0.2</v>
      </c>
      <c r="R78" s="4">
        <v>0.7</v>
      </c>
      <c r="S78" s="4">
        <v>16</v>
      </c>
      <c r="T78" s="4">
        <v>2</v>
      </c>
      <c r="W78" s="1">
        <v>2004</v>
      </c>
      <c r="X78" s="1" t="s">
        <v>172</v>
      </c>
      <c r="AD78" s="1" t="s">
        <v>188</v>
      </c>
    </row>
    <row r="79" spans="1:32" s="1" customFormat="1" x14ac:dyDescent="0.25">
      <c r="A79" s="1" t="s">
        <v>44</v>
      </c>
      <c r="B79" s="1" t="s">
        <v>59</v>
      </c>
      <c r="C79" s="1" t="b">
        <v>1</v>
      </c>
      <c r="F79" s="2">
        <v>1</v>
      </c>
      <c r="G79" s="2"/>
      <c r="H79" s="2" t="s">
        <v>4</v>
      </c>
      <c r="I79" s="1" t="s">
        <v>90</v>
      </c>
      <c r="K79" s="3"/>
      <c r="L79" s="1" t="s">
        <v>61</v>
      </c>
      <c r="M79" s="1" t="s">
        <v>61</v>
      </c>
      <c r="P79" s="1" t="s">
        <v>64</v>
      </c>
      <c r="Q79" s="4">
        <v>-22.9</v>
      </c>
      <c r="R79" s="4"/>
      <c r="S79" s="4">
        <v>-25.03</v>
      </c>
      <c r="T79" s="4"/>
      <c r="W79" s="1">
        <v>1990</v>
      </c>
      <c r="X79" s="3" t="s">
        <v>77</v>
      </c>
      <c r="AF79" s="1" t="s">
        <v>159</v>
      </c>
    </row>
    <row r="80" spans="1:32" s="1" customFormat="1" x14ac:dyDescent="0.25">
      <c r="A80" s="1" t="s">
        <v>44</v>
      </c>
      <c r="B80" s="1" t="s">
        <v>59</v>
      </c>
      <c r="C80" s="1" t="b">
        <v>1</v>
      </c>
      <c r="F80" s="2"/>
      <c r="G80" s="2"/>
      <c r="H80" s="2" t="s">
        <v>131</v>
      </c>
      <c r="K80" s="3"/>
      <c r="L80" s="1" t="s">
        <v>62</v>
      </c>
      <c r="M80" s="1" t="s">
        <v>62</v>
      </c>
      <c r="P80" s="1" t="s">
        <v>64</v>
      </c>
      <c r="Q80" s="4">
        <v>-29.1</v>
      </c>
      <c r="R80" s="4"/>
      <c r="S80" s="4">
        <v>-40.74</v>
      </c>
      <c r="T80" s="4"/>
      <c r="W80" s="1">
        <v>1990</v>
      </c>
      <c r="X80" s="3" t="s">
        <v>77</v>
      </c>
    </row>
    <row r="81" spans="1:38" s="1" customFormat="1" x14ac:dyDescent="0.25">
      <c r="A81" s="1" t="s">
        <v>55</v>
      </c>
      <c r="B81" s="1" t="s">
        <v>59</v>
      </c>
      <c r="C81" s="1" t="b">
        <v>1</v>
      </c>
      <c r="F81" s="2"/>
      <c r="G81" s="2"/>
      <c r="H81" s="2" t="s">
        <v>131</v>
      </c>
      <c r="K81" s="3"/>
      <c r="L81" s="1" t="s">
        <v>62</v>
      </c>
      <c r="M81" s="1" t="s">
        <v>62</v>
      </c>
      <c r="P81" s="1" t="s">
        <v>64</v>
      </c>
      <c r="Q81" s="4">
        <v>-15.8</v>
      </c>
      <c r="R81" s="4"/>
      <c r="S81" s="4">
        <v>-50.4</v>
      </c>
      <c r="T81" s="4"/>
      <c r="W81" s="1">
        <v>2001</v>
      </c>
      <c r="X81" s="3" t="s">
        <v>87</v>
      </c>
    </row>
    <row r="82" spans="1:38" s="1" customFormat="1" x14ac:dyDescent="0.25">
      <c r="A82" s="1" t="s">
        <v>55</v>
      </c>
      <c r="B82" s="1" t="s">
        <v>59</v>
      </c>
      <c r="C82" s="1" t="b">
        <v>1</v>
      </c>
      <c r="F82" s="2"/>
      <c r="G82" s="2">
        <v>10.9</v>
      </c>
      <c r="H82" s="2" t="s">
        <v>131</v>
      </c>
      <c r="K82" s="3"/>
      <c r="L82" s="1" t="s">
        <v>62</v>
      </c>
      <c r="M82" s="1" t="s">
        <v>62</v>
      </c>
      <c r="P82" s="1" t="s">
        <v>64</v>
      </c>
      <c r="Q82" s="4">
        <v>-13.8</v>
      </c>
      <c r="R82" s="4">
        <v>0.9</v>
      </c>
      <c r="S82" s="4">
        <v>-45</v>
      </c>
      <c r="T82" s="4">
        <v>2.5</v>
      </c>
      <c r="W82" s="1">
        <v>2003</v>
      </c>
      <c r="X82" s="3" t="s">
        <v>86</v>
      </c>
      <c r="AD82" s="1" t="s">
        <v>138</v>
      </c>
      <c r="AF82" s="1" t="s">
        <v>139</v>
      </c>
    </row>
    <row r="83" spans="1:38" s="1" customFormat="1" x14ac:dyDescent="0.25">
      <c r="A83" s="1" t="s">
        <v>44</v>
      </c>
      <c r="B83" s="1" t="s">
        <v>59</v>
      </c>
      <c r="C83" s="1" t="b">
        <v>1</v>
      </c>
      <c r="F83" s="2"/>
      <c r="G83" s="2"/>
      <c r="H83" s="2" t="s">
        <v>131</v>
      </c>
      <c r="K83" s="3"/>
      <c r="L83" s="1" t="s">
        <v>62</v>
      </c>
      <c r="M83" s="1" t="s">
        <v>63</v>
      </c>
      <c r="P83" s="1" t="s">
        <v>64</v>
      </c>
      <c r="Q83" s="4">
        <v>-23.3</v>
      </c>
      <c r="R83" s="4">
        <v>1.5</v>
      </c>
      <c r="S83" s="4">
        <v>-22</v>
      </c>
      <c r="T83" s="4">
        <v>3.2</v>
      </c>
      <c r="W83" s="1">
        <v>1997</v>
      </c>
      <c r="X83" s="3" t="s">
        <v>78</v>
      </c>
    </row>
    <row r="84" spans="1:38" s="1" customFormat="1" x14ac:dyDescent="0.25">
      <c r="A84" s="1" t="s">
        <v>143</v>
      </c>
      <c r="B84" s="1" t="s">
        <v>59</v>
      </c>
      <c r="C84" s="1" t="b">
        <v>1</v>
      </c>
      <c r="F84" s="2">
        <v>0.2</v>
      </c>
      <c r="G84" s="2"/>
      <c r="H84" s="2" t="s">
        <v>4</v>
      </c>
      <c r="I84" s="1" t="s">
        <v>93</v>
      </c>
      <c r="K84" s="3"/>
      <c r="L84" s="1" t="s">
        <v>61</v>
      </c>
      <c r="M84" s="1" t="s">
        <v>61</v>
      </c>
      <c r="P84" s="1" t="s">
        <v>64</v>
      </c>
      <c r="Q84" s="4">
        <v>-21.3384</v>
      </c>
      <c r="R84" s="4"/>
      <c r="S84" s="4">
        <v>-43.932000000000002</v>
      </c>
      <c r="T84" s="4"/>
      <c r="W84" s="1">
        <v>1998</v>
      </c>
      <c r="X84" s="3" t="s">
        <v>142</v>
      </c>
      <c r="AD84" s="1" t="s">
        <v>150</v>
      </c>
      <c r="AF84" s="1" t="s">
        <v>152</v>
      </c>
    </row>
    <row r="85" spans="1:38" s="1" customFormat="1" x14ac:dyDescent="0.25">
      <c r="A85" s="1" t="s">
        <v>145</v>
      </c>
      <c r="B85" s="1" t="s">
        <v>59</v>
      </c>
      <c r="C85" s="1" t="b">
        <v>1</v>
      </c>
      <c r="F85" s="2">
        <v>0.45</v>
      </c>
      <c r="G85" s="2"/>
      <c r="H85" s="2" t="s">
        <v>4</v>
      </c>
      <c r="I85" s="1" t="s">
        <v>93</v>
      </c>
      <c r="K85" s="3"/>
      <c r="L85" s="1" t="s">
        <v>61</v>
      </c>
      <c r="M85" s="1" t="s">
        <v>61</v>
      </c>
      <c r="P85" s="1" t="s">
        <v>64</v>
      </c>
      <c r="Q85" s="4">
        <v>-16.736000000000001</v>
      </c>
      <c r="R85" s="4"/>
      <c r="S85" s="4">
        <v>-40.584800000000001</v>
      </c>
      <c r="T85" s="4"/>
      <c r="W85" s="1">
        <v>1998</v>
      </c>
      <c r="X85" s="3" t="s">
        <v>142</v>
      </c>
      <c r="AD85" s="1" t="s">
        <v>150</v>
      </c>
      <c r="AF85" s="1" t="s">
        <v>154</v>
      </c>
    </row>
    <row r="86" spans="1:38" s="1" customFormat="1" x14ac:dyDescent="0.25">
      <c r="A86" s="1" t="s">
        <v>144</v>
      </c>
      <c r="B86" s="1" t="s">
        <v>59</v>
      </c>
      <c r="C86" s="1" t="b">
        <v>1</v>
      </c>
      <c r="F86" s="2">
        <v>0.45</v>
      </c>
      <c r="G86" s="2"/>
      <c r="H86" s="2" t="s">
        <v>4</v>
      </c>
      <c r="I86" s="1" t="s">
        <v>93</v>
      </c>
      <c r="K86" s="3"/>
      <c r="L86" s="1" t="s">
        <v>61</v>
      </c>
      <c r="M86" s="1" t="s">
        <v>61</v>
      </c>
      <c r="P86" s="1" t="s">
        <v>64</v>
      </c>
      <c r="Q86" s="4">
        <v>-18.409600000000001</v>
      </c>
      <c r="R86" s="4"/>
      <c r="S86" s="4">
        <v>-45.605600000000003</v>
      </c>
      <c r="T86" s="4"/>
      <c r="W86" s="1">
        <v>1998</v>
      </c>
      <c r="X86" s="3" t="s">
        <v>142</v>
      </c>
      <c r="AD86" s="1" t="s">
        <v>150</v>
      </c>
      <c r="AF86" s="1" t="s">
        <v>153</v>
      </c>
    </row>
    <row r="87" spans="1:38" s="1" customFormat="1" x14ac:dyDescent="0.25">
      <c r="A87" s="1" t="s">
        <v>146</v>
      </c>
      <c r="B87" s="1" t="s">
        <v>59</v>
      </c>
      <c r="C87" s="1" t="b">
        <v>1</v>
      </c>
      <c r="F87" s="2">
        <v>0.6</v>
      </c>
      <c r="G87" s="2"/>
      <c r="H87" s="2" t="s">
        <v>4</v>
      </c>
      <c r="I87" s="1" t="s">
        <v>93</v>
      </c>
      <c r="K87" s="3"/>
      <c r="L87" s="1" t="s">
        <v>61</v>
      </c>
      <c r="M87" s="1" t="s">
        <v>61</v>
      </c>
      <c r="P87" s="1" t="s">
        <v>64</v>
      </c>
      <c r="Q87" s="4">
        <v>-5.0208000000000004</v>
      </c>
      <c r="R87" s="4"/>
      <c r="S87" s="4">
        <v>-10.041600000000001</v>
      </c>
      <c r="T87" s="4"/>
      <c r="W87" s="1">
        <v>1998</v>
      </c>
      <c r="X87" s="3" t="s">
        <v>142</v>
      </c>
      <c r="AD87" s="1" t="s">
        <v>150</v>
      </c>
      <c r="AF87" s="1" t="s">
        <v>155</v>
      </c>
    </row>
    <row r="88" spans="1:38" s="1" customFormat="1" x14ac:dyDescent="0.25">
      <c r="A88" s="1" t="s">
        <v>141</v>
      </c>
      <c r="B88" s="1" t="s">
        <v>59</v>
      </c>
      <c r="C88" s="1" t="b">
        <v>1</v>
      </c>
      <c r="F88" s="2">
        <v>0.03</v>
      </c>
      <c r="G88" s="2"/>
      <c r="H88" s="2" t="s">
        <v>4</v>
      </c>
      <c r="I88" s="1" t="s">
        <v>93</v>
      </c>
      <c r="K88" s="3"/>
      <c r="L88" s="1" t="s">
        <v>61</v>
      </c>
      <c r="M88" s="1" t="s">
        <v>61</v>
      </c>
      <c r="P88" s="1" t="s">
        <v>64</v>
      </c>
      <c r="Q88" s="4">
        <v>-26.359200000000001</v>
      </c>
      <c r="R88" s="4"/>
      <c r="S88" s="4">
        <v>-44.768799999999999</v>
      </c>
      <c r="T88" s="4"/>
      <c r="W88" s="1">
        <v>1998</v>
      </c>
      <c r="X88" s="3" t="s">
        <v>142</v>
      </c>
      <c r="AD88" s="1" t="s">
        <v>150</v>
      </c>
      <c r="AF88" s="1" t="s">
        <v>151</v>
      </c>
    </row>
    <row r="89" spans="1:38" s="1" customFormat="1" x14ac:dyDescent="0.25">
      <c r="A89" s="1" t="s">
        <v>54</v>
      </c>
      <c r="B89" s="1" t="s">
        <v>59</v>
      </c>
      <c r="C89" s="1" t="b">
        <v>1</v>
      </c>
      <c r="F89" s="2"/>
      <c r="G89" s="2">
        <v>5.6</v>
      </c>
      <c r="H89" s="2" t="s">
        <v>131</v>
      </c>
      <c r="K89" s="3"/>
      <c r="L89" s="1" t="s">
        <v>62</v>
      </c>
      <c r="M89" s="1" t="s">
        <v>62</v>
      </c>
      <c r="P89" s="1" t="s">
        <v>64</v>
      </c>
      <c r="Q89" s="4">
        <v>-17.100000000000001</v>
      </c>
      <c r="R89" s="4">
        <v>0.6</v>
      </c>
      <c r="S89" s="4">
        <v>-54</v>
      </c>
      <c r="T89" s="4">
        <v>2</v>
      </c>
      <c r="W89" s="1">
        <v>2011</v>
      </c>
      <c r="X89" s="3" t="s">
        <v>85</v>
      </c>
    </row>
    <row r="90" spans="1:38" s="1" customFormat="1" x14ac:dyDescent="0.25">
      <c r="A90" s="1" t="s">
        <v>37</v>
      </c>
      <c r="B90" s="1" t="s">
        <v>59</v>
      </c>
      <c r="C90" s="1" t="b">
        <v>1</v>
      </c>
      <c r="F90" s="2">
        <v>10</v>
      </c>
      <c r="G90" s="2"/>
      <c r="H90" s="2" t="s">
        <v>4</v>
      </c>
      <c r="I90" s="1" t="s">
        <v>183</v>
      </c>
      <c r="K90" s="3"/>
      <c r="L90" s="1" t="s">
        <v>61</v>
      </c>
      <c r="M90" s="1" t="s">
        <v>61</v>
      </c>
      <c r="P90" s="1" t="s">
        <v>64</v>
      </c>
      <c r="Q90" s="4">
        <v>-5.4</v>
      </c>
      <c r="R90" s="4"/>
      <c r="S90" s="4">
        <v>-39.6</v>
      </c>
      <c r="T90" s="4"/>
      <c r="W90" s="1">
        <v>2016</v>
      </c>
      <c r="X90" s="3" t="s">
        <v>81</v>
      </c>
      <c r="AF90" s="1" t="s">
        <v>173</v>
      </c>
    </row>
    <row r="91" spans="1:38" s="1" customFormat="1" x14ac:dyDescent="0.25">
      <c r="A91" s="1" t="s">
        <v>57</v>
      </c>
      <c r="B91" s="1" t="s">
        <v>59</v>
      </c>
      <c r="C91" s="1" t="b">
        <v>1</v>
      </c>
      <c r="F91" s="2"/>
      <c r="G91" s="2"/>
      <c r="H91" s="2" t="s">
        <v>4</v>
      </c>
      <c r="I91" s="1" t="s">
        <v>93</v>
      </c>
      <c r="K91" s="3"/>
      <c r="L91" s="1" t="s">
        <v>61</v>
      </c>
      <c r="M91" s="1" t="s">
        <v>61</v>
      </c>
      <c r="P91" s="1" t="s">
        <v>64</v>
      </c>
      <c r="Q91" s="4">
        <v>-18</v>
      </c>
      <c r="R91" s="4"/>
      <c r="S91" s="4">
        <v>-65</v>
      </c>
      <c r="T91" s="4"/>
      <c r="W91" s="1">
        <v>2013</v>
      </c>
      <c r="X91" s="3" t="s">
        <v>88</v>
      </c>
    </row>
    <row r="92" spans="1:38" s="1" customFormat="1" x14ac:dyDescent="0.25">
      <c r="A92" s="1" t="s">
        <v>31</v>
      </c>
      <c r="B92" s="1" t="s">
        <v>59</v>
      </c>
      <c r="C92" s="1" t="b">
        <v>1</v>
      </c>
      <c r="F92" s="2">
        <v>6</v>
      </c>
      <c r="G92" s="2"/>
      <c r="H92" s="2" t="s">
        <v>4</v>
      </c>
      <c r="I92" s="1" t="s">
        <v>89</v>
      </c>
      <c r="K92" s="3"/>
      <c r="L92" s="1" t="s">
        <v>61</v>
      </c>
      <c r="M92" s="1" t="s">
        <v>61</v>
      </c>
      <c r="P92" s="1" t="s">
        <v>64</v>
      </c>
      <c r="Q92" s="4">
        <v>-17.100000000000001</v>
      </c>
      <c r="R92" s="4"/>
      <c r="S92" s="4">
        <v>-54.4</v>
      </c>
      <c r="T92" s="4"/>
      <c r="W92" s="1">
        <v>2024</v>
      </c>
      <c r="X92" s="18" t="s">
        <v>80</v>
      </c>
      <c r="AF92" s="1" t="s">
        <v>175</v>
      </c>
    </row>
    <row r="93" spans="1:38" s="1" customFormat="1" x14ac:dyDescent="0.25">
      <c r="A93" s="1" t="s">
        <v>45</v>
      </c>
      <c r="B93" s="1" t="s">
        <v>59</v>
      </c>
      <c r="C93" s="1" t="b">
        <v>1</v>
      </c>
      <c r="F93" s="2">
        <v>6</v>
      </c>
      <c r="G93" s="2"/>
      <c r="H93" s="2" t="s">
        <v>4</v>
      </c>
      <c r="I93" s="1" t="s">
        <v>89</v>
      </c>
      <c r="K93" s="3"/>
      <c r="L93" s="1" t="s">
        <v>61</v>
      </c>
      <c r="M93" s="1" t="s">
        <v>61</v>
      </c>
      <c r="P93" s="1" t="s">
        <v>64</v>
      </c>
      <c r="Q93" s="4">
        <v>-12.2</v>
      </c>
      <c r="R93" s="4"/>
      <c r="S93" s="4">
        <v>-40.1</v>
      </c>
      <c r="T93" s="4"/>
      <c r="W93" s="1">
        <v>2024</v>
      </c>
      <c r="X93" s="3" t="s">
        <v>80</v>
      </c>
      <c r="AF93" s="1" t="s">
        <v>174</v>
      </c>
    </row>
    <row r="94" spans="1:38" s="19" customFormat="1" x14ac:dyDescent="0.25">
      <c r="A94" s="1" t="s">
        <v>46</v>
      </c>
      <c r="B94" s="1" t="s">
        <v>59</v>
      </c>
      <c r="C94" s="1" t="b">
        <v>1</v>
      </c>
      <c r="D94" s="1"/>
      <c r="E94" s="1"/>
      <c r="F94" s="2">
        <v>1</v>
      </c>
      <c r="G94" s="2"/>
      <c r="H94" s="2" t="s">
        <v>4</v>
      </c>
      <c r="I94" s="1" t="s">
        <v>89</v>
      </c>
      <c r="J94" s="1"/>
      <c r="K94" s="3"/>
      <c r="L94" s="1" t="s">
        <v>61</v>
      </c>
      <c r="M94" s="1" t="s">
        <v>61</v>
      </c>
      <c r="N94" s="1"/>
      <c r="O94" s="1"/>
      <c r="P94" s="1" t="s">
        <v>64</v>
      </c>
      <c r="Q94" s="4">
        <v>-12</v>
      </c>
      <c r="R94" s="4"/>
      <c r="S94" s="4">
        <v>-27.2</v>
      </c>
      <c r="T94" s="4"/>
      <c r="U94" s="1"/>
      <c r="V94" s="1"/>
      <c r="W94" s="1">
        <v>2024</v>
      </c>
      <c r="X94" s="3" t="s">
        <v>80</v>
      </c>
      <c r="Y94" s="1"/>
      <c r="Z94" s="1"/>
      <c r="AA94" s="1"/>
      <c r="AB94" s="1"/>
      <c r="AC94" s="1"/>
      <c r="AD94" s="1"/>
      <c r="AE94" s="1"/>
      <c r="AF94" s="1" t="s">
        <v>176</v>
      </c>
      <c r="AG94" s="1"/>
      <c r="AH94" s="1"/>
      <c r="AI94" s="1"/>
      <c r="AJ94" s="1"/>
      <c r="AK94" s="1"/>
      <c r="AL94" s="1"/>
    </row>
    <row r="95" spans="1:38" s="1" customFormat="1" x14ac:dyDescent="0.25">
      <c r="A95" s="1" t="s">
        <v>47</v>
      </c>
      <c r="B95" s="1" t="s">
        <v>59</v>
      </c>
      <c r="C95" s="1" t="b">
        <v>1</v>
      </c>
      <c r="F95" s="2">
        <v>1</v>
      </c>
      <c r="G95" s="2"/>
      <c r="H95" s="2" t="s">
        <v>4</v>
      </c>
      <c r="I95" s="1" t="s">
        <v>89</v>
      </c>
      <c r="K95" s="3"/>
      <c r="L95" s="1" t="s">
        <v>61</v>
      </c>
      <c r="M95" s="1" t="s">
        <v>61</v>
      </c>
      <c r="P95" s="1" t="s">
        <v>64</v>
      </c>
      <c r="Q95" s="4">
        <v>-10.9</v>
      </c>
      <c r="R95" s="4"/>
      <c r="S95" s="4">
        <v>-22.5</v>
      </c>
      <c r="T95" s="4"/>
      <c r="W95" s="1">
        <v>2024</v>
      </c>
      <c r="X95" s="3" t="s">
        <v>80</v>
      </c>
      <c r="AF95" s="1" t="s">
        <v>177</v>
      </c>
    </row>
    <row r="96" spans="1:38" s="1" customFormat="1" x14ac:dyDescent="0.25">
      <c r="A96" s="1" t="s">
        <v>48</v>
      </c>
      <c r="B96" s="1" t="s">
        <v>59</v>
      </c>
      <c r="C96" s="1" t="b">
        <v>1</v>
      </c>
      <c r="F96" s="2">
        <v>1</v>
      </c>
      <c r="G96" s="2"/>
      <c r="H96" s="2" t="s">
        <v>4</v>
      </c>
      <c r="I96" s="1" t="s">
        <v>89</v>
      </c>
      <c r="K96" s="3"/>
      <c r="L96" s="1" t="s">
        <v>61</v>
      </c>
      <c r="M96" s="1" t="s">
        <v>61</v>
      </c>
      <c r="P96" s="1" t="s">
        <v>64</v>
      </c>
      <c r="Q96" s="4">
        <v>-11.4</v>
      </c>
      <c r="R96" s="4"/>
      <c r="S96" s="4">
        <v>-23.3</v>
      </c>
      <c r="T96" s="4"/>
      <c r="W96" s="1">
        <v>2024</v>
      </c>
      <c r="X96" s="3" t="s">
        <v>80</v>
      </c>
      <c r="AF96" s="1" t="s">
        <v>178</v>
      </c>
    </row>
    <row r="97" spans="1:38" s="20" customFormat="1" x14ac:dyDescent="0.25">
      <c r="A97" s="1" t="s">
        <v>49</v>
      </c>
      <c r="B97" s="1" t="s">
        <v>59</v>
      </c>
      <c r="C97" s="1" t="b">
        <v>1</v>
      </c>
      <c r="D97" s="1"/>
      <c r="E97" s="1"/>
      <c r="F97" s="2">
        <v>1</v>
      </c>
      <c r="G97" s="2"/>
      <c r="H97" s="2" t="s">
        <v>4</v>
      </c>
      <c r="I97" s="1" t="s">
        <v>89</v>
      </c>
      <c r="J97" s="1"/>
      <c r="K97" s="3"/>
      <c r="L97" s="1" t="s">
        <v>61</v>
      </c>
      <c r="M97" s="1" t="s">
        <v>61</v>
      </c>
      <c r="N97" s="1"/>
      <c r="O97" s="1"/>
      <c r="P97" s="1" t="s">
        <v>64</v>
      </c>
      <c r="Q97" s="4">
        <v>-12.9</v>
      </c>
      <c r="R97" s="4"/>
      <c r="S97" s="4">
        <v>-27.7</v>
      </c>
      <c r="T97" s="4"/>
      <c r="U97" s="1"/>
      <c r="V97" s="1"/>
      <c r="W97" s="1">
        <v>2024</v>
      </c>
      <c r="X97" s="3" t="s">
        <v>80</v>
      </c>
      <c r="Y97" s="1"/>
      <c r="Z97" s="1"/>
      <c r="AA97" s="1"/>
      <c r="AB97" s="1"/>
      <c r="AC97" s="1"/>
      <c r="AD97" s="1"/>
      <c r="AE97" s="1"/>
      <c r="AF97" s="1" t="s">
        <v>179</v>
      </c>
      <c r="AG97" s="1"/>
      <c r="AH97" s="1"/>
      <c r="AI97" s="1"/>
      <c r="AJ97" s="1"/>
      <c r="AK97" s="1"/>
      <c r="AL97" s="1"/>
    </row>
    <row r="98" spans="1:38" s="1" customFormat="1" x14ac:dyDescent="0.25">
      <c r="A98" s="1" t="s">
        <v>50</v>
      </c>
      <c r="B98" s="1" t="s">
        <v>59</v>
      </c>
      <c r="C98" s="1" t="b">
        <v>1</v>
      </c>
      <c r="F98" s="2">
        <v>1</v>
      </c>
      <c r="G98" s="2"/>
      <c r="H98" s="2" t="s">
        <v>4</v>
      </c>
      <c r="I98" s="1" t="s">
        <v>89</v>
      </c>
      <c r="K98" s="3"/>
      <c r="L98" s="1" t="s">
        <v>61</v>
      </c>
      <c r="M98" s="1" t="s">
        <v>61</v>
      </c>
      <c r="P98" s="1" t="s">
        <v>64</v>
      </c>
      <c r="Q98" s="4">
        <v>-12.1</v>
      </c>
      <c r="R98" s="4"/>
      <c r="S98" s="4">
        <v>-25.9</v>
      </c>
      <c r="T98" s="4"/>
      <c r="W98" s="1">
        <v>2024</v>
      </c>
      <c r="X98" s="3" t="s">
        <v>80</v>
      </c>
      <c r="AF98" s="1" t="s">
        <v>180</v>
      </c>
    </row>
    <row r="99" spans="1:38" s="1" customFormat="1" x14ac:dyDescent="0.25">
      <c r="A99" s="1" t="s">
        <v>51</v>
      </c>
      <c r="B99" s="1" t="s">
        <v>59</v>
      </c>
      <c r="C99" s="1" t="b">
        <v>1</v>
      </c>
      <c r="F99" s="2">
        <v>1</v>
      </c>
      <c r="G99" s="2"/>
      <c r="H99" s="2" t="s">
        <v>4</v>
      </c>
      <c r="I99" s="1" t="s">
        <v>89</v>
      </c>
      <c r="K99" s="3"/>
      <c r="L99" s="1" t="s">
        <v>61</v>
      </c>
      <c r="M99" s="1" t="s">
        <v>61</v>
      </c>
      <c r="P99" s="1" t="s">
        <v>64</v>
      </c>
      <c r="Q99" s="4">
        <v>-13.3</v>
      </c>
      <c r="R99" s="4"/>
      <c r="S99" s="4">
        <v>-27.5</v>
      </c>
      <c r="T99" s="4"/>
      <c r="W99" s="1">
        <v>2024</v>
      </c>
      <c r="X99" s="3" t="s">
        <v>80</v>
      </c>
      <c r="AF99" s="1" t="s">
        <v>181</v>
      </c>
    </row>
    <row r="100" spans="1:38" s="1" customFormat="1" x14ac:dyDescent="0.25">
      <c r="A100" s="1" t="s">
        <v>34</v>
      </c>
      <c r="B100" s="1" t="s">
        <v>59</v>
      </c>
      <c r="C100" s="1" t="b">
        <v>1</v>
      </c>
      <c r="F100" s="2"/>
      <c r="G100" s="2"/>
      <c r="H100" s="2" t="s">
        <v>131</v>
      </c>
      <c r="K100" s="3"/>
      <c r="L100" s="1" t="s">
        <v>132</v>
      </c>
      <c r="M100" s="1" t="s">
        <v>132</v>
      </c>
      <c r="N100" s="1">
        <v>298.14999999999998</v>
      </c>
      <c r="P100" s="1" t="s">
        <v>66</v>
      </c>
      <c r="Q100" s="4">
        <v>-17</v>
      </c>
      <c r="R100" s="4"/>
      <c r="S100" s="4">
        <v>-3.2</v>
      </c>
      <c r="T100" s="4"/>
      <c r="W100" s="1">
        <v>1996</v>
      </c>
      <c r="X100" s="3" t="s">
        <v>71</v>
      </c>
    </row>
    <row r="101" spans="1:38" s="1" customFormat="1" x14ac:dyDescent="0.25">
      <c r="A101" s="1" t="s">
        <v>38</v>
      </c>
      <c r="B101" s="1" t="s">
        <v>59</v>
      </c>
      <c r="C101" s="1" t="b">
        <v>1</v>
      </c>
      <c r="F101" s="2"/>
      <c r="G101" s="2"/>
      <c r="H101" s="2" t="s">
        <v>131</v>
      </c>
      <c r="K101" s="3"/>
      <c r="L101" s="1" t="s">
        <v>62</v>
      </c>
      <c r="M101" s="1" t="s">
        <v>132</v>
      </c>
      <c r="N101" s="1">
        <v>298.14999999999998</v>
      </c>
      <c r="P101" s="1" t="s">
        <v>66</v>
      </c>
      <c r="Q101" s="4">
        <v>-35</v>
      </c>
      <c r="R101" s="4"/>
      <c r="S101" s="4">
        <v>-76</v>
      </c>
      <c r="T101" s="4"/>
      <c r="W101" s="1">
        <v>1996</v>
      </c>
      <c r="X101" s="3" t="s">
        <v>71</v>
      </c>
    </row>
    <row r="102" spans="1:38" s="1" customFormat="1" x14ac:dyDescent="0.25">
      <c r="A102" s="1" t="s">
        <v>36</v>
      </c>
      <c r="B102" s="1" t="s">
        <v>59</v>
      </c>
      <c r="C102" s="1" t="b">
        <v>1</v>
      </c>
      <c r="F102" s="2"/>
      <c r="G102" s="2"/>
      <c r="H102" s="2" t="s">
        <v>131</v>
      </c>
      <c r="K102" s="3"/>
      <c r="L102" s="1" t="s">
        <v>62</v>
      </c>
      <c r="M102" s="1" t="s">
        <v>132</v>
      </c>
      <c r="N102" s="1">
        <v>298.14999999999998</v>
      </c>
      <c r="P102" s="1" t="s">
        <v>66</v>
      </c>
      <c r="Q102" s="4">
        <v>-84</v>
      </c>
      <c r="R102" s="4"/>
      <c r="S102" s="4">
        <v>-74</v>
      </c>
      <c r="T102" s="4"/>
      <c r="W102" s="1">
        <v>1996</v>
      </c>
      <c r="X102" s="3" t="s">
        <v>71</v>
      </c>
    </row>
    <row r="103" spans="1:38" s="1" customFormat="1" x14ac:dyDescent="0.25">
      <c r="A103" s="1" t="s">
        <v>28</v>
      </c>
      <c r="B103" s="1" t="s">
        <v>59</v>
      </c>
      <c r="C103" s="1" t="b">
        <v>1</v>
      </c>
      <c r="F103" s="2"/>
      <c r="G103" s="2"/>
      <c r="H103" s="2" t="s">
        <v>131</v>
      </c>
      <c r="K103" s="3"/>
      <c r="L103" s="1" t="s">
        <v>132</v>
      </c>
      <c r="M103" s="1" t="s">
        <v>132</v>
      </c>
      <c r="N103" s="1">
        <v>298.14999999999998</v>
      </c>
      <c r="P103" s="1" t="s">
        <v>66</v>
      </c>
      <c r="Q103" s="4">
        <v>-39</v>
      </c>
      <c r="R103" s="4"/>
      <c r="S103" s="4">
        <v>-86</v>
      </c>
      <c r="T103" s="4"/>
      <c r="W103" s="1">
        <v>1996</v>
      </c>
      <c r="X103" s="3" t="s">
        <v>71</v>
      </c>
    </row>
    <row r="104" spans="1:38" s="1" customFormat="1" x14ac:dyDescent="0.25">
      <c r="A104" s="1" t="s">
        <v>28</v>
      </c>
      <c r="B104" s="1" t="s">
        <v>59</v>
      </c>
      <c r="C104" s="1" t="b">
        <v>1</v>
      </c>
      <c r="F104" s="2"/>
      <c r="G104" s="2"/>
      <c r="H104" s="2" t="s">
        <v>131</v>
      </c>
      <c r="K104" s="3"/>
      <c r="L104" s="1" t="s">
        <v>132</v>
      </c>
      <c r="M104" s="1" t="s">
        <v>63</v>
      </c>
      <c r="N104" s="1">
        <v>298.14999999999998</v>
      </c>
      <c r="P104" s="1" t="s">
        <v>66</v>
      </c>
      <c r="Q104" s="4">
        <v>10</v>
      </c>
      <c r="R104" s="4"/>
      <c r="S104" s="4">
        <v>41</v>
      </c>
      <c r="T104" s="4"/>
      <c r="W104" s="1">
        <v>1996</v>
      </c>
      <c r="X104" s="3" t="s">
        <v>71</v>
      </c>
    </row>
    <row r="105" spans="1:38" s="1" customFormat="1" x14ac:dyDescent="0.25">
      <c r="A105" s="1" t="s">
        <v>41</v>
      </c>
      <c r="B105" s="1" t="s">
        <v>59</v>
      </c>
      <c r="C105" s="1" t="b">
        <v>1</v>
      </c>
      <c r="F105" s="2"/>
      <c r="G105" s="2"/>
      <c r="H105" s="2" t="s">
        <v>131</v>
      </c>
      <c r="K105" s="3"/>
      <c r="L105" s="1" t="s">
        <v>62</v>
      </c>
      <c r="M105" s="1" t="s">
        <v>132</v>
      </c>
      <c r="N105" s="1">
        <v>298.14999999999998</v>
      </c>
      <c r="P105" s="1" t="s">
        <v>66</v>
      </c>
      <c r="Q105" s="4">
        <v>-62</v>
      </c>
      <c r="R105" s="4"/>
      <c r="S105" s="4">
        <v>-69</v>
      </c>
      <c r="T105" s="4"/>
      <c r="W105" s="1">
        <v>1996</v>
      </c>
      <c r="X105" s="3" t="s">
        <v>71</v>
      </c>
    </row>
    <row r="106" spans="1:38" s="1" customFormat="1" x14ac:dyDescent="0.25">
      <c r="A106" s="1" t="s">
        <v>41</v>
      </c>
      <c r="B106" s="1" t="s">
        <v>59</v>
      </c>
      <c r="C106" s="1" t="b">
        <v>1</v>
      </c>
      <c r="F106" s="2"/>
      <c r="G106" s="2"/>
      <c r="H106" s="2" t="s">
        <v>131</v>
      </c>
      <c r="K106" s="3"/>
      <c r="L106" s="1" t="s">
        <v>62</v>
      </c>
      <c r="M106" s="1" t="s">
        <v>63</v>
      </c>
      <c r="N106" s="1">
        <v>298.14999999999998</v>
      </c>
      <c r="P106" s="1" t="s">
        <v>66</v>
      </c>
      <c r="Q106" s="4">
        <v>-28</v>
      </c>
      <c r="R106" s="4"/>
      <c r="S106" s="4">
        <v>24</v>
      </c>
      <c r="T106" s="4"/>
      <c r="W106" s="1">
        <v>1996</v>
      </c>
      <c r="X106" s="3" t="s">
        <v>71</v>
      </c>
    </row>
    <row r="107" spans="1:38" s="1" customFormat="1" x14ac:dyDescent="0.25">
      <c r="A107" s="1" t="s">
        <v>35</v>
      </c>
      <c r="B107" s="1" t="s">
        <v>59</v>
      </c>
      <c r="C107" s="1" t="b">
        <v>1</v>
      </c>
      <c r="F107" s="2"/>
      <c r="G107" s="2"/>
      <c r="H107" s="2" t="s">
        <v>131</v>
      </c>
      <c r="K107" s="3"/>
      <c r="L107" s="1" t="s">
        <v>62</v>
      </c>
      <c r="M107" s="1" t="s">
        <v>132</v>
      </c>
      <c r="N107" s="1">
        <v>298.14999999999998</v>
      </c>
      <c r="P107" s="1" t="s">
        <v>66</v>
      </c>
      <c r="Q107" s="4">
        <v>-82.3</v>
      </c>
      <c r="R107" s="4"/>
      <c r="S107" s="4">
        <v>-74</v>
      </c>
      <c r="T107" s="4"/>
      <c r="W107" s="1">
        <v>1996</v>
      </c>
      <c r="X107" s="3" t="s">
        <v>71</v>
      </c>
    </row>
    <row r="108" spans="1:38" s="1" customFormat="1" x14ac:dyDescent="0.25">
      <c r="A108" s="1" t="s">
        <v>37</v>
      </c>
      <c r="B108" s="1" t="s">
        <v>59</v>
      </c>
      <c r="C108" s="1" t="b">
        <v>1</v>
      </c>
      <c r="F108" s="2"/>
      <c r="G108" s="2"/>
      <c r="H108" s="2" t="s">
        <v>131</v>
      </c>
      <c r="K108" s="3"/>
      <c r="L108" s="1" t="s">
        <v>62</v>
      </c>
      <c r="M108" s="1" t="s">
        <v>132</v>
      </c>
      <c r="N108" s="1">
        <v>298.14999999999998</v>
      </c>
      <c r="P108" s="1" t="s">
        <v>66</v>
      </c>
      <c r="Q108" s="4">
        <v>-7</v>
      </c>
      <c r="R108" s="4"/>
      <c r="S108" s="4">
        <v>-65</v>
      </c>
      <c r="T108" s="4"/>
      <c r="W108" s="1">
        <v>1996</v>
      </c>
      <c r="X108" s="3" t="s">
        <v>71</v>
      </c>
    </row>
    <row r="109" spans="1:38" s="1" customFormat="1" x14ac:dyDescent="0.25">
      <c r="A109" s="1" t="s">
        <v>37</v>
      </c>
      <c r="B109" s="1" t="s">
        <v>59</v>
      </c>
      <c r="C109" s="1" t="b">
        <v>1</v>
      </c>
      <c r="F109" s="2"/>
      <c r="G109" s="2"/>
      <c r="H109" s="2" t="s">
        <v>131</v>
      </c>
      <c r="K109" s="3"/>
      <c r="L109" s="1" t="s">
        <v>62</v>
      </c>
      <c r="M109" s="1" t="s">
        <v>63</v>
      </c>
      <c r="N109" s="1">
        <v>298.14999999999998</v>
      </c>
      <c r="P109" s="1" t="s">
        <v>66</v>
      </c>
      <c r="Q109" s="4">
        <v>5.0999999999999996</v>
      </c>
      <c r="R109" s="4"/>
      <c r="S109" s="4">
        <v>-29.9</v>
      </c>
      <c r="T109" s="4"/>
      <c r="W109" s="1">
        <v>1996</v>
      </c>
      <c r="X109" s="3" t="s">
        <v>71</v>
      </c>
    </row>
    <row r="110" spans="1:38" s="1" customFormat="1" x14ac:dyDescent="0.25">
      <c r="A110" s="1" t="s">
        <v>26</v>
      </c>
      <c r="B110" s="1" t="s">
        <v>59</v>
      </c>
      <c r="C110" s="1" t="b">
        <v>1</v>
      </c>
      <c r="F110" s="2"/>
      <c r="G110" s="2"/>
      <c r="H110" s="2" t="s">
        <v>131</v>
      </c>
      <c r="K110" s="3"/>
      <c r="L110" s="1" t="s">
        <v>62</v>
      </c>
      <c r="M110" s="1" t="s">
        <v>63</v>
      </c>
      <c r="N110" s="1">
        <v>298.14999999999998</v>
      </c>
      <c r="P110" s="1" t="s">
        <v>66</v>
      </c>
      <c r="Q110" s="4">
        <v>-10.5</v>
      </c>
      <c r="R110" s="4"/>
      <c r="S110" s="4">
        <v>-15</v>
      </c>
      <c r="T110" s="4"/>
      <c r="W110" s="1">
        <v>1996</v>
      </c>
      <c r="X110" s="3" t="s">
        <v>71</v>
      </c>
    </row>
    <row r="111" spans="1:38" s="1" customFormat="1" x14ac:dyDescent="0.25">
      <c r="A111" s="1" t="s">
        <v>27</v>
      </c>
      <c r="B111" s="1" t="s">
        <v>59</v>
      </c>
      <c r="C111" s="1" t="b">
        <v>1</v>
      </c>
      <c r="F111" s="2"/>
      <c r="G111" s="2"/>
      <c r="H111" s="2" t="s">
        <v>131</v>
      </c>
      <c r="K111" s="3"/>
      <c r="L111" s="1" t="s">
        <v>62</v>
      </c>
      <c r="M111" s="1" t="s">
        <v>132</v>
      </c>
      <c r="N111" s="1">
        <v>298.14999999999998</v>
      </c>
      <c r="P111" s="1" t="s">
        <v>66</v>
      </c>
      <c r="Q111" s="4">
        <v>-31</v>
      </c>
      <c r="R111" s="4"/>
      <c r="S111" s="4">
        <v>-54</v>
      </c>
      <c r="T111" s="4"/>
      <c r="W111" s="1">
        <v>1996</v>
      </c>
      <c r="X111" s="3" t="s">
        <v>71</v>
      </c>
    </row>
    <row r="112" spans="1:38" s="1" customFormat="1" x14ac:dyDescent="0.25">
      <c r="A112" s="1" t="s">
        <v>27</v>
      </c>
      <c r="B112" s="1" t="s">
        <v>59</v>
      </c>
      <c r="C112" s="1" t="b">
        <v>1</v>
      </c>
      <c r="F112" s="2"/>
      <c r="G112" s="2"/>
      <c r="H112" s="2" t="s">
        <v>131</v>
      </c>
      <c r="K112" s="3"/>
      <c r="L112" s="1" t="s">
        <v>62</v>
      </c>
      <c r="M112" s="1" t="s">
        <v>63</v>
      </c>
      <c r="N112" s="1">
        <v>298.14999999999998</v>
      </c>
      <c r="P112" s="1" t="s">
        <v>66</v>
      </c>
      <c r="Q112" s="4">
        <v>-17</v>
      </c>
      <c r="R112" s="4"/>
      <c r="S112" s="4">
        <v>-4</v>
      </c>
      <c r="T112" s="4"/>
      <c r="W112" s="1">
        <v>1996</v>
      </c>
      <c r="X112" s="3" t="s">
        <v>71</v>
      </c>
    </row>
    <row r="113" spans="1:32" s="1" customFormat="1" x14ac:dyDescent="0.25">
      <c r="A113" s="1" t="s">
        <v>39</v>
      </c>
      <c r="B113" s="1" t="s">
        <v>59</v>
      </c>
      <c r="C113" s="1" t="b">
        <v>1</v>
      </c>
      <c r="F113" s="2"/>
      <c r="G113" s="2"/>
      <c r="H113" s="2" t="s">
        <v>131</v>
      </c>
      <c r="K113" s="3"/>
      <c r="L113" s="1" t="s">
        <v>62</v>
      </c>
      <c r="M113" s="1" t="s">
        <v>132</v>
      </c>
      <c r="N113" s="1">
        <v>298.14999999999998</v>
      </c>
      <c r="P113" s="1" t="s">
        <v>66</v>
      </c>
      <c r="Q113" s="4">
        <v>-37</v>
      </c>
      <c r="R113" s="4"/>
      <c r="S113" s="4">
        <v>-60</v>
      </c>
      <c r="T113" s="4"/>
      <c r="W113" s="1">
        <v>1996</v>
      </c>
      <c r="X113" s="3" t="s">
        <v>71</v>
      </c>
    </row>
    <row r="114" spans="1:32" s="1" customFormat="1" x14ac:dyDescent="0.25">
      <c r="A114" s="1" t="s">
        <v>39</v>
      </c>
      <c r="B114" s="1" t="s">
        <v>59</v>
      </c>
      <c r="C114" s="1" t="b">
        <v>1</v>
      </c>
      <c r="F114" s="2"/>
      <c r="G114" s="2"/>
      <c r="H114" s="2" t="s">
        <v>131</v>
      </c>
      <c r="K114" s="3"/>
      <c r="L114" s="1" t="s">
        <v>62</v>
      </c>
      <c r="M114" s="1" t="s">
        <v>63</v>
      </c>
      <c r="N114" s="1">
        <v>298.14999999999998</v>
      </c>
      <c r="P114" s="1" t="s">
        <v>66</v>
      </c>
      <c r="Q114" s="4">
        <v>-19</v>
      </c>
      <c r="R114" s="4"/>
      <c r="S114" s="4">
        <v>2</v>
      </c>
      <c r="T114" s="4"/>
      <c r="W114" s="1">
        <v>1996</v>
      </c>
      <c r="X114" s="3" t="s">
        <v>71</v>
      </c>
    </row>
    <row r="115" spans="1:32" s="1" customFormat="1" x14ac:dyDescent="0.25">
      <c r="A115" s="1" t="s">
        <v>40</v>
      </c>
      <c r="B115" s="1" t="s">
        <v>59</v>
      </c>
      <c r="C115" s="1" t="b">
        <v>1</v>
      </c>
      <c r="F115" s="2"/>
      <c r="G115" s="2"/>
      <c r="H115" s="2" t="s">
        <v>131</v>
      </c>
      <c r="K115" s="3"/>
      <c r="L115" s="1" t="s">
        <v>62</v>
      </c>
      <c r="M115" s="1" t="s">
        <v>132</v>
      </c>
      <c r="N115" s="1">
        <v>298.14999999999998</v>
      </c>
      <c r="P115" s="1" t="s">
        <v>66</v>
      </c>
      <c r="Q115" s="4">
        <v>-43</v>
      </c>
      <c r="R115" s="4"/>
      <c r="S115" s="4">
        <v>-61</v>
      </c>
      <c r="T115" s="4"/>
      <c r="W115" s="1">
        <v>1996</v>
      </c>
      <c r="X115" s="3" t="s">
        <v>71</v>
      </c>
    </row>
    <row r="116" spans="1:32" s="1" customFormat="1" x14ac:dyDescent="0.25">
      <c r="A116" s="1" t="s">
        <v>40</v>
      </c>
      <c r="B116" s="1" t="s">
        <v>59</v>
      </c>
      <c r="C116" s="1" t="b">
        <v>1</v>
      </c>
      <c r="F116" s="2"/>
      <c r="G116" s="2"/>
      <c r="H116" s="2" t="s">
        <v>131</v>
      </c>
      <c r="K116" s="3"/>
      <c r="L116" s="1" t="s">
        <v>62</v>
      </c>
      <c r="M116" s="1" t="s">
        <v>63</v>
      </c>
      <c r="N116" s="1">
        <v>298.14999999999998</v>
      </c>
      <c r="P116" s="1" t="s">
        <v>66</v>
      </c>
      <c r="Q116" s="4">
        <v>-21</v>
      </c>
      <c r="R116" s="4"/>
      <c r="S116" s="4">
        <v>7</v>
      </c>
      <c r="T116" s="4"/>
      <c r="W116" s="1">
        <v>1996</v>
      </c>
      <c r="X116" s="3" t="s">
        <v>71</v>
      </c>
    </row>
    <row r="117" spans="1:32" s="1" customFormat="1" x14ac:dyDescent="0.25">
      <c r="A117" s="1" t="s">
        <v>42</v>
      </c>
      <c r="B117" s="1" t="s">
        <v>59</v>
      </c>
      <c r="C117" s="1" t="b">
        <v>1</v>
      </c>
      <c r="F117" s="2"/>
      <c r="G117" s="2"/>
      <c r="H117" s="2" t="s">
        <v>131</v>
      </c>
      <c r="K117" s="3"/>
      <c r="L117" s="1" t="s">
        <v>132</v>
      </c>
      <c r="M117" s="1" t="s">
        <v>132</v>
      </c>
      <c r="N117" s="1">
        <v>298.14999999999998</v>
      </c>
      <c r="P117" s="1" t="s">
        <v>66</v>
      </c>
      <c r="Q117" s="4">
        <v>-38</v>
      </c>
      <c r="R117" s="4"/>
      <c r="S117" s="4">
        <v>-50</v>
      </c>
      <c r="T117" s="4"/>
      <c r="W117" s="1">
        <v>1996</v>
      </c>
      <c r="X117" s="3" t="s">
        <v>71</v>
      </c>
    </row>
    <row r="118" spans="1:32" s="1" customFormat="1" x14ac:dyDescent="0.25">
      <c r="A118" s="1" t="s">
        <v>42</v>
      </c>
      <c r="B118" s="1" t="s">
        <v>59</v>
      </c>
      <c r="C118" s="1" t="b">
        <v>1</v>
      </c>
      <c r="F118" s="2"/>
      <c r="G118" s="2"/>
      <c r="H118" s="2" t="s">
        <v>131</v>
      </c>
      <c r="K118" s="3"/>
      <c r="L118" s="1" t="s">
        <v>132</v>
      </c>
      <c r="M118" s="1" t="s">
        <v>63</v>
      </c>
      <c r="N118" s="1">
        <v>298.14999999999998</v>
      </c>
      <c r="P118" s="1" t="s">
        <v>66</v>
      </c>
      <c r="Q118" s="4">
        <v>2</v>
      </c>
      <c r="R118" s="4"/>
      <c r="S118" s="4">
        <v>57</v>
      </c>
      <c r="T118" s="4"/>
      <c r="W118" s="1">
        <v>1996</v>
      </c>
      <c r="X118" s="3" t="s">
        <v>71</v>
      </c>
    </row>
    <row r="119" spans="1:32" s="1" customFormat="1" x14ac:dyDescent="0.25">
      <c r="A119" s="1" t="s">
        <v>45</v>
      </c>
      <c r="B119" s="1" t="s">
        <v>59</v>
      </c>
      <c r="C119" s="1" t="b">
        <v>1</v>
      </c>
      <c r="F119" s="2"/>
      <c r="G119" s="2"/>
      <c r="H119" s="2" t="s">
        <v>131</v>
      </c>
      <c r="K119" s="3"/>
      <c r="L119" s="1" t="s">
        <v>62</v>
      </c>
      <c r="M119" s="1" t="s">
        <v>62</v>
      </c>
      <c r="P119" s="1" t="s">
        <v>64</v>
      </c>
      <c r="Q119" s="4">
        <v>-13.8</v>
      </c>
      <c r="R119" s="4">
        <v>0.3</v>
      </c>
      <c r="S119" s="4">
        <v>-46</v>
      </c>
      <c r="T119" s="4">
        <v>1</v>
      </c>
      <c r="W119" s="1">
        <v>2014</v>
      </c>
      <c r="X119" s="3" t="s">
        <v>84</v>
      </c>
    </row>
    <row r="120" spans="1:32" s="1" customFormat="1" x14ac:dyDescent="0.25">
      <c r="A120" s="1" t="s">
        <v>43</v>
      </c>
      <c r="B120" s="1" t="s">
        <v>59</v>
      </c>
      <c r="C120" s="1" t="b">
        <v>1</v>
      </c>
      <c r="F120" s="2"/>
      <c r="G120" s="2"/>
      <c r="H120" s="2" t="s">
        <v>131</v>
      </c>
      <c r="K120" s="3"/>
      <c r="L120" s="1" t="s">
        <v>62</v>
      </c>
      <c r="M120" s="1" t="s">
        <v>63</v>
      </c>
      <c r="N120" s="1">
        <v>298.14999999999998</v>
      </c>
      <c r="P120" s="1" t="s">
        <v>66</v>
      </c>
      <c r="Q120" s="4">
        <v>-33.409999999999997</v>
      </c>
      <c r="R120" s="4"/>
      <c r="S120" s="4">
        <v>-42.69</v>
      </c>
      <c r="T120" s="4"/>
      <c r="W120" s="1">
        <v>2018</v>
      </c>
      <c r="X120" s="3" t="s">
        <v>75</v>
      </c>
    </row>
    <row r="121" spans="1:32" s="1" customFormat="1" x14ac:dyDescent="0.25">
      <c r="A121" s="1" t="s">
        <v>53</v>
      </c>
      <c r="B121" s="1" t="s">
        <v>59</v>
      </c>
      <c r="C121" s="1" t="b">
        <v>1</v>
      </c>
      <c r="F121" s="2"/>
      <c r="G121" s="2"/>
      <c r="H121" s="2" t="s">
        <v>4</v>
      </c>
      <c r="I121" s="1" t="s">
        <v>182</v>
      </c>
      <c r="K121" s="3"/>
      <c r="L121" s="1" t="s">
        <v>61</v>
      </c>
      <c r="M121" s="1" t="s">
        <v>61</v>
      </c>
      <c r="P121" s="1" t="s">
        <v>64</v>
      </c>
      <c r="Q121" s="4">
        <v>-20</v>
      </c>
      <c r="R121" s="4"/>
      <c r="S121" s="4">
        <v>-72</v>
      </c>
      <c r="T121" s="4"/>
      <c r="W121" s="1">
        <v>2018</v>
      </c>
      <c r="X121" s="3" t="s">
        <v>83</v>
      </c>
    </row>
    <row r="122" spans="1:32" s="21" customFormat="1" x14ac:dyDescent="0.25">
      <c r="A122" s="21" t="s">
        <v>58</v>
      </c>
      <c r="B122" s="21" t="s">
        <v>59</v>
      </c>
      <c r="C122" s="21" t="b">
        <v>1</v>
      </c>
      <c r="F122" s="22">
        <v>5</v>
      </c>
      <c r="G122" s="22"/>
      <c r="H122" s="22" t="s">
        <v>4</v>
      </c>
      <c r="I122" s="21" t="s">
        <v>183</v>
      </c>
      <c r="K122" s="23"/>
      <c r="L122" s="21" t="s">
        <v>61</v>
      </c>
      <c r="M122" s="21" t="s">
        <v>61</v>
      </c>
      <c r="P122" s="21" t="s">
        <v>64</v>
      </c>
      <c r="Q122" s="24">
        <v>-5.9</v>
      </c>
      <c r="R122" s="24"/>
      <c r="S122" s="24">
        <v>-40.1</v>
      </c>
      <c r="T122" s="24"/>
      <c r="X122" s="21" t="s">
        <v>224</v>
      </c>
      <c r="AF122" s="21" t="s">
        <v>225</v>
      </c>
    </row>
    <row r="123" spans="1:32" s="1" customFormat="1" x14ac:dyDescent="0.25">
      <c r="A123" s="1" t="s">
        <v>236</v>
      </c>
      <c r="B123" s="1" t="s">
        <v>59</v>
      </c>
      <c r="C123" s="1" t="b">
        <v>1</v>
      </c>
      <c r="F123" s="1">
        <v>0.5</v>
      </c>
      <c r="H123" s="1" t="s">
        <v>4</v>
      </c>
      <c r="I123" s="1" t="s">
        <v>89</v>
      </c>
      <c r="K123" s="3"/>
      <c r="L123" s="1" t="s">
        <v>61</v>
      </c>
      <c r="M123" s="1" t="s">
        <v>61</v>
      </c>
      <c r="P123" s="1" t="s">
        <v>64</v>
      </c>
      <c r="Q123" s="4">
        <v>-21.1</v>
      </c>
      <c r="R123" s="4"/>
      <c r="S123" s="4">
        <v>-55.8</v>
      </c>
      <c r="T123" s="4"/>
      <c r="X123" s="1" t="s">
        <v>221</v>
      </c>
    </row>
    <row r="124" spans="1:32" s="1" customFormat="1" x14ac:dyDescent="0.25">
      <c r="A124" s="1" t="s">
        <v>237</v>
      </c>
      <c r="B124" s="1" t="s">
        <v>59</v>
      </c>
      <c r="C124" s="1" t="b">
        <v>1</v>
      </c>
      <c r="F124" s="1">
        <v>0.96</v>
      </c>
      <c r="H124" s="1" t="s">
        <v>4</v>
      </c>
      <c r="I124" s="1" t="s">
        <v>239</v>
      </c>
      <c r="K124" s="3"/>
      <c r="L124" s="1" t="s">
        <v>61</v>
      </c>
      <c r="M124" s="1" t="s">
        <v>61</v>
      </c>
      <c r="P124" s="1" t="s">
        <v>64</v>
      </c>
      <c r="Q124" s="4">
        <v>-10</v>
      </c>
      <c r="R124" s="4"/>
      <c r="S124" s="4">
        <v>-20.100000000000001</v>
      </c>
      <c r="T124" s="4"/>
      <c r="X124" s="1" t="s">
        <v>222</v>
      </c>
      <c r="AF124" s="1" t="s">
        <v>238</v>
      </c>
    </row>
    <row r="125" spans="1:32" s="1" customFormat="1" x14ac:dyDescent="0.25">
      <c r="A125" s="1" t="s">
        <v>234</v>
      </c>
      <c r="B125" s="1" t="s">
        <v>59</v>
      </c>
      <c r="C125" s="1" t="b">
        <v>1</v>
      </c>
      <c r="F125" s="1">
        <v>2</v>
      </c>
      <c r="H125" s="1" t="s">
        <v>4</v>
      </c>
      <c r="I125" s="1" t="s">
        <v>89</v>
      </c>
      <c r="K125" s="3"/>
      <c r="L125" s="1" t="s">
        <v>61</v>
      </c>
      <c r="M125" s="1" t="s">
        <v>61</v>
      </c>
      <c r="P125" s="1" t="s">
        <v>64</v>
      </c>
      <c r="Q125" s="4">
        <v>-16.5</v>
      </c>
      <c r="R125" s="4"/>
      <c r="S125" s="4">
        <v>-45.1</v>
      </c>
      <c r="T125" s="4"/>
      <c r="W125" s="1">
        <v>2022</v>
      </c>
      <c r="X125" s="1" t="s">
        <v>223</v>
      </c>
      <c r="AF125" s="1" t="s">
        <v>235</v>
      </c>
    </row>
    <row r="126" spans="1:32" s="1" customFormat="1" x14ac:dyDescent="0.25">
      <c r="A126" s="1" t="s">
        <v>240</v>
      </c>
      <c r="B126" s="1" t="s">
        <v>59</v>
      </c>
      <c r="C126" s="1" t="b">
        <v>1</v>
      </c>
      <c r="F126" s="1">
        <v>5.9</v>
      </c>
      <c r="H126" s="1" t="s">
        <v>4</v>
      </c>
      <c r="I126" s="1" t="s">
        <v>241</v>
      </c>
      <c r="K126" s="3"/>
      <c r="L126" s="1" t="s">
        <v>61</v>
      </c>
      <c r="M126" s="1" t="s">
        <v>61</v>
      </c>
      <c r="P126" s="1" t="s">
        <v>64</v>
      </c>
      <c r="Q126" s="4">
        <v>-4.92</v>
      </c>
      <c r="R126" s="4"/>
      <c r="S126" s="4">
        <v>-23.86</v>
      </c>
      <c r="T126" s="4"/>
      <c r="W126" s="1">
        <v>2021</v>
      </c>
      <c r="X126" s="1" t="s">
        <v>226</v>
      </c>
    </row>
    <row r="127" spans="1:32" s="1" customFormat="1" x14ac:dyDescent="0.25">
      <c r="A127" s="1" t="s">
        <v>196</v>
      </c>
      <c r="B127" s="1" t="s">
        <v>59</v>
      </c>
      <c r="C127" s="1" t="b">
        <v>1</v>
      </c>
      <c r="F127" s="1">
        <v>2</v>
      </c>
      <c r="H127" s="1" t="s">
        <v>4</v>
      </c>
      <c r="I127" s="1" t="s">
        <v>127</v>
      </c>
      <c r="K127" s="3"/>
      <c r="L127" s="1" t="s">
        <v>61</v>
      </c>
      <c r="M127" s="1" t="s">
        <v>61</v>
      </c>
      <c r="P127" s="1" t="s">
        <v>64</v>
      </c>
      <c r="Q127" s="4">
        <v>-3.1</v>
      </c>
      <c r="R127" s="4"/>
      <c r="S127" s="4">
        <v>-14</v>
      </c>
      <c r="T127" s="4"/>
      <c r="W127" s="1">
        <v>2025</v>
      </c>
      <c r="X127" s="1" t="s">
        <v>227</v>
      </c>
    </row>
    <row r="128" spans="1:32" s="1" customFormat="1" x14ac:dyDescent="0.25">
      <c r="A128" s="1" t="s">
        <v>242</v>
      </c>
      <c r="B128" s="1" t="s">
        <v>59</v>
      </c>
      <c r="C128" s="1" t="b">
        <v>1</v>
      </c>
      <c r="F128" s="1">
        <v>1</v>
      </c>
      <c r="H128" s="1" t="s">
        <v>4</v>
      </c>
      <c r="I128" s="1" t="s">
        <v>241</v>
      </c>
      <c r="K128" s="3"/>
      <c r="L128" s="1" t="s">
        <v>61</v>
      </c>
      <c r="M128" s="1" t="s">
        <v>61</v>
      </c>
      <c r="P128" s="1" t="s">
        <v>64</v>
      </c>
      <c r="Q128" s="4">
        <v>-12.3</v>
      </c>
      <c r="R128" s="4"/>
      <c r="S128" s="4">
        <v>-32.6</v>
      </c>
      <c r="T128" s="4"/>
      <c r="X128" s="1" t="s">
        <v>228</v>
      </c>
    </row>
    <row r="129" spans="1:32" s="1" customFormat="1" x14ac:dyDescent="0.25">
      <c r="A129" s="1" t="s">
        <v>243</v>
      </c>
      <c r="B129" s="1" t="s">
        <v>59</v>
      </c>
      <c r="C129" s="1" t="b">
        <v>1</v>
      </c>
      <c r="F129" s="1">
        <v>1</v>
      </c>
      <c r="H129" s="1" t="s">
        <v>4</v>
      </c>
      <c r="I129" s="1" t="s">
        <v>244</v>
      </c>
      <c r="K129" s="3"/>
      <c r="L129" s="1" t="s">
        <v>61</v>
      </c>
      <c r="M129" s="1" t="s">
        <v>61</v>
      </c>
      <c r="P129" s="1" t="s">
        <v>64</v>
      </c>
      <c r="Q129" s="4">
        <v>-10.56</v>
      </c>
      <c r="R129" s="4"/>
      <c r="S129" s="4">
        <v>-20.45</v>
      </c>
      <c r="T129" s="4"/>
      <c r="W129" s="1">
        <v>2024</v>
      </c>
      <c r="X129" s="1" t="s">
        <v>229</v>
      </c>
      <c r="AF129" s="1" t="s">
        <v>245</v>
      </c>
    </row>
    <row r="130" spans="1:32" s="1" customFormat="1" x14ac:dyDescent="0.25">
      <c r="A130" s="1" t="s">
        <v>247</v>
      </c>
      <c r="B130" s="1" t="s">
        <v>59</v>
      </c>
      <c r="C130" s="1" t="b">
        <v>1</v>
      </c>
      <c r="F130" s="1">
        <v>1</v>
      </c>
      <c r="H130" s="1" t="s">
        <v>4</v>
      </c>
      <c r="I130" s="1" t="s">
        <v>246</v>
      </c>
      <c r="K130" s="3"/>
      <c r="L130" s="1" t="s">
        <v>61</v>
      </c>
      <c r="M130" s="1" t="s">
        <v>61</v>
      </c>
      <c r="P130" s="1" t="s">
        <v>64</v>
      </c>
      <c r="Q130" s="4">
        <v>-8.6999999999999993</v>
      </c>
      <c r="R130" s="4"/>
      <c r="S130" s="4">
        <v>-3.8</v>
      </c>
      <c r="T130" s="4"/>
      <c r="W130" s="1">
        <v>2023</v>
      </c>
      <c r="X130" s="1" t="s">
        <v>230</v>
      </c>
    </row>
    <row r="131" spans="1:32" s="1" customFormat="1" x14ac:dyDescent="0.25">
      <c r="A131" s="1" t="s">
        <v>249</v>
      </c>
      <c r="B131" s="1" t="s">
        <v>59</v>
      </c>
      <c r="C131" s="1" t="b">
        <v>1</v>
      </c>
      <c r="F131" s="1">
        <v>1</v>
      </c>
      <c r="H131" s="1" t="s">
        <v>4</v>
      </c>
      <c r="I131" s="1" t="s">
        <v>246</v>
      </c>
      <c r="K131" s="3"/>
      <c r="L131" s="1" t="s">
        <v>61</v>
      </c>
      <c r="M131" s="1" t="s">
        <v>61</v>
      </c>
      <c r="P131" s="1" t="s">
        <v>64</v>
      </c>
      <c r="Q131" s="4">
        <v>-14.2</v>
      </c>
      <c r="R131" s="4"/>
      <c r="S131" s="4">
        <v>-9.5</v>
      </c>
      <c r="T131" s="4"/>
      <c r="W131" s="1">
        <v>2023</v>
      </c>
      <c r="X131" s="1" t="s">
        <v>230</v>
      </c>
    </row>
    <row r="132" spans="1:32" s="1" customFormat="1" x14ac:dyDescent="0.25">
      <c r="A132" s="1" t="s">
        <v>248</v>
      </c>
      <c r="B132" s="1" t="s">
        <v>59</v>
      </c>
      <c r="C132" s="1" t="b">
        <v>1</v>
      </c>
      <c r="F132" s="1">
        <v>1</v>
      </c>
      <c r="H132" s="1" t="s">
        <v>4</v>
      </c>
      <c r="I132" s="1" t="s">
        <v>246</v>
      </c>
      <c r="K132" s="3"/>
      <c r="L132" s="1" t="s">
        <v>61</v>
      </c>
      <c r="M132" s="1" t="s">
        <v>61</v>
      </c>
      <c r="P132" s="1" t="s">
        <v>64</v>
      </c>
      <c r="Q132" s="4">
        <v>-12.6</v>
      </c>
      <c r="R132" s="4"/>
      <c r="S132" s="4">
        <v>-4.3</v>
      </c>
      <c r="T132" s="4"/>
      <c r="W132" s="1">
        <v>2023</v>
      </c>
      <c r="X132" s="1" t="s">
        <v>230</v>
      </c>
    </row>
    <row r="133" spans="1:32" s="1" customFormat="1" x14ac:dyDescent="0.25">
      <c r="A133" s="1" t="s">
        <v>248</v>
      </c>
      <c r="B133" s="1" t="s">
        <v>59</v>
      </c>
      <c r="C133" s="1" t="b">
        <v>1</v>
      </c>
      <c r="F133" s="1">
        <v>1</v>
      </c>
      <c r="H133" s="1" t="s">
        <v>4</v>
      </c>
      <c r="I133" s="1" t="s">
        <v>246</v>
      </c>
      <c r="K133" s="3"/>
      <c r="L133" s="1" t="s">
        <v>61</v>
      </c>
      <c r="M133" s="1" t="s">
        <v>61</v>
      </c>
      <c r="P133" s="1" t="s">
        <v>64</v>
      </c>
      <c r="Q133" s="4">
        <v>-17.5</v>
      </c>
      <c r="R133" s="4"/>
      <c r="S133" s="4">
        <v>-11.3</v>
      </c>
      <c r="T133" s="4"/>
      <c r="W133" s="1">
        <v>2023</v>
      </c>
      <c r="X133" s="1" t="s">
        <v>230</v>
      </c>
    </row>
    <row r="134" spans="1:32" s="9" customFormat="1" x14ac:dyDescent="0.25">
      <c r="A134" s="9" t="s">
        <v>252</v>
      </c>
      <c r="B134" s="9" t="s">
        <v>59</v>
      </c>
      <c r="C134" s="9" t="b">
        <v>1</v>
      </c>
      <c r="F134" s="9">
        <v>0.05</v>
      </c>
      <c r="H134" s="9" t="s">
        <v>4</v>
      </c>
      <c r="I134" s="9" t="s">
        <v>89</v>
      </c>
      <c r="K134" s="10"/>
      <c r="L134" s="9" t="s">
        <v>61</v>
      </c>
      <c r="M134" s="9" t="s">
        <v>61</v>
      </c>
      <c r="P134" s="9" t="s">
        <v>64</v>
      </c>
      <c r="Q134" s="25">
        <v>-18.11</v>
      </c>
      <c r="R134" s="25"/>
      <c r="S134" s="25">
        <v>-8.65</v>
      </c>
      <c r="T134" s="25"/>
      <c r="W134" s="9">
        <v>2022</v>
      </c>
      <c r="X134" s="9" t="s">
        <v>231</v>
      </c>
      <c r="AD134" s="9" t="s">
        <v>251</v>
      </c>
      <c r="AE134" s="9" t="s">
        <v>122</v>
      </c>
      <c r="AF134" s="9" t="s">
        <v>250</v>
      </c>
    </row>
    <row r="135" spans="1:32" s="1" customFormat="1" x14ac:dyDescent="0.25">
      <c r="A135" s="1" t="s">
        <v>254</v>
      </c>
      <c r="B135" s="1" t="s">
        <v>59</v>
      </c>
      <c r="C135" s="1" t="b">
        <v>1</v>
      </c>
      <c r="F135" s="1">
        <v>1</v>
      </c>
      <c r="H135" s="1" t="s">
        <v>4</v>
      </c>
      <c r="I135" s="1" t="s">
        <v>255</v>
      </c>
      <c r="K135" s="3"/>
      <c r="L135" s="1" t="s">
        <v>61</v>
      </c>
      <c r="M135" s="1" t="s">
        <v>61</v>
      </c>
      <c r="P135" s="1" t="s">
        <v>64</v>
      </c>
      <c r="Q135" s="4">
        <v>-25.6</v>
      </c>
      <c r="R135" s="4"/>
      <c r="S135" s="4">
        <v>-80</v>
      </c>
      <c r="T135" s="4"/>
      <c r="W135" s="1">
        <v>2022</v>
      </c>
      <c r="X135" s="1" t="s">
        <v>256</v>
      </c>
      <c r="AF135" s="1" t="s">
        <v>258</v>
      </c>
    </row>
    <row r="136" spans="1:32" s="1" customFormat="1" x14ac:dyDescent="0.25">
      <c r="A136" s="1" t="s">
        <v>254</v>
      </c>
      <c r="B136" s="1" t="s">
        <v>59</v>
      </c>
      <c r="C136" s="1" t="b">
        <v>1</v>
      </c>
      <c r="F136" s="1">
        <v>1</v>
      </c>
      <c r="H136" s="1" t="s">
        <v>4</v>
      </c>
      <c r="I136" s="1" t="s">
        <v>93</v>
      </c>
      <c r="K136" s="3"/>
      <c r="L136" s="1" t="s">
        <v>61</v>
      </c>
      <c r="M136" s="1" t="s">
        <v>61</v>
      </c>
      <c r="P136" s="1" t="s">
        <v>64</v>
      </c>
      <c r="Q136" s="4">
        <v>-22</v>
      </c>
      <c r="R136" s="4"/>
      <c r="S136" s="4">
        <v>-61</v>
      </c>
      <c r="T136" s="4"/>
      <c r="W136" s="1">
        <v>2022</v>
      </c>
      <c r="X136" s="1" t="s">
        <v>256</v>
      </c>
      <c r="AF136" s="1" t="s">
        <v>257</v>
      </c>
    </row>
    <row r="137" spans="1:32" s="1" customFormat="1" x14ac:dyDescent="0.25">
      <c r="A137" s="1" t="s">
        <v>253</v>
      </c>
      <c r="B137" s="1" t="s">
        <v>59</v>
      </c>
      <c r="C137" s="1" t="b">
        <v>1</v>
      </c>
      <c r="F137" s="1">
        <v>2</v>
      </c>
      <c r="H137" s="1" t="s">
        <v>4</v>
      </c>
      <c r="I137" s="1" t="s">
        <v>255</v>
      </c>
      <c r="K137" s="3"/>
      <c r="L137" s="1" t="s">
        <v>61</v>
      </c>
      <c r="M137" s="1" t="s">
        <v>61</v>
      </c>
      <c r="P137" s="1" t="s">
        <v>64</v>
      </c>
      <c r="Q137" s="4">
        <v>-3.41</v>
      </c>
      <c r="R137" s="4"/>
      <c r="S137" s="4">
        <v>-15.7</v>
      </c>
      <c r="T137" s="4"/>
      <c r="W137" s="1">
        <v>2023</v>
      </c>
      <c r="X137" s="1" t="s">
        <v>232</v>
      </c>
      <c r="AF137" s="1" t="s">
        <v>259</v>
      </c>
    </row>
    <row r="138" spans="1:32" s="1" customFormat="1" x14ac:dyDescent="0.25">
      <c r="A138" s="1" t="s">
        <v>263</v>
      </c>
      <c r="B138" s="1" t="s">
        <v>59</v>
      </c>
      <c r="C138" s="1" t="b">
        <v>1</v>
      </c>
      <c r="F138" s="1">
        <v>0.2</v>
      </c>
      <c r="H138" s="1" t="s">
        <v>4</v>
      </c>
      <c r="I138" s="1" t="s">
        <v>89</v>
      </c>
      <c r="K138" s="3"/>
      <c r="L138" s="1" t="s">
        <v>61</v>
      </c>
      <c r="M138" s="1" t="s">
        <v>61</v>
      </c>
      <c r="P138" s="1" t="s">
        <v>64</v>
      </c>
      <c r="Q138" s="4">
        <v>0.9</v>
      </c>
      <c r="R138" s="4">
        <v>1.9</v>
      </c>
      <c r="S138" s="4">
        <v>38.5</v>
      </c>
      <c r="T138" s="4">
        <v>6.5</v>
      </c>
      <c r="W138" s="1">
        <v>2014</v>
      </c>
      <c r="X138" s="1" t="s">
        <v>233</v>
      </c>
    </row>
    <row r="139" spans="1:32" s="1" customFormat="1" x14ac:dyDescent="0.25">
      <c r="A139" s="1" t="s">
        <v>265</v>
      </c>
      <c r="B139" s="1" t="s">
        <v>59</v>
      </c>
      <c r="C139" s="1" t="b">
        <v>1</v>
      </c>
      <c r="F139" s="1">
        <v>0.5</v>
      </c>
      <c r="H139" s="1" t="s">
        <v>4</v>
      </c>
      <c r="I139" s="1" t="s">
        <v>241</v>
      </c>
      <c r="K139" s="3"/>
      <c r="L139" s="1" t="s">
        <v>61</v>
      </c>
      <c r="M139" s="1" t="s">
        <v>61</v>
      </c>
      <c r="P139" s="1" t="s">
        <v>64</v>
      </c>
      <c r="Q139" s="4">
        <v>-25.8</v>
      </c>
      <c r="R139" s="4"/>
      <c r="S139" s="4">
        <v>-74.599999999999994</v>
      </c>
      <c r="T139" s="4"/>
      <c r="W139" s="1">
        <v>2024</v>
      </c>
      <c r="X139" s="1" t="s">
        <v>264</v>
      </c>
      <c r="AF139" s="1" t="s">
        <v>267</v>
      </c>
    </row>
    <row r="140" spans="1:32" s="1" customFormat="1" x14ac:dyDescent="0.25">
      <c r="A140" s="1" t="s">
        <v>266</v>
      </c>
      <c r="B140" s="1" t="s">
        <v>59</v>
      </c>
      <c r="C140" s="1" t="b">
        <v>1</v>
      </c>
      <c r="F140" s="1">
        <v>1.5</v>
      </c>
      <c r="H140" s="1" t="s">
        <v>4</v>
      </c>
      <c r="I140" s="1" t="s">
        <v>241</v>
      </c>
      <c r="K140" s="3"/>
      <c r="L140" s="1" t="s">
        <v>61</v>
      </c>
      <c r="M140" s="1" t="s">
        <v>61</v>
      </c>
      <c r="P140" s="1" t="s">
        <v>64</v>
      </c>
      <c r="Q140" s="4">
        <v>-24.8</v>
      </c>
      <c r="R140" s="4"/>
      <c r="S140" s="4">
        <v>-98.3</v>
      </c>
      <c r="T140" s="4"/>
      <c r="W140" s="1">
        <v>2024</v>
      </c>
      <c r="X140" s="1" t="s">
        <v>264</v>
      </c>
      <c r="AF140" s="1" t="s">
        <v>268</v>
      </c>
    </row>
    <row r="141" spans="1:32" s="1" customFormat="1" x14ac:dyDescent="0.25">
      <c r="A141" s="1" t="s">
        <v>270</v>
      </c>
      <c r="B141" s="1" t="s">
        <v>59</v>
      </c>
      <c r="C141" s="1" t="b">
        <v>1</v>
      </c>
      <c r="K141" s="3"/>
      <c r="P141" s="1" t="s">
        <v>64</v>
      </c>
      <c r="Q141" s="4">
        <v>-9.4</v>
      </c>
      <c r="R141" s="4"/>
      <c r="S141" s="4">
        <v>-28.1</v>
      </c>
      <c r="T141" s="4"/>
      <c r="W141" s="1">
        <v>2020</v>
      </c>
      <c r="X141" s="21" t="s">
        <v>260</v>
      </c>
      <c r="AD141" s="1" t="s">
        <v>271</v>
      </c>
      <c r="AE141" s="1" t="s">
        <v>272</v>
      </c>
    </row>
    <row r="142" spans="1:32" s="1" customFormat="1" x14ac:dyDescent="0.25">
      <c r="A142" s="1" t="s">
        <v>273</v>
      </c>
      <c r="B142" s="1" t="s">
        <v>59</v>
      </c>
      <c r="C142" s="1" t="b">
        <v>1</v>
      </c>
      <c r="F142" s="1">
        <v>1</v>
      </c>
      <c r="H142" s="1" t="s">
        <v>4</v>
      </c>
      <c r="I142" s="1" t="s">
        <v>92</v>
      </c>
      <c r="K142" s="3"/>
      <c r="L142" s="1" t="s">
        <v>61</v>
      </c>
      <c r="M142" s="1" t="s">
        <v>61</v>
      </c>
      <c r="P142" s="1" t="s">
        <v>64</v>
      </c>
      <c r="Q142" s="4">
        <v>-10.16</v>
      </c>
      <c r="R142" s="4">
        <v>2.88</v>
      </c>
      <c r="S142" s="4">
        <v>-1.46</v>
      </c>
      <c r="T142" s="4">
        <v>0.92</v>
      </c>
      <c r="W142" s="1">
        <v>2015</v>
      </c>
      <c r="X142" s="1" t="s">
        <v>261</v>
      </c>
    </row>
    <row r="143" spans="1:32" s="1" customFormat="1" x14ac:dyDescent="0.25">
      <c r="A143" s="1" t="s">
        <v>275</v>
      </c>
      <c r="B143" s="1" t="s">
        <v>59</v>
      </c>
      <c r="C143" s="1" t="b">
        <v>1</v>
      </c>
      <c r="F143" s="1">
        <v>2</v>
      </c>
      <c r="H143" s="1" t="s">
        <v>4</v>
      </c>
      <c r="I143" s="1" t="s">
        <v>274</v>
      </c>
      <c r="K143" s="3"/>
      <c r="L143" s="1" t="s">
        <v>61</v>
      </c>
      <c r="M143" s="1" t="s">
        <v>61</v>
      </c>
      <c r="P143" s="1" t="s">
        <v>64</v>
      </c>
      <c r="Q143" s="4">
        <v>-24.2</v>
      </c>
      <c r="R143" s="4">
        <v>1.34</v>
      </c>
      <c r="S143" s="4">
        <v>-56.43</v>
      </c>
      <c r="T143" s="4">
        <v>4.18</v>
      </c>
      <c r="W143" s="1">
        <v>2016</v>
      </c>
      <c r="X143" s="1" t="s">
        <v>262</v>
      </c>
    </row>
    <row r="144" spans="1:32" s="1" customFormat="1" x14ac:dyDescent="0.25">
      <c r="A144" s="1" t="s">
        <v>276</v>
      </c>
      <c r="B144" s="1" t="s">
        <v>59</v>
      </c>
      <c r="C144" s="1" t="b">
        <v>1</v>
      </c>
      <c r="F144" s="1">
        <v>0.1</v>
      </c>
      <c r="H144" s="1" t="s">
        <v>4</v>
      </c>
      <c r="I144" s="1" t="s">
        <v>182</v>
      </c>
      <c r="K144" s="3"/>
      <c r="L144" s="1" t="s">
        <v>61</v>
      </c>
      <c r="M144" s="1" t="s">
        <v>61</v>
      </c>
      <c r="P144" s="1" t="s">
        <v>64</v>
      </c>
      <c r="Q144" s="4">
        <v>-16.2</v>
      </c>
      <c r="R144" s="4">
        <v>1.1599999999999999</v>
      </c>
      <c r="S144" s="4">
        <v>-14.9</v>
      </c>
      <c r="T144" s="4">
        <v>3.58</v>
      </c>
      <c r="W144" s="1">
        <v>2023</v>
      </c>
      <c r="X144" s="1" t="s">
        <v>269</v>
      </c>
      <c r="AF144" s="1" t="s">
        <v>287</v>
      </c>
    </row>
    <row r="145" spans="1:32" s="1" customFormat="1" x14ac:dyDescent="0.25">
      <c r="A145" s="1" t="s">
        <v>277</v>
      </c>
      <c r="B145" s="1" t="s">
        <v>59</v>
      </c>
      <c r="C145" s="1" t="b">
        <v>1</v>
      </c>
      <c r="F145" s="1">
        <v>0.1</v>
      </c>
      <c r="H145" s="1" t="s">
        <v>4</v>
      </c>
      <c r="I145" s="1" t="s">
        <v>182</v>
      </c>
      <c r="K145" s="3"/>
      <c r="L145" s="1" t="s">
        <v>61</v>
      </c>
      <c r="M145" s="1" t="s">
        <v>61</v>
      </c>
      <c r="P145" s="1" t="s">
        <v>64</v>
      </c>
      <c r="Q145" s="4">
        <v>-14</v>
      </c>
      <c r="R145" s="4">
        <v>0.5</v>
      </c>
      <c r="S145" s="4">
        <v>-14</v>
      </c>
      <c r="T145" s="4">
        <v>1.5</v>
      </c>
      <c r="W145" s="1">
        <v>2023</v>
      </c>
      <c r="X145" s="1" t="s">
        <v>269</v>
      </c>
      <c r="AF145" s="1" t="s">
        <v>288</v>
      </c>
    </row>
    <row r="146" spans="1:32" s="1" customFormat="1" x14ac:dyDescent="0.25">
      <c r="A146" s="1" t="s">
        <v>278</v>
      </c>
      <c r="B146" s="1" t="s">
        <v>59</v>
      </c>
      <c r="C146" s="1" t="b">
        <v>1</v>
      </c>
      <c r="F146" s="1">
        <v>0.2</v>
      </c>
      <c r="H146" s="1" t="s">
        <v>4</v>
      </c>
      <c r="I146" s="1" t="s">
        <v>182</v>
      </c>
      <c r="K146" s="3"/>
      <c r="L146" s="1" t="s">
        <v>61</v>
      </c>
      <c r="M146" s="1" t="s">
        <v>61</v>
      </c>
      <c r="P146" s="1" t="s">
        <v>64</v>
      </c>
      <c r="Q146" s="4">
        <v>-14.8</v>
      </c>
      <c r="R146" s="4">
        <v>0.67</v>
      </c>
      <c r="S146" s="4">
        <v>-21.3</v>
      </c>
      <c r="T146" s="4">
        <v>2</v>
      </c>
      <c r="W146" s="1">
        <v>2023</v>
      </c>
      <c r="X146" s="1" t="s">
        <v>269</v>
      </c>
      <c r="AF146" s="1" t="s">
        <v>289</v>
      </c>
    </row>
    <row r="147" spans="1:32" s="1" customFormat="1" x14ac:dyDescent="0.25">
      <c r="A147" s="1" t="s">
        <v>279</v>
      </c>
      <c r="B147" s="1" t="s">
        <v>59</v>
      </c>
      <c r="C147" s="1" t="b">
        <v>1</v>
      </c>
      <c r="F147" s="1">
        <v>0.5</v>
      </c>
      <c r="H147" s="1" t="s">
        <v>4</v>
      </c>
      <c r="I147" s="1" t="s">
        <v>182</v>
      </c>
      <c r="K147" s="3"/>
      <c r="L147" s="1" t="s">
        <v>61</v>
      </c>
      <c r="M147" s="1" t="s">
        <v>61</v>
      </c>
      <c r="P147" s="1" t="s">
        <v>64</v>
      </c>
      <c r="Q147" s="4">
        <v>12.7</v>
      </c>
      <c r="R147" s="4">
        <v>0.75</v>
      </c>
      <c r="S147" s="4">
        <v>-24.7</v>
      </c>
      <c r="T147" s="4">
        <v>2</v>
      </c>
      <c r="W147" s="1">
        <v>2023</v>
      </c>
      <c r="X147" s="1" t="s">
        <v>269</v>
      </c>
      <c r="AF147" s="1" t="s">
        <v>290</v>
      </c>
    </row>
    <row r="148" spans="1:32" s="1" customFormat="1" x14ac:dyDescent="0.25">
      <c r="A148" s="1" t="s">
        <v>280</v>
      </c>
      <c r="B148" s="1" t="s">
        <v>59</v>
      </c>
      <c r="C148" s="1" t="b">
        <v>1</v>
      </c>
      <c r="F148" s="1">
        <v>0.5</v>
      </c>
      <c r="H148" s="1" t="s">
        <v>4</v>
      </c>
      <c r="I148" s="1" t="s">
        <v>182</v>
      </c>
      <c r="K148" s="3"/>
      <c r="L148" s="1" t="s">
        <v>61</v>
      </c>
      <c r="M148" s="1" t="s">
        <v>61</v>
      </c>
      <c r="P148" s="1" t="s">
        <v>64</v>
      </c>
      <c r="Q148" s="4">
        <v>-15.6</v>
      </c>
      <c r="R148" s="4">
        <v>0.42</v>
      </c>
      <c r="S148" s="4">
        <v>-22.4</v>
      </c>
      <c r="T148" s="4">
        <v>1.1599999999999999</v>
      </c>
      <c r="W148" s="1">
        <v>2023</v>
      </c>
      <c r="X148" s="1" t="s">
        <v>269</v>
      </c>
      <c r="AF148" s="1" t="s">
        <v>291</v>
      </c>
    </row>
    <row r="149" spans="1:32" s="1" customFormat="1" x14ac:dyDescent="0.25">
      <c r="A149" s="1" t="s">
        <v>281</v>
      </c>
      <c r="B149" s="1" t="s">
        <v>59</v>
      </c>
      <c r="C149" s="1" t="b">
        <v>1</v>
      </c>
      <c r="F149" s="1">
        <v>0.5</v>
      </c>
      <c r="H149" s="1" t="s">
        <v>4</v>
      </c>
      <c r="I149" s="1" t="s">
        <v>182</v>
      </c>
      <c r="K149" s="3"/>
      <c r="L149" s="1" t="s">
        <v>61</v>
      </c>
      <c r="M149" s="1" t="s">
        <v>61</v>
      </c>
      <c r="P149" s="1" t="s">
        <v>64</v>
      </c>
      <c r="Q149" s="4">
        <v>-20</v>
      </c>
      <c r="R149" s="4">
        <v>1.5</v>
      </c>
      <c r="S149" s="4">
        <v>-34.4</v>
      </c>
      <c r="T149" s="4">
        <v>4.57</v>
      </c>
      <c r="W149" s="1">
        <v>2023</v>
      </c>
      <c r="X149" s="1" t="s">
        <v>269</v>
      </c>
      <c r="AF149" s="1" t="s">
        <v>292</v>
      </c>
    </row>
    <row r="150" spans="1:32" s="1" customFormat="1" x14ac:dyDescent="0.25">
      <c r="A150" s="1" t="s">
        <v>282</v>
      </c>
      <c r="B150" s="1" t="s">
        <v>59</v>
      </c>
      <c r="C150" s="1" t="b">
        <v>1</v>
      </c>
      <c r="F150" s="1">
        <v>0.2</v>
      </c>
      <c r="H150" s="1" t="s">
        <v>4</v>
      </c>
      <c r="I150" s="1" t="s">
        <v>182</v>
      </c>
      <c r="K150" s="3"/>
      <c r="L150" s="1" t="s">
        <v>61</v>
      </c>
      <c r="M150" s="1" t="s">
        <v>61</v>
      </c>
      <c r="P150" s="1" t="s">
        <v>64</v>
      </c>
      <c r="Q150" s="4">
        <v>-17.5</v>
      </c>
      <c r="R150" s="4">
        <v>0.42</v>
      </c>
      <c r="S150" s="4">
        <v>-23.2</v>
      </c>
      <c r="T150" s="4">
        <v>1.33</v>
      </c>
      <c r="W150" s="1">
        <v>2023</v>
      </c>
      <c r="X150" s="1" t="s">
        <v>269</v>
      </c>
      <c r="AF150" s="1" t="s">
        <v>293</v>
      </c>
    </row>
    <row r="151" spans="1:32" s="1" customFormat="1" x14ac:dyDescent="0.25">
      <c r="A151" s="1" t="s">
        <v>298</v>
      </c>
      <c r="B151" s="1" t="s">
        <v>59</v>
      </c>
      <c r="C151" s="1" t="b">
        <v>1</v>
      </c>
      <c r="F151" s="1">
        <v>0.1</v>
      </c>
      <c r="H151" s="1" t="s">
        <v>4</v>
      </c>
      <c r="I151" s="1" t="s">
        <v>283</v>
      </c>
      <c r="K151" s="3"/>
      <c r="L151" s="1" t="s">
        <v>61</v>
      </c>
      <c r="M151" s="1" t="s">
        <v>61</v>
      </c>
      <c r="P151" s="1" t="s">
        <v>64</v>
      </c>
      <c r="Q151" s="4">
        <v>-17</v>
      </c>
      <c r="R151" s="4"/>
      <c r="S151" s="4">
        <v>-21.9</v>
      </c>
      <c r="T151" s="4"/>
      <c r="W151" s="1">
        <v>2023</v>
      </c>
      <c r="X151" s="1" t="s">
        <v>269</v>
      </c>
      <c r="AF151" s="1" t="s">
        <v>294</v>
      </c>
    </row>
    <row r="152" spans="1:32" s="1" customFormat="1" x14ac:dyDescent="0.25">
      <c r="A152" s="1" t="s">
        <v>299</v>
      </c>
      <c r="B152" s="1" t="s">
        <v>59</v>
      </c>
      <c r="C152" s="1" t="b">
        <v>1</v>
      </c>
      <c r="F152" s="1">
        <v>0.2</v>
      </c>
      <c r="H152" s="1" t="s">
        <v>4</v>
      </c>
      <c r="I152" s="1" t="s">
        <v>284</v>
      </c>
      <c r="K152" s="3"/>
      <c r="L152" s="1" t="s">
        <v>61</v>
      </c>
      <c r="M152" s="1" t="s">
        <v>61</v>
      </c>
      <c r="P152" s="1" t="s">
        <v>64</v>
      </c>
      <c r="Q152" s="4">
        <v>-17.8</v>
      </c>
      <c r="R152" s="4"/>
      <c r="S152" s="4">
        <v>-27.9</v>
      </c>
      <c r="T152" s="4"/>
      <c r="W152" s="1">
        <v>2023</v>
      </c>
      <c r="X152" s="1" t="s">
        <v>269</v>
      </c>
      <c r="AF152" s="1" t="s">
        <v>295</v>
      </c>
    </row>
    <row r="153" spans="1:32" s="1" customFormat="1" x14ac:dyDescent="0.25">
      <c r="A153" s="1" t="s">
        <v>300</v>
      </c>
      <c r="B153" s="1" t="s">
        <v>59</v>
      </c>
      <c r="C153" s="1" t="b">
        <v>1</v>
      </c>
      <c r="F153" s="1">
        <v>0.2</v>
      </c>
      <c r="H153" s="1" t="s">
        <v>4</v>
      </c>
      <c r="I153" s="1" t="s">
        <v>285</v>
      </c>
      <c r="K153" s="3"/>
      <c r="L153" s="1" t="s">
        <v>61</v>
      </c>
      <c r="M153" s="1" t="s">
        <v>61</v>
      </c>
      <c r="P153" s="1" t="s">
        <v>64</v>
      </c>
      <c r="Q153" s="4">
        <v>-18.5</v>
      </c>
      <c r="R153" s="4"/>
      <c r="S153" s="4">
        <v>-30.2</v>
      </c>
      <c r="T153" s="4"/>
      <c r="W153" s="1">
        <v>2023</v>
      </c>
      <c r="X153" s="1" t="s">
        <v>269</v>
      </c>
      <c r="AF153" s="1" t="s">
        <v>296</v>
      </c>
    </row>
    <row r="154" spans="1:32" s="1" customFormat="1" x14ac:dyDescent="0.25">
      <c r="A154" s="1" t="s">
        <v>301</v>
      </c>
      <c r="B154" s="1" t="s">
        <v>59</v>
      </c>
      <c r="C154" s="1" t="b">
        <v>1</v>
      </c>
      <c r="F154" s="1">
        <v>0.5</v>
      </c>
      <c r="H154" s="1" t="s">
        <v>4</v>
      </c>
      <c r="I154" s="1" t="s">
        <v>286</v>
      </c>
      <c r="K154" s="3"/>
      <c r="L154" s="1" t="s">
        <v>61</v>
      </c>
      <c r="M154" s="1" t="s">
        <v>61</v>
      </c>
      <c r="P154" s="1" t="s">
        <v>64</v>
      </c>
      <c r="Q154" s="4">
        <v>-19.7</v>
      </c>
      <c r="R154" s="4"/>
      <c r="S154" s="4">
        <v>-41.9</v>
      </c>
      <c r="T154" s="4"/>
      <c r="W154" s="1">
        <v>2023</v>
      </c>
      <c r="X154" s="1" t="s">
        <v>269</v>
      </c>
      <c r="AF154" s="1" t="s">
        <v>297</v>
      </c>
    </row>
    <row r="155" spans="1:32" s="1" customFormat="1" x14ac:dyDescent="0.25">
      <c r="A155" s="1" t="s">
        <v>305</v>
      </c>
      <c r="B155" s="1" t="s">
        <v>59</v>
      </c>
      <c r="C155" s="1" t="b">
        <v>1</v>
      </c>
      <c r="H155" s="1" t="s">
        <v>131</v>
      </c>
      <c r="K155" s="3"/>
      <c r="L155" s="1" t="s">
        <v>62</v>
      </c>
      <c r="M155" s="1" t="s">
        <v>62</v>
      </c>
      <c r="P155" s="1" t="s">
        <v>64</v>
      </c>
      <c r="Q155" s="4">
        <v>-9.85</v>
      </c>
      <c r="R155" s="4"/>
      <c r="S155" s="4">
        <v>-39.22</v>
      </c>
      <c r="T155" s="4"/>
      <c r="W155" s="1">
        <v>2010</v>
      </c>
      <c r="X155" s="28" t="s">
        <v>303</v>
      </c>
      <c r="AF155" s="1" t="s">
        <v>306</v>
      </c>
    </row>
    <row r="156" spans="1:32" s="1" customFormat="1" x14ac:dyDescent="0.25">
      <c r="A156" s="1" t="s">
        <v>307</v>
      </c>
      <c r="B156" s="1" t="s">
        <v>59</v>
      </c>
      <c r="C156" s="1" t="b">
        <v>1</v>
      </c>
      <c r="F156" s="1">
        <v>0.5</v>
      </c>
      <c r="H156" s="1" t="s">
        <v>4</v>
      </c>
      <c r="I156" s="1" t="s">
        <v>255</v>
      </c>
      <c r="K156" s="3"/>
      <c r="L156" s="1" t="s">
        <v>61</v>
      </c>
      <c r="M156" s="1" t="s">
        <v>61</v>
      </c>
      <c r="P156" s="1" t="s">
        <v>64</v>
      </c>
      <c r="Q156" s="4">
        <v>-12.3</v>
      </c>
      <c r="R156" s="4">
        <v>0.4</v>
      </c>
      <c r="S156" s="4">
        <v>-29</v>
      </c>
      <c r="T156" s="4">
        <v>1.1000000000000001</v>
      </c>
      <c r="W156" s="1">
        <v>2017</v>
      </c>
      <c r="X156" s="1" t="s">
        <v>302</v>
      </c>
    </row>
    <row r="157" spans="1:32" s="1" customFormat="1" x14ac:dyDescent="0.25">
      <c r="A157" s="1" t="s">
        <v>207</v>
      </c>
      <c r="B157" s="1" t="s">
        <v>308</v>
      </c>
      <c r="C157" s="1" t="b">
        <v>1</v>
      </c>
      <c r="F157" s="1">
        <v>5.6</v>
      </c>
      <c r="H157" s="1" t="s">
        <v>131</v>
      </c>
      <c r="K157" s="3"/>
      <c r="L157" s="1" t="s">
        <v>62</v>
      </c>
      <c r="M157" s="1" t="s">
        <v>62</v>
      </c>
      <c r="P157" s="1" t="s">
        <v>64</v>
      </c>
      <c r="Q157" s="4">
        <v>-17.100000000000001</v>
      </c>
      <c r="R157" s="4">
        <v>0.6</v>
      </c>
      <c r="S157" s="4">
        <v>-54</v>
      </c>
      <c r="T157" s="4">
        <v>2</v>
      </c>
      <c r="W157" s="1">
        <v>2011</v>
      </c>
      <c r="X157" s="1" t="s">
        <v>85</v>
      </c>
    </row>
    <row r="158" spans="1:32" s="1" customFormat="1" x14ac:dyDescent="0.25">
      <c r="A158" s="1" t="s">
        <v>309</v>
      </c>
      <c r="B158" s="1" t="s">
        <v>59</v>
      </c>
      <c r="C158" s="1" t="b">
        <v>1</v>
      </c>
      <c r="H158" s="1" t="s">
        <v>131</v>
      </c>
      <c r="K158" s="3"/>
      <c r="L158" s="1" t="s">
        <v>62</v>
      </c>
      <c r="M158" s="1" t="s">
        <v>62</v>
      </c>
      <c r="P158" s="1" t="s">
        <v>64</v>
      </c>
      <c r="Q158" s="4">
        <v>-11.6</v>
      </c>
      <c r="R158" s="4"/>
      <c r="S158" s="4">
        <v>-52</v>
      </c>
      <c r="T158" s="4"/>
      <c r="W158" s="1">
        <v>2014</v>
      </c>
      <c r="X158" s="28" t="s">
        <v>304</v>
      </c>
    </row>
    <row r="159" spans="1:32" s="1" customFormat="1" x14ac:dyDescent="0.25">
      <c r="B159" s="1" t="s">
        <v>98</v>
      </c>
      <c r="C159" s="1" t="b">
        <v>1</v>
      </c>
      <c r="H159" s="1" t="s">
        <v>4</v>
      </c>
      <c r="I159" s="1" t="s">
        <v>274</v>
      </c>
      <c r="K159" s="3"/>
      <c r="L159" s="1" t="s">
        <v>61</v>
      </c>
      <c r="M159" s="1" t="s">
        <v>61</v>
      </c>
      <c r="N159" s="1">
        <v>298.14999999999998</v>
      </c>
      <c r="P159" s="1" t="s">
        <v>64</v>
      </c>
      <c r="Q159" s="4">
        <v>-6.9</v>
      </c>
      <c r="R159" s="4"/>
      <c r="S159" s="4">
        <v>-16</v>
      </c>
      <c r="T159" s="4"/>
      <c r="V159" s="2">
        <f>Q159-(S159/1000*N159)</f>
        <v>-2.1296000000000008</v>
      </c>
      <c r="X159" s="1" t="s">
        <v>310</v>
      </c>
    </row>
    <row r="160" spans="1:32" s="1" customFormat="1" x14ac:dyDescent="0.25">
      <c r="B160" s="1" t="s">
        <v>98</v>
      </c>
      <c r="C160" s="1" t="b">
        <v>1</v>
      </c>
      <c r="H160" s="1" t="s">
        <v>4</v>
      </c>
      <c r="I160" s="1" t="s">
        <v>109</v>
      </c>
      <c r="K160" s="3"/>
      <c r="L160" s="1" t="s">
        <v>61</v>
      </c>
      <c r="M160" s="1" t="s">
        <v>61</v>
      </c>
      <c r="N160" s="1">
        <v>298.14999999999998</v>
      </c>
      <c r="P160" s="1" t="s">
        <v>64</v>
      </c>
      <c r="Q160" s="4">
        <v>-4.6399999999999997</v>
      </c>
      <c r="R160" s="4"/>
      <c r="S160" s="4">
        <v>-7.1</v>
      </c>
      <c r="T160" s="4"/>
      <c r="V160" s="2">
        <f>(Q160-(S160/1000*N160))</f>
        <v>-2.5231349999999999</v>
      </c>
      <c r="X160" s="1" t="s">
        <v>310</v>
      </c>
    </row>
    <row r="161" spans="2:24" s="1" customFormat="1" x14ac:dyDescent="0.25">
      <c r="B161" s="1" t="s">
        <v>59</v>
      </c>
      <c r="C161" s="1" t="b">
        <v>1</v>
      </c>
      <c r="H161" s="1" t="s">
        <v>4</v>
      </c>
      <c r="I161" s="1" t="s">
        <v>109</v>
      </c>
      <c r="K161" s="3"/>
      <c r="L161" s="1" t="s">
        <v>61</v>
      </c>
      <c r="M161" s="1" t="s">
        <v>61</v>
      </c>
      <c r="P161" s="1" t="s">
        <v>64</v>
      </c>
      <c r="Q161" s="4">
        <v>-19.63</v>
      </c>
      <c r="R161" s="4"/>
      <c r="S161" s="4">
        <v>-51</v>
      </c>
      <c r="T161" s="4"/>
      <c r="X161" s="1" t="s">
        <v>310</v>
      </c>
    </row>
    <row r="163" spans="2:24" x14ac:dyDescent="0.25">
      <c r="X163"/>
    </row>
    <row r="164" spans="2:24" x14ac:dyDescent="0.25">
      <c r="X164"/>
    </row>
    <row r="165" spans="2:24" x14ac:dyDescent="0.25">
      <c r="X165"/>
    </row>
    <row r="166" spans="2:24" x14ac:dyDescent="0.25">
      <c r="X166" s="27"/>
    </row>
  </sheetData>
  <autoFilter ref="A1:AL94" xr:uid="{00000000-0001-0000-0000-000000000000}">
    <sortState xmlns:xlrd2="http://schemas.microsoft.com/office/spreadsheetml/2017/richdata2" ref="A2:AL122">
      <sortCondition ref="X1:X94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BA1A3-797F-487B-981C-0F19D311ABD7}">
  <dimension ref="A1:J9"/>
  <sheetViews>
    <sheetView workbookViewId="0">
      <selection activeCell="G7" sqref="G7"/>
    </sheetView>
  </sheetViews>
  <sheetFormatPr defaultRowHeight="15" x14ac:dyDescent="0.25"/>
  <sheetData>
    <row r="1" spans="1:10" x14ac:dyDescent="0.25">
      <c r="A1" s="30"/>
      <c r="B1" s="30"/>
      <c r="C1" s="30"/>
      <c r="D1" s="30"/>
      <c r="E1" s="30"/>
      <c r="F1" s="30"/>
      <c r="G1" s="30"/>
      <c r="H1" s="30"/>
      <c r="I1" s="30"/>
      <c r="J1" s="30"/>
    </row>
    <row r="2" spans="1:10" x14ac:dyDescent="0.25">
      <c r="A2" s="30"/>
      <c r="B2" s="30" t="s">
        <v>311</v>
      </c>
      <c r="C2" s="30">
        <v>8.3140000000000001</v>
      </c>
      <c r="D2" s="30"/>
      <c r="E2" s="30"/>
      <c r="F2" s="30"/>
      <c r="G2" s="30"/>
      <c r="H2" s="30"/>
      <c r="I2" s="30"/>
      <c r="J2" s="30"/>
    </row>
    <row r="3" spans="1:10" x14ac:dyDescent="0.25">
      <c r="A3" s="30"/>
      <c r="B3" s="29" t="s">
        <v>312</v>
      </c>
      <c r="C3" s="31">
        <v>4.1840000000000002</v>
      </c>
      <c r="D3" s="30"/>
      <c r="E3" s="29"/>
      <c r="F3" s="31"/>
      <c r="G3" s="30"/>
      <c r="H3" s="30"/>
      <c r="I3" s="30"/>
      <c r="J3" s="30"/>
    </row>
    <row r="4" spans="1:10" x14ac:dyDescent="0.25">
      <c r="A4" s="30"/>
      <c r="B4" s="29"/>
      <c r="C4" s="31"/>
      <c r="D4" s="30"/>
      <c r="E4" s="29"/>
      <c r="F4" s="31"/>
      <c r="G4" s="30"/>
      <c r="H4" s="30"/>
      <c r="I4" s="30"/>
      <c r="J4" s="30"/>
    </row>
    <row r="5" spans="1:10" x14ac:dyDescent="0.25">
      <c r="A5" s="30"/>
      <c r="B5" s="29"/>
      <c r="C5" s="31"/>
      <c r="D5" s="30"/>
      <c r="E5" s="29" t="s">
        <v>313</v>
      </c>
      <c r="F5" s="31">
        <v>-2.3610000000000002</v>
      </c>
      <c r="G5" s="30">
        <f>F5*C2</f>
        <v>-19.629354000000003</v>
      </c>
      <c r="H5" s="30"/>
      <c r="I5" s="30"/>
      <c r="J5" s="30"/>
    </row>
    <row r="6" spans="1:10" x14ac:dyDescent="0.25">
      <c r="A6" s="30"/>
      <c r="B6" s="29"/>
      <c r="C6" s="31"/>
      <c r="D6" s="30"/>
      <c r="E6" s="29" t="s">
        <v>314</v>
      </c>
      <c r="F6" s="31">
        <v>-6.1356999999999999</v>
      </c>
      <c r="G6" s="30">
        <f>F6*C2</f>
        <v>-51.012209800000001</v>
      </c>
      <c r="H6" s="30"/>
      <c r="I6" s="30"/>
      <c r="J6" s="30"/>
    </row>
    <row r="7" spans="1:10" x14ac:dyDescent="0.25">
      <c r="A7" s="30"/>
      <c r="B7" s="29"/>
      <c r="C7" s="31"/>
      <c r="D7" s="30"/>
      <c r="E7" s="29"/>
      <c r="F7" s="31"/>
      <c r="G7" s="30"/>
      <c r="H7" s="30"/>
      <c r="I7" s="30"/>
      <c r="J7" s="30"/>
    </row>
    <row r="8" spans="1:10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</row>
    <row r="9" spans="1:10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CBC9445B8347939C6B4510D67668" ma:contentTypeVersion="14" ma:contentTypeDescription="Create a new document." ma:contentTypeScope="" ma:versionID="debcf52f3d4c81bc84586c816ca1bc65">
  <xsd:schema xmlns:xsd="http://www.w3.org/2001/XMLSchema" xmlns:xs="http://www.w3.org/2001/XMLSchema" xmlns:p="http://schemas.microsoft.com/office/2006/metadata/properties" xmlns:ns2="b5f270ae-dbad-4cfd-80e2-71659db687aa" xmlns:ns3="240bb28e-6377-48b0-832f-151ffa71870e" targetNamespace="http://schemas.microsoft.com/office/2006/metadata/properties" ma:root="true" ma:fieldsID="0db2ad47acd613f43945cc47365a45bf" ns2:_="" ns3:_="">
    <xsd:import namespace="b5f270ae-dbad-4cfd-80e2-71659db687aa"/>
    <xsd:import namespace="240bb28e-6377-48b0-832f-151ffa71870e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270ae-dbad-4cfd-80e2-71659db687aa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0bb28e-6377-48b0-832f-151ffa71870e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2a4eeb5-89df-47ea-8a5b-df4bfa994101}" ma:internalName="TaxCatchAll" ma:showField="CatchAllData" ma:web="240bb28e-6377-48b0-832f-151ffa7187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40bb28e-6377-48b0-832f-151ffa71870e" xsi:nil="true"/>
    <lcf76f155ced4ddcb4097134ff3c332f xmlns="b5f270ae-dbad-4cfd-80e2-71659db687a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31F8A5B-9EBA-4355-A82B-5141D4A521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2789F9-1650-4133-931E-1E27A89DED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270ae-dbad-4cfd-80e2-71659db687aa"/>
    <ds:schemaRef ds:uri="240bb28e-6377-48b0-832f-151ffa7187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02FF4E-10B3-4B92-B10C-B2349DBBFE67}">
  <ds:schemaRefs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240bb28e-6377-48b0-832f-151ffa71870e"/>
    <ds:schemaRef ds:uri="b5f270ae-dbad-4cfd-80e2-71659db687aa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Reese</dc:creator>
  <cp:lastModifiedBy>Romain, Charles R E</cp:lastModifiedBy>
  <dcterms:created xsi:type="dcterms:W3CDTF">2015-06-05T18:17:20Z</dcterms:created>
  <dcterms:modified xsi:type="dcterms:W3CDTF">2025-07-01T16:10:31Z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0x0101002914CBC9445B8347939C6B4510D67668</vt:lpwstr>
  </property>
  <property fmtid="{D5CDD505-2E9C-101B-9397-08002B2CF9AE}" pid="3" name="MediaServiceImageTags">
    <vt:lpwstr/>
  </property>
</Properties>
</file>