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5" documentId="8_{ED0F55E3-78F4-4850-AAFB-77BE7D6C7C62}" xr6:coauthVersionLast="47" xr6:coauthVersionMax="47" xr10:uidLastSave="{B99D17DE-8E35-4BB3-8E9D-88860E754D59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G2" i="2"/>
  <c r="H2" i="2" s="1"/>
  <c r="D3" i="2"/>
  <c r="E3" i="2" s="1"/>
  <c r="G3" i="2"/>
  <c r="H3" i="2" s="1"/>
  <c r="D4" i="2"/>
  <c r="E4" i="2" s="1"/>
  <c r="G4" i="2"/>
  <c r="H4" i="2" s="1"/>
  <c r="G5" i="2"/>
  <c r="H5" i="2" s="1"/>
  <c r="D5" i="2"/>
  <c r="E5" i="2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<sst xmlns="http://schemas.openxmlformats.org/spreadsheetml/2006/main" count="11" uniqueCount="11">
  <si>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</si>
  <si>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</si>
  <si>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</si>
  <si>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</si>
  <si>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</si>
  <si>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</si>
  <si>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</si>
  <si>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</si>
  <si>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</si>
  <si>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values match the publication</t>
  </si>
  <si>
    <t>10.1039/D2CC01322C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</si>
</sst>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90120582548396"/>
                  <c:y val="7.456695365871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3.6609921288669233E-3</c:v>
                </c:pt>
                <c:pt idx="1">
                  <c:v>3.4112229234180458E-3</c:v>
                </c:pt>
                <c:pt idx="2">
                  <c:v>3.1933578157432542E-3</c:v>
                </c:pt>
                <c:pt idx="3">
                  <c:v>3.0016509079993999E-3</c:v>
                </c:pt>
              </c:numCache>
            </c:numRef>
          </c:xVal>
          <c:yVal>
            <c:numRef>
              <c:f>bBL!$H$2:$H$5</c:f>
              <c:numCache>
                <c:formatCode>General</c:formatCode>
                <c:ptCount val="4"/>
                <c:pt idx="0">
                  <c:v>3.1463205265781173</c:v>
                </c:pt>
                <c:pt idx="1">
                  <c:v>4.0108910048170499</c:v>
                </c:pt>
                <c:pt idx="2">
                  <c:v>4.5088841539220574</c:v>
                </c:pt>
                <c:pt idx="3">
                  <c:v>5.5095878081475185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1762125</xdr:colOff>
      <xdr:row>15</xdr:row>
      <xdr:rowOff>52387</xdr:rowOff>
    </xdr:from>
    <xdr:to>
      <xdr:col>6</xdr:col>
      <xdr:colOff>576264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H19" sqref="H19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6" t="s">
        <v>10</v>
      </c>
      <c r="B2" s="6">
        <v>2</v>
      </c>
      <c r="C2">
        <v>0</v>
      </c>
      <c r="D2">
        <f>C2+273.15</f>
        <v>273.14999999999998</v>
      </c>
      <c r="E2" s="12">
        <f>1/D2</f>
        <v>3.6609921288669233E-3</v>
      </c>
      <c r="F2">
        <v>27</v>
      </c>
      <c r="G2" s="15">
        <f>B2-(B2*F2/100)</f>
        <v>1.46</v>
      </c>
      <c r="H2">
        <f>8.314*LN(G2)</f>
        <v>3.1463205265781173</v>
      </c>
      <c r="J2" t="s">
        <v>9</v>
      </c>
    </row>
    <row r="3" spans="1:12" x14ac:dyDescent="0.25">
      <c r="A3" s="6"/>
      <c r="B3" s="6">
        <v>2</v>
      </c>
      <c r="C3">
        <v>20</v>
      </c>
      <c r="D3">
        <f>C3+273.15</f>
        <v>293.14999999999998</v>
      </c>
      <c r="E3" s="12">
        <f>1/D3</f>
        <v>3.4112229234180458E-3</v>
      </c>
      <c r="F3">
        <v>19</v>
      </c>
      <c r="G3" s="15">
        <f>B3-(B3*F3/100)</f>
        <v>1.62</v>
      </c>
      <c r="H3">
        <f>8.314*LN(G3)</f>
        <v>4.0108910048170499</v>
      </c>
    </row>
    <row r="4" spans="1:12" x14ac:dyDescent="0.25">
      <c r="A4" s="6"/>
      <c r="B4" s="13">
        <v>2</v>
      </c>
      <c r="C4" s="7">
        <v>40</v>
      </c>
      <c r="D4">
        <f>C4+273.15</f>
        <v>313.14999999999998</v>
      </c>
      <c r="E4" s="12">
        <f>1/D4</f>
        <v>3.1933578157432542E-3</v>
      </c>
      <c r="F4" s="7">
        <v>14</v>
      </c>
      <c r="G4" s="15">
        <f>B4-(B4*F4/100)</f>
        <v>1.72</v>
      </c>
      <c r="H4">
        <f>8.314*LN(G4)</f>
        <v>4.5088841539220574</v>
      </c>
    </row>
    <row r="5" spans="1:12" s="7" customFormat="1" x14ac:dyDescent="0.25">
      <c r="A5" s="13"/>
      <c r="B5" s="19">
        <v>2</v>
      </c>
      <c r="C5" s="17">
        <v>60</v>
      </c>
      <c r="D5" s="7">
        <f>C5+273.15</f>
        <v>333.15</v>
      </c>
      <c r="E5" s="14">
        <f>1/D5</f>
        <v>3.0016509079993999E-3</v>
      </c>
      <c r="F5" s="17">
        <v>3</v>
      </c>
      <c r="G5" s="20">
        <f>B5-(B5*F5/100)</f>
        <v>1.94</v>
      </c>
      <c r="H5" s="7">
        <f>8.314*LN(G5)</f>
        <v>5.5095878081475185</v>
      </c>
    </row>
    <row r="6" spans="1:12" s="7" customFormat="1" x14ac:dyDescent="0.25"/>
    <row r="7" spans="1:12" s="7" customFormat="1" x14ac:dyDescent="0.25">
      <c r="B7" s="19"/>
      <c r="C7" s="17"/>
      <c r="D7" s="17"/>
      <c r="E7" s="18"/>
      <c r="F7" s="17"/>
      <c r="G7" s="21"/>
      <c r="H7" s="17"/>
    </row>
    <row r="8" spans="1:12" s="7" customFormat="1" x14ac:dyDescent="0.25">
      <c r="B8" s="19"/>
      <c r="C8" s="17"/>
      <c r="D8" s="17"/>
      <c r="E8" s="18"/>
      <c r="F8" s="17"/>
      <c r="G8" s="21"/>
      <c r="H8" s="17"/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2025-06-30T13:55:13Z</dcterms:modified>
  <cp:category/>
  <cp:contentStatus/>
</cp:coreProperties>
</file>