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43" documentId="8_{26CFEC75-AF01-4D3E-B2EF-2EB6189CC20E}" xr6:coauthVersionLast="47" xr6:coauthVersionMax="47" xr10:uidLastSave="{5BD1452B-A6DA-4828-BE35-B15A3FFB90E8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G19" i="2"/>
  <c r="H19" i="2" s="1"/>
  <c r="E5" i="2"/>
  <c r="E8" i="2"/>
  <c r="D5" i="2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<sst xmlns="http://schemas.openxmlformats.org/spreadsheetml/2006/main" count="10" uniqueCount="10">
  <si>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</si>
  <si>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</si>
  <si>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</si>
  <si>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</si>
  <si>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</si>
  <si>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</si>
  <si>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</si>
  <si>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</si>
  <si>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</si>
  <si>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10.1038/s41467-024-52229-1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</si>
</sst>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716279565290602E-2"/>
                  <c:y val="-0.42649298027924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bBL!$E$2:$E$19</c:f>
              <c:numCache>
                <c:formatCode>General</c:formatCode>
                <c:ptCount val="18"/>
                <c:pt idx="0">
                  <c:v>3.6609921288669233E-3</c:v>
                </c:pt>
                <c:pt idx="1">
                  <c:v>3.6609921288669233E-3</c:v>
                </c:pt>
                <c:pt idx="2">
                  <c:v>3.6609921288669233E-3</c:v>
                </c:pt>
                <c:pt idx="3">
                  <c:v>3.5316969803990822E-3</c:v>
                </c:pt>
                <c:pt idx="4">
                  <c:v>3.5316969803990822E-3</c:v>
                </c:pt>
                <c:pt idx="5">
                  <c:v>3.5316969803990822E-3</c:v>
                </c:pt>
                <c:pt idx="6">
                  <c:v>3.298697014679202E-3</c:v>
                </c:pt>
                <c:pt idx="7">
                  <c:v>3.298697014679202E-3</c:v>
                </c:pt>
                <c:pt idx="8">
                  <c:v>3.298697014679202E-3</c:v>
                </c:pt>
                <c:pt idx="9">
                  <c:v>3.1933578157432542E-3</c:v>
                </c:pt>
                <c:pt idx="10">
                  <c:v>3.1933578157432542E-3</c:v>
                </c:pt>
                <c:pt idx="11">
                  <c:v>3.1933578157432542E-3</c:v>
                </c:pt>
                <c:pt idx="12">
                  <c:v>3.0945381401825778E-3</c:v>
                </c:pt>
                <c:pt idx="13">
                  <c:v>3.0945381401825778E-3</c:v>
                </c:pt>
                <c:pt idx="14">
                  <c:v>3.0945381401825778E-3</c:v>
                </c:pt>
                <c:pt idx="15">
                  <c:v>3.0016509079993999E-3</c:v>
                </c:pt>
                <c:pt idx="16">
                  <c:v>3.0016509079993999E-3</c:v>
                </c:pt>
                <c:pt idx="17">
                  <c:v>3.0016509079993999E-3</c:v>
                </c:pt>
              </c:numCache>
            </c:numRef>
          </c:xVal>
          <c:yVal>
            <c:numRef>
              <c:f>bBL!$H$2:$H$19</c:f>
              <c:numCache>
                <c:formatCode>General</c:formatCode>
                <c:ptCount val="18"/>
                <c:pt idx="0">
                  <c:v>-15.23608228960345</c:v>
                </c:pt>
                <c:pt idx="1">
                  <c:v>-15.23608228960345</c:v>
                </c:pt>
                <c:pt idx="2">
                  <c:v>-15.23608228960345</c:v>
                </c:pt>
                <c:pt idx="3">
                  <c:v>-12.218886015070041</c:v>
                </c:pt>
                <c:pt idx="4">
                  <c:v>-12.218886015070041</c:v>
                </c:pt>
                <c:pt idx="5">
                  <c:v>-12.218886015070041</c:v>
                </c:pt>
                <c:pt idx="6">
                  <c:v>-10.885797222344999</c:v>
                </c:pt>
                <c:pt idx="7">
                  <c:v>-10.885797222344999</c:v>
                </c:pt>
                <c:pt idx="8">
                  <c:v>-10.885797222344999</c:v>
                </c:pt>
                <c:pt idx="9">
                  <c:v>-9.7372153082154842</c:v>
                </c:pt>
                <c:pt idx="10">
                  <c:v>-9.7372153082154842</c:v>
                </c:pt>
                <c:pt idx="11">
                  <c:v>-9.7372153082154842</c:v>
                </c:pt>
                <c:pt idx="12">
                  <c:v>-8.728221143082008</c:v>
                </c:pt>
                <c:pt idx="13">
                  <c:v>-8.728221143082008</c:v>
                </c:pt>
                <c:pt idx="14">
                  <c:v>-8.728221143082008</c:v>
                </c:pt>
                <c:pt idx="15">
                  <c:v>-7.8285334003831117</c:v>
                </c:pt>
                <c:pt idx="16">
                  <c:v>-7.8285334003831117</c:v>
                </c:pt>
                <c:pt idx="17">
                  <c:v>-7.8285334003831117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26</xdr:row>
      <xdr:rowOff>80962</xdr:rowOff>
    </xdr:from>
    <xdr:to>
      <xdr:col>9</xdr:col>
      <xdr:colOff>2157414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E25" sqref="E25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1</v>
      </c>
      <c r="C2">
        <v>0</v>
      </c>
      <c r="D2">
        <f>C2+273.15</f>
        <v>273.14999999999998</v>
      </c>
      <c r="E2" s="13">
        <f>1/D2</f>
        <v>3.6609921288669233E-3</v>
      </c>
      <c r="F2">
        <v>84</v>
      </c>
      <c r="G2" s="16">
        <f>B2-(B2*F2/100)</f>
        <v>0.16000000000000003</v>
      </c>
      <c r="H2">
        <f>8.314*LN(G2)</f>
        <v>-15.23608228960345</v>
      </c>
    </row>
    <row r="3" spans="1:16" x14ac:dyDescent="0.25">
      <c r="A3" s="6"/>
      <c r="B3" s="6">
        <v>1</v>
      </c>
      <c r="C3">
        <v>0</v>
      </c>
      <c r="D3">
        <f t="shared" ref="D3:D19" si="0">C3+273.15</f>
        <v>273.14999999999998</v>
      </c>
      <c r="E3" s="13">
        <f t="shared" ref="E3:E19" si="1">1/D3</f>
        <v>3.6609921288669233E-3</v>
      </c>
      <c r="F3">
        <v>84</v>
      </c>
      <c r="G3" s="16">
        <f t="shared" ref="G3:G19" si="2">B3-(B3*F3/100)</f>
        <v>0.16000000000000003</v>
      </c>
      <c r="H3">
        <f t="shared" ref="H3:H19" si="3">8.314*LN(G3)</f>
        <v>-15.23608228960345</v>
      </c>
    </row>
    <row r="4" spans="1:16" x14ac:dyDescent="0.25">
      <c r="A4" s="6"/>
      <c r="B4" s="6">
        <v>1</v>
      </c>
      <c r="C4">
        <v>0</v>
      </c>
      <c r="D4">
        <f t="shared" si="0"/>
        <v>273.14999999999998</v>
      </c>
      <c r="E4" s="13">
        <f t="shared" si="1"/>
        <v>3.6609921288669233E-3</v>
      </c>
      <c r="F4">
        <v>84</v>
      </c>
      <c r="G4" s="16">
        <f t="shared" si="2"/>
        <v>0.16000000000000003</v>
      </c>
      <c r="H4">
        <f t="shared" si="3"/>
        <v>-15.23608228960345</v>
      </c>
    </row>
    <row r="5" spans="1:16" s="7" customFormat="1" x14ac:dyDescent="0.25">
      <c r="A5" s="14"/>
      <c r="B5" s="6">
        <v>1</v>
      </c>
      <c r="C5" s="8">
        <v>10</v>
      </c>
      <c r="D5">
        <f t="shared" si="0"/>
        <v>283.14999999999998</v>
      </c>
      <c r="E5" s="13">
        <f t="shared" si="1"/>
        <v>3.5316969803990822E-3</v>
      </c>
      <c r="F5" s="8">
        <v>77</v>
      </c>
      <c r="G5" s="16">
        <f t="shared" si="2"/>
        <v>0.22999999999999998</v>
      </c>
      <c r="H5">
        <f t="shared" si="3"/>
        <v>-12.218886015070041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1</v>
      </c>
      <c r="C6" s="17">
        <v>10</v>
      </c>
      <c r="D6">
        <f t="shared" si="0"/>
        <v>283.14999999999998</v>
      </c>
      <c r="E6" s="13">
        <f t="shared" si="1"/>
        <v>3.5316969803990822E-3</v>
      </c>
      <c r="F6" s="17">
        <v>77</v>
      </c>
      <c r="G6" s="16">
        <f t="shared" si="2"/>
        <v>0.22999999999999998</v>
      </c>
      <c r="H6">
        <f t="shared" si="3"/>
        <v>-12.218886015070041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1</v>
      </c>
      <c r="C7" s="17">
        <v>10</v>
      </c>
      <c r="D7">
        <f t="shared" si="0"/>
        <v>283.14999999999998</v>
      </c>
      <c r="E7" s="13">
        <f t="shared" si="1"/>
        <v>3.5316969803990822E-3</v>
      </c>
      <c r="F7" s="17">
        <v>77</v>
      </c>
      <c r="G7" s="16">
        <f t="shared" si="2"/>
        <v>0.22999999999999998</v>
      </c>
      <c r="H7">
        <f t="shared" si="3"/>
        <v>-12.218886015070041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1</v>
      </c>
      <c r="C8" s="17">
        <v>30</v>
      </c>
      <c r="D8">
        <f t="shared" si="0"/>
        <v>303.14999999999998</v>
      </c>
      <c r="E8" s="13">
        <f t="shared" si="1"/>
        <v>3.298697014679202E-3</v>
      </c>
      <c r="F8" s="17">
        <v>73</v>
      </c>
      <c r="G8" s="16">
        <f t="shared" si="2"/>
        <v>0.27</v>
      </c>
      <c r="H8">
        <f t="shared" si="3"/>
        <v>-10.885797222344999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1</v>
      </c>
      <c r="C9" s="17">
        <v>30</v>
      </c>
      <c r="D9">
        <f t="shared" si="0"/>
        <v>303.14999999999998</v>
      </c>
      <c r="E9" s="13">
        <f t="shared" si="1"/>
        <v>3.298697014679202E-3</v>
      </c>
      <c r="F9" s="17">
        <v>73</v>
      </c>
      <c r="G9" s="16">
        <f t="shared" si="2"/>
        <v>0.27</v>
      </c>
      <c r="H9">
        <f t="shared" si="3"/>
        <v>-10.885797222344999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1</v>
      </c>
      <c r="C10" s="17">
        <v>30</v>
      </c>
      <c r="D10">
        <f t="shared" si="0"/>
        <v>303.14999999999998</v>
      </c>
      <c r="E10" s="13">
        <f t="shared" si="1"/>
        <v>3.298697014679202E-3</v>
      </c>
      <c r="F10" s="17">
        <v>73</v>
      </c>
      <c r="G10" s="16">
        <f t="shared" si="2"/>
        <v>0.27</v>
      </c>
      <c r="H10">
        <f t="shared" si="3"/>
        <v>-10.885797222344999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1</v>
      </c>
      <c r="C11" s="17">
        <v>40</v>
      </c>
      <c r="D11">
        <f t="shared" si="0"/>
        <v>313.14999999999998</v>
      </c>
      <c r="E11" s="13">
        <f t="shared" si="1"/>
        <v>3.1933578157432542E-3</v>
      </c>
      <c r="F11" s="17">
        <v>69</v>
      </c>
      <c r="G11" s="16">
        <f t="shared" si="2"/>
        <v>0.31000000000000005</v>
      </c>
      <c r="H11">
        <f t="shared" si="3"/>
        <v>-9.7372153082154842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1</v>
      </c>
      <c r="C12" s="17">
        <v>40</v>
      </c>
      <c r="D12">
        <f t="shared" si="0"/>
        <v>313.14999999999998</v>
      </c>
      <c r="E12" s="13">
        <f t="shared" si="1"/>
        <v>3.1933578157432542E-3</v>
      </c>
      <c r="F12" s="17">
        <v>69</v>
      </c>
      <c r="G12" s="16">
        <f t="shared" si="2"/>
        <v>0.31000000000000005</v>
      </c>
      <c r="H12">
        <f t="shared" si="3"/>
        <v>-9.7372153082154842</v>
      </c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6">
        <v>1</v>
      </c>
      <c r="C13" s="17">
        <v>40</v>
      </c>
      <c r="D13">
        <f t="shared" si="0"/>
        <v>313.14999999999998</v>
      </c>
      <c r="E13" s="13">
        <f t="shared" si="1"/>
        <v>3.1933578157432542E-3</v>
      </c>
      <c r="F13" s="17">
        <v>69</v>
      </c>
      <c r="G13" s="16">
        <f t="shared" si="2"/>
        <v>0.31000000000000005</v>
      </c>
      <c r="H13">
        <f t="shared" si="3"/>
        <v>-9.7372153082154842</v>
      </c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6">
        <v>1</v>
      </c>
      <c r="C14" s="17">
        <v>50</v>
      </c>
      <c r="D14">
        <f t="shared" si="0"/>
        <v>323.14999999999998</v>
      </c>
      <c r="E14" s="13">
        <f t="shared" si="1"/>
        <v>3.0945381401825778E-3</v>
      </c>
      <c r="F14" s="17">
        <v>65</v>
      </c>
      <c r="G14" s="16">
        <f t="shared" si="2"/>
        <v>0.35</v>
      </c>
      <c r="H14">
        <f t="shared" si="3"/>
        <v>-8.728221143082008</v>
      </c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6">
        <v>1</v>
      </c>
      <c r="C15" s="17">
        <v>50</v>
      </c>
      <c r="D15">
        <f t="shared" si="0"/>
        <v>323.14999999999998</v>
      </c>
      <c r="E15" s="13">
        <f t="shared" si="1"/>
        <v>3.0945381401825778E-3</v>
      </c>
      <c r="F15" s="17">
        <v>65</v>
      </c>
      <c r="G15" s="16">
        <f t="shared" si="2"/>
        <v>0.35</v>
      </c>
      <c r="H15">
        <f t="shared" si="3"/>
        <v>-8.728221143082008</v>
      </c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6">
        <v>1</v>
      </c>
      <c r="C16" s="17">
        <v>50</v>
      </c>
      <c r="D16">
        <f t="shared" si="0"/>
        <v>323.14999999999998</v>
      </c>
      <c r="E16" s="13">
        <f t="shared" si="1"/>
        <v>3.0945381401825778E-3</v>
      </c>
      <c r="F16" s="17">
        <v>65</v>
      </c>
      <c r="G16" s="16">
        <f t="shared" si="2"/>
        <v>0.35</v>
      </c>
      <c r="H16">
        <f t="shared" si="3"/>
        <v>-8.728221143082008</v>
      </c>
      <c r="I16" s="8"/>
      <c r="J16" s="8"/>
      <c r="K16" s="8"/>
      <c r="L16" s="8"/>
      <c r="M16" s="8"/>
      <c r="N16" s="8"/>
      <c r="O16" s="8"/>
      <c r="P16" s="8"/>
    </row>
    <row r="17" spans="1:16" s="7" customFormat="1" x14ac:dyDescent="0.25">
      <c r="A17" s="8"/>
      <c r="B17" s="6">
        <v>1</v>
      </c>
      <c r="C17" s="17">
        <v>60</v>
      </c>
      <c r="D17">
        <f t="shared" si="0"/>
        <v>333.15</v>
      </c>
      <c r="E17" s="13">
        <f t="shared" si="1"/>
        <v>3.0016509079993999E-3</v>
      </c>
      <c r="F17" s="17">
        <v>61</v>
      </c>
      <c r="G17" s="16">
        <f t="shared" si="2"/>
        <v>0.39</v>
      </c>
      <c r="H17">
        <f t="shared" si="3"/>
        <v>-7.8285334003831117</v>
      </c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6">
        <v>1</v>
      </c>
      <c r="C18" s="17">
        <v>60</v>
      </c>
      <c r="D18">
        <f t="shared" si="0"/>
        <v>333.15</v>
      </c>
      <c r="E18" s="13">
        <f t="shared" si="1"/>
        <v>3.0016509079993999E-3</v>
      </c>
      <c r="F18" s="17">
        <v>61</v>
      </c>
      <c r="G18" s="16">
        <f t="shared" si="2"/>
        <v>0.39</v>
      </c>
      <c r="H18">
        <f t="shared" si="3"/>
        <v>-7.8285334003831117</v>
      </c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>
        <v>1</v>
      </c>
      <c r="C19" s="17">
        <v>60</v>
      </c>
      <c r="D19">
        <f t="shared" si="0"/>
        <v>333.15</v>
      </c>
      <c r="E19" s="13">
        <f t="shared" si="1"/>
        <v>3.0016509079993999E-3</v>
      </c>
      <c r="F19" s="17">
        <v>61</v>
      </c>
      <c r="G19" s="16">
        <f t="shared" si="2"/>
        <v>0.39</v>
      </c>
      <c r="H19">
        <f t="shared" si="3"/>
        <v>-7.8285334003831117</v>
      </c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2025-06-30T13:51:47Z</dcterms:modified>
  <cp:category/>
  <cp:contentStatus/>
</cp:coreProperties>
</file>