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45" documentId="8_{D6EFD909-0B51-42D3-88E8-B357FC3C83B8}" xr6:coauthVersionLast="47" xr6:coauthVersionMax="47" xr10:uidLastSave="{79BECBD1-5864-49C4-B3CF-B8D80AEB48F2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<sst xmlns="http://schemas.openxmlformats.org/spreadsheetml/2006/main" count="11" uniqueCount="11">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</sst>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-36.925401365707806</c:v>
                </c:pt>
                <c:pt idx="1">
                  <c:v>-36.241488089435975</c:v>
                </c:pt>
                <c:pt idx="2">
                  <c:v>-36.559512518664931</c:v>
                </c:pt>
                <c:pt idx="3">
                  <c:v>-35.591528418301685</c:v>
                </c:pt>
                <c:pt idx="4">
                  <c:v>-35.591528418301685</c:v>
                </c:pt>
                <c:pt idx="5">
                  <c:v>-34.82813498835641</c:v>
                </c:pt>
                <c:pt idx="6">
                  <c:v>-33.479420850848335</c:v>
                </c:pt>
                <c:pt idx="7">
                  <c:v>-33.865966219628056</c:v>
                </c:pt>
                <c:pt idx="8">
                  <c:v>-34.359015690784886</c:v>
                </c:pt>
                <c:pt idx="9">
                  <c:v>-32.286883150862806</c:v>
                </c:pt>
                <c:pt idx="10">
                  <c:v>-32.091250595394449</c:v>
                </c:pt>
                <c:pt idx="11">
                  <c:v>-31.67565644363011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104775</xdr:rowOff>
    </xdr:from>
    <xdr:to>
      <xdr:col>9</xdr:col>
      <xdr:colOff>2190750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I20" sqref="I20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0.1</v>
      </c>
      <c r="C2">
        <v>40</v>
      </c>
      <c r="D2">
        <f>C2+273.15</f>
        <v>313.14999999999998</v>
      </c>
      <c r="E2" s="13">
        <f>1/D2</f>
        <v>3.1933578157432542E-3</v>
      </c>
      <c r="F2">
        <v>88.22</v>
      </c>
      <c r="G2" s="16">
        <f>B2-(B2*F2/100)</f>
        <v>1.1779999999999999E-2</v>
      </c>
      <c r="H2">
        <f>8.314*LN(G2)</f>
        <v>-36.925401365707806</v>
      </c>
      <c r="J2" t="s">
        <v>10</v>
      </c>
    </row>
    <row r="3" spans="1:16" x14ac:dyDescent="0.25">
      <c r="A3" s="6"/>
      <c r="B3" s="6">
        <v>0.1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87.21</v>
      </c>
      <c r="G3" s="16">
        <f t="shared" ref="G3:G13" si="2">B3-(B3*F3/100)</f>
        <v>1.279000000000001E-2</v>
      </c>
      <c r="H3">
        <f t="shared" ref="H3:H13" si="3">8.314*LN(G3)</f>
        <v>-36.241488089435975</v>
      </c>
    </row>
    <row r="4" spans="1:16" x14ac:dyDescent="0.25">
      <c r="A4" s="6"/>
      <c r="B4" s="6">
        <v>0.1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87.69</v>
      </c>
      <c r="G4" s="16">
        <f t="shared" si="2"/>
        <v>1.2310000000000001E-2</v>
      </c>
      <c r="H4">
        <f t="shared" si="3"/>
        <v>-36.559512518664931</v>
      </c>
    </row>
    <row r="5" spans="1:16" s="7" customFormat="1" x14ac:dyDescent="0.25">
      <c r="A5" s="14"/>
      <c r="B5" s="6">
        <v>0.1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86.17</v>
      </c>
      <c r="G5" s="16">
        <f t="shared" si="2"/>
        <v>1.3829999999999995E-2</v>
      </c>
      <c r="H5">
        <f t="shared" si="3"/>
        <v>-35.591528418301685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0.1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86.17</v>
      </c>
      <c r="G6" s="16">
        <f t="shared" si="2"/>
        <v>1.3829999999999995E-2</v>
      </c>
      <c r="H6">
        <f t="shared" si="3"/>
        <v>-35.591528418301685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0.1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84.84</v>
      </c>
      <c r="G7" s="16">
        <f t="shared" si="2"/>
        <v>1.5160000000000007E-2</v>
      </c>
      <c r="H7">
        <f t="shared" si="3"/>
        <v>-34.82813498835641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82.17</v>
      </c>
      <c r="G8" s="16">
        <f t="shared" si="2"/>
        <v>1.7829999999999999E-2</v>
      </c>
      <c r="H8">
        <f t="shared" si="3"/>
        <v>-33.479420850848335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0.1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82.98</v>
      </c>
      <c r="G9" s="16">
        <f t="shared" si="2"/>
        <v>1.7020000000000007E-2</v>
      </c>
      <c r="H9">
        <f t="shared" si="3"/>
        <v>-33.865966219628056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0.1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83.96</v>
      </c>
      <c r="G10" s="16">
        <f t="shared" si="2"/>
        <v>1.6040000000000013E-2</v>
      </c>
      <c r="H10">
        <f t="shared" si="3"/>
        <v>-34.359015690784886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79.42</v>
      </c>
      <c r="G11" s="16">
        <f t="shared" si="2"/>
        <v>2.0580000000000001E-2</v>
      </c>
      <c r="H11">
        <f t="shared" si="3"/>
        <v>-32.286883150862806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0.1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78.930000000000007</v>
      </c>
      <c r="G12" s="16">
        <f t="shared" si="2"/>
        <v>2.1070000000000005E-2</v>
      </c>
      <c r="H12">
        <f t="shared" si="3"/>
        <v>-32.091250595394449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0.1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77.849999999999994</v>
      </c>
      <c r="G13" s="16">
        <f t="shared" si="2"/>
        <v>2.2150000000000003E-2</v>
      </c>
      <c r="H13">
        <f t="shared" si="3"/>
        <v>-31.67565644363011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2025-06-30T13:55:10Z</dcterms:modified>
  <cp:category/>
  <cp:contentStatus/>
</cp:coreProperties>
</file>