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16" documentId="8_{890823BC-0346-4EE9-8A56-001A33C896D8}" xr6:coauthVersionLast="47" xr6:coauthVersionMax="47" xr10:uidLastSave="{173A3C47-2FF6-4155-9294-FDAE9B098473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H13" i="2" s="1"/>
  <c r="D13" i="2"/>
  <c r="E13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G2" i="2"/>
  <c r="H2" i="2" l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<sst xmlns="http://schemas.openxmlformats.org/spreadsheetml/2006/main" count="11" uniqueCount="11">
  <si>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</si>
  <si>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</si>
  <si>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</si>
  <si>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</si>
  <si>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</si>
  <si>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</si>
  <si>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</si>
  <si>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</si>
  <si>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</si>
  <si>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10.1038/s41467-023-38916-5</t>
  </si>
  <si>
    <t>match with the reported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</si>
</sst>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49" fontId="5" fillId="0" borderId="0" xfId="1" applyNumberFormat="1"/>
    <xf numFmtId="11" fontId="0" fillId="0" borderId="0" xfId="0" applyNumberFormat="1"/>
    <xf numFmtId="0" fontId="0" fillId="0" borderId="0" xfId="0" applyFill="1" applyBorder="1"/>
    <xf numFmtId="0" fontId="0" fillId="0" borderId="0" xfId="0" applyNumberFormat="1" applyBorder="1"/>
    <xf numFmtId="11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69906573563124"/>
                  <c:y val="-0.26284264720108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bBL!$E$2:$E$13</c:f>
              <c:numCache>
                <c:formatCode>General</c:formatCode>
                <c:ptCount val="12"/>
                <c:pt idx="0">
                  <c:v>3.1933578157432542E-3</c:v>
                </c:pt>
                <c:pt idx="1">
                  <c:v>3.1933578157432542E-3</c:v>
                </c:pt>
                <c:pt idx="2">
                  <c:v>3.1933578157432542E-3</c:v>
                </c:pt>
                <c:pt idx="3">
                  <c:v>3.0945381401825778E-3</c:v>
                </c:pt>
                <c:pt idx="4">
                  <c:v>3.0945381401825778E-3</c:v>
                </c:pt>
                <c:pt idx="5">
                  <c:v>3.0945381401825778E-3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3.0016509079993999E-3</c:v>
                </c:pt>
                <c:pt idx="9">
                  <c:v>3.0016509079993999E-3</c:v>
                </c:pt>
                <c:pt idx="10">
                  <c:v>2.9141774734081308E-3</c:v>
                </c:pt>
                <c:pt idx="11">
                  <c:v>2.9141774734081308E-3</c:v>
                </c:pt>
              </c:numCache>
            </c:numRef>
          </c:xVal>
          <c:yVal>
            <c:numRef>
              <c:f>bBL!$H$2:$H$13</c:f>
              <c:numCache>
                <c:formatCode>General</c:formatCode>
                <c:ptCount val="12"/>
                <c:pt idx="0">
                  <c:v>-15.800415179462705</c:v>
                </c:pt>
                <c:pt idx="1">
                  <c:v>-15.589019277339483</c:v>
                </c:pt>
                <c:pt idx="2">
                  <c:v>-15.662534739141545</c:v>
                </c:pt>
                <c:pt idx="3">
                  <c:v>-15.102065748654102</c:v>
                </c:pt>
                <c:pt idx="4">
                  <c:v>-14.729604249235544</c:v>
                </c:pt>
                <c:pt idx="5">
                  <c:v>-14.756538155871807</c:v>
                </c:pt>
                <c:pt idx="6">
                  <c:v>-13.397511454181085</c:v>
                </c:pt>
                <c:pt idx="7">
                  <c:v>-13.69000452941294</c:v>
                </c:pt>
                <c:pt idx="8">
                  <c:v>-13.707280379784867</c:v>
                </c:pt>
                <c:pt idx="9">
                  <c:v>-12.373951398699441</c:v>
                </c:pt>
                <c:pt idx="10">
                  <c:v>-12.487043565032229</c:v>
                </c:pt>
                <c:pt idx="11">
                  <c:v>-12.1075762116667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  <c:min val="2.500000000000000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18</xdr:row>
      <xdr:rowOff>66675</xdr:rowOff>
    </xdr:from>
    <xdr:to>
      <xdr:col>9</xdr:col>
      <xdr:colOff>1771650</xdr:colOff>
      <xdr:row>37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P27"/>
  <sheetViews>
    <sheetView tabSelected="1" workbookViewId="0">
      <selection activeCell="G14" sqref="G14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6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2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6" x14ac:dyDescent="0.25">
      <c r="A2" s="15" t="s">
        <v>9</v>
      </c>
      <c r="B2" s="6">
        <v>0.5</v>
      </c>
      <c r="C2">
        <v>40</v>
      </c>
      <c r="D2">
        <f>C2+273.15</f>
        <v>313.14999999999998</v>
      </c>
      <c r="E2" s="13">
        <f>1/D2</f>
        <v>3.1933578157432542E-3</v>
      </c>
      <c r="F2">
        <v>70.099999999999994</v>
      </c>
      <c r="G2" s="16">
        <f>B2-(B2*F2/100)</f>
        <v>0.14950000000000002</v>
      </c>
      <c r="H2">
        <f>8.314*LN(G2)</f>
        <v>-15.800415179462705</v>
      </c>
      <c r="J2" t="s">
        <v>10</v>
      </c>
    </row>
    <row r="3" spans="1:16" x14ac:dyDescent="0.25">
      <c r="A3" s="6"/>
      <c r="B3" s="6">
        <v>0.5</v>
      </c>
      <c r="C3">
        <v>40</v>
      </c>
      <c r="D3">
        <f t="shared" ref="D3:D13" si="0">C3+273.15</f>
        <v>313.14999999999998</v>
      </c>
      <c r="E3" s="13">
        <f t="shared" ref="E3:E13" si="1">1/D3</f>
        <v>3.1933578157432542E-3</v>
      </c>
      <c r="F3">
        <v>69.33</v>
      </c>
      <c r="G3" s="16">
        <f t="shared" ref="G3:G13" si="2">B3-(B3*F3/100)</f>
        <v>0.15334999999999999</v>
      </c>
      <c r="H3">
        <f t="shared" ref="H3:H13" si="3">8.314*LN(G3)</f>
        <v>-15.589019277339483</v>
      </c>
    </row>
    <row r="4" spans="1:16" x14ac:dyDescent="0.25">
      <c r="A4" s="6"/>
      <c r="B4" s="6">
        <v>0.5</v>
      </c>
      <c r="C4">
        <v>40</v>
      </c>
      <c r="D4">
        <f t="shared" si="0"/>
        <v>313.14999999999998</v>
      </c>
      <c r="E4" s="13">
        <f t="shared" si="1"/>
        <v>3.1933578157432542E-3</v>
      </c>
      <c r="F4">
        <v>69.599999999999994</v>
      </c>
      <c r="G4" s="16">
        <f t="shared" si="2"/>
        <v>0.15200000000000002</v>
      </c>
      <c r="H4">
        <f t="shared" si="3"/>
        <v>-15.662534739141545</v>
      </c>
    </row>
    <row r="5" spans="1:16" s="7" customFormat="1" x14ac:dyDescent="0.25">
      <c r="A5" s="14"/>
      <c r="B5" s="6">
        <v>0.5</v>
      </c>
      <c r="C5" s="8">
        <v>50</v>
      </c>
      <c r="D5">
        <f t="shared" si="0"/>
        <v>323.14999999999998</v>
      </c>
      <c r="E5" s="13">
        <f t="shared" si="1"/>
        <v>3.0945381401825778E-3</v>
      </c>
      <c r="F5" s="8">
        <v>67.48</v>
      </c>
      <c r="G5" s="16">
        <f t="shared" si="2"/>
        <v>0.16259999999999997</v>
      </c>
      <c r="H5">
        <f t="shared" si="3"/>
        <v>-15.102065748654102</v>
      </c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6">
        <v>0.5</v>
      </c>
      <c r="C6" s="17">
        <v>50</v>
      </c>
      <c r="D6">
        <f t="shared" si="0"/>
        <v>323.14999999999998</v>
      </c>
      <c r="E6" s="13">
        <f t="shared" si="1"/>
        <v>3.0945381401825778E-3</v>
      </c>
      <c r="F6" s="17">
        <v>65.989999999999995</v>
      </c>
      <c r="G6" s="16">
        <f t="shared" si="2"/>
        <v>0.17005000000000003</v>
      </c>
      <c r="H6">
        <f t="shared" si="3"/>
        <v>-14.729604249235544</v>
      </c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6">
        <v>0.5</v>
      </c>
      <c r="C7" s="17">
        <v>50</v>
      </c>
      <c r="D7">
        <f t="shared" si="0"/>
        <v>323.14999999999998</v>
      </c>
      <c r="E7" s="13">
        <f t="shared" si="1"/>
        <v>3.0945381401825778E-3</v>
      </c>
      <c r="F7" s="17">
        <v>66.099999999999994</v>
      </c>
      <c r="G7" s="16">
        <f t="shared" si="2"/>
        <v>0.16950000000000004</v>
      </c>
      <c r="H7">
        <f t="shared" si="3"/>
        <v>-14.756538155871807</v>
      </c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6">
        <v>0.5</v>
      </c>
      <c r="C8" s="17">
        <v>50</v>
      </c>
      <c r="D8">
        <f t="shared" si="0"/>
        <v>323.14999999999998</v>
      </c>
      <c r="E8" s="13">
        <f t="shared" si="1"/>
        <v>3.0945381401825778E-3</v>
      </c>
      <c r="F8" s="17">
        <v>60.08</v>
      </c>
      <c r="G8" s="16">
        <f t="shared" si="2"/>
        <v>0.1996</v>
      </c>
      <c r="H8">
        <f t="shared" si="3"/>
        <v>-13.397511454181085</v>
      </c>
      <c r="I8" s="8"/>
      <c r="J8" s="8"/>
      <c r="K8" s="8"/>
      <c r="L8" s="8"/>
      <c r="M8" s="8"/>
      <c r="N8" s="8"/>
      <c r="O8" s="8"/>
      <c r="P8" s="8"/>
    </row>
    <row r="9" spans="1:16" s="7" customFormat="1" x14ac:dyDescent="0.25">
      <c r="A9" s="8"/>
      <c r="B9" s="6">
        <v>0.5</v>
      </c>
      <c r="C9" s="17">
        <v>60</v>
      </c>
      <c r="D9">
        <f t="shared" si="0"/>
        <v>333.15</v>
      </c>
      <c r="E9" s="13">
        <f t="shared" si="1"/>
        <v>3.0016509079993999E-3</v>
      </c>
      <c r="F9" s="17">
        <v>61.46</v>
      </c>
      <c r="G9" s="16">
        <f t="shared" si="2"/>
        <v>0.19269999999999998</v>
      </c>
      <c r="H9">
        <f t="shared" si="3"/>
        <v>-13.69000452941294</v>
      </c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6">
        <v>0.5</v>
      </c>
      <c r="C10" s="17">
        <v>60</v>
      </c>
      <c r="D10">
        <f t="shared" si="0"/>
        <v>333.15</v>
      </c>
      <c r="E10" s="13">
        <f t="shared" si="1"/>
        <v>3.0016509079993999E-3</v>
      </c>
      <c r="F10" s="17">
        <v>61.54</v>
      </c>
      <c r="G10" s="16">
        <f t="shared" si="2"/>
        <v>0.19230000000000003</v>
      </c>
      <c r="H10">
        <f t="shared" si="3"/>
        <v>-13.707280379784867</v>
      </c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6">
        <v>0.5</v>
      </c>
      <c r="C11" s="17">
        <v>60</v>
      </c>
      <c r="D11">
        <f t="shared" si="0"/>
        <v>333.15</v>
      </c>
      <c r="E11" s="13">
        <f t="shared" si="1"/>
        <v>3.0016509079993999E-3</v>
      </c>
      <c r="F11" s="17">
        <v>54.85</v>
      </c>
      <c r="G11" s="16">
        <f t="shared" si="2"/>
        <v>0.22575000000000001</v>
      </c>
      <c r="H11">
        <f t="shared" si="3"/>
        <v>-12.373951398699441</v>
      </c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6">
        <v>0.5</v>
      </c>
      <c r="C12" s="17">
        <v>70</v>
      </c>
      <c r="D12">
        <f t="shared" si="0"/>
        <v>343.15</v>
      </c>
      <c r="E12" s="13">
        <f t="shared" si="1"/>
        <v>2.9141774734081308E-3</v>
      </c>
      <c r="F12" s="17">
        <v>55.46</v>
      </c>
      <c r="G12" s="16">
        <f t="shared" si="2"/>
        <v>0.22270000000000001</v>
      </c>
      <c r="H12">
        <f t="shared" si="3"/>
        <v>-12.487043565032229</v>
      </c>
      <c r="I12" s="8"/>
      <c r="J12" s="9"/>
      <c r="K12" s="9"/>
      <c r="L12" s="10"/>
      <c r="M12" s="8"/>
      <c r="N12" s="8"/>
      <c r="O12" s="8"/>
      <c r="P12" s="8"/>
    </row>
    <row r="13" spans="1:16" s="8" customFormat="1" x14ac:dyDescent="0.25">
      <c r="B13" s="6">
        <v>0.5</v>
      </c>
      <c r="C13" s="17">
        <v>70</v>
      </c>
      <c r="D13" s="8">
        <f t="shared" si="0"/>
        <v>343.15</v>
      </c>
      <c r="E13" s="18">
        <f t="shared" si="1"/>
        <v>2.9141774734081308E-3</v>
      </c>
      <c r="F13" s="17">
        <v>53.38</v>
      </c>
      <c r="G13" s="16">
        <f t="shared" si="2"/>
        <v>0.23309999999999997</v>
      </c>
      <c r="H13">
        <f t="shared" si="3"/>
        <v>-12.1075762116667</v>
      </c>
      <c r="J13" s="9"/>
      <c r="K13" s="9"/>
      <c r="L13" s="10"/>
    </row>
    <row r="14" spans="1:16" s="8" customFormat="1" x14ac:dyDescent="0.25">
      <c r="B14" s="14"/>
      <c r="C14" s="17"/>
      <c r="E14" s="18"/>
      <c r="F14" s="17"/>
      <c r="G14" s="19"/>
      <c r="J14" s="9"/>
      <c r="K14" s="11"/>
      <c r="L14" s="10"/>
    </row>
    <row r="15" spans="1:16" s="8" customFormat="1" x14ac:dyDescent="0.25">
      <c r="B15" s="14"/>
      <c r="C15" s="17"/>
      <c r="E15" s="18"/>
      <c r="F15" s="17"/>
      <c r="G15" s="19"/>
    </row>
    <row r="16" spans="1:16" s="8" customFormat="1" x14ac:dyDescent="0.25">
      <c r="B16" s="14"/>
      <c r="C16" s="17"/>
      <c r="E16" s="18"/>
      <c r="F16" s="17"/>
      <c r="G16" s="19"/>
    </row>
    <row r="17" spans="1:16" s="8" customFormat="1" x14ac:dyDescent="0.25">
      <c r="B17" s="14"/>
      <c r="C17" s="17"/>
      <c r="E17" s="18"/>
      <c r="F17" s="17"/>
      <c r="G17" s="19"/>
    </row>
    <row r="18" spans="1:16" x14ac:dyDescent="0.25">
      <c r="A18" s="8"/>
      <c r="B18" s="6"/>
      <c r="C18" s="17"/>
      <c r="F18" s="17"/>
      <c r="G18" s="16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/>
      <c r="F19" s="17"/>
      <c r="G19" s="16"/>
    </row>
    <row r="20" spans="1:16" x14ac:dyDescent="0.25">
      <c r="B20" s="6"/>
    </row>
    <row r="21" spans="1:16" x14ac:dyDescent="0.25">
      <c r="B21" s="6"/>
    </row>
    <row r="22" spans="1:16" x14ac:dyDescent="0.25">
      <c r="B22" s="6"/>
    </row>
    <row r="23" spans="1:16" x14ac:dyDescent="0.25">
      <c r="B23" s="6"/>
    </row>
    <row r="24" spans="1:16" x14ac:dyDescent="0.25">
      <c r="B24" s="6"/>
    </row>
    <row r="25" spans="1:16" x14ac:dyDescent="0.25">
      <c r="B25" s="6"/>
    </row>
    <row r="26" spans="1:16" x14ac:dyDescent="0.25">
      <c r="B26" s="6"/>
    </row>
    <row r="27" spans="1:16" x14ac:dyDescent="0.25">
      <c r="B2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2025-06-30T13:54:43Z</dcterms:modified>
  <cp:category/>
  <cp:contentStatus/>
</cp:coreProperties>
</file>