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30" documentId="8_{6D561AEA-DFEE-486F-A528-67B9A82CAA1D}" xr6:coauthVersionLast="47" xr6:coauthVersionMax="47" xr10:uidLastSave="{1E403569-6A59-459C-9A19-A507AE16BE95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E5" i="2"/>
  <c r="D5" i="2"/>
  <c r="G3" i="2"/>
  <c r="G4" i="2"/>
  <c r="G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<sst xmlns="http://schemas.openxmlformats.org/spreadsheetml/2006/main" count="10" uniqueCount="10">
  <si>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</si>
  <si>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</si>
  <si>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</si>
  <si>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</si>
  <si>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</si>
  <si>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</si>
  <si>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</si>
  <si>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t>values match publication</t>
  </si>
  <si>
    <t>10.1021/jacs.1c12611</t>
  </si>
  <si>
    <r>
      <t>T (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Aptos Narrow"/>
        <family val="2"/>
        <scheme val="minor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</si>
</sst>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3" fillId="0" borderId="0" xfId="1" applyNumberFormat="1"/>
    <xf numFmtId="11" fontId="0" fillId="0" borderId="0" xfId="0" applyNumberFormat="1"/>
    <xf numFmtId="11" fontId="0" fillId="0" borderId="0" xfId="0" applyNumberFormat="1" applyBorder="1"/>
    <xf numFmtId="0" fontId="0" fillId="0" borderId="0" xfId="0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48364786517317E-2"/>
                  <c:y val="-0.41038567503896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2.8723251472066642E-3</c:v>
                </c:pt>
                <c:pt idx="1">
                  <c:v>2.7536830510808208E-3</c:v>
                </c:pt>
                <c:pt idx="2">
                  <c:v>2.6444532592886424E-3</c:v>
                </c:pt>
                <c:pt idx="3">
                  <c:v>2.5435584382551188E-3</c:v>
                </c:pt>
              </c:numCache>
            </c:numRef>
          </c:xVal>
          <c:yVal>
            <c:numRef>
              <c:f>bBL!$G$2:$G$5</c:f>
              <c:numCache>
                <c:formatCode>General</c:formatCode>
                <c:ptCount val="4"/>
                <c:pt idx="0">
                  <c:v>-8.657261964114058</c:v>
                </c:pt>
                <c:pt idx="1">
                  <c:v>-7.4942572205286817</c:v>
                </c:pt>
                <c:pt idx="2">
                  <c:v>-6.5104596775630688</c:v>
                </c:pt>
                <c:pt idx="3">
                  <c:v>-5.3098108867236293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9</xdr:row>
      <xdr:rowOff>61912</xdr:rowOff>
    </xdr:from>
    <xdr:to>
      <xdr:col>7</xdr:col>
      <xdr:colOff>647700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N23"/>
  <sheetViews>
    <sheetView tabSelected="1" workbookViewId="0">
      <selection activeCell="A27" sqref="A27"/>
    </sheetView>
  </sheetViews>
  <sheetFormatPr defaultRowHeight="15" x14ac:dyDescent="0.25"/>
  <cols>
    <col min="1" max="1" width="35.85546875" customWidth="1"/>
    <col min="2" max="4" width="13" customWidth="1"/>
    <col min="5" max="5" width="10.140625" style="11" customWidth="1"/>
    <col min="6" max="6" width="18.140625" customWidth="1"/>
    <col min="7" max="7" width="13.7109375" customWidth="1"/>
    <col min="8" max="8" width="48.140625" bestFit="1" customWidth="1"/>
  </cols>
  <sheetData>
    <row r="1" spans="1:14" s="1" customFormat="1" x14ac:dyDescent="0.25">
      <c r="A1" s="3" t="s">
        <v>0</v>
      </c>
      <c r="B1" s="4" t="s">
        <v>1</v>
      </c>
      <c r="C1" s="4" t="s">
        <v>9</v>
      </c>
      <c r="D1" s="2" t="s">
        <v>2</v>
      </c>
      <c r="E1" s="18" t="s">
        <v>3</v>
      </c>
      <c r="F1" s="19" t="s">
        <v>4</v>
      </c>
      <c r="G1" s="2" t="s">
        <v>5</v>
      </c>
      <c r="H1" s="2" t="s">
        <v>6</v>
      </c>
    </row>
    <row r="2" spans="1:14" x14ac:dyDescent="0.25">
      <c r="A2" s="14" t="s">
        <v>8</v>
      </c>
      <c r="B2" s="5">
        <v>0.96</v>
      </c>
      <c r="C2">
        <v>75</v>
      </c>
      <c r="D2">
        <f>C2+273.15</f>
        <v>348.15</v>
      </c>
      <c r="E2" s="11">
        <f>1/D2</f>
        <v>2.8723251472066642E-3</v>
      </c>
      <c r="F2" s="15">
        <v>0.35299999999999998</v>
      </c>
      <c r="G2">
        <f>8.314*LN(F2)</f>
        <v>-8.657261964114058</v>
      </c>
      <c r="H2" s="17" t="s">
        <v>7</v>
      </c>
    </row>
    <row r="3" spans="1:14" x14ac:dyDescent="0.25">
      <c r="A3" s="5"/>
      <c r="B3" s="5">
        <v>0.96</v>
      </c>
      <c r="C3">
        <v>90</v>
      </c>
      <c r="D3">
        <f t="shared" ref="D3:D5" si="0">C3+273.15</f>
        <v>363.15</v>
      </c>
      <c r="E3" s="11">
        <f t="shared" ref="E3:E5" si="1">1/D3</f>
        <v>2.7536830510808208E-3</v>
      </c>
      <c r="F3" s="15">
        <v>0.40600000000000003</v>
      </c>
      <c r="G3">
        <f t="shared" ref="G3:G5" si="2">8.314*LN(F3)</f>
        <v>-7.4942572205286817</v>
      </c>
    </row>
    <row r="4" spans="1:14" x14ac:dyDescent="0.25">
      <c r="A4" s="5"/>
      <c r="B4" s="5">
        <v>0.96</v>
      </c>
      <c r="C4">
        <v>105</v>
      </c>
      <c r="D4">
        <f t="shared" si="0"/>
        <v>378.15</v>
      </c>
      <c r="E4" s="11">
        <f t="shared" si="1"/>
        <v>2.6444532592886424E-3</v>
      </c>
      <c r="F4" s="15">
        <v>0.45700000000000002</v>
      </c>
      <c r="G4">
        <f t="shared" si="2"/>
        <v>-6.5104596775630688</v>
      </c>
    </row>
    <row r="5" spans="1:14" s="6" customFormat="1" x14ac:dyDescent="0.25">
      <c r="A5" s="12"/>
      <c r="B5" s="5">
        <v>0.96</v>
      </c>
      <c r="C5" s="7">
        <v>120</v>
      </c>
      <c r="D5">
        <f t="shared" si="0"/>
        <v>393.15</v>
      </c>
      <c r="E5" s="11">
        <f t="shared" si="1"/>
        <v>2.5435584382551188E-3</v>
      </c>
      <c r="F5" s="16">
        <v>0.52800000000000002</v>
      </c>
      <c r="G5">
        <f t="shared" si="2"/>
        <v>-5.3098108867236293</v>
      </c>
      <c r="H5" s="7"/>
      <c r="I5" s="7"/>
      <c r="J5" s="7"/>
      <c r="K5" s="7"/>
      <c r="L5" s="7"/>
      <c r="M5" s="7"/>
      <c r="N5" s="7"/>
    </row>
    <row r="6" spans="1:14" x14ac:dyDescent="0.25">
      <c r="A6" s="7"/>
      <c r="B6" s="12"/>
      <c r="C6" s="7"/>
      <c r="D6" s="7"/>
      <c r="E6" s="13"/>
      <c r="F6" s="7"/>
      <c r="G6" s="7"/>
      <c r="H6" s="7"/>
      <c r="I6" s="7"/>
      <c r="J6" s="7"/>
      <c r="K6" s="7"/>
      <c r="L6" s="7"/>
      <c r="M6" s="7"/>
      <c r="N6" s="7"/>
    </row>
    <row r="7" spans="1:14" s="7" customFormat="1" x14ac:dyDescent="0.25">
      <c r="B7" s="12"/>
      <c r="E7" s="13"/>
    </row>
    <row r="8" spans="1:14" s="7" customFormat="1" x14ac:dyDescent="0.25">
      <c r="B8" s="12"/>
      <c r="E8" s="13"/>
    </row>
    <row r="9" spans="1:14" s="7" customFormat="1" x14ac:dyDescent="0.25">
      <c r="B9" s="12"/>
      <c r="E9" s="13"/>
    </row>
    <row r="10" spans="1:14" s="7" customFormat="1" x14ac:dyDescent="0.25">
      <c r="B10" s="12"/>
      <c r="E10" s="13"/>
    </row>
    <row r="11" spans="1:14" s="7" customFormat="1" x14ac:dyDescent="0.25">
      <c r="B11" s="12"/>
      <c r="E11" s="13"/>
    </row>
    <row r="12" spans="1:14" s="7" customFormat="1" x14ac:dyDescent="0.25">
      <c r="B12" s="12"/>
      <c r="E12" s="13"/>
      <c r="H12" s="8"/>
      <c r="I12" s="8"/>
      <c r="J12" s="9"/>
    </row>
    <row r="13" spans="1:14" s="7" customFormat="1" x14ac:dyDescent="0.25">
      <c r="B13" s="12"/>
      <c r="E13" s="13"/>
      <c r="H13" s="8"/>
      <c r="I13" s="8"/>
      <c r="J13" s="9"/>
    </row>
    <row r="14" spans="1:14" s="7" customFormat="1" x14ac:dyDescent="0.25">
      <c r="B14" s="12"/>
      <c r="E14" s="13"/>
      <c r="H14" s="8"/>
      <c r="I14" s="10"/>
      <c r="J14" s="9"/>
    </row>
    <row r="15" spans="1:14" s="7" customFormat="1" x14ac:dyDescent="0.25">
      <c r="B15" s="12"/>
      <c r="E15" s="13"/>
    </row>
    <row r="16" spans="1:14" s="7" customFormat="1" x14ac:dyDescent="0.25">
      <c r="B16" s="12"/>
      <c r="E16" s="13"/>
    </row>
    <row r="17" spans="2:5" s="7" customFormat="1" x14ac:dyDescent="0.25">
      <c r="B17" s="12"/>
      <c r="E17" s="13"/>
    </row>
    <row r="18" spans="2:5" s="7" customFormat="1" x14ac:dyDescent="0.25">
      <c r="E18" s="13"/>
    </row>
    <row r="19" spans="2:5" s="7" customFormat="1" x14ac:dyDescent="0.25">
      <c r="E19" s="13"/>
    </row>
    <row r="20" spans="2:5" s="7" customFormat="1" x14ac:dyDescent="0.25">
      <c r="E20" s="13"/>
    </row>
    <row r="21" spans="2:5" s="7" customFormat="1" x14ac:dyDescent="0.25">
      <c r="E21" s="13"/>
    </row>
    <row r="22" spans="2:5" s="7" customFormat="1" x14ac:dyDescent="0.25">
      <c r="E22" s="13"/>
    </row>
    <row r="23" spans="2:5" s="7" customFormat="1" x14ac:dyDescent="0.25">
      <c r="E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2025-06-30T13:54:17Z</dcterms:modified>
  <cp:category/>
  <cp:contentStatus/>
</cp:coreProperties>
</file>