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35" documentId="8_{96873F0D-5598-4115-987F-53EB7AFAA6A5}" xr6:coauthVersionLast="47" xr6:coauthVersionMax="47" xr10:uidLastSave="{1C6AA92A-D16E-43E6-9E2F-85DD441B6551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2" i="2"/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<sst xmlns="http://schemas.openxmlformats.org/spreadsheetml/2006/main" count="11" uniqueCount="11">
  <si>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</si>
  <si>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</si>
  <si>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</si>
  <si>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</si>
  <si>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</si>
  <si>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</si>
  <si>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</si>
  <si>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</si>
  <si>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</si>
  <si>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10.1021/ma971227q</t>
  </si>
  <si>
    <t>same values as per paper - values in cal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</si>
</sst>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63374769384532"/>
                  <c:y val="-0.10228376480929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bBL!$E$2:$E$4</c:f>
              <c:numCache>
                <c:formatCode>General</c:formatCode>
                <c:ptCount val="3"/>
                <c:pt idx="0">
                  <c:v>3.5316969803990822E-3</c:v>
                </c:pt>
                <c:pt idx="1">
                  <c:v>3.4112229234180458E-3</c:v>
                </c:pt>
                <c:pt idx="2">
                  <c:v>3.298697014679202E-3</c:v>
                </c:pt>
              </c:numCache>
            </c:numRef>
          </c:xVal>
          <c:yVal>
            <c:numRef>
              <c:f>bBL!$H$2:$H$4</c:f>
              <c:numCache>
                <c:formatCode>General</c:formatCode>
                <c:ptCount val="3"/>
                <c:pt idx="0">
                  <c:v>-48.297214821470817</c:v>
                </c:pt>
                <c:pt idx="1">
                  <c:v>-43.410356489474609</c:v>
                </c:pt>
                <c:pt idx="2">
                  <c:v>-42.128747737390789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8</xdr:row>
      <xdr:rowOff>42862</xdr:rowOff>
    </xdr:from>
    <xdr:to>
      <xdr:col>5</xdr:col>
      <xdr:colOff>614364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21/ma03024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18"/>
  <sheetViews>
    <sheetView tabSelected="1" workbookViewId="0">
      <selection activeCell="G20" sqref="G20:J27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6" t="s">
        <v>9</v>
      </c>
      <c r="B2" s="6">
        <v>0.03</v>
      </c>
      <c r="C2">
        <v>10</v>
      </c>
      <c r="D2">
        <f>C2+273.15</f>
        <v>283.14999999999998</v>
      </c>
      <c r="E2" s="13">
        <f>1/D2</f>
        <v>3.5316969803990822E-3</v>
      </c>
      <c r="F2">
        <v>90</v>
      </c>
      <c r="G2" s="17">
        <f>B2-(B2*F2/100)</f>
        <v>3.0000000000000027E-3</v>
      </c>
      <c r="H2">
        <f>8.314*LN(G2)</f>
        <v>-48.297214821470817</v>
      </c>
      <c r="J2" t="s">
        <v>10</v>
      </c>
    </row>
    <row r="3" spans="1:16" x14ac:dyDescent="0.25">
      <c r="A3" s="6"/>
      <c r="B3" s="6">
        <v>0.03</v>
      </c>
      <c r="C3">
        <v>20</v>
      </c>
      <c r="D3">
        <f t="shared" ref="D3:D4" si="0">C3+273.15</f>
        <v>293.14999999999998</v>
      </c>
      <c r="E3" s="13">
        <f t="shared" ref="E3:E4" si="1">1/D3</f>
        <v>3.4112229234180458E-3</v>
      </c>
      <c r="F3">
        <v>82</v>
      </c>
      <c r="G3" s="17">
        <f t="shared" ref="G3:G4" si="2">B3-(B3*F3/100)</f>
        <v>5.3999999999999986E-3</v>
      </c>
      <c r="H3">
        <f t="shared" ref="H3:H4" si="3">8.314*LN(G3)</f>
        <v>-43.410356489474609</v>
      </c>
    </row>
    <row r="4" spans="1:16" x14ac:dyDescent="0.25">
      <c r="A4" s="6"/>
      <c r="B4" s="6">
        <v>0.03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79</v>
      </c>
      <c r="G4" s="17">
        <f t="shared" si="2"/>
        <v>6.2999999999999966E-3</v>
      </c>
      <c r="H4">
        <f t="shared" si="3"/>
        <v>-42.128747737390789</v>
      </c>
    </row>
    <row r="5" spans="1:16" s="7" customFormat="1" x14ac:dyDescent="0.25">
      <c r="A5" s="14"/>
      <c r="B5" s="14"/>
      <c r="C5" s="8"/>
      <c r="D5" s="8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14"/>
      <c r="C6" s="8"/>
      <c r="D6" s="8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14"/>
      <c r="C7" s="8"/>
      <c r="D7" s="8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14"/>
      <c r="C8" s="8"/>
      <c r="D8" s="8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14"/>
      <c r="C9" s="8"/>
      <c r="D9" s="8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14"/>
      <c r="C10" s="8"/>
      <c r="D10" s="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14"/>
      <c r="C11" s="8"/>
      <c r="D11" s="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14"/>
      <c r="C12" s="8"/>
      <c r="D12" s="8"/>
      <c r="E12" s="15"/>
      <c r="F12" s="8"/>
      <c r="G12" s="8"/>
      <c r="H12" s="8"/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14"/>
      <c r="C13" s="8"/>
      <c r="D13" s="8"/>
      <c r="E13" s="15"/>
      <c r="F13" s="8"/>
      <c r="G13" s="8"/>
      <c r="H13" s="8"/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14"/>
      <c r="C14" s="8"/>
      <c r="D14" s="8"/>
      <c r="E14" s="15"/>
      <c r="F14" s="8"/>
      <c r="G14" s="8"/>
      <c r="H14" s="8"/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14"/>
      <c r="C15" s="8"/>
      <c r="D15" s="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14"/>
      <c r="C16" s="8"/>
      <c r="D16" s="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14"/>
      <c r="C17" s="8"/>
      <c r="D17" s="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hyperlinks>
    <hyperlink ref="A2" r:id="rId1" tooltip="DOI URL" display="https://doi.org/10.1021/ma030244e" xr:uid="{84B00626-793D-461B-A837-7F3153FB426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2025-06-30T13:53:36Z</dcterms:modified>
  <cp:category/>
  <cp:contentStatus/>
</cp:coreProperties>
</file>