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1" l="1"/>
  <c r="G109" i="1"/>
  <c r="K109" i="1" s="1"/>
  <c r="L109" i="1"/>
  <c r="L110" i="1" s="1"/>
  <c r="A110" i="1"/>
  <c r="B110" i="1"/>
  <c r="F110" i="1" s="1"/>
  <c r="G110" i="1"/>
  <c r="K110" i="1" s="1"/>
  <c r="A111" i="1"/>
  <c r="B111" i="1"/>
  <c r="F111" i="1" s="1"/>
  <c r="G111" i="1"/>
  <c r="K111" i="1" s="1"/>
  <c r="A112" i="1"/>
  <c r="B112" i="1"/>
  <c r="F112" i="1" s="1"/>
  <c r="G112" i="1"/>
  <c r="K112" i="1" s="1"/>
  <c r="A113" i="1"/>
  <c r="B113" i="1"/>
  <c r="F113" i="1" s="1"/>
  <c r="G113" i="1"/>
  <c r="K113" i="1" s="1"/>
  <c r="A114" i="1"/>
  <c r="B114" i="1"/>
  <c r="F114" i="1" s="1"/>
  <c r="G114" i="1"/>
  <c r="K114" i="1" s="1"/>
  <c r="A115" i="1"/>
  <c r="B115" i="1"/>
  <c r="F115" i="1" s="1"/>
  <c r="G115" i="1"/>
  <c r="K115" i="1" s="1"/>
  <c r="A116" i="1"/>
  <c r="B116" i="1"/>
  <c r="F116" i="1" s="1"/>
  <c r="G116" i="1"/>
  <c r="K116" i="1" s="1"/>
  <c r="A117" i="1"/>
  <c r="B117" i="1"/>
  <c r="F117" i="1" s="1"/>
  <c r="G117" i="1"/>
  <c r="K117" i="1" s="1"/>
  <c r="A118" i="1"/>
  <c r="B118" i="1"/>
  <c r="F118" i="1" s="1"/>
  <c r="G118" i="1"/>
  <c r="K118" i="1" s="1"/>
  <c r="A119" i="1"/>
  <c r="B119" i="1"/>
  <c r="F119" i="1" s="1"/>
  <c r="G119" i="1"/>
  <c r="K119" i="1" s="1"/>
  <c r="A120" i="1"/>
  <c r="B120" i="1"/>
  <c r="F120" i="1" s="1"/>
  <c r="G120" i="1"/>
  <c r="K120" i="1" s="1"/>
  <c r="A121" i="1"/>
  <c r="B121" i="1"/>
  <c r="F121" i="1" s="1"/>
  <c r="G121" i="1"/>
  <c r="K121" i="1" s="1"/>
  <c r="A122" i="1"/>
  <c r="B122" i="1"/>
  <c r="F122" i="1" s="1"/>
  <c r="G122" i="1"/>
  <c r="K122" i="1" s="1"/>
  <c r="A123" i="1"/>
  <c r="B123" i="1"/>
  <c r="F123" i="1" s="1"/>
  <c r="G123" i="1"/>
  <c r="K123" i="1" s="1"/>
  <c r="A124" i="1"/>
  <c r="B124" i="1"/>
  <c r="F124" i="1" s="1"/>
  <c r="G124" i="1"/>
  <c r="K124" i="1" s="1"/>
  <c r="A125" i="1"/>
  <c r="B125" i="1"/>
  <c r="F125" i="1" s="1"/>
  <c r="G125" i="1"/>
  <c r="K125" i="1" s="1"/>
  <c r="A126" i="1"/>
  <c r="B126" i="1"/>
  <c r="F126" i="1" s="1"/>
  <c r="G126" i="1"/>
  <c r="K126" i="1" s="1"/>
  <c r="A127" i="1"/>
  <c r="B127" i="1"/>
  <c r="F127" i="1" s="1"/>
  <c r="G127" i="1"/>
  <c r="K127" i="1" s="1"/>
  <c r="A128" i="1"/>
  <c r="B128" i="1"/>
  <c r="F128" i="1" s="1"/>
  <c r="G128" i="1"/>
  <c r="K128" i="1" s="1"/>
  <c r="A129" i="1"/>
  <c r="B129" i="1"/>
  <c r="F129" i="1" s="1"/>
  <c r="G129" i="1"/>
  <c r="K129" i="1" s="1"/>
  <c r="A130" i="1"/>
  <c r="B130" i="1"/>
  <c r="F130" i="1" s="1"/>
  <c r="G130" i="1"/>
  <c r="K130" i="1" s="1"/>
  <c r="A131" i="1"/>
  <c r="B131" i="1"/>
  <c r="F131" i="1" s="1"/>
  <c r="G131" i="1"/>
  <c r="K131" i="1" s="1"/>
  <c r="A132" i="1"/>
  <c r="B132" i="1"/>
  <c r="F132" i="1" s="1"/>
  <c r="A93" i="1"/>
  <c r="B93" i="1"/>
  <c r="F93" i="1" s="1"/>
  <c r="L93" i="1"/>
  <c r="L94" i="1" s="1"/>
  <c r="A94" i="1"/>
  <c r="G94" i="1"/>
  <c r="K94" i="1" s="1"/>
  <c r="A95" i="1"/>
  <c r="B95" i="1"/>
  <c r="F95" i="1"/>
  <c r="G95" i="1"/>
  <c r="K95" i="1" s="1"/>
  <c r="A96" i="1"/>
  <c r="B96" i="1"/>
  <c r="F96" i="1" s="1"/>
  <c r="G96" i="1"/>
  <c r="K96" i="1" s="1"/>
  <c r="A97" i="1"/>
  <c r="B97" i="1"/>
  <c r="F97" i="1" s="1"/>
  <c r="G97" i="1"/>
  <c r="K97" i="1" s="1"/>
  <c r="A98" i="1"/>
  <c r="B98" i="1"/>
  <c r="F98" i="1" s="1"/>
  <c r="A99" i="1"/>
  <c r="B99" i="1"/>
  <c r="F99" i="1" s="1"/>
  <c r="G99" i="1"/>
  <c r="K99" i="1" s="1"/>
  <c r="A100" i="1"/>
  <c r="B100" i="1"/>
  <c r="F100" i="1" s="1"/>
  <c r="G100" i="1"/>
  <c r="K100" i="1" s="1"/>
  <c r="A101" i="1"/>
  <c r="B101" i="1"/>
  <c r="F101" i="1" s="1"/>
  <c r="G101" i="1"/>
  <c r="K101" i="1" s="1"/>
  <c r="A102" i="1"/>
  <c r="B102" i="1"/>
  <c r="F102" i="1" s="1"/>
  <c r="A103" i="1"/>
  <c r="G103" i="1"/>
  <c r="K103" i="1" s="1"/>
  <c r="L103" i="1"/>
  <c r="L104" i="1" s="1"/>
  <c r="A104" i="1"/>
  <c r="B104" i="1"/>
  <c r="F104" i="1"/>
  <c r="G104" i="1"/>
  <c r="K104" i="1" s="1"/>
  <c r="A105" i="1"/>
  <c r="B105" i="1"/>
  <c r="F105" i="1" s="1"/>
  <c r="G105" i="1"/>
  <c r="K105" i="1" s="1"/>
  <c r="A106" i="1"/>
  <c r="B106" i="1"/>
  <c r="F106" i="1" s="1"/>
  <c r="G106" i="1"/>
  <c r="K106" i="1" s="1"/>
  <c r="A107" i="1"/>
  <c r="B107" i="1"/>
  <c r="F107" i="1" s="1"/>
  <c r="G107" i="1"/>
  <c r="K107" i="1" s="1"/>
  <c r="A76" i="1"/>
  <c r="G76" i="1"/>
  <c r="K76" i="1" s="1"/>
  <c r="L76" i="1"/>
  <c r="L77" i="1" s="1"/>
  <c r="A77" i="1"/>
  <c r="B77" i="1"/>
  <c r="F77" i="1" s="1"/>
  <c r="G77" i="1"/>
  <c r="K77" i="1" s="1"/>
  <c r="A78" i="1"/>
  <c r="B78" i="1"/>
  <c r="F78" i="1"/>
  <c r="G78" i="1"/>
  <c r="K78" i="1" s="1"/>
  <c r="A79" i="1"/>
  <c r="B79" i="1"/>
  <c r="F79" i="1" s="1"/>
  <c r="G79" i="1"/>
  <c r="K79" i="1" s="1"/>
  <c r="A80" i="1"/>
  <c r="B80" i="1"/>
  <c r="F80" i="1" s="1"/>
  <c r="G80" i="1"/>
  <c r="K80" i="1" s="1"/>
  <c r="A81" i="1"/>
  <c r="B81" i="1"/>
  <c r="F81" i="1" s="1"/>
  <c r="G81" i="1"/>
  <c r="K81" i="1" s="1"/>
  <c r="A82" i="1"/>
  <c r="B82" i="1"/>
  <c r="F82" i="1"/>
  <c r="G82" i="1"/>
  <c r="K82" i="1" s="1"/>
  <c r="A83" i="1"/>
  <c r="B83" i="1"/>
  <c r="F83" i="1" s="1"/>
  <c r="G83" i="1"/>
  <c r="K83" i="1" s="1"/>
  <c r="A84" i="1"/>
  <c r="B84" i="1"/>
  <c r="F84" i="1" s="1"/>
  <c r="G84" i="1"/>
  <c r="K84" i="1" s="1"/>
  <c r="A85" i="1"/>
  <c r="B85" i="1"/>
  <c r="F85" i="1" s="1"/>
  <c r="G85" i="1"/>
  <c r="K85" i="1" s="1"/>
  <c r="A86" i="1"/>
  <c r="B86" i="1"/>
  <c r="F86" i="1"/>
  <c r="G86" i="1"/>
  <c r="K86" i="1" s="1"/>
  <c r="A87" i="1"/>
  <c r="B87" i="1"/>
  <c r="F87" i="1" s="1"/>
  <c r="G87" i="1"/>
  <c r="K87" i="1" s="1"/>
  <c r="A88" i="1"/>
  <c r="B88" i="1"/>
  <c r="F88" i="1" s="1"/>
  <c r="G88" i="1"/>
  <c r="K88" i="1" s="1"/>
  <c r="A89" i="1"/>
  <c r="B89" i="1"/>
  <c r="F89" i="1" s="1"/>
  <c r="G89" i="1"/>
  <c r="K89" i="1" s="1"/>
  <c r="A90" i="1"/>
  <c r="B90" i="1"/>
  <c r="F90" i="1"/>
  <c r="G90" i="1"/>
  <c r="K90" i="1" s="1"/>
  <c r="A91" i="1"/>
  <c r="B91" i="1"/>
  <c r="F91" i="1" s="1"/>
  <c r="G91" i="1"/>
  <c r="K91" i="1" s="1"/>
  <c r="A92" i="1"/>
  <c r="G92" i="1"/>
  <c r="K92" i="1" s="1"/>
  <c r="L111" i="1" l="1"/>
  <c r="L105" i="1"/>
  <c r="L95" i="1"/>
  <c r="L96" i="1"/>
  <c r="L78" i="1"/>
  <c r="G52" i="1"/>
  <c r="K52" i="1" s="1"/>
  <c r="B52" i="1"/>
  <c r="F52" i="1" s="1"/>
  <c r="A52" i="1"/>
  <c r="G51" i="1"/>
  <c r="K51" i="1" s="1"/>
  <c r="B51" i="1"/>
  <c r="F51" i="1" s="1"/>
  <c r="A51" i="1"/>
  <c r="G50" i="1"/>
  <c r="K50" i="1" s="1"/>
  <c r="B50" i="1"/>
  <c r="F50" i="1" s="1"/>
  <c r="A50" i="1"/>
  <c r="L49" i="1"/>
  <c r="G49" i="1"/>
  <c r="K49" i="1" s="1"/>
  <c r="B49" i="1"/>
  <c r="F49" i="1" s="1"/>
  <c r="A49" i="1"/>
  <c r="L48" i="1"/>
  <c r="G48" i="1"/>
  <c r="K48" i="1" s="1"/>
  <c r="B48" i="1"/>
  <c r="F48" i="1" s="1"/>
  <c r="A48" i="1"/>
  <c r="B47" i="1"/>
  <c r="F47" i="1" s="1"/>
  <c r="A47" i="1"/>
  <c r="B46" i="1"/>
  <c r="F46" i="1" s="1"/>
  <c r="A46" i="1"/>
  <c r="B45" i="1"/>
  <c r="F45" i="1" s="1"/>
  <c r="A45" i="1"/>
  <c r="B44" i="1"/>
  <c r="F44" i="1" s="1"/>
  <c r="A44" i="1"/>
  <c r="B43" i="1"/>
  <c r="F43" i="1" s="1"/>
  <c r="A43" i="1"/>
  <c r="A42" i="1"/>
  <c r="B41" i="1"/>
  <c r="F41" i="1" s="1"/>
  <c r="A41" i="1"/>
  <c r="B40" i="1"/>
  <c r="F40" i="1" s="1"/>
  <c r="A40" i="1"/>
  <c r="B39" i="1"/>
  <c r="F39" i="1" s="1"/>
  <c r="A39" i="1"/>
  <c r="L38" i="1"/>
  <c r="A38" i="1"/>
  <c r="L37" i="1"/>
  <c r="B37" i="1"/>
  <c r="F37" i="1" s="1"/>
  <c r="A37" i="1"/>
  <c r="L36" i="1"/>
  <c r="A36" i="1"/>
  <c r="L112" i="1" l="1"/>
  <c r="L106" i="1"/>
  <c r="L107" i="1" s="1"/>
  <c r="L97" i="1"/>
  <c r="L79" i="1"/>
  <c r="L50" i="1"/>
  <c r="L51" i="1"/>
  <c r="L52" i="1"/>
  <c r="L39" i="1"/>
  <c r="B35" i="1"/>
  <c r="F35" i="1" s="1"/>
  <c r="A35" i="1"/>
  <c r="B34" i="1"/>
  <c r="F34" i="1" s="1"/>
  <c r="A34" i="1"/>
  <c r="B33" i="1"/>
  <c r="F33" i="1" s="1"/>
  <c r="A33" i="1"/>
  <c r="B32" i="1"/>
  <c r="F32" i="1" s="1"/>
  <c r="A32" i="1"/>
  <c r="A31" i="1"/>
  <c r="G30" i="1"/>
  <c r="K30" i="1" s="1"/>
  <c r="B30" i="1"/>
  <c r="F30" i="1" s="1"/>
  <c r="A30" i="1"/>
  <c r="B29" i="1"/>
  <c r="F29" i="1" s="1"/>
  <c r="A29" i="1"/>
  <c r="G28" i="1"/>
  <c r="K28" i="1" s="1"/>
  <c r="B28" i="1"/>
  <c r="F28" i="1" s="1"/>
  <c r="A28" i="1"/>
  <c r="A27" i="1"/>
  <c r="L26" i="1"/>
  <c r="B26" i="1"/>
  <c r="F26" i="1" s="1"/>
  <c r="A26" i="1"/>
  <c r="L25" i="1"/>
  <c r="A25" i="1"/>
  <c r="L24" i="1"/>
  <c r="B24" i="1"/>
  <c r="A24" i="1"/>
  <c r="L113" i="1" l="1"/>
  <c r="L98" i="1"/>
  <c r="L80" i="1"/>
  <c r="L40" i="1"/>
  <c r="F24" i="1"/>
  <c r="L27" i="1"/>
  <c r="L30" i="1"/>
  <c r="L29" i="1"/>
  <c r="L28" i="1"/>
  <c r="L114" i="1" l="1"/>
  <c r="L99" i="1"/>
  <c r="L100" i="1"/>
  <c r="L101" i="1" s="1"/>
  <c r="L81" i="1"/>
  <c r="L41" i="1"/>
  <c r="L42" i="1"/>
  <c r="L43" i="1" s="1"/>
  <c r="L31" i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L299" i="1"/>
  <c r="O299" i="1" s="1"/>
  <c r="G299" i="1"/>
  <c r="K299" i="1" s="1"/>
  <c r="B299" i="1"/>
  <c r="F299" i="1" s="1"/>
  <c r="A299" i="1"/>
  <c r="L298" i="1"/>
  <c r="O298" i="1" s="1"/>
  <c r="G298" i="1"/>
  <c r="K298" i="1" s="1"/>
  <c r="B298" i="1"/>
  <c r="F298" i="1" s="1"/>
  <c r="A298" i="1"/>
  <c r="L297" i="1"/>
  <c r="O297" i="1" s="1"/>
  <c r="G297" i="1"/>
  <c r="K297" i="1" s="1"/>
  <c r="B297" i="1"/>
  <c r="F297" i="1" s="1"/>
  <c r="A297" i="1"/>
  <c r="L296" i="1"/>
  <c r="O296" i="1" s="1"/>
  <c r="G296" i="1"/>
  <c r="K296" i="1" s="1"/>
  <c r="B296" i="1"/>
  <c r="F296" i="1" s="1"/>
  <c r="A296" i="1"/>
  <c r="L295" i="1"/>
  <c r="O295" i="1" s="1"/>
  <c r="G295" i="1"/>
  <c r="K295" i="1" s="1"/>
  <c r="B295" i="1"/>
  <c r="F295" i="1" s="1"/>
  <c r="A295" i="1"/>
  <c r="L294" i="1"/>
  <c r="O294" i="1" s="1"/>
  <c r="G294" i="1"/>
  <c r="K294" i="1" s="1"/>
  <c r="B294" i="1"/>
  <c r="F294" i="1" s="1"/>
  <c r="A294" i="1"/>
  <c r="L293" i="1"/>
  <c r="O293" i="1" s="1"/>
  <c r="G293" i="1"/>
  <c r="K293" i="1" s="1"/>
  <c r="B293" i="1"/>
  <c r="F293" i="1" s="1"/>
  <c r="A293" i="1"/>
  <c r="L292" i="1"/>
  <c r="O292" i="1" s="1"/>
  <c r="G292" i="1"/>
  <c r="K292" i="1" s="1"/>
  <c r="B292" i="1"/>
  <c r="F292" i="1" s="1"/>
  <c r="A292" i="1"/>
  <c r="L291" i="1"/>
  <c r="O291" i="1" s="1"/>
  <c r="G291" i="1"/>
  <c r="K291" i="1" s="1"/>
  <c r="B291" i="1"/>
  <c r="F291" i="1" s="1"/>
  <c r="A291" i="1"/>
  <c r="L290" i="1"/>
  <c r="O290" i="1" s="1"/>
  <c r="G290" i="1"/>
  <c r="K290" i="1" s="1"/>
  <c r="B290" i="1"/>
  <c r="F290" i="1" s="1"/>
  <c r="A290" i="1"/>
  <c r="L289" i="1"/>
  <c r="O289" i="1" s="1"/>
  <c r="G289" i="1"/>
  <c r="K289" i="1" s="1"/>
  <c r="B289" i="1"/>
  <c r="F289" i="1" s="1"/>
  <c r="A289" i="1"/>
  <c r="L288" i="1"/>
  <c r="O288" i="1" s="1"/>
  <c r="G288" i="1"/>
  <c r="K288" i="1" s="1"/>
  <c r="B288" i="1"/>
  <c r="F288" i="1" s="1"/>
  <c r="A288" i="1"/>
  <c r="L287" i="1"/>
  <c r="O287" i="1" s="1"/>
  <c r="G287" i="1"/>
  <c r="K287" i="1" s="1"/>
  <c r="B287" i="1"/>
  <c r="F287" i="1" s="1"/>
  <c r="A287" i="1"/>
  <c r="L286" i="1"/>
  <c r="O286" i="1" s="1"/>
  <c r="G286" i="1"/>
  <c r="K286" i="1" s="1"/>
  <c r="B286" i="1"/>
  <c r="F286" i="1" s="1"/>
  <c r="A286" i="1"/>
  <c r="L285" i="1"/>
  <c r="O285" i="1" s="1"/>
  <c r="G285" i="1"/>
  <c r="K285" i="1" s="1"/>
  <c r="B285" i="1"/>
  <c r="F285" i="1" s="1"/>
  <c r="A285" i="1"/>
  <c r="L284" i="1"/>
  <c r="O284" i="1" s="1"/>
  <c r="G284" i="1"/>
  <c r="K284" i="1" s="1"/>
  <c r="B284" i="1"/>
  <c r="F284" i="1" s="1"/>
  <c r="A284" i="1"/>
  <c r="L283" i="1"/>
  <c r="O283" i="1" s="1"/>
  <c r="G283" i="1"/>
  <c r="K283" i="1" s="1"/>
  <c r="B283" i="1"/>
  <c r="F283" i="1" s="1"/>
  <c r="A283" i="1"/>
  <c r="L282" i="1"/>
  <c r="O282" i="1" s="1"/>
  <c r="G282" i="1"/>
  <c r="K282" i="1" s="1"/>
  <c r="B282" i="1"/>
  <c r="F282" i="1" s="1"/>
  <c r="A282" i="1"/>
  <c r="L281" i="1"/>
  <c r="O281" i="1" s="1"/>
  <c r="G281" i="1"/>
  <c r="K281" i="1" s="1"/>
  <c r="B281" i="1"/>
  <c r="F281" i="1" s="1"/>
  <c r="A281" i="1"/>
  <c r="L280" i="1"/>
  <c r="O280" i="1" s="1"/>
  <c r="G280" i="1"/>
  <c r="K280" i="1" s="1"/>
  <c r="B280" i="1"/>
  <c r="F280" i="1" s="1"/>
  <c r="A280" i="1"/>
  <c r="L279" i="1"/>
  <c r="O279" i="1" s="1"/>
  <c r="G279" i="1"/>
  <c r="K279" i="1" s="1"/>
  <c r="B279" i="1"/>
  <c r="F279" i="1" s="1"/>
  <c r="A279" i="1"/>
  <c r="L278" i="1"/>
  <c r="O278" i="1" s="1"/>
  <c r="G278" i="1"/>
  <c r="K278" i="1" s="1"/>
  <c r="B278" i="1"/>
  <c r="F278" i="1" s="1"/>
  <c r="A278" i="1"/>
  <c r="L277" i="1"/>
  <c r="O277" i="1" s="1"/>
  <c r="G277" i="1"/>
  <c r="K277" i="1" s="1"/>
  <c r="B277" i="1"/>
  <c r="F277" i="1" s="1"/>
  <c r="A277" i="1"/>
  <c r="L276" i="1"/>
  <c r="O276" i="1" s="1"/>
  <c r="G276" i="1"/>
  <c r="K276" i="1" s="1"/>
  <c r="B276" i="1"/>
  <c r="F276" i="1" s="1"/>
  <c r="A276" i="1"/>
  <c r="L275" i="1"/>
  <c r="O275" i="1" s="1"/>
  <c r="G275" i="1"/>
  <c r="K275" i="1" s="1"/>
  <c r="B275" i="1"/>
  <c r="F275" i="1" s="1"/>
  <c r="A275" i="1"/>
  <c r="L274" i="1"/>
  <c r="O274" i="1" s="1"/>
  <c r="G274" i="1"/>
  <c r="K274" i="1" s="1"/>
  <c r="B274" i="1"/>
  <c r="F274" i="1" s="1"/>
  <c r="A274" i="1"/>
  <c r="L273" i="1"/>
  <c r="O273" i="1" s="1"/>
  <c r="G273" i="1"/>
  <c r="K273" i="1" s="1"/>
  <c r="B273" i="1"/>
  <c r="F273" i="1" s="1"/>
  <c r="A273" i="1"/>
  <c r="L272" i="1"/>
  <c r="O272" i="1" s="1"/>
  <c r="G272" i="1"/>
  <c r="K272" i="1" s="1"/>
  <c r="B272" i="1"/>
  <c r="F272" i="1" s="1"/>
  <c r="A272" i="1"/>
  <c r="L271" i="1"/>
  <c r="O271" i="1" s="1"/>
  <c r="G271" i="1"/>
  <c r="K271" i="1" s="1"/>
  <c r="B271" i="1"/>
  <c r="F271" i="1" s="1"/>
  <c r="A271" i="1"/>
  <c r="L270" i="1"/>
  <c r="O270" i="1" s="1"/>
  <c r="G270" i="1"/>
  <c r="K270" i="1" s="1"/>
  <c r="B270" i="1"/>
  <c r="F270" i="1" s="1"/>
  <c r="A270" i="1"/>
  <c r="L269" i="1"/>
  <c r="O269" i="1" s="1"/>
  <c r="G269" i="1"/>
  <c r="K269" i="1" s="1"/>
  <c r="B269" i="1"/>
  <c r="F269" i="1" s="1"/>
  <c r="A269" i="1"/>
  <c r="L268" i="1"/>
  <c r="O268" i="1" s="1"/>
  <c r="G268" i="1"/>
  <c r="K268" i="1" s="1"/>
  <c r="B268" i="1"/>
  <c r="F268" i="1" s="1"/>
  <c r="A268" i="1"/>
  <c r="L267" i="1"/>
  <c r="O267" i="1" s="1"/>
  <c r="G267" i="1"/>
  <c r="K267" i="1" s="1"/>
  <c r="B267" i="1"/>
  <c r="F267" i="1" s="1"/>
  <c r="A267" i="1"/>
  <c r="L266" i="1"/>
  <c r="O266" i="1" s="1"/>
  <c r="G266" i="1"/>
  <c r="K266" i="1" s="1"/>
  <c r="B266" i="1"/>
  <c r="F266" i="1" s="1"/>
  <c r="A266" i="1"/>
  <c r="L265" i="1"/>
  <c r="O265" i="1" s="1"/>
  <c r="G265" i="1"/>
  <c r="K265" i="1" s="1"/>
  <c r="B265" i="1"/>
  <c r="F265" i="1" s="1"/>
  <c r="A265" i="1"/>
  <c r="L264" i="1"/>
  <c r="O264" i="1" s="1"/>
  <c r="G264" i="1"/>
  <c r="K264" i="1" s="1"/>
  <c r="B264" i="1"/>
  <c r="F264" i="1" s="1"/>
  <c r="A264" i="1"/>
  <c r="L263" i="1"/>
  <c r="O263" i="1" s="1"/>
  <c r="G263" i="1"/>
  <c r="K263" i="1" s="1"/>
  <c r="B263" i="1"/>
  <c r="F263" i="1" s="1"/>
  <c r="A263" i="1"/>
  <c r="L262" i="1"/>
  <c r="O262" i="1" s="1"/>
  <c r="G262" i="1"/>
  <c r="K262" i="1" s="1"/>
  <c r="B262" i="1"/>
  <c r="F262" i="1" s="1"/>
  <c r="A262" i="1"/>
  <c r="L261" i="1"/>
  <c r="O261" i="1" s="1"/>
  <c r="G261" i="1"/>
  <c r="K261" i="1" s="1"/>
  <c r="B261" i="1"/>
  <c r="F261" i="1" s="1"/>
  <c r="A261" i="1"/>
  <c r="L260" i="1"/>
  <c r="O260" i="1" s="1"/>
  <c r="G260" i="1"/>
  <c r="K260" i="1" s="1"/>
  <c r="B260" i="1"/>
  <c r="F260" i="1" s="1"/>
  <c r="A260" i="1"/>
  <c r="L259" i="1"/>
  <c r="O259" i="1" s="1"/>
  <c r="G259" i="1"/>
  <c r="K259" i="1" s="1"/>
  <c r="B259" i="1"/>
  <c r="F259" i="1" s="1"/>
  <c r="A259" i="1"/>
  <c r="L258" i="1"/>
  <c r="O258" i="1" s="1"/>
  <c r="G258" i="1"/>
  <c r="K258" i="1" s="1"/>
  <c r="B258" i="1"/>
  <c r="F258" i="1" s="1"/>
  <c r="A258" i="1"/>
  <c r="L257" i="1"/>
  <c r="O257" i="1" s="1"/>
  <c r="G257" i="1"/>
  <c r="K257" i="1" s="1"/>
  <c r="B257" i="1"/>
  <c r="F257" i="1" s="1"/>
  <c r="A257" i="1"/>
  <c r="L256" i="1"/>
  <c r="O256" i="1" s="1"/>
  <c r="G256" i="1"/>
  <c r="K256" i="1" s="1"/>
  <c r="B256" i="1"/>
  <c r="F256" i="1" s="1"/>
  <c r="A256" i="1"/>
  <c r="L255" i="1"/>
  <c r="O255" i="1" s="1"/>
  <c r="G255" i="1"/>
  <c r="K255" i="1" s="1"/>
  <c r="B255" i="1"/>
  <c r="F255" i="1" s="1"/>
  <c r="A255" i="1"/>
  <c r="L254" i="1"/>
  <c r="O254" i="1" s="1"/>
  <c r="G254" i="1"/>
  <c r="K254" i="1" s="1"/>
  <c r="B254" i="1"/>
  <c r="F254" i="1" s="1"/>
  <c r="A254" i="1"/>
  <c r="L253" i="1"/>
  <c r="O253" i="1" s="1"/>
  <c r="G253" i="1"/>
  <c r="K253" i="1" s="1"/>
  <c r="B253" i="1"/>
  <c r="F253" i="1" s="1"/>
  <c r="A253" i="1"/>
  <c r="L252" i="1"/>
  <c r="O252" i="1" s="1"/>
  <c r="G252" i="1"/>
  <c r="K252" i="1" s="1"/>
  <c r="B252" i="1"/>
  <c r="F252" i="1" s="1"/>
  <c r="A252" i="1"/>
  <c r="L251" i="1"/>
  <c r="O251" i="1" s="1"/>
  <c r="G251" i="1"/>
  <c r="K251" i="1" s="1"/>
  <c r="B251" i="1"/>
  <c r="F251" i="1" s="1"/>
  <c r="A251" i="1"/>
  <c r="L250" i="1"/>
  <c r="O250" i="1" s="1"/>
  <c r="G250" i="1"/>
  <c r="K250" i="1" s="1"/>
  <c r="B250" i="1"/>
  <c r="F250" i="1" s="1"/>
  <c r="A250" i="1"/>
  <c r="L249" i="1"/>
  <c r="O249" i="1" s="1"/>
  <c r="G249" i="1"/>
  <c r="K249" i="1" s="1"/>
  <c r="B249" i="1"/>
  <c r="F249" i="1" s="1"/>
  <c r="A249" i="1"/>
  <c r="L248" i="1"/>
  <c r="O248" i="1" s="1"/>
  <c r="G248" i="1"/>
  <c r="K248" i="1" s="1"/>
  <c r="B248" i="1"/>
  <c r="F248" i="1" s="1"/>
  <c r="A248" i="1"/>
  <c r="L247" i="1"/>
  <c r="O247" i="1" s="1"/>
  <c r="G247" i="1"/>
  <c r="K247" i="1" s="1"/>
  <c r="B247" i="1"/>
  <c r="F247" i="1" s="1"/>
  <c r="A247" i="1"/>
  <c r="L246" i="1"/>
  <c r="O246" i="1" s="1"/>
  <c r="G246" i="1"/>
  <c r="K246" i="1" s="1"/>
  <c r="B246" i="1"/>
  <c r="F246" i="1" s="1"/>
  <c r="A246" i="1"/>
  <c r="L245" i="1"/>
  <c r="O245" i="1" s="1"/>
  <c r="G245" i="1"/>
  <c r="K245" i="1" s="1"/>
  <c r="B245" i="1"/>
  <c r="F245" i="1" s="1"/>
  <c r="A245" i="1"/>
  <c r="L244" i="1"/>
  <c r="O244" i="1" s="1"/>
  <c r="G244" i="1"/>
  <c r="K244" i="1" s="1"/>
  <c r="B244" i="1"/>
  <c r="F244" i="1" s="1"/>
  <c r="A244" i="1"/>
  <c r="L243" i="1"/>
  <c r="O243" i="1" s="1"/>
  <c r="G243" i="1"/>
  <c r="K243" i="1" s="1"/>
  <c r="B243" i="1"/>
  <c r="F243" i="1" s="1"/>
  <c r="A243" i="1"/>
  <c r="L242" i="1"/>
  <c r="O242" i="1" s="1"/>
  <c r="G242" i="1"/>
  <c r="K242" i="1" s="1"/>
  <c r="B242" i="1"/>
  <c r="F242" i="1" s="1"/>
  <c r="A242" i="1"/>
  <c r="L241" i="1"/>
  <c r="O241" i="1" s="1"/>
  <c r="G241" i="1"/>
  <c r="K241" i="1" s="1"/>
  <c r="B241" i="1"/>
  <c r="F241" i="1" s="1"/>
  <c r="A241" i="1"/>
  <c r="L240" i="1"/>
  <c r="O240" i="1" s="1"/>
  <c r="G240" i="1"/>
  <c r="K240" i="1" s="1"/>
  <c r="B240" i="1"/>
  <c r="F240" i="1" s="1"/>
  <c r="A240" i="1"/>
  <c r="L239" i="1"/>
  <c r="O239" i="1" s="1"/>
  <c r="G239" i="1"/>
  <c r="K239" i="1" s="1"/>
  <c r="B239" i="1"/>
  <c r="F239" i="1" s="1"/>
  <c r="A239" i="1"/>
  <c r="L238" i="1"/>
  <c r="O238" i="1" s="1"/>
  <c r="G238" i="1"/>
  <c r="K238" i="1" s="1"/>
  <c r="B238" i="1"/>
  <c r="F238" i="1" s="1"/>
  <c r="A238" i="1"/>
  <c r="L237" i="1"/>
  <c r="O237" i="1" s="1"/>
  <c r="G237" i="1"/>
  <c r="K237" i="1" s="1"/>
  <c r="B237" i="1"/>
  <c r="F237" i="1" s="1"/>
  <c r="A237" i="1"/>
  <c r="L236" i="1"/>
  <c r="O236" i="1" s="1"/>
  <c r="G236" i="1"/>
  <c r="K236" i="1" s="1"/>
  <c r="B236" i="1"/>
  <c r="F236" i="1" s="1"/>
  <c r="A236" i="1"/>
  <c r="L235" i="1"/>
  <c r="O235" i="1" s="1"/>
  <c r="G235" i="1"/>
  <c r="K235" i="1" s="1"/>
  <c r="B235" i="1"/>
  <c r="F235" i="1" s="1"/>
  <c r="A235" i="1"/>
  <c r="L234" i="1"/>
  <c r="O234" i="1" s="1"/>
  <c r="G234" i="1"/>
  <c r="K234" i="1" s="1"/>
  <c r="B234" i="1"/>
  <c r="F234" i="1" s="1"/>
  <c r="A234" i="1"/>
  <c r="L233" i="1"/>
  <c r="O233" i="1" s="1"/>
  <c r="G233" i="1"/>
  <c r="K233" i="1" s="1"/>
  <c r="B233" i="1"/>
  <c r="F233" i="1" s="1"/>
  <c r="A233" i="1"/>
  <c r="L232" i="1"/>
  <c r="O232" i="1" s="1"/>
  <c r="G232" i="1"/>
  <c r="K232" i="1" s="1"/>
  <c r="B232" i="1"/>
  <c r="F232" i="1" s="1"/>
  <c r="A232" i="1"/>
  <c r="L231" i="1"/>
  <c r="O231" i="1" s="1"/>
  <c r="G231" i="1"/>
  <c r="K231" i="1" s="1"/>
  <c r="B231" i="1"/>
  <c r="F231" i="1" s="1"/>
  <c r="A231" i="1"/>
  <c r="L230" i="1"/>
  <c r="O230" i="1" s="1"/>
  <c r="G230" i="1"/>
  <c r="K230" i="1" s="1"/>
  <c r="B230" i="1"/>
  <c r="F230" i="1" s="1"/>
  <c r="A230" i="1"/>
  <c r="L229" i="1"/>
  <c r="O229" i="1" s="1"/>
  <c r="G229" i="1"/>
  <c r="K229" i="1" s="1"/>
  <c r="B229" i="1"/>
  <c r="F229" i="1" s="1"/>
  <c r="A229" i="1"/>
  <c r="L228" i="1"/>
  <c r="O228" i="1" s="1"/>
  <c r="G228" i="1"/>
  <c r="K228" i="1" s="1"/>
  <c r="B228" i="1"/>
  <c r="F228" i="1" s="1"/>
  <c r="A228" i="1"/>
  <c r="L227" i="1"/>
  <c r="O227" i="1" s="1"/>
  <c r="G227" i="1"/>
  <c r="K227" i="1" s="1"/>
  <c r="B227" i="1"/>
  <c r="F227" i="1" s="1"/>
  <c r="A227" i="1"/>
  <c r="L226" i="1"/>
  <c r="O226" i="1" s="1"/>
  <c r="G226" i="1"/>
  <c r="K226" i="1" s="1"/>
  <c r="B226" i="1"/>
  <c r="F226" i="1" s="1"/>
  <c r="A226" i="1"/>
  <c r="L225" i="1"/>
  <c r="O225" i="1" s="1"/>
  <c r="G225" i="1"/>
  <c r="K225" i="1" s="1"/>
  <c r="B225" i="1"/>
  <c r="F225" i="1" s="1"/>
  <c r="A225" i="1"/>
  <c r="L224" i="1"/>
  <c r="O224" i="1" s="1"/>
  <c r="G224" i="1"/>
  <c r="K224" i="1" s="1"/>
  <c r="B224" i="1"/>
  <c r="F224" i="1" s="1"/>
  <c r="A224" i="1"/>
  <c r="L223" i="1"/>
  <c r="O223" i="1" s="1"/>
  <c r="G223" i="1"/>
  <c r="K223" i="1" s="1"/>
  <c r="B223" i="1"/>
  <c r="F223" i="1" s="1"/>
  <c r="A223" i="1"/>
  <c r="L222" i="1"/>
  <c r="O222" i="1" s="1"/>
  <c r="G222" i="1"/>
  <c r="K222" i="1" s="1"/>
  <c r="B222" i="1"/>
  <c r="F222" i="1" s="1"/>
  <c r="A222" i="1"/>
  <c r="L221" i="1"/>
  <c r="O221" i="1" s="1"/>
  <c r="G221" i="1"/>
  <c r="K221" i="1" s="1"/>
  <c r="B221" i="1"/>
  <c r="F221" i="1" s="1"/>
  <c r="A221" i="1"/>
  <c r="L220" i="1"/>
  <c r="O220" i="1" s="1"/>
  <c r="G220" i="1"/>
  <c r="K220" i="1" s="1"/>
  <c r="B220" i="1"/>
  <c r="F220" i="1" s="1"/>
  <c r="A220" i="1"/>
  <c r="L219" i="1"/>
  <c r="O219" i="1" s="1"/>
  <c r="G219" i="1"/>
  <c r="K219" i="1" s="1"/>
  <c r="B219" i="1"/>
  <c r="F219" i="1" s="1"/>
  <c r="A219" i="1"/>
  <c r="L218" i="1"/>
  <c r="O218" i="1" s="1"/>
  <c r="G218" i="1"/>
  <c r="K218" i="1" s="1"/>
  <c r="B218" i="1"/>
  <c r="F218" i="1" s="1"/>
  <c r="A218" i="1"/>
  <c r="L217" i="1"/>
  <c r="O217" i="1" s="1"/>
  <c r="G217" i="1"/>
  <c r="K217" i="1" s="1"/>
  <c r="B217" i="1"/>
  <c r="F217" i="1" s="1"/>
  <c r="A217" i="1"/>
  <c r="L216" i="1"/>
  <c r="O216" i="1" s="1"/>
  <c r="G216" i="1"/>
  <c r="K216" i="1" s="1"/>
  <c r="B216" i="1"/>
  <c r="F216" i="1" s="1"/>
  <c r="A216" i="1"/>
  <c r="L215" i="1"/>
  <c r="O215" i="1" s="1"/>
  <c r="G215" i="1"/>
  <c r="K215" i="1" s="1"/>
  <c r="B215" i="1"/>
  <c r="F215" i="1" s="1"/>
  <c r="A215" i="1"/>
  <c r="L214" i="1"/>
  <c r="O214" i="1" s="1"/>
  <c r="G214" i="1"/>
  <c r="K214" i="1" s="1"/>
  <c r="B214" i="1"/>
  <c r="F214" i="1" s="1"/>
  <c r="A214" i="1"/>
  <c r="L213" i="1"/>
  <c r="O213" i="1" s="1"/>
  <c r="G213" i="1"/>
  <c r="K213" i="1" s="1"/>
  <c r="B213" i="1"/>
  <c r="F213" i="1" s="1"/>
  <c r="A213" i="1"/>
  <c r="L212" i="1"/>
  <c r="O212" i="1" s="1"/>
  <c r="G212" i="1"/>
  <c r="K212" i="1" s="1"/>
  <c r="B212" i="1"/>
  <c r="F212" i="1" s="1"/>
  <c r="A212" i="1"/>
  <c r="L211" i="1"/>
  <c r="O211" i="1" s="1"/>
  <c r="G211" i="1"/>
  <c r="K211" i="1" s="1"/>
  <c r="B211" i="1"/>
  <c r="F211" i="1" s="1"/>
  <c r="A211" i="1"/>
  <c r="L210" i="1"/>
  <c r="O210" i="1" s="1"/>
  <c r="G210" i="1"/>
  <c r="K210" i="1" s="1"/>
  <c r="B210" i="1"/>
  <c r="F210" i="1" s="1"/>
  <c r="A210" i="1"/>
  <c r="L209" i="1"/>
  <c r="O209" i="1" s="1"/>
  <c r="G209" i="1"/>
  <c r="K209" i="1" s="1"/>
  <c r="B209" i="1"/>
  <c r="F209" i="1" s="1"/>
  <c r="A209" i="1"/>
  <c r="L208" i="1"/>
  <c r="O208" i="1" s="1"/>
  <c r="G208" i="1"/>
  <c r="K208" i="1" s="1"/>
  <c r="B208" i="1"/>
  <c r="F208" i="1" s="1"/>
  <c r="A208" i="1"/>
  <c r="L207" i="1"/>
  <c r="O207" i="1" s="1"/>
  <c r="G207" i="1"/>
  <c r="K207" i="1" s="1"/>
  <c r="B207" i="1"/>
  <c r="F207" i="1" s="1"/>
  <c r="A207" i="1"/>
  <c r="L206" i="1"/>
  <c r="O206" i="1" s="1"/>
  <c r="G206" i="1"/>
  <c r="K206" i="1" s="1"/>
  <c r="B206" i="1"/>
  <c r="F206" i="1" s="1"/>
  <c r="A206" i="1"/>
  <c r="L205" i="1"/>
  <c r="O205" i="1" s="1"/>
  <c r="G205" i="1"/>
  <c r="K205" i="1" s="1"/>
  <c r="B205" i="1"/>
  <c r="F205" i="1" s="1"/>
  <c r="A205" i="1"/>
  <c r="L204" i="1"/>
  <c r="O204" i="1" s="1"/>
  <c r="G204" i="1"/>
  <c r="K204" i="1" s="1"/>
  <c r="B204" i="1"/>
  <c r="F204" i="1" s="1"/>
  <c r="A204" i="1"/>
  <c r="L203" i="1"/>
  <c r="O203" i="1" s="1"/>
  <c r="G203" i="1"/>
  <c r="K203" i="1" s="1"/>
  <c r="B203" i="1"/>
  <c r="F203" i="1" s="1"/>
  <c r="A203" i="1"/>
  <c r="L202" i="1"/>
  <c r="O202" i="1" s="1"/>
  <c r="G202" i="1"/>
  <c r="K202" i="1" s="1"/>
  <c r="B202" i="1"/>
  <c r="F202" i="1" s="1"/>
  <c r="A202" i="1"/>
  <c r="L201" i="1"/>
  <c r="O201" i="1" s="1"/>
  <c r="G201" i="1"/>
  <c r="K201" i="1" s="1"/>
  <c r="B201" i="1"/>
  <c r="F201" i="1" s="1"/>
  <c r="A201" i="1"/>
  <c r="L200" i="1"/>
  <c r="O200" i="1" s="1"/>
  <c r="G200" i="1"/>
  <c r="K200" i="1" s="1"/>
  <c r="B200" i="1"/>
  <c r="F200" i="1" s="1"/>
  <c r="A200" i="1"/>
  <c r="L199" i="1"/>
  <c r="O199" i="1" s="1"/>
  <c r="G199" i="1"/>
  <c r="K199" i="1" s="1"/>
  <c r="B199" i="1"/>
  <c r="F199" i="1" s="1"/>
  <c r="A199" i="1"/>
  <c r="L198" i="1"/>
  <c r="O198" i="1" s="1"/>
  <c r="G198" i="1"/>
  <c r="K198" i="1" s="1"/>
  <c r="B198" i="1"/>
  <c r="F198" i="1" s="1"/>
  <c r="A198" i="1"/>
  <c r="L197" i="1"/>
  <c r="O197" i="1" s="1"/>
  <c r="G197" i="1"/>
  <c r="K197" i="1" s="1"/>
  <c r="B197" i="1"/>
  <c r="F197" i="1" s="1"/>
  <c r="A197" i="1"/>
  <c r="L196" i="1"/>
  <c r="O196" i="1" s="1"/>
  <c r="G196" i="1"/>
  <c r="K196" i="1" s="1"/>
  <c r="B196" i="1"/>
  <c r="F196" i="1" s="1"/>
  <c r="A196" i="1"/>
  <c r="L195" i="1"/>
  <c r="O195" i="1" s="1"/>
  <c r="G195" i="1"/>
  <c r="K195" i="1" s="1"/>
  <c r="B195" i="1"/>
  <c r="F195" i="1" s="1"/>
  <c r="A195" i="1"/>
  <c r="L194" i="1"/>
  <c r="O194" i="1" s="1"/>
  <c r="G194" i="1"/>
  <c r="K194" i="1" s="1"/>
  <c r="B194" i="1"/>
  <c r="F194" i="1" s="1"/>
  <c r="A194" i="1"/>
  <c r="L193" i="1"/>
  <c r="O193" i="1" s="1"/>
  <c r="G193" i="1"/>
  <c r="K193" i="1" s="1"/>
  <c r="B193" i="1"/>
  <c r="F193" i="1" s="1"/>
  <c r="A193" i="1"/>
  <c r="L192" i="1"/>
  <c r="O192" i="1" s="1"/>
  <c r="G192" i="1"/>
  <c r="K192" i="1" s="1"/>
  <c r="B192" i="1"/>
  <c r="F192" i="1" s="1"/>
  <c r="A192" i="1"/>
  <c r="L191" i="1"/>
  <c r="O191" i="1" s="1"/>
  <c r="G191" i="1"/>
  <c r="K191" i="1" s="1"/>
  <c r="B191" i="1"/>
  <c r="F191" i="1" s="1"/>
  <c r="A191" i="1"/>
  <c r="L190" i="1"/>
  <c r="O190" i="1" s="1"/>
  <c r="G190" i="1"/>
  <c r="K190" i="1" s="1"/>
  <c r="B190" i="1"/>
  <c r="F190" i="1" s="1"/>
  <c r="A190" i="1"/>
  <c r="L189" i="1"/>
  <c r="O189" i="1" s="1"/>
  <c r="G189" i="1"/>
  <c r="K189" i="1" s="1"/>
  <c r="B189" i="1"/>
  <c r="F189" i="1" s="1"/>
  <c r="A189" i="1"/>
  <c r="L188" i="1"/>
  <c r="O188" i="1" s="1"/>
  <c r="G188" i="1"/>
  <c r="K188" i="1" s="1"/>
  <c r="B188" i="1"/>
  <c r="F188" i="1" s="1"/>
  <c r="A188" i="1"/>
  <c r="L187" i="1"/>
  <c r="O187" i="1" s="1"/>
  <c r="G187" i="1"/>
  <c r="K187" i="1" s="1"/>
  <c r="B187" i="1"/>
  <c r="F187" i="1" s="1"/>
  <c r="A187" i="1"/>
  <c r="L186" i="1"/>
  <c r="O186" i="1" s="1"/>
  <c r="G186" i="1"/>
  <c r="K186" i="1" s="1"/>
  <c r="B186" i="1"/>
  <c r="F186" i="1" s="1"/>
  <c r="A186" i="1"/>
  <c r="L185" i="1"/>
  <c r="O185" i="1" s="1"/>
  <c r="G185" i="1"/>
  <c r="K185" i="1" s="1"/>
  <c r="B185" i="1"/>
  <c r="F185" i="1" s="1"/>
  <c r="A185" i="1"/>
  <c r="L184" i="1"/>
  <c r="O184" i="1" s="1"/>
  <c r="G184" i="1"/>
  <c r="K184" i="1" s="1"/>
  <c r="B184" i="1"/>
  <c r="F184" i="1" s="1"/>
  <c r="A184" i="1"/>
  <c r="L183" i="1"/>
  <c r="O183" i="1" s="1"/>
  <c r="G183" i="1"/>
  <c r="K183" i="1" s="1"/>
  <c r="B183" i="1"/>
  <c r="F183" i="1" s="1"/>
  <c r="A183" i="1"/>
  <c r="L182" i="1"/>
  <c r="O182" i="1" s="1"/>
  <c r="G182" i="1"/>
  <c r="K182" i="1" s="1"/>
  <c r="B182" i="1"/>
  <c r="F182" i="1" s="1"/>
  <c r="A182" i="1"/>
  <c r="L181" i="1"/>
  <c r="O181" i="1" s="1"/>
  <c r="G181" i="1"/>
  <c r="K181" i="1" s="1"/>
  <c r="B181" i="1"/>
  <c r="F181" i="1" s="1"/>
  <c r="A181" i="1"/>
  <c r="L180" i="1"/>
  <c r="O180" i="1" s="1"/>
  <c r="G180" i="1"/>
  <c r="K180" i="1" s="1"/>
  <c r="B180" i="1"/>
  <c r="F180" i="1" s="1"/>
  <c r="A180" i="1"/>
  <c r="L179" i="1"/>
  <c r="O179" i="1" s="1"/>
  <c r="G179" i="1"/>
  <c r="K179" i="1" s="1"/>
  <c r="B179" i="1"/>
  <c r="F179" i="1" s="1"/>
  <c r="A179" i="1"/>
  <c r="L178" i="1"/>
  <c r="O178" i="1" s="1"/>
  <c r="G178" i="1"/>
  <c r="K178" i="1" s="1"/>
  <c r="B178" i="1"/>
  <c r="F178" i="1" s="1"/>
  <c r="A178" i="1"/>
  <c r="L177" i="1"/>
  <c r="O177" i="1" s="1"/>
  <c r="G177" i="1"/>
  <c r="K177" i="1" s="1"/>
  <c r="B177" i="1"/>
  <c r="F177" i="1" s="1"/>
  <c r="A177" i="1"/>
  <c r="L176" i="1"/>
  <c r="O176" i="1" s="1"/>
  <c r="G176" i="1"/>
  <c r="K176" i="1" s="1"/>
  <c r="B176" i="1"/>
  <c r="F176" i="1" s="1"/>
  <c r="A176" i="1"/>
  <c r="L175" i="1"/>
  <c r="O175" i="1" s="1"/>
  <c r="G175" i="1"/>
  <c r="K175" i="1" s="1"/>
  <c r="B175" i="1"/>
  <c r="F175" i="1" s="1"/>
  <c r="A175" i="1"/>
  <c r="L174" i="1"/>
  <c r="O174" i="1" s="1"/>
  <c r="G174" i="1"/>
  <c r="K174" i="1" s="1"/>
  <c r="B174" i="1"/>
  <c r="F174" i="1" s="1"/>
  <c r="A174" i="1"/>
  <c r="L173" i="1"/>
  <c r="O173" i="1" s="1"/>
  <c r="G173" i="1"/>
  <c r="K173" i="1" s="1"/>
  <c r="B173" i="1"/>
  <c r="F173" i="1" s="1"/>
  <c r="A173" i="1"/>
  <c r="L172" i="1"/>
  <c r="O172" i="1" s="1"/>
  <c r="G172" i="1"/>
  <c r="K172" i="1" s="1"/>
  <c r="B172" i="1"/>
  <c r="F172" i="1" s="1"/>
  <c r="A172" i="1"/>
  <c r="L171" i="1"/>
  <c r="O171" i="1" s="1"/>
  <c r="G171" i="1"/>
  <c r="K171" i="1" s="1"/>
  <c r="B171" i="1"/>
  <c r="F171" i="1" s="1"/>
  <c r="A171" i="1"/>
  <c r="L170" i="1"/>
  <c r="O170" i="1" s="1"/>
  <c r="G170" i="1"/>
  <c r="K170" i="1" s="1"/>
  <c r="B170" i="1"/>
  <c r="F170" i="1" s="1"/>
  <c r="A170" i="1"/>
  <c r="L169" i="1"/>
  <c r="O169" i="1" s="1"/>
  <c r="G169" i="1"/>
  <c r="K169" i="1" s="1"/>
  <c r="B169" i="1"/>
  <c r="F169" i="1" s="1"/>
  <c r="A169" i="1"/>
  <c r="L168" i="1"/>
  <c r="O168" i="1" s="1"/>
  <c r="G168" i="1"/>
  <c r="K168" i="1" s="1"/>
  <c r="B168" i="1"/>
  <c r="F168" i="1" s="1"/>
  <c r="A168" i="1"/>
  <c r="L167" i="1"/>
  <c r="O167" i="1" s="1"/>
  <c r="G167" i="1"/>
  <c r="K167" i="1" s="1"/>
  <c r="B167" i="1"/>
  <c r="F167" i="1" s="1"/>
  <c r="A167" i="1"/>
  <c r="L166" i="1"/>
  <c r="O166" i="1" s="1"/>
  <c r="G166" i="1"/>
  <c r="K166" i="1" s="1"/>
  <c r="B166" i="1"/>
  <c r="F166" i="1" s="1"/>
  <c r="A166" i="1"/>
  <c r="L165" i="1"/>
  <c r="O165" i="1" s="1"/>
  <c r="G165" i="1"/>
  <c r="K165" i="1" s="1"/>
  <c r="B165" i="1"/>
  <c r="F165" i="1" s="1"/>
  <c r="A165" i="1"/>
  <c r="L164" i="1"/>
  <c r="O164" i="1" s="1"/>
  <c r="G164" i="1"/>
  <c r="K164" i="1" s="1"/>
  <c r="B164" i="1"/>
  <c r="F164" i="1" s="1"/>
  <c r="A164" i="1"/>
  <c r="L163" i="1"/>
  <c r="O163" i="1" s="1"/>
  <c r="G163" i="1"/>
  <c r="K163" i="1" s="1"/>
  <c r="B163" i="1"/>
  <c r="F163" i="1" s="1"/>
  <c r="A163" i="1"/>
  <c r="L162" i="1"/>
  <c r="O162" i="1" s="1"/>
  <c r="G162" i="1"/>
  <c r="K162" i="1" s="1"/>
  <c r="B162" i="1"/>
  <c r="F162" i="1" s="1"/>
  <c r="A162" i="1"/>
  <c r="L161" i="1"/>
  <c r="O161" i="1" s="1"/>
  <c r="G161" i="1"/>
  <c r="K161" i="1" s="1"/>
  <c r="B161" i="1"/>
  <c r="F161" i="1" s="1"/>
  <c r="A161" i="1"/>
  <c r="L160" i="1"/>
  <c r="O160" i="1" s="1"/>
  <c r="G160" i="1"/>
  <c r="K160" i="1" s="1"/>
  <c r="B160" i="1"/>
  <c r="F160" i="1" s="1"/>
  <c r="A160" i="1"/>
  <c r="L159" i="1"/>
  <c r="O159" i="1" s="1"/>
  <c r="G159" i="1"/>
  <c r="K159" i="1" s="1"/>
  <c r="B159" i="1"/>
  <c r="F159" i="1" s="1"/>
  <c r="A159" i="1"/>
  <c r="L158" i="1"/>
  <c r="O158" i="1" s="1"/>
  <c r="G158" i="1"/>
  <c r="K158" i="1" s="1"/>
  <c r="B158" i="1"/>
  <c r="F158" i="1" s="1"/>
  <c r="A158" i="1"/>
  <c r="L157" i="1"/>
  <c r="O157" i="1" s="1"/>
  <c r="G157" i="1"/>
  <c r="K157" i="1" s="1"/>
  <c r="B157" i="1"/>
  <c r="F157" i="1" s="1"/>
  <c r="A157" i="1"/>
  <c r="L156" i="1"/>
  <c r="O156" i="1" s="1"/>
  <c r="G156" i="1"/>
  <c r="K156" i="1" s="1"/>
  <c r="B156" i="1"/>
  <c r="F156" i="1" s="1"/>
  <c r="A156" i="1"/>
  <c r="L155" i="1"/>
  <c r="O155" i="1" s="1"/>
  <c r="G155" i="1"/>
  <c r="K155" i="1" s="1"/>
  <c r="B155" i="1"/>
  <c r="F155" i="1" s="1"/>
  <c r="A155" i="1"/>
  <c r="L154" i="1"/>
  <c r="O154" i="1" s="1"/>
  <c r="G154" i="1"/>
  <c r="K154" i="1" s="1"/>
  <c r="B154" i="1"/>
  <c r="F154" i="1" s="1"/>
  <c r="A154" i="1"/>
  <c r="L153" i="1"/>
  <c r="O153" i="1" s="1"/>
  <c r="G153" i="1"/>
  <c r="K153" i="1" s="1"/>
  <c r="B153" i="1"/>
  <c r="F153" i="1" s="1"/>
  <c r="A153" i="1"/>
  <c r="L152" i="1"/>
  <c r="O152" i="1" s="1"/>
  <c r="G152" i="1"/>
  <c r="K152" i="1" s="1"/>
  <c r="B152" i="1"/>
  <c r="F152" i="1" s="1"/>
  <c r="A152" i="1"/>
  <c r="L151" i="1"/>
  <c r="O151" i="1" s="1"/>
  <c r="G151" i="1"/>
  <c r="K151" i="1" s="1"/>
  <c r="B151" i="1"/>
  <c r="F151" i="1" s="1"/>
  <c r="A151" i="1"/>
  <c r="L150" i="1"/>
  <c r="O150" i="1" s="1"/>
  <c r="G150" i="1"/>
  <c r="K150" i="1" s="1"/>
  <c r="B150" i="1"/>
  <c r="F150" i="1" s="1"/>
  <c r="A150" i="1"/>
  <c r="L149" i="1"/>
  <c r="O149" i="1" s="1"/>
  <c r="G149" i="1"/>
  <c r="K149" i="1" s="1"/>
  <c r="B149" i="1"/>
  <c r="F149" i="1" s="1"/>
  <c r="A149" i="1"/>
  <c r="L148" i="1"/>
  <c r="O148" i="1" s="1"/>
  <c r="G148" i="1"/>
  <c r="K148" i="1" s="1"/>
  <c r="B148" i="1"/>
  <c r="F148" i="1" s="1"/>
  <c r="A148" i="1"/>
  <c r="L147" i="1"/>
  <c r="O147" i="1" s="1"/>
  <c r="G147" i="1"/>
  <c r="K147" i="1" s="1"/>
  <c r="B147" i="1"/>
  <c r="F147" i="1" s="1"/>
  <c r="A147" i="1"/>
  <c r="L146" i="1"/>
  <c r="O146" i="1" s="1"/>
  <c r="G146" i="1"/>
  <c r="K146" i="1" s="1"/>
  <c r="B146" i="1"/>
  <c r="F146" i="1" s="1"/>
  <c r="A146" i="1"/>
  <c r="L145" i="1"/>
  <c r="O145" i="1" s="1"/>
  <c r="G145" i="1"/>
  <c r="K145" i="1" s="1"/>
  <c r="B145" i="1"/>
  <c r="F145" i="1" s="1"/>
  <c r="A145" i="1"/>
  <c r="L144" i="1"/>
  <c r="O144" i="1" s="1"/>
  <c r="G144" i="1"/>
  <c r="K144" i="1" s="1"/>
  <c r="B144" i="1"/>
  <c r="F144" i="1" s="1"/>
  <c r="A144" i="1"/>
  <c r="L143" i="1"/>
  <c r="O143" i="1" s="1"/>
  <c r="G143" i="1"/>
  <c r="K143" i="1" s="1"/>
  <c r="B143" i="1"/>
  <c r="F143" i="1" s="1"/>
  <c r="A143" i="1"/>
  <c r="L142" i="1"/>
  <c r="O142" i="1" s="1"/>
  <c r="G142" i="1"/>
  <c r="K142" i="1" s="1"/>
  <c r="B142" i="1"/>
  <c r="F142" i="1" s="1"/>
  <c r="A142" i="1"/>
  <c r="L141" i="1"/>
  <c r="O141" i="1" s="1"/>
  <c r="G141" i="1"/>
  <c r="K141" i="1" s="1"/>
  <c r="B141" i="1"/>
  <c r="F141" i="1" s="1"/>
  <c r="A141" i="1"/>
  <c r="L140" i="1"/>
  <c r="O140" i="1" s="1"/>
  <c r="G140" i="1"/>
  <c r="K140" i="1" s="1"/>
  <c r="B140" i="1"/>
  <c r="F140" i="1" s="1"/>
  <c r="A140" i="1"/>
  <c r="L139" i="1"/>
  <c r="O139" i="1" s="1"/>
  <c r="G139" i="1"/>
  <c r="K139" i="1" s="1"/>
  <c r="B139" i="1"/>
  <c r="F139" i="1" s="1"/>
  <c r="A139" i="1"/>
  <c r="L138" i="1"/>
  <c r="O138" i="1" s="1"/>
  <c r="G138" i="1"/>
  <c r="K138" i="1" s="1"/>
  <c r="B138" i="1"/>
  <c r="F138" i="1" s="1"/>
  <c r="A138" i="1"/>
  <c r="L137" i="1"/>
  <c r="O137" i="1" s="1"/>
  <c r="G137" i="1"/>
  <c r="K137" i="1" s="1"/>
  <c r="B137" i="1"/>
  <c r="F137" i="1" s="1"/>
  <c r="A137" i="1"/>
  <c r="L136" i="1"/>
  <c r="O136" i="1" s="1"/>
  <c r="G136" i="1"/>
  <c r="K136" i="1" s="1"/>
  <c r="B136" i="1"/>
  <c r="F136" i="1" s="1"/>
  <c r="A136" i="1"/>
  <c r="L135" i="1"/>
  <c r="O135" i="1" s="1"/>
  <c r="G135" i="1"/>
  <c r="K135" i="1" s="1"/>
  <c r="B135" i="1"/>
  <c r="F135" i="1" s="1"/>
  <c r="A135" i="1"/>
  <c r="L134" i="1"/>
  <c r="O134" i="1" s="1"/>
  <c r="G134" i="1"/>
  <c r="K134" i="1" s="1"/>
  <c r="B134" i="1"/>
  <c r="F134" i="1" s="1"/>
  <c r="A134" i="1"/>
  <c r="L133" i="1"/>
  <c r="O133" i="1" s="1"/>
  <c r="G133" i="1"/>
  <c r="K133" i="1" s="1"/>
  <c r="B133" i="1"/>
  <c r="F133" i="1" s="1"/>
  <c r="A133" i="1"/>
  <c r="L108" i="1"/>
  <c r="B108" i="1"/>
  <c r="A108" i="1"/>
  <c r="L75" i="1"/>
  <c r="B75" i="1"/>
  <c r="A75" i="1"/>
  <c r="G74" i="1"/>
  <c r="K74" i="1" s="1"/>
  <c r="B74" i="1"/>
  <c r="F74" i="1" s="1"/>
  <c r="A74" i="1"/>
  <c r="G73" i="1"/>
  <c r="K73" i="1" s="1"/>
  <c r="B73" i="1"/>
  <c r="F73" i="1" s="1"/>
  <c r="A73" i="1"/>
  <c r="G72" i="1"/>
  <c r="K72" i="1" s="1"/>
  <c r="B72" i="1"/>
  <c r="F72" i="1" s="1"/>
  <c r="A72" i="1"/>
  <c r="G71" i="1"/>
  <c r="K71" i="1" s="1"/>
  <c r="B71" i="1"/>
  <c r="F71" i="1" s="1"/>
  <c r="A71" i="1"/>
  <c r="G70" i="1"/>
  <c r="K70" i="1" s="1"/>
  <c r="B70" i="1"/>
  <c r="F70" i="1" s="1"/>
  <c r="A70" i="1"/>
  <c r="G69" i="1"/>
  <c r="K69" i="1" s="1"/>
  <c r="B69" i="1"/>
  <c r="F69" i="1" s="1"/>
  <c r="A69" i="1"/>
  <c r="G68" i="1"/>
  <c r="K68" i="1" s="1"/>
  <c r="B68" i="1"/>
  <c r="F68" i="1" s="1"/>
  <c r="A68" i="1"/>
  <c r="G67" i="1"/>
  <c r="K67" i="1" s="1"/>
  <c r="B67" i="1"/>
  <c r="F67" i="1" s="1"/>
  <c r="A67" i="1"/>
  <c r="G66" i="1"/>
  <c r="K66" i="1" s="1"/>
  <c r="B66" i="1"/>
  <c r="F66" i="1" s="1"/>
  <c r="A66" i="1"/>
  <c r="G65" i="1"/>
  <c r="K65" i="1" s="1"/>
  <c r="B65" i="1"/>
  <c r="F65" i="1" s="1"/>
  <c r="A65" i="1"/>
  <c r="L64" i="1"/>
  <c r="G64" i="1"/>
  <c r="K64" i="1" s="1"/>
  <c r="B64" i="1"/>
  <c r="A64" i="1"/>
  <c r="B63" i="1"/>
  <c r="F63" i="1" s="1"/>
  <c r="A63" i="1"/>
  <c r="G62" i="1"/>
  <c r="K62" i="1" s="1"/>
  <c r="B62" i="1"/>
  <c r="F62" i="1" s="1"/>
  <c r="A62" i="1"/>
  <c r="G61" i="1"/>
  <c r="K61" i="1" s="1"/>
  <c r="B61" i="1"/>
  <c r="F61" i="1" s="1"/>
  <c r="A61" i="1"/>
  <c r="G60" i="1"/>
  <c r="K60" i="1" s="1"/>
  <c r="B60" i="1"/>
  <c r="F60" i="1" s="1"/>
  <c r="A60" i="1"/>
  <c r="G59" i="1"/>
  <c r="K59" i="1" s="1"/>
  <c r="B59" i="1"/>
  <c r="F59" i="1" s="1"/>
  <c r="A59" i="1"/>
  <c r="G58" i="1"/>
  <c r="K58" i="1" s="1"/>
  <c r="B58" i="1"/>
  <c r="F58" i="1" s="1"/>
  <c r="A58" i="1"/>
  <c r="G57" i="1"/>
  <c r="K57" i="1" s="1"/>
  <c r="B57" i="1"/>
  <c r="F57" i="1" s="1"/>
  <c r="A57" i="1"/>
  <c r="G56" i="1"/>
  <c r="K56" i="1" s="1"/>
  <c r="B56" i="1"/>
  <c r="F56" i="1" s="1"/>
  <c r="A56" i="1"/>
  <c r="G55" i="1"/>
  <c r="K55" i="1" s="1"/>
  <c r="B55" i="1"/>
  <c r="F55" i="1" s="1"/>
  <c r="A55" i="1"/>
  <c r="G54" i="1"/>
  <c r="K54" i="1" s="1"/>
  <c r="B54" i="1"/>
  <c r="F54" i="1" s="1"/>
  <c r="A54" i="1"/>
  <c r="L53" i="1"/>
  <c r="G53" i="1"/>
  <c r="K53" i="1" s="1"/>
  <c r="B53" i="1"/>
  <c r="F53" i="1" s="1"/>
  <c r="A53" i="1"/>
  <c r="F64" i="1" l="1"/>
  <c r="F108" i="1"/>
  <c r="L117" i="1"/>
  <c r="L115" i="1"/>
  <c r="L116" i="1"/>
  <c r="L102" i="1"/>
  <c r="F75" i="1"/>
  <c r="B76" i="1"/>
  <c r="F76" i="1" s="1"/>
  <c r="L82" i="1"/>
  <c r="L83" i="1"/>
  <c r="L65" i="1"/>
  <c r="L68" i="1"/>
  <c r="L67" i="1"/>
  <c r="L66" i="1"/>
  <c r="L54" i="1"/>
  <c r="L55" i="1"/>
  <c r="L44" i="1"/>
  <c r="L32" i="1"/>
  <c r="L3" i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K14" i="1" s="1"/>
  <c r="G12" i="1"/>
  <c r="K12" i="1" s="1"/>
  <c r="G10" i="1"/>
  <c r="K10" i="1" s="1"/>
  <c r="G8" i="1"/>
  <c r="K8" i="1" s="1"/>
  <c r="G6" i="1"/>
  <c r="K6" i="1" s="1"/>
  <c r="G4" i="1"/>
  <c r="K4" i="1" s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94" i="1" l="1"/>
  <c r="F94" i="1" s="1"/>
  <c r="L118" i="1"/>
  <c r="B92" i="1"/>
  <c r="L84" i="1"/>
  <c r="L69" i="1"/>
  <c r="L70" i="1"/>
  <c r="L56" i="1"/>
  <c r="K3" i="1"/>
  <c r="L45" i="1"/>
  <c r="L33" i="1"/>
  <c r="O3" i="1"/>
  <c r="O4" i="1"/>
  <c r="L4" i="1"/>
  <c r="G5" i="1"/>
  <c r="K5" i="1" s="1"/>
  <c r="F3" i="1"/>
  <c r="B9" i="1"/>
  <c r="F6" i="1"/>
  <c r="B109" i="1" l="1"/>
  <c r="F109" i="1" s="1"/>
  <c r="B103" i="1"/>
  <c r="F103" i="1" s="1"/>
  <c r="L119" i="1"/>
  <c r="F92" i="1"/>
  <c r="L85" i="1"/>
  <c r="L71" i="1"/>
  <c r="L57" i="1"/>
  <c r="L46" i="1"/>
  <c r="L34" i="1"/>
  <c r="L35" i="1"/>
  <c r="O6" i="1"/>
  <c r="O5" i="1"/>
  <c r="L5" i="1"/>
  <c r="L6" i="1" s="1"/>
  <c r="G7" i="1"/>
  <c r="B15" i="1"/>
  <c r="F9" i="1"/>
  <c r="K7" i="1" l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86" i="1"/>
  <c r="L87" i="1" s="1"/>
  <c r="L88" i="1" s="1"/>
  <c r="L89" i="1" s="1"/>
  <c r="L90" i="1" s="1"/>
  <c r="L91" i="1" s="1"/>
  <c r="L72" i="1"/>
  <c r="L58" i="1"/>
  <c r="L47" i="1"/>
  <c r="O7" i="1"/>
  <c r="O8" i="1"/>
  <c r="F15" i="1"/>
  <c r="B19" i="1"/>
  <c r="G9" i="1"/>
  <c r="L7" i="1"/>
  <c r="K9" i="1" l="1"/>
  <c r="L92" i="1"/>
  <c r="L73" i="1"/>
  <c r="L59" i="1"/>
  <c r="L60" i="1"/>
  <c r="B25" i="1"/>
  <c r="B27" i="1" s="1"/>
  <c r="F27" i="1" s="1"/>
  <c r="F19" i="1"/>
  <c r="O10" i="1"/>
  <c r="G11" i="1"/>
  <c r="O9" i="1"/>
  <c r="L8" i="1"/>
  <c r="L9" i="1" s="1"/>
  <c r="G13" i="1" l="1"/>
  <c r="O14" i="1" s="1"/>
  <c r="K11" i="1"/>
  <c r="L74" i="1"/>
  <c r="L61" i="1"/>
  <c r="B31" i="1"/>
  <c r="F31" i="1" s="1"/>
  <c r="F25" i="1"/>
  <c r="O11" i="1"/>
  <c r="O12" i="1"/>
  <c r="O13" i="1"/>
  <c r="L10" i="1"/>
  <c r="G15" i="1" l="1"/>
  <c r="K15" i="1" s="1"/>
  <c r="K13" i="1"/>
  <c r="L62" i="1"/>
  <c r="B36" i="1"/>
  <c r="F36" i="1" s="1"/>
  <c r="O15" i="1"/>
  <c r="L11" i="1"/>
  <c r="G16" i="1" l="1"/>
  <c r="K16" i="1" s="1"/>
  <c r="L63" i="1"/>
  <c r="B38" i="1"/>
  <c r="B42" i="1" s="1"/>
  <c r="F42" i="1" s="1"/>
  <c r="O16" i="1"/>
  <c r="L12" i="1"/>
  <c r="G17" i="1" l="1"/>
  <c r="G18" i="1"/>
  <c r="K18" i="1" s="1"/>
  <c r="K17" i="1"/>
  <c r="F38" i="1"/>
  <c r="O17" i="1"/>
  <c r="L13" i="1"/>
  <c r="L14" i="1" s="1"/>
  <c r="G19" i="1" l="1"/>
  <c r="K19" i="1" s="1"/>
  <c r="O18" i="1"/>
  <c r="L15" i="1"/>
  <c r="O19" i="1" l="1"/>
  <c r="G20" i="1"/>
  <c r="K20" i="1" s="1"/>
  <c r="L16" i="1"/>
  <c r="O20" i="1" l="1"/>
  <c r="G21" i="1"/>
  <c r="K21" i="1" s="1"/>
  <c r="L17" i="1"/>
  <c r="O21" i="1" l="1"/>
  <c r="G22" i="1"/>
  <c r="K22" i="1" s="1"/>
  <c r="O22" i="1"/>
  <c r="L18" i="1"/>
  <c r="L19" i="1" s="1"/>
  <c r="L20" i="1" s="1"/>
  <c r="L21" i="1" s="1"/>
  <c r="L22" i="1" s="1"/>
  <c r="G23" i="1" l="1"/>
  <c r="K23" i="1" s="1"/>
  <c r="G24" i="1"/>
  <c r="O24" i="1" s="1"/>
  <c r="O23" i="1"/>
  <c r="L23" i="1"/>
  <c r="G25" i="1" l="1"/>
  <c r="O25" i="1" s="1"/>
  <c r="K24" i="1"/>
  <c r="G26" i="1" l="1"/>
  <c r="K26" i="1" s="1"/>
  <c r="K25" i="1"/>
  <c r="O26" i="1"/>
  <c r="G27" i="1" l="1"/>
  <c r="O27" i="1" s="1"/>
  <c r="G29" i="1"/>
  <c r="K29" i="1" s="1"/>
  <c r="O28" i="1"/>
  <c r="K27" i="1" l="1"/>
  <c r="G31" i="1"/>
  <c r="K31" i="1" s="1"/>
  <c r="O29" i="1"/>
  <c r="O30" i="1"/>
  <c r="G32" i="1" l="1"/>
  <c r="K32" i="1" s="1"/>
  <c r="O31" i="1"/>
  <c r="O32" i="1"/>
  <c r="G33" i="1"/>
  <c r="K33" i="1" l="1"/>
  <c r="O33" i="1"/>
  <c r="G34" i="1"/>
  <c r="K34" i="1" l="1"/>
  <c r="O34" i="1"/>
  <c r="G35" i="1"/>
  <c r="K35" i="1" l="1"/>
  <c r="G36" i="1"/>
  <c r="O35" i="1"/>
  <c r="K36" i="1" l="1"/>
  <c r="G37" i="1"/>
  <c r="O36" i="1"/>
  <c r="K37" i="1" l="1"/>
  <c r="G38" i="1"/>
  <c r="O37" i="1"/>
  <c r="K38" i="1" l="1"/>
  <c r="G39" i="1"/>
  <c r="O38" i="1"/>
  <c r="K39" i="1" l="1"/>
  <c r="G40" i="1"/>
  <c r="O39" i="1"/>
  <c r="K40" i="1" l="1"/>
  <c r="G41" i="1"/>
  <c r="O40" i="1"/>
  <c r="K41" i="1" l="1"/>
  <c r="O41" i="1"/>
  <c r="G42" i="1"/>
  <c r="G43" i="1" s="1"/>
  <c r="K43" i="1" s="1"/>
  <c r="K42" i="1" l="1"/>
  <c r="O43" i="1"/>
  <c r="O42" i="1"/>
  <c r="G44" i="1"/>
  <c r="G45" i="1" l="1"/>
  <c r="K45" i="1" s="1"/>
  <c r="K44" i="1"/>
  <c r="O44" i="1"/>
  <c r="O45" i="1" l="1"/>
  <c r="G46" i="1"/>
  <c r="K46" i="1" s="1"/>
  <c r="G47" i="1" l="1"/>
  <c r="K47" i="1" s="1"/>
  <c r="O46" i="1"/>
  <c r="O52" i="1"/>
  <c r="O53" i="1"/>
  <c r="O48" i="1"/>
  <c r="O50" i="1"/>
  <c r="O54" i="1"/>
  <c r="O51" i="1"/>
  <c r="O49" i="1"/>
  <c r="G63" i="1"/>
  <c r="O56" i="1"/>
  <c r="O58" i="1"/>
  <c r="O57" i="1"/>
  <c r="O59" i="1"/>
  <c r="O60" i="1"/>
  <c r="O61" i="1"/>
  <c r="O62" i="1"/>
  <c r="O47" i="1"/>
  <c r="O55" i="1" l="1"/>
  <c r="K63" i="1"/>
  <c r="O64" i="1"/>
  <c r="O67" i="1"/>
  <c r="O66" i="1"/>
  <c r="O65" i="1"/>
  <c r="O68" i="1"/>
  <c r="G75" i="1"/>
  <c r="O69" i="1"/>
  <c r="O70" i="1"/>
  <c r="O73" i="1"/>
  <c r="O71" i="1"/>
  <c r="O72" i="1"/>
  <c r="O74" i="1"/>
  <c r="O63" i="1"/>
  <c r="K75" i="1" l="1"/>
  <c r="G93" i="1"/>
  <c r="O79" i="1"/>
  <c r="O76" i="1"/>
  <c r="O83" i="1"/>
  <c r="O78" i="1"/>
  <c r="O77" i="1"/>
  <c r="O82" i="1"/>
  <c r="O75" i="1"/>
  <c r="O81" i="1"/>
  <c r="O84" i="1"/>
  <c r="O80" i="1"/>
  <c r="O91" i="1"/>
  <c r="O85" i="1"/>
  <c r="O92" i="1"/>
  <c r="O86" i="1"/>
  <c r="O87" i="1"/>
  <c r="O89" i="1"/>
  <c r="O88" i="1"/>
  <c r="O90" i="1"/>
  <c r="K93" i="1" l="1"/>
  <c r="G98" i="1"/>
  <c r="O93" i="1"/>
  <c r="O94" i="1"/>
  <c r="O95" i="1"/>
  <c r="O97" i="1"/>
  <c r="O96" i="1"/>
  <c r="K98" i="1" l="1"/>
  <c r="O100" i="1"/>
  <c r="O101" i="1"/>
  <c r="G102" i="1"/>
  <c r="O99" i="1"/>
  <c r="O98" i="1"/>
  <c r="K102" i="1" l="1"/>
  <c r="O103" i="1"/>
  <c r="O102" i="1"/>
  <c r="O106" i="1"/>
  <c r="O107" i="1"/>
  <c r="G108" i="1"/>
  <c r="O104" i="1"/>
  <c r="O105" i="1"/>
  <c r="K108" i="1" l="1"/>
  <c r="G132" i="1"/>
  <c r="O108" i="1"/>
  <c r="O111" i="1"/>
  <c r="O114" i="1"/>
  <c r="O113" i="1"/>
  <c r="O109" i="1"/>
  <c r="O110" i="1"/>
  <c r="O112" i="1"/>
  <c r="O115" i="1"/>
  <c r="O117" i="1"/>
  <c r="O119" i="1"/>
  <c r="O121" i="1"/>
  <c r="O120" i="1"/>
  <c r="O116" i="1"/>
  <c r="O118" i="1"/>
  <c r="O122" i="1"/>
  <c r="O124" i="1"/>
  <c r="O123" i="1"/>
  <c r="O125" i="1"/>
  <c r="O126" i="1"/>
  <c r="O129" i="1"/>
  <c r="O128" i="1"/>
  <c r="O127" i="1"/>
  <c r="O130" i="1"/>
  <c r="O131" i="1"/>
  <c r="K132" i="1" l="1"/>
  <c r="O132" i="1"/>
</calcChain>
</file>

<file path=xl/sharedStrings.xml><?xml version="1.0" encoding="utf-8"?>
<sst xmlns="http://schemas.openxmlformats.org/spreadsheetml/2006/main" count="399" uniqueCount="254">
  <si>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</si>
  <si>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</si>
  <si>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</si>
  <si>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</si>
  <si>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</si>
  <si>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</si>
  <si>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</si>
  <si>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</si>
  <si>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</si>
  <si>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</si>
  <si>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</si>
  <si>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</si>
  <si>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</si>
  <si>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</si>
  <si>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</si>
  <si>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</si>
  <si>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</si>
  <si>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</si>
  <si>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ステータス</t>
    <phoneticPr fontId="1"/>
  </si>
  <si>
    <t>有効</t>
    <rPh sb="0" eb="2">
      <t>ユウコウ</t>
    </rPh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</si>
  <si>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</si>
  <si>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</si>
  <si>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</si>
  <si>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</si>
  <si>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</si>
  <si>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</si>
  <si>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</si>
  <si>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>レイアウト種別</t>
    <rPh sb="5" eb="7">
      <t>シュベツ</t>
    </rPh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</si>
  <si>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</si>
  <si>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</si>
  <si>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</si>
  <si>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</si>
  <si>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</si>
  <si>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テキスト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</si>
  <si>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</si>
  <si>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</si>
  <si>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</si>
  <si>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</si>
  <si>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</si>
  <si>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</si>
  <si>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</si>
  <si>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</si>
  <si>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</si>
  <si>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有無</t>
    <rPh sb="0" eb="2">
      <t>ウム</t>
    </rPh>
    <phoneticPr fontId="1"/>
  </si>
  <si>
    <t>has</t>
    <phoneticPr fontId="1"/>
  </si>
  <si>
    <t>有り</t>
    <rPh sb="0" eb="1">
      <t>ア</t>
    </rPh>
    <phoneticPr fontId="1"/>
  </si>
  <si>
    <t>Has</t>
    <phoneticPr fontId="1"/>
  </si>
  <si>
    <t>無し</t>
    <rPh sb="0" eb="1">
      <t>ナ</t>
    </rPh>
    <phoneticPr fontId="1"/>
  </si>
  <si>
    <t>Does not have</t>
    <phoneticPr fontId="1"/>
  </si>
  <si>
    <t>ja</t>
    <phoneticPr fontId="1"/>
  </si>
  <si>
    <t>us</t>
    <phoneticPr fontId="1"/>
  </si>
  <si>
    <t>nohas</t>
    <phoneticPr fontId="1"/>
  </si>
  <si>
    <t>レイアウトオブジェクトタイプ</t>
    <phoneticPr fontId="1"/>
  </si>
  <si>
    <t>map</t>
    <phoneticPr fontId="1"/>
  </si>
  <si>
    <t>ja</t>
    <phoneticPr fontId="1"/>
  </si>
  <si>
    <t>テキスト</t>
    <phoneticPr fontId="1"/>
  </si>
  <si>
    <t>画像</t>
    <rPh sb="0" eb="2">
      <t>ガゾウ</t>
    </rPh>
    <phoneticPr fontId="1"/>
  </si>
  <si>
    <t>button</t>
    <phoneticPr fontId="1"/>
  </si>
  <si>
    <t>ボタン</t>
    <phoneticPr fontId="1"/>
  </si>
  <si>
    <t>地図</t>
    <rPh sb="0" eb="2">
      <t>チズ</t>
    </rPh>
    <phoneticPr fontId="1"/>
  </si>
  <si>
    <t>動画</t>
    <rPh sb="0" eb="2">
      <t>ドウガ</t>
    </rPh>
    <phoneticPr fontId="1"/>
  </si>
  <si>
    <t>レイアウト多重度</t>
    <rPh sb="5" eb="8">
      <t>タジュウド</t>
    </rPh>
    <phoneticPr fontId="1"/>
  </si>
  <si>
    <t>シングル</t>
    <phoneticPr fontId="1"/>
  </si>
  <si>
    <t>マルチ</t>
    <phoneticPr fontId="1"/>
  </si>
  <si>
    <t>表示順</t>
    <rPh sb="0" eb="3">
      <t>ヒョウジジュン</t>
    </rPh>
    <phoneticPr fontId="1"/>
  </si>
  <si>
    <t>エンティティ</t>
    <phoneticPr fontId="1"/>
  </si>
  <si>
    <t>facgrp</t>
    <phoneticPr fontId="1"/>
  </si>
  <si>
    <t>facgrpln</t>
    <phoneticPr fontId="1"/>
  </si>
  <si>
    <t>施設</t>
    <rPh sb="0" eb="2">
      <t>シセツ</t>
    </rPh>
    <phoneticPr fontId="1"/>
  </si>
  <si>
    <t>地域</t>
    <rPh sb="0" eb="2">
      <t>チイキ</t>
    </rPh>
    <phoneticPr fontId="1"/>
  </si>
  <si>
    <t>施設グループ</t>
    <rPh sb="0" eb="2">
      <t>シセツ</t>
    </rPh>
    <phoneticPr fontId="1"/>
  </si>
  <si>
    <t>施設_施設グループ_リンク</t>
    <rPh sb="0" eb="2">
      <t>シセツ</t>
    </rPh>
    <rPh sb="3" eb="5">
      <t>シセツ</t>
    </rPh>
    <phoneticPr fontId="1"/>
  </si>
  <si>
    <t>画像パス</t>
    <rPh sb="0" eb="2">
      <t>ガゾウ</t>
    </rPh>
    <phoneticPr fontId="1"/>
  </si>
  <si>
    <t>動画パス</t>
    <rPh sb="0" eb="2">
      <t>ドウガ</t>
    </rPh>
    <phoneticPr fontId="1"/>
  </si>
  <si>
    <t>imgp</t>
    <phoneticPr fontId="1"/>
  </si>
  <si>
    <t>movp</t>
    <phoneticPr fontId="1"/>
  </si>
  <si>
    <t>Sts</t>
    <phoneticPr fontId="1"/>
  </si>
  <si>
    <t>LangDiv</t>
    <phoneticPr fontId="1"/>
  </si>
  <si>
    <t>LayoutType</t>
    <phoneticPr fontId="1"/>
  </si>
  <si>
    <t>AttGrpType</t>
    <phoneticPr fontId="1"/>
  </si>
  <si>
    <t>PublishSts</t>
    <phoneticPr fontId="1"/>
  </si>
  <si>
    <t>HasNotHave</t>
    <phoneticPr fontId="1"/>
  </si>
  <si>
    <t>LayoutObjType</t>
    <phoneticPr fontId="1"/>
  </si>
  <si>
    <t>LayoutMultiplicity</t>
    <phoneticPr fontId="1"/>
  </si>
  <si>
    <t>Entity</t>
    <phoneticPr fontId="1"/>
  </si>
  <si>
    <t>Valid</t>
    <phoneticPr fontId="1"/>
  </si>
  <si>
    <t>Invalid</t>
    <phoneticPr fontId="1"/>
  </si>
  <si>
    <t>Deleted</t>
    <phoneticPr fontId="1"/>
  </si>
  <si>
    <t>Common</t>
    <phoneticPr fontId="1"/>
  </si>
  <si>
    <t>Japanese</t>
    <phoneticPr fontId="1"/>
  </si>
  <si>
    <t>English</t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</si>
  <si>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</si>
  <si>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</si>
  <si>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</si>
  <si>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</si>
  <si>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Text</t>
    <phoneticPr fontId="1"/>
  </si>
  <si>
    <t>Code</t>
    <phoneticPr fontId="1"/>
  </si>
  <si>
    <t>ImagePath</t>
    <phoneticPr fontId="1"/>
  </si>
  <si>
    <t>MoviePath</t>
    <phoneticPr fontId="1"/>
  </si>
  <si>
    <t>Longitude</t>
    <phoneticPr fontId="1"/>
  </si>
  <si>
    <t>Latitude</t>
    <phoneticPr fontId="1"/>
  </si>
  <si>
    <t>Disclose</t>
    <phoneticPr fontId="1"/>
  </si>
  <si>
    <t>Close</t>
    <phoneticPr fontId="1"/>
  </si>
  <si>
    <t>Has</t>
    <phoneticPr fontId="1"/>
  </si>
  <si>
    <t>DoesNotHave</t>
    <phoneticPr fontId="1"/>
  </si>
  <si>
    <t>Image</t>
    <phoneticPr fontId="1"/>
  </si>
  <si>
    <t>Movie</t>
    <phoneticPr fontId="1"/>
  </si>
  <si>
    <t>Button</t>
    <phoneticPr fontId="1"/>
  </si>
  <si>
    <t>Single</t>
    <phoneticPr fontId="1"/>
  </si>
  <si>
    <t>Multiple</t>
    <phoneticPr fontId="1"/>
  </si>
  <si>
    <t>Region</t>
    <phoneticPr fontId="1"/>
  </si>
  <si>
    <t>Facility</t>
    <phoneticPr fontId="1"/>
  </si>
  <si>
    <t>FacilityGroup</t>
    <phoneticPr fontId="1"/>
  </si>
  <si>
    <t>FacilityFacilityGroupLink</t>
    <phoneticPr fontId="1"/>
  </si>
  <si>
    <t>Purpose</t>
    <phoneticPr fontId="1"/>
  </si>
  <si>
    <t>目的</t>
    <rPh sb="0" eb="2">
      <t>モクテキ</t>
    </rPh>
    <phoneticPr fontId="1"/>
  </si>
  <si>
    <t>食べる</t>
    <rPh sb="0" eb="1">
      <t>タ</t>
    </rPh>
    <phoneticPr fontId="1"/>
  </si>
  <si>
    <t>ja</t>
  </si>
  <si>
    <t>ja</t>
    <phoneticPr fontId="1"/>
  </si>
  <si>
    <t>買う</t>
    <rPh sb="0" eb="1">
      <t>カ</t>
    </rPh>
    <phoneticPr fontId="1"/>
  </si>
  <si>
    <t>遊ぶ</t>
    <rPh sb="0" eb="1">
      <t>アソ</t>
    </rPh>
    <phoneticPr fontId="1"/>
  </si>
  <si>
    <t>見る</t>
    <rPh sb="0" eb="1">
      <t>ミ</t>
    </rPh>
    <phoneticPr fontId="1"/>
  </si>
  <si>
    <t>泊まる</t>
    <rPh sb="0" eb="1">
      <t>ト</t>
    </rPh>
    <phoneticPr fontId="1"/>
  </si>
  <si>
    <t>イベント</t>
    <phoneticPr fontId="1"/>
  </si>
  <si>
    <t>eat</t>
    <phoneticPr fontId="1"/>
  </si>
  <si>
    <t>Eat</t>
    <phoneticPr fontId="1"/>
  </si>
  <si>
    <t>Shop</t>
    <phoneticPr fontId="1"/>
  </si>
  <si>
    <t>Play</t>
    <phoneticPr fontId="1"/>
  </si>
  <si>
    <t>Stay</t>
    <phoneticPr fontId="1"/>
  </si>
  <si>
    <t>Event</t>
    <phoneticPr fontId="1"/>
  </si>
  <si>
    <t>shop</t>
    <phoneticPr fontId="1"/>
  </si>
  <si>
    <t>play</t>
    <phoneticPr fontId="1"/>
  </si>
  <si>
    <t>stay</t>
    <phoneticPr fontId="1"/>
  </si>
  <si>
    <t>event</t>
    <phoneticPr fontId="1"/>
  </si>
  <si>
    <t>EatGenre</t>
    <phoneticPr fontId="1"/>
  </si>
  <si>
    <t>see</t>
    <phoneticPr fontId="1"/>
  </si>
  <si>
    <t>See</t>
    <phoneticPr fontId="1"/>
  </si>
  <si>
    <t>居酒屋</t>
    <rPh sb="0" eb="3">
      <t>イザカヤ</t>
    </rPh>
    <phoneticPr fontId="1"/>
  </si>
  <si>
    <t>ダイニングバー</t>
    <phoneticPr fontId="1"/>
  </si>
  <si>
    <t>創作料理</t>
    <rPh sb="0" eb="4">
      <t>ソウサクリョウリ</t>
    </rPh>
    <phoneticPr fontId="1"/>
  </si>
  <si>
    <t>和食</t>
    <rPh sb="0" eb="2">
      <t>ワショク</t>
    </rPh>
    <phoneticPr fontId="1"/>
  </si>
  <si>
    <t>洋食</t>
    <rPh sb="0" eb="2">
      <t>ヨウショク</t>
    </rPh>
    <phoneticPr fontId="1"/>
  </si>
  <si>
    <t>イタリアン・フレンチ</t>
    <phoneticPr fontId="1"/>
  </si>
  <si>
    <t>中華</t>
    <rPh sb="0" eb="2">
      <t>チュウカ</t>
    </rPh>
    <phoneticPr fontId="1"/>
  </si>
  <si>
    <t>焼き肉・韓国料理</t>
    <rPh sb="0" eb="1">
      <t>ヤ</t>
    </rPh>
    <rPh sb="2" eb="3">
      <t>ニク</t>
    </rPh>
    <rPh sb="4" eb="8">
      <t>カンコクリョウリ</t>
    </rPh>
    <phoneticPr fontId="1"/>
  </si>
  <si>
    <t>アジアン</t>
    <phoneticPr fontId="1"/>
  </si>
  <si>
    <t>各国料理</t>
    <rPh sb="0" eb="2">
      <t>カッッコク</t>
    </rPh>
    <rPh sb="2" eb="4">
      <t>リョウリ</t>
    </rPh>
    <phoneticPr fontId="1"/>
  </si>
  <si>
    <t>カラオケ・パーティー</t>
    <phoneticPr fontId="1"/>
  </si>
  <si>
    <t>バー・カクテル</t>
    <phoneticPr fontId="1"/>
  </si>
  <si>
    <t>ラーメン</t>
    <phoneticPr fontId="1"/>
  </si>
  <si>
    <t>お好み焼き・もんじゃ・鉄板焼き</t>
    <rPh sb="1" eb="2">
      <t>コノ</t>
    </rPh>
    <rPh sb="3" eb="4">
      <t>ヤ</t>
    </rPh>
    <rPh sb="11" eb="14">
      <t>テッパンヤ</t>
    </rPh>
    <phoneticPr fontId="1"/>
  </si>
  <si>
    <t>カフェ・スイーツ</t>
    <phoneticPr fontId="1"/>
  </si>
  <si>
    <t>食べるジャンル</t>
    <rPh sb="0" eb="1">
      <t>タ</t>
    </rPh>
    <phoneticPr fontId="1"/>
  </si>
  <si>
    <t>ShopGenre</t>
    <phoneticPr fontId="1"/>
  </si>
  <si>
    <t>買うジャンル</t>
    <rPh sb="0" eb="1">
      <t>カ</t>
    </rPh>
    <phoneticPr fontId="1"/>
  </si>
  <si>
    <t>本・コミック・雑誌</t>
    <rPh sb="0" eb="1">
      <t>ホン</t>
    </rPh>
    <rPh sb="7" eb="9">
      <t>ザッシ</t>
    </rPh>
    <phoneticPr fontId="1"/>
  </si>
  <si>
    <t>DVD・ミュージック・ゲーム</t>
    <phoneticPr fontId="1"/>
  </si>
  <si>
    <t>家電・カメラ・AV機器</t>
    <rPh sb="0" eb="2">
      <t>カデン</t>
    </rPh>
    <rPh sb="9" eb="11">
      <t>キキ</t>
    </rPh>
    <phoneticPr fontId="1"/>
  </si>
  <si>
    <t>パソコン・オフィス用品</t>
    <rPh sb="9" eb="11">
      <t>ヨウヒン</t>
    </rPh>
    <phoneticPr fontId="1"/>
  </si>
  <si>
    <t>ホーム＆キッチン・ペット</t>
    <phoneticPr fontId="1"/>
  </si>
  <si>
    <t>食品・飲料・お酒</t>
    <rPh sb="0" eb="2">
      <t>ショクヒン</t>
    </rPh>
    <rPh sb="3" eb="5">
      <t>インリョウ</t>
    </rPh>
    <rPh sb="7" eb="8">
      <t>サケ</t>
    </rPh>
    <phoneticPr fontId="1"/>
  </si>
  <si>
    <t>ヘルス＆ビューティー</t>
    <phoneticPr fontId="1"/>
  </si>
  <si>
    <t>ベビー・おもちゃ・ホビー</t>
    <phoneticPr fontId="1"/>
  </si>
  <si>
    <t>ファッション・バッグ・腕時計</t>
    <rPh sb="11" eb="14">
      <t>ウデドケイ</t>
    </rPh>
    <phoneticPr fontId="1"/>
  </si>
  <si>
    <t>スポーツ＆アウトドア</t>
    <phoneticPr fontId="1"/>
  </si>
  <si>
    <t>DIY・カー＆バイク用品</t>
    <rPh sb="10" eb="12">
      <t>ヨウヒン</t>
    </rPh>
    <phoneticPr fontId="1"/>
  </si>
  <si>
    <t>PlayGenre</t>
    <phoneticPr fontId="1"/>
  </si>
  <si>
    <t>遊ぶジャンル</t>
    <rPh sb="0" eb="1">
      <t>アソ</t>
    </rPh>
    <phoneticPr fontId="1"/>
  </si>
  <si>
    <t>公園</t>
    <rPh sb="0" eb="2">
      <t>コウエン</t>
    </rPh>
    <phoneticPr fontId="1"/>
  </si>
  <si>
    <t>キャンプ場</t>
    <rPh sb="4" eb="5">
      <t>ジョウ</t>
    </rPh>
    <phoneticPr fontId="1"/>
  </si>
  <si>
    <t>海水浴場</t>
    <rPh sb="0" eb="4">
      <t>カイスイヨクジョウ</t>
    </rPh>
    <phoneticPr fontId="1"/>
  </si>
  <si>
    <t>プール</t>
    <phoneticPr fontId="1"/>
  </si>
  <si>
    <t>釣り堀</t>
    <rPh sb="0" eb="3">
      <t>ツリボリ</t>
    </rPh>
    <phoneticPr fontId="1"/>
  </si>
  <si>
    <t>牧場</t>
    <rPh sb="0" eb="2">
      <t>ボクジョウ</t>
    </rPh>
    <phoneticPr fontId="1"/>
  </si>
  <si>
    <t>遊園地・テーマパーク</t>
    <rPh sb="0" eb="3">
      <t>ユウエンチ</t>
    </rPh>
    <phoneticPr fontId="1"/>
  </si>
  <si>
    <t>カラオケ</t>
    <phoneticPr fontId="1"/>
  </si>
  <si>
    <t>ゲームセンター</t>
    <phoneticPr fontId="1"/>
  </si>
  <si>
    <t>クラブ・ディスコ</t>
    <phoneticPr fontId="1"/>
  </si>
  <si>
    <t>ボウリング場</t>
    <rPh sb="5" eb="6">
      <t>ジョウ</t>
    </rPh>
    <phoneticPr fontId="1"/>
  </si>
  <si>
    <t>ビリヤード</t>
    <phoneticPr fontId="1"/>
  </si>
  <si>
    <t>競輪・競馬・競艇</t>
    <rPh sb="0" eb="2">
      <t>ケイリン</t>
    </rPh>
    <rPh sb="3" eb="5">
      <t>ケイバ</t>
    </rPh>
    <rPh sb="6" eb="8">
      <t>キョウテイ</t>
    </rPh>
    <phoneticPr fontId="1"/>
  </si>
  <si>
    <t>オートレース場</t>
    <rPh sb="6" eb="7">
      <t>ジョウ</t>
    </rPh>
    <phoneticPr fontId="1"/>
  </si>
  <si>
    <t>パチンコ・パチスロ</t>
    <phoneticPr fontId="1"/>
  </si>
  <si>
    <t>雀荘</t>
    <rPh sb="0" eb="2">
      <t>ジャンソウ</t>
    </rPh>
    <phoneticPr fontId="1"/>
  </si>
  <si>
    <t>SeeGenre</t>
    <phoneticPr fontId="1"/>
  </si>
  <si>
    <t>見るジャンル</t>
    <rPh sb="0" eb="1">
      <t>ミ</t>
    </rPh>
    <phoneticPr fontId="1"/>
  </si>
  <si>
    <t>動物園</t>
    <rPh sb="0" eb="3">
      <t>ドウブツエン</t>
    </rPh>
    <phoneticPr fontId="1"/>
  </si>
  <si>
    <t>植物園</t>
    <rPh sb="0" eb="3">
      <t>ショクブツエン</t>
    </rPh>
    <phoneticPr fontId="1"/>
  </si>
  <si>
    <t>水族館</t>
    <rPh sb="0" eb="3">
      <t>スイゾクカン</t>
    </rPh>
    <phoneticPr fontId="1"/>
  </si>
  <si>
    <t>映画館</t>
    <rPh sb="0" eb="3">
      <t>エイガカン</t>
    </rPh>
    <phoneticPr fontId="1"/>
  </si>
  <si>
    <t>博物館</t>
    <rPh sb="0" eb="3">
      <t>ハクブツカン</t>
    </rPh>
    <phoneticPr fontId="1"/>
  </si>
  <si>
    <t>美術館</t>
    <rPh sb="0" eb="3">
      <t>ビジュツカン</t>
    </rPh>
    <phoneticPr fontId="1"/>
  </si>
  <si>
    <t>天文台・プラネタリム</t>
    <rPh sb="0" eb="3">
      <t>テンモンダイ</t>
    </rPh>
    <phoneticPr fontId="1"/>
  </si>
  <si>
    <t>劇場</t>
    <rPh sb="0" eb="2">
      <t>ゲキジョウ</t>
    </rPh>
    <phoneticPr fontId="1"/>
  </si>
  <si>
    <t>StayGenre</t>
    <phoneticPr fontId="1"/>
  </si>
  <si>
    <t>泊まるジャンル</t>
    <rPh sb="0" eb="1">
      <t>ト</t>
    </rPh>
    <phoneticPr fontId="1"/>
  </si>
  <si>
    <t>その他</t>
  </si>
  <si>
    <t>その他</t>
    <rPh sb="2" eb="3">
      <t>タ</t>
    </rPh>
    <phoneticPr fontId="1"/>
  </si>
  <si>
    <t>ホテル</t>
    <phoneticPr fontId="1"/>
  </si>
  <si>
    <t>旅館</t>
    <rPh sb="0" eb="2">
      <t>リョカン</t>
    </rPh>
    <phoneticPr fontId="1"/>
  </si>
  <si>
    <t>民宿</t>
    <rPh sb="0" eb="2">
      <t>ミンシュク</t>
    </rPh>
    <phoneticPr fontId="1"/>
  </si>
  <si>
    <t>温泉</t>
    <rPh sb="0" eb="2">
      <t>オンセン</t>
    </rPh>
    <phoneticPr fontId="1"/>
  </si>
  <si>
    <t>カプセルホテル</t>
    <phoneticPr fontId="1"/>
  </si>
  <si>
    <t>漫画喫茶</t>
    <rPh sb="0" eb="2">
      <t>マンガ</t>
    </rPh>
    <rPh sb="2" eb="4">
      <t>キッサ</t>
    </rPh>
    <phoneticPr fontId="1"/>
  </si>
  <si>
    <t>EventGenre</t>
    <phoneticPr fontId="1"/>
  </si>
  <si>
    <t>イベントジャンル</t>
    <phoneticPr fontId="1"/>
  </si>
  <si>
    <t>節句・年中行事</t>
  </si>
  <si>
    <t>行列・パレード</t>
  </si>
  <si>
    <t>花見・自然</t>
  </si>
  <si>
    <t>雪・冬祭り</t>
  </si>
  <si>
    <t>スポーツ</t>
  </si>
  <si>
    <t>ペット・動物</t>
  </si>
  <si>
    <t>演劇・舞台</t>
  </si>
  <si>
    <t>記念日</t>
  </si>
  <si>
    <t>神輿・山車など</t>
  </si>
  <si>
    <t>グルメ</t>
  </si>
  <si>
    <t>火と灯の祭り</t>
  </si>
  <si>
    <t>イルミネーション</t>
  </si>
  <si>
    <t>美術展・博物展</t>
  </si>
  <si>
    <t>体験イベント</t>
  </si>
  <si>
    <t>テーマパーク</t>
  </si>
  <si>
    <t>即売会・フェア</t>
  </si>
  <si>
    <t>伝統芸能・舞踊</t>
  </si>
  <si>
    <t>市・縁日</t>
  </si>
  <si>
    <t>花火大会</t>
  </si>
  <si>
    <t>音楽・映画</t>
  </si>
  <si>
    <t>博覧会・フェスティバル</t>
  </si>
  <si>
    <t>講演会・トークショー</t>
  </si>
  <si>
    <t>動物園・水族館</t>
  </si>
  <si>
    <t>Other</t>
  </si>
  <si>
    <t>Other</t>
    <phoneticPr fontId="1"/>
  </si>
  <si>
    <t>other</t>
  </si>
  <si>
    <t>other</t>
    <phoneticPr fontId="1"/>
  </si>
  <si>
    <t>Museum</t>
    <phoneticPr fontId="1"/>
  </si>
  <si>
    <t>museum</t>
    <phoneticPr fontId="1"/>
  </si>
  <si>
    <t>valid</t>
    <phoneticPr fontId="1"/>
  </si>
  <si>
    <t>invalid</t>
    <phoneticPr fontId="1"/>
  </si>
  <si>
    <t>deleted</t>
    <phoneticPr fontId="1"/>
  </si>
  <si>
    <t>japanese</t>
    <phoneticPr fontId="1"/>
  </si>
  <si>
    <t>english</t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</si>
  <si>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</si>
  <si>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</si>
  <si>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</si>
  <si>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</si>
  <si>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text</t>
    <phoneticPr fontId="1"/>
  </si>
  <si>
    <t>code</t>
    <phoneticPr fontId="1"/>
  </si>
  <si>
    <t>disclose</t>
    <phoneticPr fontId="1"/>
  </si>
  <si>
    <t>close</t>
    <phoneticPr fontId="1"/>
  </si>
  <si>
    <t>image</t>
    <phoneticPr fontId="1"/>
  </si>
  <si>
    <t>movie</t>
    <phoneticPr fontId="1"/>
  </si>
  <si>
    <t>single</t>
    <phoneticPr fontId="1"/>
  </si>
  <si>
    <t>multiple</t>
    <phoneticPr fontId="1"/>
  </si>
  <si>
    <t>region</t>
    <phoneticPr fontId="1"/>
  </si>
  <si>
    <t>facility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</si>
</sst>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</cellXfs>
  <cellStyles count="1">
    <cellStyle name="標準" xfId="0" builtinId="0"/>
  </cellStyles>
  <dxfs count="15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Q29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18" style="5" customWidth="1"/>
    <col min="10" max="10" width="9" style="5" collapsed="1"/>
    <col min="11" max="11" width="6.25" style="5" hidden="1" customWidth="1" outlineLevel="1"/>
    <col min="12" max="13" width="6.25" style="5" customWidth="1"/>
    <col min="14" max="14" width="19.625" style="5" customWidth="1" collapsed="1"/>
    <col min="15" max="15" width="6.25" style="5" hidden="1" customWidth="1" outlineLevel="1"/>
    <col min="16" max="16384" width="9" style="5"/>
  </cols>
  <sheetData>
    <row r="1" spans="1:17" x14ac:dyDescent="0.15">
      <c r="A1" s="9" t="s">
        <v>11</v>
      </c>
      <c r="B1" s="2" t="s">
        <v>0</v>
      </c>
      <c r="C1" s="3"/>
      <c r="D1" s="3"/>
      <c r="E1" s="3"/>
      <c r="F1" s="4"/>
      <c r="G1" s="6" t="s">
        <v>5</v>
      </c>
      <c r="H1" s="7"/>
      <c r="I1" s="7"/>
      <c r="J1" s="7"/>
      <c r="K1" s="8"/>
      <c r="L1" s="6" t="s">
        <v>6</v>
      </c>
      <c r="M1" s="7"/>
      <c r="N1" s="7"/>
      <c r="O1" s="8"/>
      <c r="P1" s="18" t="s">
        <v>34</v>
      </c>
    </row>
    <row r="2" spans="1:17" x14ac:dyDescent="0.15">
      <c r="A2" s="10"/>
      <c r="B2" s="1" t="s">
        <v>4</v>
      </c>
      <c r="C2" s="1" t="s">
        <v>1</v>
      </c>
      <c r="D2" s="1" t="s">
        <v>2</v>
      </c>
      <c r="E2" s="1" t="s">
        <v>3</v>
      </c>
      <c r="F2" s="1" t="s">
        <v>25</v>
      </c>
      <c r="G2" s="1" t="s">
        <v>4</v>
      </c>
      <c r="H2" s="1" t="s">
        <v>5</v>
      </c>
      <c r="I2" s="1" t="s">
        <v>1</v>
      </c>
      <c r="J2" s="1" t="s">
        <v>64</v>
      </c>
      <c r="K2" s="1" t="s">
        <v>25</v>
      </c>
      <c r="L2" s="1" t="s">
        <v>4</v>
      </c>
      <c r="M2" s="1" t="s">
        <v>26</v>
      </c>
      <c r="N2" s="1" t="s">
        <v>2</v>
      </c>
      <c r="O2" s="1" t="s">
        <v>25</v>
      </c>
    </row>
    <row r="3" spans="1:17" x14ac:dyDescent="0.15">
      <c r="A3" s="11">
        <f>ROW()-2</f>
        <v>1</v>
      </c>
      <c r="B3" s="15">
        <f>IF(ISBLANK($C3),,MAX($B$1:$B2)+1)</f>
        <v>1</v>
      </c>
      <c r="C3" s="11" t="s">
        <v>76</v>
      </c>
      <c r="D3" s="11" t="s">
        <v>18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 t="s">
        <v>235</v>
      </c>
      <c r="I3" s="11" t="s">
        <v>85</v>
      </c>
      <c r="J3" s="11">
        <v>1</v>
      </c>
      <c r="K3" s="15" t="str">
        <f>IF(ISNUMBER($G3),"insert into M_CD_VAL values ("&amp;$G3&amp;", now(), 1, now(), 1, 0, '"&amp;MAX($B$3:$B3)&amp;"', '"&amp;$H3&amp;"', '"&amp;$I3&amp;"', "&amp;J3&amp;");","")</f>
        <v>insert into M_CD_VAL values (1, now(), 1, now(), 1, 0, '1', 'valid', 'Valid', 1);</v>
      </c>
      <c r="L3" s="15">
        <f>IF(ISBLANK($M3),"",MAX($L$1:$L2)+1)</f>
        <v>1</v>
      </c>
      <c r="M3" s="11" t="s">
        <v>8</v>
      </c>
      <c r="N3" s="11" t="s">
        <v>19</v>
      </c>
      <c r="O3" s="15" t="str">
        <f>IF(ISNUMBER($L3),"insert into M_CD_VAL_LANG values ("&amp;$L3&amp;", now(), 1, now(), 1, 0, '"&amp;MAX($G$3:$G3)&amp;"', '"&amp;$M3&amp;"', '"&amp;$N3&amp;"');","")</f>
        <v>insert into M_CD_VAL_LANG values (1, now(), 1, now(), 1, 0, '1', 'ja', '有効');</v>
      </c>
      <c r="P3" s="17"/>
      <c r="Q3" s="17"/>
    </row>
    <row r="4" spans="1:17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3"/>
      <c r="K4" s="16" t="str">
        <f>IF(ISNUMBER($G4),"insert into M_CD_VAL values ("&amp;$G4&amp;", now(), 1, now(), 1, 0, '"&amp;MAX($B$3:$B4)&amp;"', '"&amp;$H4&amp;"', '"&amp;$I4&amp;"', "&amp;J4&amp;");","")</f>
        <v/>
      </c>
      <c r="L4" s="16">
        <f>IF(ISBLANK($M4),"",MAX($L$1:$L3)+1)</f>
        <v>2</v>
      </c>
      <c r="M4" s="13" t="s">
        <v>9</v>
      </c>
      <c r="N4" s="13" t="s">
        <v>22</v>
      </c>
      <c r="O4" s="16" t="str">
        <f>IF(ISNUMBER($L4),"insert into M_CD_VAL_LANG values ("&amp;$L4&amp;", now(), 1, now(), 1, 0, '"&amp;MAX($G$3:$G4)&amp;"', '"&amp;$M4&amp;"', '"&amp;$N4&amp;"');","")</f>
        <v>insert into M_CD_VAL_LANG values (2, now(), 1, now(), 1, 0, '1', 'en', 'Valid');</v>
      </c>
      <c r="P4" s="17"/>
      <c r="Q4" s="17"/>
    </row>
    <row r="5" spans="1:17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 t="s">
        <v>236</v>
      </c>
      <c r="I5" s="13" t="s">
        <v>86</v>
      </c>
      <c r="J5" s="13">
        <v>2</v>
      </c>
      <c r="K5" s="16" t="str">
        <f>IF(ISNUMBER($G5),"insert into M_CD_VAL values ("&amp;$G5&amp;", now(), 1, now(), 1, 0, '"&amp;MAX($B$3:$B5)&amp;"', '"&amp;$H5&amp;"', '"&amp;$I5&amp;"', "&amp;J5&amp;");","")</f>
        <v>insert into M_CD_VAL values (2, now(), 1, now(), 1, 0, '1', 'invalid', 'Invalid', 2);</v>
      </c>
      <c r="L5" s="16">
        <f>IF(ISBLANK($M5),"",MAX($L$1:$L4)+1)</f>
        <v>3</v>
      </c>
      <c r="M5" s="13" t="s">
        <v>8</v>
      </c>
      <c r="N5" s="13" t="s">
        <v>20</v>
      </c>
      <c r="O5" s="16" t="str">
        <f>IF(ISNUMBER($L5),"insert into M_CD_VAL_LANG values ("&amp;$L5&amp;", now(), 1, now(), 1, 0, '"&amp;MAX($G$3:$G5)&amp;"', '"&amp;$M5&amp;"', '"&amp;$N5&amp;"');","")</f>
        <v>insert into M_CD_VAL_LANG values (3, now(), 1, now(), 1, 0, '2', 'ja', '無効');</v>
      </c>
      <c r="P5" s="17"/>
      <c r="Q5" s="17"/>
    </row>
    <row r="6" spans="1:17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3"/>
      <c r="K6" s="16" t="str">
        <f>IF(ISNUMBER($G6),"insert into M_CD_VAL values ("&amp;$G6&amp;", now(), 1, now(), 1, 0, '"&amp;MAX($B$3:$B6)&amp;"', '"&amp;$H6&amp;"', '"&amp;$I6&amp;"', "&amp;J6&amp;");","")</f>
        <v/>
      </c>
      <c r="L6" s="16">
        <f>IF(ISBLANK($M6),"",MAX($L$1:$L5)+1)</f>
        <v>4</v>
      </c>
      <c r="M6" s="13" t="s">
        <v>9</v>
      </c>
      <c r="N6" s="13" t="s">
        <v>23</v>
      </c>
      <c r="O6" s="16" t="str">
        <f>IF(ISNUMBER($L6),"insert into M_CD_VAL_LANG values ("&amp;$L6&amp;", now(), 1, now(), 1, 0, '"&amp;MAX($G$3:$G6)&amp;"', '"&amp;$M6&amp;"', '"&amp;$N6&amp;"');","")</f>
        <v>insert into M_CD_VAL_LANG values (4, now(), 1, now(), 1, 0, '2', 'en', 'Invalid');</v>
      </c>
      <c r="P6" s="17"/>
      <c r="Q6" s="17"/>
    </row>
    <row r="7" spans="1:17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 t="s">
        <v>237</v>
      </c>
      <c r="I7" s="13" t="s">
        <v>87</v>
      </c>
      <c r="J7" s="13">
        <v>3</v>
      </c>
      <c r="K7" s="16" t="str">
        <f>IF(ISNUMBER($G7),"insert into M_CD_VAL values ("&amp;$G7&amp;", now(), 1, now(), 1, 0, '"&amp;MAX($B$3:$B7)&amp;"', '"&amp;$H7&amp;"', '"&amp;$I7&amp;"', "&amp;J7&amp;");","")</f>
        <v>insert into M_CD_VAL values (3, now(), 1, now(), 1, 0, '1', 'deleted', 'Deleted', 3);</v>
      </c>
      <c r="L7" s="16">
        <f>IF(ISBLANK($M7),"",MAX($L$1:$L6)+1)</f>
        <v>5</v>
      </c>
      <c r="M7" s="13" t="s">
        <v>8</v>
      </c>
      <c r="N7" s="13" t="s">
        <v>21</v>
      </c>
      <c r="O7" s="16" t="str">
        <f>IF(ISNUMBER($L7),"insert into M_CD_VAL_LANG values ("&amp;$L7&amp;", now(), 1, now(), 1, 0, '"&amp;MAX($G$3:$G7)&amp;"', '"&amp;$M7&amp;"', '"&amp;$N7&amp;"');","")</f>
        <v>insert into M_CD_VAL_LANG values (5, now(), 1, now(), 1, 0, '3', 'ja', '削除');</v>
      </c>
      <c r="P7" s="17"/>
      <c r="Q7" s="17"/>
    </row>
    <row r="8" spans="1:17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3"/>
      <c r="K8" s="16" t="str">
        <f>IF(ISNUMBER($G8),"insert into M_CD_VAL values ("&amp;$G8&amp;", now(), 1, now(), 1, 0, '"&amp;MAX($B$3:$B8)&amp;"', '"&amp;$H8&amp;"', '"&amp;$I8&amp;"', "&amp;J8&amp;");","")</f>
        <v/>
      </c>
      <c r="L8" s="16">
        <f>IF(ISBLANK($M8),"",MAX($L$1:$L7)+1)</f>
        <v>6</v>
      </c>
      <c r="M8" s="13" t="s">
        <v>9</v>
      </c>
      <c r="N8" s="13" t="s">
        <v>24</v>
      </c>
      <c r="O8" s="16" t="str">
        <f>IF(ISNUMBER($L8),"insert into M_CD_VAL_LANG values ("&amp;$L8&amp;", now(), 1, now(), 1, 0, '"&amp;MAX($G$3:$G8)&amp;"', '"&amp;$M8&amp;"', '"&amp;$N8&amp;"');","")</f>
        <v>insert into M_CD_VAL_LANG values (6, now(), 1, now(), 1, 0, '3', 'en', 'Deleted');</v>
      </c>
      <c r="P8" s="17"/>
      <c r="Q8" s="17"/>
    </row>
    <row r="9" spans="1:17" x14ac:dyDescent="0.15">
      <c r="A9" s="13">
        <f t="shared" si="0"/>
        <v>7</v>
      </c>
      <c r="B9" s="16">
        <f>IF(ISBLANK($C9),"",MAX($B$1:$B8)+1)</f>
        <v>2</v>
      </c>
      <c r="C9" s="13" t="s">
        <v>77</v>
      </c>
      <c r="D9" s="13" t="s">
        <v>12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10</v>
      </c>
      <c r="I9" s="13" t="s">
        <v>88</v>
      </c>
      <c r="J9" s="13">
        <v>1</v>
      </c>
      <c r="K9" s="16" t="str">
        <f>IF(ISNUMBER($G9),"insert into M_CD_VAL values ("&amp;$G9&amp;", now(), 1, now(), 1, 0, '"&amp;MAX($B$3:$B9)&amp;"', '"&amp;$H9&amp;"', '"&amp;$I9&amp;"', "&amp;J9&amp;");","")</f>
        <v>insert into M_CD_VAL values (4, now(), 1, now(), 1, 0, '2', 'common', 'Common', 1);</v>
      </c>
      <c r="L9" s="16">
        <f>IF(ISBLANK($M9),"",MAX($L$1:$L8)+1)</f>
        <v>7</v>
      </c>
      <c r="M9" s="13" t="s">
        <v>8</v>
      </c>
      <c r="N9" s="13" t="s">
        <v>16</v>
      </c>
      <c r="O9" s="16" t="str">
        <f>IF(ISNUMBER($L9),"insert into M_CD_VAL_LANG values ("&amp;$L9&amp;", now(), 1, now(), 1, 0, '"&amp;MAX($G$3:$G9)&amp;"', '"&amp;$M9&amp;"', '"&amp;$N9&amp;"');","")</f>
        <v>insert into M_CD_VAL_LANG values (7, now(), 1, now(), 1, 0, '4', 'ja', '共通');</v>
      </c>
      <c r="P9" s="17"/>
      <c r="Q9" s="17"/>
    </row>
    <row r="10" spans="1:17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3"/>
      <c r="K10" s="16" t="str">
        <f>IF(ISNUMBER($G10),"insert into M_CD_VAL values ("&amp;$G10&amp;", now(), 1, now(), 1, 0, '"&amp;MAX($B$3:$B10)&amp;"', '"&amp;$H10&amp;"', '"&amp;$I10&amp;"', "&amp;J10&amp;");","")</f>
        <v/>
      </c>
      <c r="L10" s="16">
        <f>IF(ISBLANK($M10),"",MAX($L$1:$L9)+1)</f>
        <v>8</v>
      </c>
      <c r="M10" s="13" t="s">
        <v>9</v>
      </c>
      <c r="N10" s="13" t="s">
        <v>17</v>
      </c>
      <c r="O10" s="16" t="str">
        <f>IF(ISNUMBER($L10),"insert into M_CD_VAL_LANG values ("&amp;$L10&amp;", now(), 1, now(), 1, 0, '"&amp;MAX($G$3:$G10)&amp;"', '"&amp;$M10&amp;"', '"&amp;$N10&amp;"');","")</f>
        <v>insert into M_CD_VAL_LANG values (8, now(), 1, now(), 1, 0, '4', 'en', 'Common');</v>
      </c>
      <c r="P10" s="17"/>
      <c r="Q10" s="17"/>
    </row>
    <row r="11" spans="1:17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238</v>
      </c>
      <c r="I11" s="13" t="s">
        <v>89</v>
      </c>
      <c r="J11" s="13">
        <v>2</v>
      </c>
      <c r="K11" s="16" t="str">
        <f>IF(ISNUMBER($G11),"insert into M_CD_VAL values ("&amp;$G11&amp;", now(), 1, now(), 1, 0, '"&amp;MAX($B$3:$B11)&amp;"', '"&amp;$H11&amp;"', '"&amp;$I11&amp;"', "&amp;J11&amp;");","")</f>
        <v>insert into M_CD_VAL values (5, now(), 1, now(), 1, 0, '2', 'japanese', 'Japanese', 2);</v>
      </c>
      <c r="L11" s="16">
        <f>IF(ISBLANK($M11),"",MAX($L$1:$L10)+1)</f>
        <v>9</v>
      </c>
      <c r="M11" s="13" t="s">
        <v>8</v>
      </c>
      <c r="N11" s="13" t="s">
        <v>7</v>
      </c>
      <c r="O11" s="16" t="str">
        <f>IF(ISNUMBER($L11),"insert into M_CD_VAL_LANG values ("&amp;$L11&amp;", now(), 1, now(), 1, 0, '"&amp;MAX($G$3:$G11)&amp;"', '"&amp;$M11&amp;"', '"&amp;$N11&amp;"');","")</f>
        <v>insert into M_CD_VAL_LANG values (9, now(), 1, now(), 1, 0, '5', 'ja', '日本語');</v>
      </c>
      <c r="P11" s="17"/>
      <c r="Q11" s="17"/>
    </row>
    <row r="12" spans="1:17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3"/>
      <c r="K12" s="16" t="str">
        <f>IF(ISNUMBER($G12),"insert into M_CD_VAL values ("&amp;$G12&amp;", now(), 1, now(), 1, 0, '"&amp;MAX($B$3:$B12)&amp;"', '"&amp;$H12&amp;"', '"&amp;$I12&amp;"', "&amp;J12&amp;");","")</f>
        <v/>
      </c>
      <c r="L12" s="16">
        <f>IF(ISBLANK($M12),"",MAX($L$1:$L11)+1)</f>
        <v>10</v>
      </c>
      <c r="M12" s="13" t="s">
        <v>9</v>
      </c>
      <c r="N12" s="13" t="s">
        <v>13</v>
      </c>
      <c r="O12" s="16" t="str">
        <f>IF(ISNUMBER($L12),"insert into M_CD_VAL_LANG values ("&amp;$L12&amp;", now(), 1, now(), 1, 0, '"&amp;MAX($G$3:$G12)&amp;"', '"&amp;$M12&amp;"', '"&amp;$N12&amp;"');","")</f>
        <v>insert into M_CD_VAL_LANG values (10, now(), 1, now(), 1, 0, '5', 'en', 'Japanese');</v>
      </c>
      <c r="P12" s="17"/>
      <c r="Q12" s="17"/>
    </row>
    <row r="13" spans="1:17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239</v>
      </c>
      <c r="I13" s="13" t="s">
        <v>90</v>
      </c>
      <c r="J13" s="13">
        <v>3</v>
      </c>
      <c r="K13" s="16" t="str">
        <f>IF(ISNUMBER($G13),"insert into M_CD_VAL values ("&amp;$G13&amp;", now(), 1, now(), 1, 0, '"&amp;MAX($B$3:$B13)&amp;"', '"&amp;$H13&amp;"', '"&amp;$I13&amp;"', "&amp;J13&amp;");","")</f>
        <v>insert into M_CD_VAL values (6, now(), 1, now(), 1, 0, '2', 'english', 'English', 3);</v>
      </c>
      <c r="L13" s="16">
        <f>IF(ISBLANK($M13),"",MAX($L$1:$L12)+1)</f>
        <v>11</v>
      </c>
      <c r="M13" s="13" t="s">
        <v>8</v>
      </c>
      <c r="N13" s="13" t="s">
        <v>14</v>
      </c>
      <c r="O13" s="16" t="str">
        <f>IF(ISNUMBER($L13),"insert into M_CD_VAL_LANG values ("&amp;$L13&amp;", now(), 1, now(), 1, 0, '"&amp;MAX($G$3:$G13)&amp;"', '"&amp;$M13&amp;"', '"&amp;$N13&amp;"');","")</f>
        <v>insert into M_CD_VAL_LANG values (11, now(), 1, now(), 1, 0, '6', 'ja', '英語');</v>
      </c>
      <c r="P13" s="17"/>
      <c r="Q13" s="17"/>
    </row>
    <row r="14" spans="1:17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3"/>
      <c r="K14" s="16" t="str">
        <f>IF(ISNUMBER($G14),"insert into M_CD_VAL values ("&amp;$G14&amp;", now(), 1, now(), 1, 0, '"&amp;MAX($B$3:$B14)&amp;"', '"&amp;$H14&amp;"', '"&amp;$I14&amp;"', "&amp;J14&amp;");","")</f>
        <v/>
      </c>
      <c r="L14" s="16">
        <f>IF(ISBLANK($M14),"",MAX($L$1:$L13)+1)</f>
        <v>12</v>
      </c>
      <c r="M14" s="13" t="s">
        <v>9</v>
      </c>
      <c r="N14" s="13" t="s">
        <v>15</v>
      </c>
      <c r="O14" s="16" t="str">
        <f>IF(ISNUMBER($L14),"insert into M_CD_VAL_LANG values ("&amp;$L14&amp;", now(), 1, now(), 1, 0, '"&amp;MAX($G$3:$G14)&amp;"', '"&amp;$M14&amp;"', '"&amp;$N14&amp;"');","")</f>
        <v>insert into M_CD_VAL_LANG values (12, now(), 1, now(), 1, 0, '6', 'en', 'English');</v>
      </c>
      <c r="P14" s="17"/>
      <c r="Q14" s="17"/>
    </row>
    <row r="15" spans="1:17" x14ac:dyDescent="0.15">
      <c r="A15" s="13">
        <f t="shared" si="0"/>
        <v>13</v>
      </c>
      <c r="B15" s="16">
        <f>IF(ISBLANK($C15),"",MAX($B$1:$B14)+1)</f>
        <v>3</v>
      </c>
      <c r="C15" s="13" t="s">
        <v>78</v>
      </c>
      <c r="D15" s="13" t="s">
        <v>27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240</v>
      </c>
      <c r="I15" s="13" t="s">
        <v>91</v>
      </c>
      <c r="J15" s="13">
        <v>1</v>
      </c>
      <c r="K15" s="16" t="str">
        <f>IF(ISNUMBER($G15),"insert into M_CD_VAL values ("&amp;$G15&amp;", now(), 1, now(), 1, 0, '"&amp;MAX($B$3:$B15)&amp;"', '"&amp;$H15&amp;"', '"&amp;$I15&amp;"', "&amp;J15&amp;");","")</f>
        <v>insert into M_CD_VAL values (7, now(), 1, now(), 1, 0, '3', 'menu', 'Menu', 1);</v>
      </c>
      <c r="L15" s="16">
        <f>IF(ISBLANK($M15),"",MAX($L$1:$L14)+1)</f>
        <v>13</v>
      </c>
      <c r="M15" s="13" t="s">
        <v>8</v>
      </c>
      <c r="N15" s="13" t="s">
        <v>28</v>
      </c>
      <c r="O15" s="16" t="str">
        <f>IF(ISNUMBER($L15),"insert into M_CD_VAL_LANG values ("&amp;$L15&amp;", now(), 1, now(), 1, 0, '"&amp;MAX($G$3:$G15)&amp;"', '"&amp;$M15&amp;"', '"&amp;$N15&amp;"');","")</f>
        <v>insert into M_CD_VAL_LANG values (13, now(), 1, now(), 1, 0, '7', 'ja', 'メニュー');</v>
      </c>
      <c r="P15" s="17"/>
      <c r="Q15" s="17"/>
    </row>
    <row r="16" spans="1:17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241</v>
      </c>
      <c r="I16" s="13" t="s">
        <v>92</v>
      </c>
      <c r="J16" s="13">
        <v>2</v>
      </c>
      <c r="K16" s="16" t="str">
        <f>IF(ISNUMBER($G16),"insert into M_CD_VAL values ("&amp;$G16&amp;", now(), 1, now(), 1, 0, '"&amp;MAX($B$3:$B16)&amp;"', '"&amp;$H16&amp;"', '"&amp;$I16&amp;"', "&amp;J16&amp;");","")</f>
        <v>insert into M_CD_VAL values (8, now(), 1, now(), 1, 0, '3', 'list', 'List', 2);</v>
      </c>
      <c r="L16" s="16">
        <f>IF(ISBLANK($M16),"",MAX($L$1:$L15)+1)</f>
        <v>14</v>
      </c>
      <c r="M16" s="13" t="s">
        <v>8</v>
      </c>
      <c r="N16" s="13" t="s">
        <v>31</v>
      </c>
      <c r="O16" s="16" t="str">
        <f>IF(ISNUMBER($L16),"insert into M_CD_VAL_LANG values ("&amp;$L16&amp;", now(), 1, now(), 1, 0, '"&amp;MAX($G$3:$G16)&amp;"', '"&amp;$M16&amp;"', '"&amp;$N16&amp;"');","")</f>
        <v>insert into M_CD_VAL_LANG values (14, now(), 1, now(), 1, 0, '8', 'ja', '一覧');</v>
      </c>
      <c r="P16" s="17"/>
      <c r="Q16" s="17"/>
    </row>
    <row r="17" spans="1:17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242</v>
      </c>
      <c r="I17" s="13" t="s">
        <v>93</v>
      </c>
      <c r="J17" s="13">
        <v>3</v>
      </c>
      <c r="K17" s="16" t="str">
        <f>IF(ISNUMBER($G17),"insert into M_CD_VAL values ("&amp;$G17&amp;", now(), 1, now(), 1, 0, '"&amp;MAX($B$3:$B17)&amp;"', '"&amp;$H17&amp;"', '"&amp;$I17&amp;"', "&amp;J17&amp;");","")</f>
        <v>insert into M_CD_VAL values (9, now(), 1, now(), 1, 0, '3', 'map', 'Map', 3);</v>
      </c>
      <c r="L17" s="16">
        <f>IF(ISBLANK($M17),"",MAX($L$1:$L16)+1)</f>
        <v>15</v>
      </c>
      <c r="M17" s="13" t="s">
        <v>8</v>
      </c>
      <c r="N17" s="13" t="s">
        <v>29</v>
      </c>
      <c r="O17" s="16" t="str">
        <f>IF(ISNUMBER($L17),"insert into M_CD_VAL_LANG values ("&amp;$L17&amp;", now(), 1, now(), 1, 0, '"&amp;MAX($G$3:$G17)&amp;"', '"&amp;$M17&amp;"', '"&amp;$N17&amp;"');","")</f>
        <v>insert into M_CD_VAL_LANG values (15, now(), 1, now(), 1, 0, '9', 'ja', '地図');</v>
      </c>
      <c r="P17" s="17"/>
      <c r="Q17" s="17"/>
    </row>
    <row r="18" spans="1:17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243</v>
      </c>
      <c r="I18" s="13" t="s">
        <v>94</v>
      </c>
      <c r="J18" s="13">
        <v>4</v>
      </c>
      <c r="K18" s="16" t="str">
        <f>IF(ISNUMBER($G18),"insert into M_CD_VAL values ("&amp;$G18&amp;", now(), 1, now(), 1, 0, '"&amp;MAX($B$3:$B18)&amp;"', '"&amp;$H18&amp;"', '"&amp;$I18&amp;"', "&amp;J18&amp;");","")</f>
        <v>insert into M_CD_VAL values (10, now(), 1, now(), 1, 0, '3', 'detail', 'Detail', 4);</v>
      </c>
      <c r="L18" s="16">
        <f>IF(ISBLANK($M18),"",MAX($L$1:$L17)+1)</f>
        <v>16</v>
      </c>
      <c r="M18" s="13" t="s">
        <v>8</v>
      </c>
      <c r="N18" s="13" t="s">
        <v>30</v>
      </c>
      <c r="O18" s="16" t="str">
        <f>IF(ISNUMBER($L18),"insert into M_CD_VAL_LANG values ("&amp;$L18&amp;", now(), 1, now(), 1, 0, '"&amp;MAX($G$3:$G18)&amp;"', '"&amp;$M18&amp;"', '"&amp;$N18&amp;"');","")</f>
        <v>insert into M_CD_VAL_LANG values (16, now(), 1, now(), 1, 0, '10', 'ja', '詳細');</v>
      </c>
      <c r="P18" s="17"/>
      <c r="Q18" s="17"/>
    </row>
    <row r="19" spans="1:17" x14ac:dyDescent="0.15">
      <c r="A19" s="13">
        <f t="shared" si="0"/>
        <v>17</v>
      </c>
      <c r="B19" s="16">
        <f>IF(ISBLANK($C19),"",MAX($B$1:$B18)+1)</f>
        <v>4</v>
      </c>
      <c r="C19" s="19" t="s">
        <v>79</v>
      </c>
      <c r="D19" s="19" t="s">
        <v>32</v>
      </c>
      <c r="E19" s="19"/>
      <c r="F19" s="19" t="str">
        <f t="shared" ref="F19:F83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6">
        <f>IF(ISBLANK($H19),"",MAX($G$1:$G18)+1)</f>
        <v>11</v>
      </c>
      <c r="H19" s="19" t="s">
        <v>244</v>
      </c>
      <c r="I19" s="19" t="s">
        <v>95</v>
      </c>
      <c r="J19" s="19">
        <v>1</v>
      </c>
      <c r="K19" s="19" t="str">
        <f>IF(ISNUMBER($G19),"insert into M_CD_VAL values ("&amp;$G19&amp;", now(), 1, now(), 1, 0, '"&amp;MAX($B$3:$B19)&amp;"', '"&amp;$H19&amp;"', '"&amp;$I19&amp;"', "&amp;J19&amp;");","")</f>
        <v>insert into M_CD_VAL values (11, now(), 1, now(), 1, 0, '4', 'text', 'Text', 1);</v>
      </c>
      <c r="L19" s="16">
        <f>IF(ISBLANK($M19),"",MAX($L$1:$L18)+1)</f>
        <v>17</v>
      </c>
      <c r="M19" s="19" t="s">
        <v>8</v>
      </c>
      <c r="N19" s="19" t="s">
        <v>33</v>
      </c>
      <c r="O19" s="16" t="str">
        <f>IF(ISNUMBER($L19),"insert into M_CD_VAL_LANG values ("&amp;$L19&amp;", now(), 1, now(), 1, 0, '"&amp;MAX($G$3:$G19)&amp;"', '"&amp;$M19&amp;"', '"&amp;$N19&amp;"');","")</f>
        <v>insert into M_CD_VAL_LANG values (17, now(), 1, now(), 1, 0, '11', 'ja', 'テキスト');</v>
      </c>
      <c r="P19" s="17"/>
      <c r="Q19" s="17"/>
    </row>
    <row r="20" spans="1:17" x14ac:dyDescent="0.15">
      <c r="A20" s="13">
        <f t="shared" si="0"/>
        <v>18</v>
      </c>
      <c r="B20" s="16" t="str">
        <f>IF(ISBLANK($C20),"",MAX($B$1:$B19)+1)</f>
        <v/>
      </c>
      <c r="C20" s="19"/>
      <c r="D20" s="19"/>
      <c r="E20" s="19"/>
      <c r="F20" s="19" t="str">
        <f t="shared" si="2"/>
        <v/>
      </c>
      <c r="G20" s="16">
        <f>IF(ISBLANK($H20),"",MAX($G$1:$G19)+1)</f>
        <v>12</v>
      </c>
      <c r="H20" s="19" t="s">
        <v>245</v>
      </c>
      <c r="I20" s="19" t="s">
        <v>96</v>
      </c>
      <c r="J20" s="19">
        <v>2</v>
      </c>
      <c r="K20" s="19" t="str">
        <f>IF(ISNUMBER($G20),"insert into M_CD_VAL values ("&amp;$G20&amp;", now(), 1, now(), 1, 0, '"&amp;MAX($B$3:$B20)&amp;"', '"&amp;$H20&amp;"', '"&amp;$I20&amp;"', "&amp;J20&amp;");","")</f>
        <v>insert into M_CD_VAL values (12, now(), 1, now(), 1, 0, '4', 'code', 'Code', 2);</v>
      </c>
      <c r="L20" s="16">
        <f>IF(ISBLANK($M20),"",MAX($L$1:$L19)+1)</f>
        <v>18</v>
      </c>
      <c r="M20" s="19" t="s">
        <v>8</v>
      </c>
      <c r="N20" s="19" t="s">
        <v>5</v>
      </c>
      <c r="O20" s="16" t="str">
        <f>IF(ISNUMBER($L20),"insert into M_CD_VAL_LANG values ("&amp;$L20&amp;", now(), 1, now(), 1, 0, '"&amp;MAX($G$3:$G20)&amp;"', '"&amp;$M20&amp;"', '"&amp;$N20&amp;"');","")</f>
        <v>insert into M_CD_VAL_LANG values (18, now(), 1, now(), 1, 0, '12', 'ja', 'コード');</v>
      </c>
      <c r="P20" s="17"/>
      <c r="Q20" s="17"/>
    </row>
    <row r="21" spans="1:17" x14ac:dyDescent="0.15">
      <c r="A21" s="13">
        <f t="shared" si="0"/>
        <v>19</v>
      </c>
      <c r="B21" s="16" t="str">
        <f>IF(ISBLANK($C21),"",MAX($B$1:$B20)+1)</f>
        <v/>
      </c>
      <c r="C21" s="19"/>
      <c r="D21" s="19"/>
      <c r="E21" s="19"/>
      <c r="F21" s="19" t="str">
        <f t="shared" si="2"/>
        <v/>
      </c>
      <c r="G21" s="16">
        <f>IF(ISBLANK($H21),"",MAX($G$1:$G20)+1)</f>
        <v>13</v>
      </c>
      <c r="H21" s="19" t="s">
        <v>74</v>
      </c>
      <c r="I21" s="19" t="s">
        <v>97</v>
      </c>
      <c r="J21" s="19">
        <v>3</v>
      </c>
      <c r="K21" s="19" t="str">
        <f>IF(ISNUMBER($G21),"insert into M_CD_VAL values ("&amp;$G21&amp;", now(), 1, now(), 1, 0, '"&amp;MAX($B$3:$B21)&amp;"', '"&amp;$H21&amp;"', '"&amp;$I21&amp;"', "&amp;J21&amp;");","")</f>
        <v>insert into M_CD_VAL values (13, now(), 1, now(), 1, 0, '4', 'imgp', 'ImagePath', 3);</v>
      </c>
      <c r="L21" s="16">
        <f>IF(ISBLANK($M21),"",MAX($L$1:$L20)+1)</f>
        <v>19</v>
      </c>
      <c r="M21" s="19" t="s">
        <v>8</v>
      </c>
      <c r="N21" s="19" t="s">
        <v>72</v>
      </c>
      <c r="O21" s="16" t="str">
        <f>IF(ISNUMBER($L21),"insert into M_CD_VAL_LANG values ("&amp;$L21&amp;", now(), 1, now(), 1, 0, '"&amp;MAX($G$3:$G21)&amp;"', '"&amp;$M21&amp;"', '"&amp;$N21&amp;"');","")</f>
        <v>insert into M_CD_VAL_LANG values (19, now(), 1, now(), 1, 0, '13', 'ja', '画像パス');</v>
      </c>
      <c r="P21" s="17"/>
      <c r="Q21" s="17"/>
    </row>
    <row r="22" spans="1:17" x14ac:dyDescent="0.15">
      <c r="A22" s="13">
        <f t="shared" si="0"/>
        <v>20</v>
      </c>
      <c r="B22" s="16" t="str">
        <f>IF(ISBLANK($C22),"",MAX($B$1:$B21)+1)</f>
        <v/>
      </c>
      <c r="C22" s="19"/>
      <c r="D22" s="19"/>
      <c r="E22" s="19"/>
      <c r="F22" s="19" t="str">
        <f t="shared" si="2"/>
        <v/>
      </c>
      <c r="G22" s="16">
        <f>IF(ISBLANK($H22),"",MAX($G$1:$G21)+1)</f>
        <v>14</v>
      </c>
      <c r="H22" s="19" t="s">
        <v>75</v>
      </c>
      <c r="I22" s="19" t="s">
        <v>98</v>
      </c>
      <c r="J22" s="19">
        <v>4</v>
      </c>
      <c r="K22" s="19" t="str">
        <f>IF(ISNUMBER($G22),"insert into M_CD_VAL values ("&amp;$G22&amp;", now(), 1, now(), 1, 0, '"&amp;MAX($B$3:$B22)&amp;"', '"&amp;$H22&amp;"', '"&amp;$I22&amp;"', "&amp;J22&amp;");","")</f>
        <v>insert into M_CD_VAL values (14, now(), 1, now(), 1, 0, '4', 'movp', 'MoviePath', 4);</v>
      </c>
      <c r="L22" s="16">
        <f>IF(ISBLANK($M22),"",MAX($L$1:$L21)+1)</f>
        <v>20</v>
      </c>
      <c r="M22" s="19" t="s">
        <v>8</v>
      </c>
      <c r="N22" s="19" t="s">
        <v>73</v>
      </c>
      <c r="O22" s="16" t="str">
        <f>IF(ISNUMBER($L22),"insert into M_CD_VAL_LANG values ("&amp;$L22&amp;", now(), 1, now(), 1, 0, '"&amp;MAX($G$3:$G22)&amp;"', '"&amp;$M22&amp;"', '"&amp;$N22&amp;"');","")</f>
        <v>insert into M_CD_VAL_LANG values (20, now(), 1, now(), 1, 0, '14', 'ja', '動画パス');</v>
      </c>
      <c r="P22" s="17"/>
      <c r="Q22" s="17"/>
    </row>
    <row r="23" spans="1:17" x14ac:dyDescent="0.15">
      <c r="A23" s="13">
        <f t="shared" si="0"/>
        <v>21</v>
      </c>
      <c r="B23" s="16" t="str">
        <f>IF(ISBLANK($C23),"",MAX($B$1:$B22)+1)</f>
        <v/>
      </c>
      <c r="C23" s="19"/>
      <c r="D23" s="19"/>
      <c r="E23" s="19"/>
      <c r="F23" s="19" t="str">
        <f t="shared" si="2"/>
        <v/>
      </c>
      <c r="G23" s="16">
        <f>IF(ISBLANK($H23),"",MAX($G$1:$G22)+1)</f>
        <v>15</v>
      </c>
      <c r="H23" s="19" t="s">
        <v>35</v>
      </c>
      <c r="I23" s="19" t="s">
        <v>99</v>
      </c>
      <c r="J23" s="19">
        <v>5</v>
      </c>
      <c r="K23" s="19" t="str">
        <f>IF(ISNUMBER($G23),"insert into M_CD_VAL values ("&amp;$G23&amp;", now(), 1, now(), 1, 0, '"&amp;MAX($B$3:$B23)&amp;"', '"&amp;$H23&amp;"', '"&amp;$I23&amp;"', "&amp;J23&amp;");","")</f>
        <v>insert into M_CD_VAL values (15, now(), 1, now(), 1, 0, '4', 'lon', 'Longitude', 5);</v>
      </c>
      <c r="L23" s="16">
        <f>IF(ISBLANK($M23),"",MAX($L$1:$L22)+1)</f>
        <v>21</v>
      </c>
      <c r="M23" s="19" t="s">
        <v>36</v>
      </c>
      <c r="N23" s="19" t="s">
        <v>37</v>
      </c>
      <c r="O23" s="16" t="str">
        <f>IF(ISNUMBER($L23),"insert into M_CD_VAL_LANG values ("&amp;$L23&amp;", now(), 1, now(), 1, 0, '"&amp;MAX($G$3:$G23)&amp;"', '"&amp;$M23&amp;"', '"&amp;$N23&amp;"');","")</f>
        <v>insert into M_CD_VAL_LANG values (21, now(), 1, now(), 1, 0, '15', 'ja', '緯度');</v>
      </c>
      <c r="P23" s="17"/>
      <c r="Q23" s="17"/>
    </row>
    <row r="24" spans="1:17" x14ac:dyDescent="0.15">
      <c r="A24" s="13">
        <f t="shared" si="0"/>
        <v>22</v>
      </c>
      <c r="B24" s="16" t="str">
        <f>IF(ISBLANK($C24),"",MAX($B$1:$B23)+1)</f>
        <v/>
      </c>
      <c r="C24" s="19"/>
      <c r="D24" s="19"/>
      <c r="E24" s="19"/>
      <c r="F24" s="19" t="str">
        <f t="shared" si="2"/>
        <v/>
      </c>
      <c r="G24" s="16">
        <f>IF(ISBLANK($H24),"",MAX($G$1:$G23)+1)</f>
        <v>16</v>
      </c>
      <c r="H24" s="19" t="s">
        <v>38</v>
      </c>
      <c r="I24" s="19" t="s">
        <v>100</v>
      </c>
      <c r="J24" s="19">
        <v>6</v>
      </c>
      <c r="K24" s="19" t="str">
        <f>IF(ISNUMBER($G24),"insert into M_CD_VAL values ("&amp;$G24&amp;", now(), 1, now(), 1, 0, '"&amp;MAX($B$3:$B24)&amp;"', '"&amp;$H24&amp;"', '"&amp;$I24&amp;"', "&amp;J24&amp;");","")</f>
        <v>insert into M_CD_VAL values (16, now(), 1, now(), 1, 0, '4', 'lat', 'Latitude', 6);</v>
      </c>
      <c r="L24" s="16">
        <f>IF(ISBLANK($M24),"",MAX($L$1:$L23)+1)</f>
        <v>22</v>
      </c>
      <c r="M24" s="19" t="s">
        <v>36</v>
      </c>
      <c r="N24" s="19" t="s">
        <v>39</v>
      </c>
      <c r="O24" s="16" t="str">
        <f>IF(ISNUMBER($L24),"insert into M_CD_VAL_LANG values ("&amp;$L24&amp;", now(), 1, now(), 1, 0, '"&amp;MAX($G$3:$G24)&amp;"', '"&amp;$M24&amp;"', '"&amp;$N24&amp;"');","")</f>
        <v>insert into M_CD_VAL_LANG values (22, now(), 1, now(), 1, 0, '16', 'ja', '経度');</v>
      </c>
      <c r="P24" s="17"/>
      <c r="Q24" s="17"/>
    </row>
    <row r="25" spans="1:17" x14ac:dyDescent="0.15">
      <c r="A25" s="13">
        <f t="shared" si="0"/>
        <v>23</v>
      </c>
      <c r="B25" s="16">
        <f>IF(ISBLANK($C25),"",MAX($B$1:$B24)+1)</f>
        <v>5</v>
      </c>
      <c r="C25" s="13" t="s">
        <v>80</v>
      </c>
      <c r="D25" s="13" t="s">
        <v>40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246</v>
      </c>
      <c r="I25" s="13" t="s">
        <v>101</v>
      </c>
      <c r="J25" s="13">
        <v>1</v>
      </c>
      <c r="K25" s="16" t="str">
        <f>IF(ISNUMBER($G25),"insert into M_CD_VAL values ("&amp;$G25&amp;", now(), 1, now(), 1, 0, '"&amp;MAX($B$3:$B25)&amp;"', '"&amp;$H25&amp;"', '"&amp;$I25&amp;"', "&amp;J25&amp;");","")</f>
        <v>insert into M_CD_VAL values (17, now(), 1, now(), 1, 0, '5', 'disclose', 'Disclose', 1);</v>
      </c>
      <c r="L25" s="16">
        <f>IF(ISBLANK($M25),"",MAX($L$1:$L24)+1)</f>
        <v>23</v>
      </c>
      <c r="M25" s="13" t="s">
        <v>36</v>
      </c>
      <c r="N25" s="13" t="s">
        <v>41</v>
      </c>
      <c r="O25" s="16" t="str">
        <f>IF(ISNUMBER($L25),"insert into M_CD_VAL_LANG values ("&amp;$L25&amp;", now(), 1, now(), 1, 0, '"&amp;MAX($G$3:$G25)&amp;"', '"&amp;$M25&amp;"', '"&amp;$N25&amp;"');","")</f>
        <v>insert into M_CD_VAL_LANG values (23, now(), 1, now(), 1, 0, '17', 'ja', '公開');</v>
      </c>
      <c r="P25" s="17"/>
      <c r="Q25" s="17"/>
    </row>
    <row r="26" spans="1:17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247</v>
      </c>
      <c r="I26" s="13" t="s">
        <v>102</v>
      </c>
      <c r="J26" s="13">
        <v>2</v>
      </c>
      <c r="K26" s="16" t="str">
        <f>IF(ISNUMBER($G26),"insert into M_CD_VAL values ("&amp;$G26&amp;", now(), 1, now(), 1, 0, '"&amp;MAX($B$3:$B26)&amp;"', '"&amp;$H26&amp;"', '"&amp;$I26&amp;"', "&amp;J26&amp;");","")</f>
        <v>insert into M_CD_VAL values (18, now(), 1, now(), 1, 0, '5', 'close', 'Close', 2);</v>
      </c>
      <c r="L26" s="16">
        <f>IF(ISBLANK($M26),"",MAX($L$1:$L25)+1)</f>
        <v>24</v>
      </c>
      <c r="M26" s="13" t="s">
        <v>36</v>
      </c>
      <c r="N26" s="13" t="s">
        <v>42</v>
      </c>
      <c r="O26" s="16" t="str">
        <f>IF(ISNUMBER($L26),"insert into M_CD_VAL_LANG values ("&amp;$L26&amp;", now(), 1, now(), 1, 0, '"&amp;MAX($G$3:$G26)&amp;"', '"&amp;$M26&amp;"', '"&amp;$N26&amp;"');","")</f>
        <v>insert into M_CD_VAL_LANG values (24, now(), 1, now(), 1, 0, '18', 'ja', '非公開');</v>
      </c>
      <c r="P26" s="17"/>
      <c r="Q26" s="17"/>
    </row>
    <row r="27" spans="1:17" x14ac:dyDescent="0.15">
      <c r="A27" s="13">
        <f t="shared" si="0"/>
        <v>25</v>
      </c>
      <c r="B27" s="16">
        <f>IF(ISBLANK($C27),"",MAX($B$1:$B26)+1)</f>
        <v>6</v>
      </c>
      <c r="C27" s="13" t="s">
        <v>81</v>
      </c>
      <c r="D27" s="13" t="s">
        <v>43</v>
      </c>
      <c r="E27" s="13"/>
      <c r="F27" s="16" t="str">
        <f t="shared" si="2"/>
        <v>insert into M_CD_GRP values (6, now(), 1, now(), 1, 0, 'HasNotHave', '有無', '');</v>
      </c>
      <c r="G27" s="16">
        <f>IF(ISBLANK($H27),"",MAX($G$1:$G26)+1)</f>
        <v>19</v>
      </c>
      <c r="H27" s="13" t="s">
        <v>44</v>
      </c>
      <c r="I27" s="13" t="s">
        <v>103</v>
      </c>
      <c r="J27" s="13">
        <v>1</v>
      </c>
      <c r="K27" s="16" t="str">
        <f>IF(ISNUMBER($G27),"insert into M_CD_VAL values ("&amp;$G27&amp;", now(), 1, now(), 1, 0, '"&amp;MAX($B$3:$B27)&amp;"', '"&amp;$H27&amp;"', '"&amp;$I27&amp;"', "&amp;J27&amp;");","")</f>
        <v>insert into M_CD_VAL values (19, now(), 1, now(), 1, 0, '6', 'has', 'Has', 1);</v>
      </c>
      <c r="L27" s="16">
        <f>IF(ISBLANK($M27),"",MAX($L$1:$L26)+1)</f>
        <v>25</v>
      </c>
      <c r="M27" s="13" t="s">
        <v>49</v>
      </c>
      <c r="N27" s="13" t="s">
        <v>45</v>
      </c>
      <c r="O27" s="16" t="str">
        <f>IF(ISNUMBER($L27),"insert into M_CD_VAL_LANG values ("&amp;$L27&amp;", now(), 1, now(), 1, 0, '"&amp;MAX($G$3:$G27)&amp;"', '"&amp;$M27&amp;"', '"&amp;$N27&amp;"');","")</f>
        <v>insert into M_CD_VAL_LANG values (25, now(), 1, now(), 1, 0, '19', 'ja', '有り');</v>
      </c>
      <c r="P27" s="17"/>
      <c r="Q27" s="17"/>
    </row>
    <row r="28" spans="1:17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3"/>
      <c r="K28" s="16" t="str">
        <f>IF(ISNUMBER($G28),"insert into M_CD_VAL values ("&amp;$G28&amp;", now(), 1, now(), 1, 0, '"&amp;MAX($B$3:$B28)&amp;"', '"&amp;$H28&amp;"', '"&amp;$I28&amp;"', "&amp;J28&amp;");","")</f>
        <v/>
      </c>
      <c r="L28" s="16">
        <f>IF(ISBLANK($M28),"",MAX($L$1:$L27)+1)</f>
        <v>26</v>
      </c>
      <c r="M28" s="13" t="s">
        <v>50</v>
      </c>
      <c r="N28" s="13" t="s">
        <v>46</v>
      </c>
      <c r="O28" s="16" t="str">
        <f>IF(ISNUMBER($L28),"insert into M_CD_VAL_LANG values ("&amp;$L28&amp;", now(), 1, now(), 1, 0, '"&amp;MAX($G$3:$G28)&amp;"', '"&amp;$M28&amp;"', '"&amp;$N28&amp;"');","")</f>
        <v>insert into M_CD_VAL_LANG values (26, now(), 1, now(), 1, 0, '19', 'us', 'Has');</v>
      </c>
      <c r="P28" s="17"/>
      <c r="Q28" s="17"/>
    </row>
    <row r="29" spans="1:17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>
        <f>IF(ISBLANK($H29),"",MAX($G$1:$G28)+1)</f>
        <v>20</v>
      </c>
      <c r="H29" s="13" t="s">
        <v>51</v>
      </c>
      <c r="I29" s="13" t="s">
        <v>104</v>
      </c>
      <c r="J29" s="13">
        <v>2</v>
      </c>
      <c r="K29" s="16" t="str">
        <f>IF(ISNUMBER($G29),"insert into M_CD_VAL values ("&amp;$G29&amp;", now(), 1, now(), 1, 0, '"&amp;MAX($B$3:$B29)&amp;"', '"&amp;$H29&amp;"', '"&amp;$I29&amp;"', "&amp;J29&amp;");","")</f>
        <v>insert into M_CD_VAL values (20, now(), 1, now(), 1, 0, '6', 'nohas', 'DoesNotHave', 2);</v>
      </c>
      <c r="L29" s="16">
        <f>IF(ISBLANK($M29),"",MAX($L$1:$L28)+1)</f>
        <v>27</v>
      </c>
      <c r="M29" s="13" t="s">
        <v>49</v>
      </c>
      <c r="N29" s="13" t="s">
        <v>47</v>
      </c>
      <c r="O29" s="16" t="str">
        <f>IF(ISNUMBER($L29),"insert into M_CD_VAL_LANG values ("&amp;$L29&amp;", now(), 1, now(), 1, 0, '"&amp;MAX($G$3:$G29)&amp;"', '"&amp;$M29&amp;"', '"&amp;$N29&amp;"');","")</f>
        <v>insert into M_CD_VAL_LANG values (27, now(), 1, now(), 1, 0, '20', 'ja', '無し');</v>
      </c>
      <c r="P29" s="17"/>
      <c r="Q29" s="17"/>
    </row>
    <row r="30" spans="1:17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3"/>
      <c r="K30" s="16" t="str">
        <f>IF(ISNUMBER($G30),"insert into M_CD_VAL values ("&amp;$G30&amp;", now(), 1, now(), 1, 0, '"&amp;MAX($B$3:$B30)&amp;"', '"&amp;$H30&amp;"', '"&amp;$I30&amp;"', "&amp;J30&amp;");","")</f>
        <v/>
      </c>
      <c r="L30" s="16">
        <f>IF(ISBLANK($M30),"",MAX($L$1:$L29)+1)</f>
        <v>28</v>
      </c>
      <c r="M30" s="13" t="s">
        <v>50</v>
      </c>
      <c r="N30" s="13" t="s">
        <v>48</v>
      </c>
      <c r="O30" s="16" t="str">
        <f>IF(ISNUMBER($L30),"insert into M_CD_VAL_LANG values ("&amp;$L30&amp;", now(), 1, now(), 1, 0, '"&amp;MAX($G$3:$G30)&amp;"', '"&amp;$M30&amp;"', '"&amp;$N30&amp;"');","")</f>
        <v>insert into M_CD_VAL_LANG values (28, now(), 1, now(), 1, 0, '20', 'us', 'Does not have');</v>
      </c>
      <c r="P30" s="17"/>
      <c r="Q30" s="17"/>
    </row>
    <row r="31" spans="1:17" x14ac:dyDescent="0.15">
      <c r="A31" s="13">
        <f t="shared" si="0"/>
        <v>29</v>
      </c>
      <c r="B31" s="16">
        <f>IF(ISBLANK($C31),"",MAX($B$1:$B30)+1)</f>
        <v>7</v>
      </c>
      <c r="C31" s="19" t="s">
        <v>82</v>
      </c>
      <c r="D31" s="19" t="s">
        <v>52</v>
      </c>
      <c r="E31" s="19"/>
      <c r="F31" s="19" t="str">
        <f t="shared" si="2"/>
        <v>insert into M_CD_GRP values (7, now(), 1, now(), 1, 0, 'LayoutObjType', 'レイアウトオブジェクトタイプ', '');</v>
      </c>
      <c r="G31" s="16">
        <f>IF(ISBLANK($H31),"",MAX($G$1:$G30)+1)</f>
        <v>21</v>
      </c>
      <c r="H31" s="19" t="s">
        <v>244</v>
      </c>
      <c r="I31" s="19" t="s">
        <v>95</v>
      </c>
      <c r="J31" s="19">
        <v>1</v>
      </c>
      <c r="K31" s="19" t="str">
        <f>IF(ISNUMBER($G31),"insert into M_CD_VAL values ("&amp;$G31&amp;", now(), 1, now(), 1, 0, '"&amp;MAX($B$3:$B31)&amp;"', '"&amp;$H31&amp;"', '"&amp;$I31&amp;"', "&amp;J31&amp;");","")</f>
        <v>insert into M_CD_VAL values (21, now(), 1, now(), 1, 0, '7', 'text', 'Text', 1);</v>
      </c>
      <c r="L31" s="16">
        <f>IF(ISBLANK($M31),"",MAX($L$1:$L30)+1)</f>
        <v>29</v>
      </c>
      <c r="M31" s="19" t="s">
        <v>54</v>
      </c>
      <c r="N31" s="19" t="s">
        <v>55</v>
      </c>
      <c r="O31" s="16" t="str">
        <f>IF(ISNUMBER($L31),"insert into M_CD_VAL_LANG values ("&amp;$L31&amp;", now(), 1, now(), 1, 0, '"&amp;MAX($G$3:$G31)&amp;"', '"&amp;$M31&amp;"', '"&amp;$N31&amp;"');","")</f>
        <v>insert into M_CD_VAL_LANG values (29, now(), 1, now(), 1, 0, '21', 'ja', 'テキスト');</v>
      </c>
      <c r="P31" s="17"/>
      <c r="Q31" s="17"/>
    </row>
    <row r="32" spans="1:17" x14ac:dyDescent="0.15">
      <c r="A32" s="13">
        <f t="shared" si="0"/>
        <v>30</v>
      </c>
      <c r="B32" s="16" t="str">
        <f>IF(ISBLANK($C32),"",MAX($B$1:$B31)+1)</f>
        <v/>
      </c>
      <c r="C32" s="19"/>
      <c r="D32" s="19"/>
      <c r="E32" s="19"/>
      <c r="F32" s="19" t="str">
        <f t="shared" si="2"/>
        <v/>
      </c>
      <c r="G32" s="16">
        <f>IF(ISBLANK($H32),"",MAX($G$1:$G31)+1)</f>
        <v>22</v>
      </c>
      <c r="H32" s="19" t="s">
        <v>248</v>
      </c>
      <c r="I32" s="19" t="s">
        <v>105</v>
      </c>
      <c r="J32" s="19">
        <v>2</v>
      </c>
      <c r="K32" s="19" t="str">
        <f>IF(ISNUMBER($G32),"insert into M_CD_VAL values ("&amp;$G32&amp;", now(), 1, now(), 1, 0, '"&amp;MAX($B$3:$B32)&amp;"', '"&amp;$H32&amp;"', '"&amp;$I32&amp;"', "&amp;J32&amp;");","")</f>
        <v>insert into M_CD_VAL values (22, now(), 1, now(), 1, 0, '7', 'image', 'Image', 2);</v>
      </c>
      <c r="L32" s="16">
        <f>IF(ISBLANK($M32),"",MAX($L$1:$L31)+1)</f>
        <v>30</v>
      </c>
      <c r="M32" s="19" t="s">
        <v>54</v>
      </c>
      <c r="N32" s="19" t="s">
        <v>56</v>
      </c>
      <c r="O32" s="16" t="str">
        <f>IF(ISNUMBER($L32),"insert into M_CD_VAL_LANG values ("&amp;$L32&amp;", now(), 1, now(), 1, 0, '"&amp;MAX($G$3:$G32)&amp;"', '"&amp;$M32&amp;"', '"&amp;$N32&amp;"');","")</f>
        <v>insert into M_CD_VAL_LANG values (30, now(), 1, now(), 1, 0, '22', 'ja', '画像');</v>
      </c>
      <c r="P32" s="17"/>
      <c r="Q32" s="17"/>
    </row>
    <row r="33" spans="1:17" x14ac:dyDescent="0.15">
      <c r="A33" s="13">
        <f t="shared" si="0"/>
        <v>31</v>
      </c>
      <c r="B33" s="16" t="str">
        <f>IF(ISBLANK($C33),"",MAX($B$1:$B32)+1)</f>
        <v/>
      </c>
      <c r="C33" s="19"/>
      <c r="D33" s="19"/>
      <c r="E33" s="19"/>
      <c r="F33" s="19" t="str">
        <f t="shared" si="2"/>
        <v/>
      </c>
      <c r="G33" s="16">
        <f>IF(ISBLANK($H33),"",MAX($G$1:$G32)+1)</f>
        <v>23</v>
      </c>
      <c r="H33" s="19" t="s">
        <v>249</v>
      </c>
      <c r="I33" s="19" t="s">
        <v>106</v>
      </c>
      <c r="J33" s="19">
        <v>3</v>
      </c>
      <c r="K33" s="19" t="str">
        <f>IF(ISNUMBER($G33),"insert into M_CD_VAL values ("&amp;$G33&amp;", now(), 1, now(), 1, 0, '"&amp;MAX($B$3:$B33)&amp;"', '"&amp;$H33&amp;"', '"&amp;$I33&amp;"', "&amp;J33&amp;");","")</f>
        <v>insert into M_CD_VAL values (23, now(), 1, now(), 1, 0, '7', 'movie', 'Movie', 3);</v>
      </c>
      <c r="L33" s="16">
        <f>IF(ISBLANK($M33),"",MAX($L$1:$L32)+1)</f>
        <v>31</v>
      </c>
      <c r="M33" s="19" t="s">
        <v>54</v>
      </c>
      <c r="N33" s="19" t="s">
        <v>60</v>
      </c>
      <c r="O33" s="16" t="str">
        <f>IF(ISNUMBER($L33),"insert into M_CD_VAL_LANG values ("&amp;$L33&amp;", now(), 1, now(), 1, 0, '"&amp;MAX($G$3:$G33)&amp;"', '"&amp;$M33&amp;"', '"&amp;$N33&amp;"');","")</f>
        <v>insert into M_CD_VAL_LANG values (31, now(), 1, now(), 1, 0, '23', 'ja', '動画');</v>
      </c>
      <c r="P33" s="17"/>
      <c r="Q33" s="17"/>
    </row>
    <row r="34" spans="1:17" x14ac:dyDescent="0.15">
      <c r="A34" s="13">
        <f t="shared" si="0"/>
        <v>32</v>
      </c>
      <c r="B34" s="16" t="str">
        <f>IF(ISBLANK($C34),"",MAX($B$1:$B33)+1)</f>
        <v/>
      </c>
      <c r="C34" s="19"/>
      <c r="D34" s="19"/>
      <c r="E34" s="19"/>
      <c r="F34" s="19" t="str">
        <f t="shared" si="2"/>
        <v/>
      </c>
      <c r="G34" s="16">
        <f>IF(ISBLANK($H34),"",MAX($G$1:$G33)+1)</f>
        <v>24</v>
      </c>
      <c r="H34" s="19" t="s">
        <v>53</v>
      </c>
      <c r="I34" s="19" t="s">
        <v>93</v>
      </c>
      <c r="J34" s="19">
        <v>4</v>
      </c>
      <c r="K34" s="19" t="str">
        <f>IF(ISNUMBER($G34),"insert into M_CD_VAL values ("&amp;$G34&amp;", now(), 1, now(), 1, 0, '"&amp;MAX($B$3:$B34)&amp;"', '"&amp;$H34&amp;"', '"&amp;$I34&amp;"', "&amp;J34&amp;");","")</f>
        <v>insert into M_CD_VAL values (24, now(), 1, now(), 1, 0, '7', 'map', 'Map', 4);</v>
      </c>
      <c r="L34" s="16">
        <f>IF(ISBLANK($M34),"",MAX($L$1:$L33)+1)</f>
        <v>32</v>
      </c>
      <c r="M34" s="19" t="s">
        <v>54</v>
      </c>
      <c r="N34" s="19" t="s">
        <v>59</v>
      </c>
      <c r="O34" s="16" t="str">
        <f>IF(ISNUMBER($L34),"insert into M_CD_VAL_LANG values ("&amp;$L34&amp;", now(), 1, now(), 1, 0, '"&amp;MAX($G$3:$G34)&amp;"', '"&amp;$M34&amp;"', '"&amp;$N34&amp;"');","")</f>
        <v>insert into M_CD_VAL_LANG values (32, now(), 1, now(), 1, 0, '24', 'ja', '地図');</v>
      </c>
      <c r="P34" s="17"/>
      <c r="Q34" s="17"/>
    </row>
    <row r="35" spans="1:17" x14ac:dyDescent="0.15">
      <c r="A35" s="13">
        <f t="shared" si="0"/>
        <v>33</v>
      </c>
      <c r="B35" s="16" t="str">
        <f>IF(ISBLANK($C35),"",MAX($B$1:$B34)+1)</f>
        <v/>
      </c>
      <c r="C35" s="19"/>
      <c r="D35" s="19"/>
      <c r="E35" s="19"/>
      <c r="F35" s="19" t="str">
        <f t="shared" si="2"/>
        <v/>
      </c>
      <c r="G35" s="16">
        <f>IF(ISBLANK($H35),"",MAX($G$1:$G34)+1)</f>
        <v>25</v>
      </c>
      <c r="H35" s="19" t="s">
        <v>57</v>
      </c>
      <c r="I35" s="19" t="s">
        <v>107</v>
      </c>
      <c r="J35" s="19">
        <v>5</v>
      </c>
      <c r="K35" s="19" t="str">
        <f>IF(ISNUMBER($G35),"insert into M_CD_VAL values ("&amp;$G35&amp;", now(), 1, now(), 1, 0, '"&amp;MAX($B$3:$B35)&amp;"', '"&amp;$H35&amp;"', '"&amp;$I35&amp;"', "&amp;J35&amp;");","")</f>
        <v>insert into M_CD_VAL values (25, now(), 1, now(), 1, 0, '7', 'button', 'Button', 5);</v>
      </c>
      <c r="L35" s="16">
        <f>IF(ISBLANK($M35),"",MAX($L$1:$L34)+1)</f>
        <v>33</v>
      </c>
      <c r="M35" s="19" t="s">
        <v>54</v>
      </c>
      <c r="N35" s="19" t="s">
        <v>58</v>
      </c>
      <c r="O35" s="16" t="str">
        <f>IF(ISNUMBER($L35),"insert into M_CD_VAL_LANG values ("&amp;$L35&amp;", now(), 1, now(), 1, 0, '"&amp;MAX($G$3:$G35)&amp;"', '"&amp;$M35&amp;"', '"&amp;$N35&amp;"');","")</f>
        <v>insert into M_CD_VAL_LANG values (33, now(), 1, now(), 1, 0, '25', 'ja', 'ボタン');</v>
      </c>
      <c r="P35" s="17"/>
      <c r="Q35" s="17"/>
    </row>
    <row r="36" spans="1:17" x14ac:dyDescent="0.15">
      <c r="A36" s="13">
        <f t="shared" si="0"/>
        <v>34</v>
      </c>
      <c r="B36" s="16">
        <f>IF(ISBLANK($C36),"",MAX($B$1:$B35)+1)</f>
        <v>8</v>
      </c>
      <c r="C36" s="13" t="s">
        <v>83</v>
      </c>
      <c r="D36" s="13" t="s">
        <v>61</v>
      </c>
      <c r="E36" s="13"/>
      <c r="F36" s="16" t="str">
        <f t="shared" si="2"/>
        <v>insert into M_CD_GRP values (8, now(), 1, now(), 1, 0, 'LayoutMultiplicity', 'レイアウト多重度', '');</v>
      </c>
      <c r="G36" s="16">
        <f>IF(ISBLANK($H36),"",MAX($G$1:$G35)+1)</f>
        <v>26</v>
      </c>
      <c r="H36" s="13" t="s">
        <v>250</v>
      </c>
      <c r="I36" s="13" t="s">
        <v>108</v>
      </c>
      <c r="J36" s="13">
        <v>1</v>
      </c>
      <c r="K36" s="16" t="str">
        <f>IF(ISNUMBER($G36),"insert into M_CD_VAL values ("&amp;$G36&amp;", now(), 1, now(), 1, 0, '"&amp;MAX($B$3:$B36)&amp;"', '"&amp;$H36&amp;"', '"&amp;$I36&amp;"', "&amp;J36&amp;");","")</f>
        <v>insert into M_CD_VAL values (26, now(), 1, now(), 1, 0, '8', 'single', 'Single', 1);</v>
      </c>
      <c r="L36" s="16">
        <f>IF(ISBLANK($M36),"",MAX($L$1:$L35)+1)</f>
        <v>34</v>
      </c>
      <c r="M36" s="13" t="s">
        <v>54</v>
      </c>
      <c r="N36" s="13" t="s">
        <v>62</v>
      </c>
      <c r="O36" s="16" t="str">
        <f>IF(ISNUMBER($L36),"insert into M_CD_VAL_LANG values ("&amp;$L36&amp;", now(), 1, now(), 1, 0, '"&amp;MAX($G$3:$G36)&amp;"', '"&amp;$M36&amp;"', '"&amp;$N36&amp;"');","")</f>
        <v>insert into M_CD_VAL_LANG values (34, now(), 1, now(), 1, 0, '26', 'ja', 'シングル');</v>
      </c>
      <c r="P36" s="17"/>
      <c r="Q36" s="17"/>
    </row>
    <row r="37" spans="1:17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>
        <f>IF(ISBLANK($H37),"",MAX($G$1:$G36)+1)</f>
        <v>27</v>
      </c>
      <c r="H37" s="13" t="s">
        <v>251</v>
      </c>
      <c r="I37" s="13" t="s">
        <v>109</v>
      </c>
      <c r="J37" s="13">
        <v>2</v>
      </c>
      <c r="K37" s="16" t="str">
        <f>IF(ISNUMBER($G37),"insert into M_CD_VAL values ("&amp;$G37&amp;", now(), 1, now(), 1, 0, '"&amp;MAX($B$3:$B37)&amp;"', '"&amp;$H37&amp;"', '"&amp;$I37&amp;"', "&amp;J37&amp;");","")</f>
        <v>insert into M_CD_VAL values (27, now(), 1, now(), 1, 0, '8', 'multiple', 'Multiple', 2);</v>
      </c>
      <c r="L37" s="16">
        <f>IF(ISBLANK($M37),"",MAX($L$1:$L36)+1)</f>
        <v>35</v>
      </c>
      <c r="M37" s="13" t="s">
        <v>54</v>
      </c>
      <c r="N37" s="13" t="s">
        <v>63</v>
      </c>
      <c r="O37" s="16" t="str">
        <f>IF(ISNUMBER($L37),"insert into M_CD_VAL_LANG values ("&amp;$L37&amp;", now(), 1, now(), 1, 0, '"&amp;MAX($G$3:$G37)&amp;"', '"&amp;$M37&amp;"', '"&amp;$N37&amp;"');","")</f>
        <v>insert into M_CD_VAL_LANG values (35, now(), 1, now(), 1, 0, '27', 'ja', 'マルチ');</v>
      </c>
      <c r="P37" s="17"/>
      <c r="Q37" s="17"/>
    </row>
    <row r="38" spans="1:17" x14ac:dyDescent="0.15">
      <c r="A38" s="13">
        <f t="shared" si="0"/>
        <v>36</v>
      </c>
      <c r="B38" s="16">
        <f>IF(ISBLANK($C38),"",MAX($B$1:$B37)+1)</f>
        <v>9</v>
      </c>
      <c r="C38" s="13" t="s">
        <v>84</v>
      </c>
      <c r="D38" s="13" t="s">
        <v>65</v>
      </c>
      <c r="E38" s="13"/>
      <c r="F38" s="16" t="str">
        <f t="shared" si="2"/>
        <v>insert into M_CD_GRP values (9, now(), 1, now(), 1, 0, 'Entity', 'エンティティ', '');</v>
      </c>
      <c r="G38" s="16">
        <f>IF(ISBLANK($H38),"",MAX($G$1:$G37)+1)</f>
        <v>28</v>
      </c>
      <c r="H38" s="13" t="s">
        <v>252</v>
      </c>
      <c r="I38" s="13" t="s">
        <v>110</v>
      </c>
      <c r="J38" s="13">
        <v>1</v>
      </c>
      <c r="K38" s="16" t="str">
        <f>IF(ISNUMBER($G38),"insert into M_CD_VAL values ("&amp;$G38&amp;", now(), 1, now(), 1, 0, '"&amp;MAX($B$3:$B38)&amp;"', '"&amp;$H38&amp;"', '"&amp;$I38&amp;"', "&amp;J38&amp;");","")</f>
        <v>insert into M_CD_VAL values (28, now(), 1, now(), 1, 0, '9', 'region', 'Region', 1);</v>
      </c>
      <c r="L38" s="16">
        <f>IF(ISBLANK($M38),"",MAX($L$1:$L37)+1)</f>
        <v>36</v>
      </c>
      <c r="M38" s="13" t="s">
        <v>54</v>
      </c>
      <c r="N38" s="13" t="s">
        <v>69</v>
      </c>
      <c r="O38" s="16" t="str">
        <f>IF(ISNUMBER($L38),"insert into M_CD_VAL_LANG values ("&amp;$L38&amp;", now(), 1, now(), 1, 0, '"&amp;MAX($G$3:$G38)&amp;"', '"&amp;$M38&amp;"', '"&amp;$N38&amp;"');","")</f>
        <v>insert into M_CD_VAL_LANG values (36, now(), 1, now(), 1, 0, '28', 'ja', '地域');</v>
      </c>
      <c r="P38" s="17"/>
      <c r="Q38" s="17"/>
    </row>
    <row r="39" spans="1:17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>
        <f>IF(ISBLANK($H39),"",MAX($G$1:$G38)+1)</f>
        <v>29</v>
      </c>
      <c r="H39" s="13" t="s">
        <v>253</v>
      </c>
      <c r="I39" s="13" t="s">
        <v>111</v>
      </c>
      <c r="J39" s="13">
        <v>2</v>
      </c>
      <c r="K39" s="16" t="str">
        <f>IF(ISNUMBER($G39),"insert into M_CD_VAL values ("&amp;$G39&amp;", now(), 1, now(), 1, 0, '"&amp;MAX($B$3:$B39)&amp;"', '"&amp;$H39&amp;"', '"&amp;$I39&amp;"', "&amp;J39&amp;");","")</f>
        <v>insert into M_CD_VAL values (29, now(), 1, now(), 1, 0, '9', 'facility', 'Facility', 2);</v>
      </c>
      <c r="L39" s="16">
        <f>IF(ISBLANK($M39),"",MAX($L$1:$L38)+1)</f>
        <v>37</v>
      </c>
      <c r="M39" s="13" t="s">
        <v>54</v>
      </c>
      <c r="N39" s="13" t="s">
        <v>68</v>
      </c>
      <c r="O39" s="16" t="str">
        <f>IF(ISNUMBER($L39),"insert into M_CD_VAL_LANG values ("&amp;$L39&amp;", now(), 1, now(), 1, 0, '"&amp;MAX($G$3:$G39)&amp;"', '"&amp;$M39&amp;"', '"&amp;$N39&amp;"');","")</f>
        <v>insert into M_CD_VAL_LANG values (37, now(), 1, now(), 1, 0, '29', 'ja', '施設');</v>
      </c>
      <c r="P39" s="17"/>
      <c r="Q39" s="17"/>
    </row>
    <row r="40" spans="1:17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>
        <f>IF(ISBLANK($H40),"",MAX($G$1:$G39)+1)</f>
        <v>30</v>
      </c>
      <c r="H40" s="13" t="s">
        <v>66</v>
      </c>
      <c r="I40" s="13" t="s">
        <v>112</v>
      </c>
      <c r="J40" s="13">
        <v>3</v>
      </c>
      <c r="K40" s="16" t="str">
        <f>IF(ISNUMBER($G40),"insert into M_CD_VAL values ("&amp;$G40&amp;", now(), 1, now(), 1, 0, '"&amp;MAX($B$3:$B40)&amp;"', '"&amp;$H40&amp;"', '"&amp;$I40&amp;"', "&amp;J40&amp;");","")</f>
        <v>insert into M_CD_VAL values (30, now(), 1, now(), 1, 0, '9', 'facgrp', 'FacilityGroup', 3);</v>
      </c>
      <c r="L40" s="16">
        <f>IF(ISBLANK($M40),"",MAX($L$1:$L39)+1)</f>
        <v>38</v>
      </c>
      <c r="M40" s="13" t="s">
        <v>54</v>
      </c>
      <c r="N40" s="13" t="s">
        <v>70</v>
      </c>
      <c r="O40" s="16" t="str">
        <f>IF(ISNUMBER($L40),"insert into M_CD_VAL_LANG values ("&amp;$L40&amp;", now(), 1, now(), 1, 0, '"&amp;MAX($G$3:$G40)&amp;"', '"&amp;$M40&amp;"', '"&amp;$N40&amp;"');","")</f>
        <v>insert into M_CD_VAL_LANG values (38, now(), 1, now(), 1, 0, '30', 'ja', '施設グループ');</v>
      </c>
      <c r="P40" s="17"/>
      <c r="Q40" s="17"/>
    </row>
    <row r="41" spans="1:17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>
        <f>IF(ISBLANK($H41),"",MAX($G$1:$G40)+1)</f>
        <v>31</v>
      </c>
      <c r="H41" s="13" t="s">
        <v>67</v>
      </c>
      <c r="I41" s="13" t="s">
        <v>113</v>
      </c>
      <c r="J41" s="13">
        <v>4</v>
      </c>
      <c r="K41" s="16" t="str">
        <f>IF(ISNUMBER($G41),"insert into M_CD_VAL values ("&amp;$G41&amp;", now(), 1, now(), 1, 0, '"&amp;MAX($B$3:$B41)&amp;"', '"&amp;$H41&amp;"', '"&amp;$I41&amp;"', "&amp;J41&amp;");","")</f>
        <v>insert into M_CD_VAL values (31, now(), 1, now(), 1, 0, '9', 'facgrpln', 'FacilityFacilityGroupLink', 4);</v>
      </c>
      <c r="L41" s="16">
        <f>IF(ISBLANK($M41),"",MAX($L$1:$L40)+1)</f>
        <v>39</v>
      </c>
      <c r="M41" s="13" t="s">
        <v>54</v>
      </c>
      <c r="N41" s="13" t="s">
        <v>71</v>
      </c>
      <c r="O41" s="16" t="str">
        <f>IF(ISNUMBER($L41),"insert into M_CD_VAL_LANG values ("&amp;$L41&amp;", now(), 1, now(), 1, 0, '"&amp;MAX($G$3:$G41)&amp;"', '"&amp;$M41&amp;"', '"&amp;$N41&amp;"');","")</f>
        <v>insert into M_CD_VAL_LANG values (39, now(), 1, now(), 1, 0, '31', 'ja', '施設_施設グループ_リンク');</v>
      </c>
      <c r="P41" s="17"/>
      <c r="Q41" s="17"/>
    </row>
    <row r="42" spans="1:17" x14ac:dyDescent="0.15">
      <c r="A42" s="13">
        <f t="shared" si="0"/>
        <v>40</v>
      </c>
      <c r="B42" s="16">
        <f>IF(ISBLANK($C42),"",MAX($B$1:$B41)+1)</f>
        <v>10</v>
      </c>
      <c r="C42" s="13" t="s">
        <v>114</v>
      </c>
      <c r="D42" s="13" t="s">
        <v>115</v>
      </c>
      <c r="E42" s="13"/>
      <c r="F42" s="16" t="str">
        <f t="shared" si="2"/>
        <v>insert into M_CD_GRP values (10, now(), 1, now(), 1, 0, 'Purpose', '目的', '');</v>
      </c>
      <c r="G42" s="16">
        <f>IF(ISBLANK($H42),"",MAX($G$1:$G41)+1)</f>
        <v>32</v>
      </c>
      <c r="H42" s="13" t="s">
        <v>124</v>
      </c>
      <c r="I42" s="13" t="s">
        <v>125</v>
      </c>
      <c r="J42" s="13">
        <v>1</v>
      </c>
      <c r="K42" s="16" t="str">
        <f>IF(ISNUMBER($G42),"insert into M_CD_VAL values ("&amp;$G42&amp;", now(), 1, now(), 1, 0, '"&amp;MAX($B$3:$B42)&amp;"', '"&amp;$H42&amp;"', '"&amp;$I42&amp;"', "&amp;J42&amp;");","")</f>
        <v>insert into M_CD_VAL values (32, now(), 1, now(), 1, 0, '10', 'eat', 'Eat', 1);</v>
      </c>
      <c r="L42" s="16">
        <f>IF(ISBLANK($M42),"",MAX($L$1:$L41)+1)</f>
        <v>40</v>
      </c>
      <c r="M42" s="13" t="s">
        <v>118</v>
      </c>
      <c r="N42" s="13" t="s">
        <v>116</v>
      </c>
      <c r="O42" s="16" t="str">
        <f>IF(ISNUMBER($L42),"insert into M_CD_VAL_LANG values ("&amp;$L42&amp;", now(), 1, now(), 1, 0, '"&amp;MAX($G$3:$G42)&amp;"', '"&amp;$M42&amp;"', '"&amp;$N42&amp;"');","")</f>
        <v>insert into M_CD_VAL_LANG values (40, now(), 1, now(), 1, 0, '32', 'ja', '食べる');</v>
      </c>
      <c r="P42" s="17"/>
      <c r="Q42" s="17"/>
    </row>
    <row r="43" spans="1:17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>
        <f>IF(ISBLANK($H43),"",MAX($G$1:$G42)+1)</f>
        <v>33</v>
      </c>
      <c r="H43" s="13" t="s">
        <v>130</v>
      </c>
      <c r="I43" s="13" t="s">
        <v>126</v>
      </c>
      <c r="J43" s="13">
        <v>2</v>
      </c>
      <c r="K43" s="16" t="str">
        <f>IF(ISNUMBER($G43),"insert into M_CD_VAL values ("&amp;$G43&amp;", now(), 1, now(), 1, 0, '"&amp;MAX($B$3:$B43)&amp;"', '"&amp;$H43&amp;"', '"&amp;$I43&amp;"', "&amp;J43&amp;");","")</f>
        <v>insert into M_CD_VAL values (33, now(), 1, now(), 1, 0, '10', 'shop', 'Shop', 2);</v>
      </c>
      <c r="L43" s="16">
        <f>IF(ISBLANK($M43),"",MAX($L$1:$L42)+1)</f>
        <v>41</v>
      </c>
      <c r="M43" s="13" t="s">
        <v>117</v>
      </c>
      <c r="N43" s="13" t="s">
        <v>119</v>
      </c>
      <c r="O43" s="16" t="str">
        <f>IF(ISNUMBER($L43),"insert into M_CD_VAL_LANG values ("&amp;$L43&amp;", now(), 1, now(), 1, 0, '"&amp;MAX($G$3:$G43)&amp;"', '"&amp;$M43&amp;"', '"&amp;$N43&amp;"');","")</f>
        <v>insert into M_CD_VAL_LANG values (41, now(), 1, now(), 1, 0, '33', 'ja', '買う');</v>
      </c>
      <c r="P43" s="17"/>
      <c r="Q43" s="17"/>
    </row>
    <row r="44" spans="1:17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>
        <f>IF(ISBLANK($H44),"",MAX($G$1:$G43)+1)</f>
        <v>34</v>
      </c>
      <c r="H44" s="13" t="s">
        <v>131</v>
      </c>
      <c r="I44" s="13" t="s">
        <v>127</v>
      </c>
      <c r="J44" s="13">
        <v>3</v>
      </c>
      <c r="K44" s="16" t="str">
        <f>IF(ISNUMBER($G44),"insert into M_CD_VAL values ("&amp;$G44&amp;", now(), 1, now(), 1, 0, '"&amp;MAX($B$3:$B44)&amp;"', '"&amp;$H44&amp;"', '"&amp;$I44&amp;"', "&amp;J44&amp;");","")</f>
        <v>insert into M_CD_VAL values (34, now(), 1, now(), 1, 0, '10', 'play', 'Play', 3);</v>
      </c>
      <c r="L44" s="16">
        <f>IF(ISBLANK($M44),"",MAX($L$1:$L43)+1)</f>
        <v>42</v>
      </c>
      <c r="M44" s="13" t="s">
        <v>117</v>
      </c>
      <c r="N44" s="13" t="s">
        <v>120</v>
      </c>
      <c r="O44" s="16" t="str">
        <f>IF(ISNUMBER($L44),"insert into M_CD_VAL_LANG values ("&amp;$L44&amp;", now(), 1, now(), 1, 0, '"&amp;MAX($G$3:$G44)&amp;"', '"&amp;$M44&amp;"', '"&amp;$N44&amp;"');","")</f>
        <v>insert into M_CD_VAL_LANG values (42, now(), 1, now(), 1, 0, '34', 'ja', '遊ぶ');</v>
      </c>
      <c r="P44" s="17"/>
      <c r="Q44" s="17"/>
    </row>
    <row r="45" spans="1:17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>
        <f>IF(ISBLANK($H45),"",MAX($G$1:$G44)+1)</f>
        <v>35</v>
      </c>
      <c r="H45" s="13" t="s">
        <v>135</v>
      </c>
      <c r="I45" s="13" t="s">
        <v>136</v>
      </c>
      <c r="J45" s="13">
        <v>4</v>
      </c>
      <c r="K45" s="16" t="str">
        <f>IF(ISNUMBER($G45),"insert into M_CD_VAL values ("&amp;$G45&amp;", now(), 1, now(), 1, 0, '"&amp;MAX($B$3:$B45)&amp;"', '"&amp;$H45&amp;"', '"&amp;$I45&amp;"', "&amp;J45&amp;");","")</f>
        <v>insert into M_CD_VAL values (35, now(), 1, now(), 1, 0, '10', 'see', 'See', 4);</v>
      </c>
      <c r="L45" s="16">
        <f>IF(ISBLANK($M45),"",MAX($L$1:$L44)+1)</f>
        <v>43</v>
      </c>
      <c r="M45" s="13" t="s">
        <v>117</v>
      </c>
      <c r="N45" s="13" t="s">
        <v>121</v>
      </c>
      <c r="O45" s="16" t="str">
        <f>IF(ISNUMBER($L45),"insert into M_CD_VAL_LANG values ("&amp;$L45&amp;", now(), 1, now(), 1, 0, '"&amp;MAX($G$3:$G45)&amp;"', '"&amp;$M45&amp;"', '"&amp;$N45&amp;"');","")</f>
        <v>insert into M_CD_VAL_LANG values (43, now(), 1, now(), 1, 0, '35', 'ja', '見る');</v>
      </c>
      <c r="P45" s="17"/>
      <c r="Q45" s="17"/>
    </row>
    <row r="46" spans="1:17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>
        <f>IF(ISBLANK($H46),"",MAX($G$1:$G45)+1)</f>
        <v>36</v>
      </c>
      <c r="H46" s="13" t="s">
        <v>132</v>
      </c>
      <c r="I46" s="13" t="s">
        <v>128</v>
      </c>
      <c r="J46" s="13">
        <v>5</v>
      </c>
      <c r="K46" s="16" t="str">
        <f>IF(ISNUMBER($G46),"insert into M_CD_VAL values ("&amp;$G46&amp;", now(), 1, now(), 1, 0, '"&amp;MAX($B$3:$B46)&amp;"', '"&amp;$H46&amp;"', '"&amp;$I46&amp;"', "&amp;J46&amp;");","")</f>
        <v>insert into M_CD_VAL values (36, now(), 1, now(), 1, 0, '10', 'stay', 'Stay', 5);</v>
      </c>
      <c r="L46" s="16">
        <f>IF(ISBLANK($M46),"",MAX($L$1:$L45)+1)</f>
        <v>44</v>
      </c>
      <c r="M46" s="13" t="s">
        <v>117</v>
      </c>
      <c r="N46" s="13" t="s">
        <v>122</v>
      </c>
      <c r="O46" s="16" t="str">
        <f>IF(ISNUMBER($L46),"insert into M_CD_VAL_LANG values ("&amp;$L46&amp;", now(), 1, now(), 1, 0, '"&amp;MAX($G$3:$G46)&amp;"', '"&amp;$M46&amp;"', '"&amp;$N46&amp;"');","")</f>
        <v>insert into M_CD_VAL_LANG values (44, now(), 1, now(), 1, 0, '36', 'ja', '泊まる');</v>
      </c>
      <c r="P46" s="17"/>
      <c r="Q46" s="17"/>
    </row>
    <row r="47" spans="1:17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>
        <f>IF(ISBLANK($H47),"",MAX($G$1:$G46)+1)</f>
        <v>37</v>
      </c>
      <c r="H47" s="13" t="s">
        <v>133</v>
      </c>
      <c r="I47" s="13" t="s">
        <v>129</v>
      </c>
      <c r="J47" s="13">
        <v>6</v>
      </c>
      <c r="K47" s="16" t="str">
        <f>IF(ISNUMBER($G47),"insert into M_CD_VAL values ("&amp;$G47&amp;", now(), 1, now(), 1, 0, '"&amp;MAX($B$3:$B47)&amp;"', '"&amp;$H47&amp;"', '"&amp;$I47&amp;"', "&amp;J47&amp;");","")</f>
        <v>insert into M_CD_VAL values (37, now(), 1, now(), 1, 0, '10', 'event', 'Event', 6);</v>
      </c>
      <c r="L47" s="16">
        <f>IF(ISBLANK($M47),"",MAX($L$1:$L46)+1)</f>
        <v>45</v>
      </c>
      <c r="M47" s="13" t="s">
        <v>117</v>
      </c>
      <c r="N47" s="13" t="s">
        <v>123</v>
      </c>
      <c r="O47" s="16" t="str">
        <f>IF(ISNUMBER($L47),"insert into M_CD_VAL_LANG values ("&amp;$L47&amp;", now(), 1, now(), 1, 0, '"&amp;MAX($G$3:$G47)&amp;"', '"&amp;$M47&amp;"', '"&amp;$N47&amp;"');","")</f>
        <v>insert into M_CD_VAL_LANG values (45, now(), 1, now(), 1, 0, '37', 'ja', 'イベント');</v>
      </c>
      <c r="P47" s="17"/>
      <c r="Q47" s="17"/>
    </row>
    <row r="48" spans="1:17" x14ac:dyDescent="0.15">
      <c r="A48" s="13">
        <f t="shared" si="0"/>
        <v>46</v>
      </c>
      <c r="B48" s="16">
        <f>IF(ISBLANK($C48),"",MAX($B$1:$B47)+1)</f>
        <v>11</v>
      </c>
      <c r="C48" s="13" t="s">
        <v>134</v>
      </c>
      <c r="D48" s="13" t="s">
        <v>152</v>
      </c>
      <c r="E48" s="13"/>
      <c r="F48" s="16" t="str">
        <f t="shared" si="2"/>
        <v>insert into M_CD_GRP values (11, now(), 1, now(), 1, 0, 'EatGenre', '食べるジャンル', '');</v>
      </c>
      <c r="G48" s="16" t="str">
        <f>IF(ISBLANK($H48),"",MAX($G$1:$G47)+1)</f>
        <v/>
      </c>
      <c r="H48" s="13"/>
      <c r="I48" s="13"/>
      <c r="J48" s="13">
        <v>1</v>
      </c>
      <c r="K48" s="16" t="str">
        <f>IF(ISNUMBER($G48),"insert into M_CD_VAL values ("&amp;$G48&amp;", now(), 1, now(), 1, 0, '"&amp;MAX($B$3:$B48)&amp;"', '"&amp;$H48&amp;"', '"&amp;$I48&amp;"', "&amp;J48&amp;");","")</f>
        <v/>
      </c>
      <c r="L48" s="16">
        <f>IF(ISBLANK($M48),"",MAX($L$1:$L47)+1)</f>
        <v>46</v>
      </c>
      <c r="M48" s="13" t="s">
        <v>118</v>
      </c>
      <c r="N48" s="13" t="s">
        <v>137</v>
      </c>
      <c r="O48" s="16" t="str">
        <f>IF(ISNUMBER($L48),"insert into M_CD_VAL_LANG values ("&amp;$L48&amp;", now(), 1, now(), 1, 0, '"&amp;MAX($G$3:$G48)&amp;"', '"&amp;$M48&amp;"', '"&amp;$N48&amp;"');","")</f>
        <v>insert into M_CD_VAL_LANG values (46, now(), 1, now(), 1, 0, '37', 'ja', '居酒屋');</v>
      </c>
      <c r="P48" s="17"/>
      <c r="Q48" s="17"/>
    </row>
    <row r="49" spans="1:17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3">
        <v>2</v>
      </c>
      <c r="K49" s="16" t="str">
        <f>IF(ISNUMBER($G49),"insert into M_CD_VAL values ("&amp;$G49&amp;", now(), 1, now(), 1, 0, '"&amp;MAX($B$3:$B49)&amp;"', '"&amp;$H49&amp;"', '"&amp;$I49&amp;"', "&amp;J49&amp;");","")</f>
        <v/>
      </c>
      <c r="L49" s="16">
        <f>IF(ISBLANK($M49),"",MAX($L$1:$L48)+1)</f>
        <v>47</v>
      </c>
      <c r="M49" s="13" t="s">
        <v>117</v>
      </c>
      <c r="N49" s="13" t="s">
        <v>138</v>
      </c>
      <c r="O49" s="16" t="str">
        <f>IF(ISNUMBER($L49),"insert into M_CD_VAL_LANG values ("&amp;$L49&amp;", now(), 1, now(), 1, 0, '"&amp;MAX($G$3:$G49)&amp;"', '"&amp;$M49&amp;"', '"&amp;$N49&amp;"');","")</f>
        <v>insert into M_CD_VAL_LANG values (47, now(), 1, now(), 1, 0, '37', 'ja', 'ダイニングバー');</v>
      </c>
      <c r="P49" s="17"/>
      <c r="Q49" s="17"/>
    </row>
    <row r="50" spans="1:17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3">
        <v>3</v>
      </c>
      <c r="K50" s="16" t="str">
        <f>IF(ISNUMBER($G50),"insert into M_CD_VAL values ("&amp;$G50&amp;", now(), 1, now(), 1, 0, '"&amp;MAX($B$3:$B50)&amp;"', '"&amp;$H50&amp;"', '"&amp;$I50&amp;"', "&amp;J50&amp;");","")</f>
        <v/>
      </c>
      <c r="L50" s="16">
        <f>IF(ISBLANK($M50),"",MAX($L$1:$L49)+1)</f>
        <v>48</v>
      </c>
      <c r="M50" s="13" t="s">
        <v>117</v>
      </c>
      <c r="N50" s="13" t="s">
        <v>139</v>
      </c>
      <c r="O50" s="16" t="str">
        <f>IF(ISNUMBER($L50),"insert into M_CD_VAL_LANG values ("&amp;$L50&amp;", now(), 1, now(), 1, 0, '"&amp;MAX($G$3:$G50)&amp;"', '"&amp;$M50&amp;"', '"&amp;$N50&amp;"');","")</f>
        <v>insert into M_CD_VAL_LANG values (48, now(), 1, now(), 1, 0, '37', 'ja', '創作料理');</v>
      </c>
      <c r="P50" s="17"/>
      <c r="Q50" s="17"/>
    </row>
    <row r="51" spans="1:17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3">
        <v>4</v>
      </c>
      <c r="K51" s="16" t="str">
        <f>IF(ISNUMBER($G51),"insert into M_CD_VAL values ("&amp;$G51&amp;", now(), 1, now(), 1, 0, '"&amp;MAX($B$3:$B51)&amp;"', '"&amp;$H51&amp;"', '"&amp;$I51&amp;"', "&amp;J51&amp;");","")</f>
        <v/>
      </c>
      <c r="L51" s="16">
        <f>IF(ISBLANK($M51),"",MAX($L$1:$L50)+1)</f>
        <v>49</v>
      </c>
      <c r="M51" s="13" t="s">
        <v>117</v>
      </c>
      <c r="N51" s="13" t="s">
        <v>140</v>
      </c>
      <c r="O51" s="16" t="str">
        <f>IF(ISNUMBER($L51),"insert into M_CD_VAL_LANG values ("&amp;$L51&amp;", now(), 1, now(), 1, 0, '"&amp;MAX($G$3:$G51)&amp;"', '"&amp;$M51&amp;"', '"&amp;$N51&amp;"');","")</f>
        <v>insert into M_CD_VAL_LANG values (49, now(), 1, now(), 1, 0, '37', 'ja', '和食');</v>
      </c>
      <c r="P51" s="17"/>
      <c r="Q51" s="17"/>
    </row>
    <row r="52" spans="1:17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3">
        <v>5</v>
      </c>
      <c r="K52" s="16" t="str">
        <f>IF(ISNUMBER($G52),"insert into M_CD_VAL values ("&amp;$G52&amp;", now(), 1, now(), 1, 0, '"&amp;MAX($B$3:$B52)&amp;"', '"&amp;$H52&amp;"', '"&amp;$I52&amp;"', "&amp;J52&amp;");","")</f>
        <v/>
      </c>
      <c r="L52" s="16">
        <f>IF(ISBLANK($M52),"",MAX($L$1:$L51)+1)</f>
        <v>50</v>
      </c>
      <c r="M52" s="13" t="s">
        <v>117</v>
      </c>
      <c r="N52" s="13" t="s">
        <v>141</v>
      </c>
      <c r="O52" s="16" t="str">
        <f>IF(ISNUMBER($L52),"insert into M_CD_VAL_LANG values ("&amp;$L52&amp;", now(), 1, now(), 1, 0, '"&amp;MAX($G$3:$G52)&amp;"', '"&amp;$M52&amp;"', '"&amp;$N52&amp;"');","")</f>
        <v>insert into M_CD_VAL_LANG values (50, now(), 1, now(), 1, 0, '37', 'ja', '洋食');</v>
      </c>
      <c r="P52" s="17"/>
      <c r="Q52" s="17"/>
    </row>
    <row r="53" spans="1:17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3">
        <v>6</v>
      </c>
      <c r="K53" s="16" t="str">
        <f>IF(ISNUMBER($G53),"insert into M_CD_VAL values ("&amp;$G53&amp;", now(), 1, now(), 1, 0, '"&amp;MAX($B$3:$B53)&amp;"', '"&amp;$H53&amp;"', '"&amp;$I53&amp;"', "&amp;J53&amp;");","")</f>
        <v/>
      </c>
      <c r="L53" s="16">
        <f>IF(ISBLANK($M53),"",MAX($L$1:$L52)+1)</f>
        <v>51</v>
      </c>
      <c r="M53" s="13" t="s">
        <v>117</v>
      </c>
      <c r="N53" s="13" t="s">
        <v>142</v>
      </c>
      <c r="O53" s="16" t="str">
        <f>IF(ISNUMBER($L53),"insert into M_CD_VAL_LANG values ("&amp;$L53&amp;", now(), 1, now(), 1, 0, '"&amp;MAX($G$3:$G53)&amp;"', '"&amp;$M53&amp;"', '"&amp;$N53&amp;"');","")</f>
        <v>insert into M_CD_VAL_LANG values (51, now(), 1, now(), 1, 0, '37', 'ja', 'イタリアン・フレンチ');</v>
      </c>
      <c r="P53" s="17"/>
      <c r="Q53" s="17"/>
    </row>
    <row r="54" spans="1:17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3">
        <v>7</v>
      </c>
      <c r="K54" s="16" t="str">
        <f>IF(ISNUMBER($G54),"insert into M_CD_VAL values ("&amp;$G54&amp;", now(), 1, now(), 1, 0, '"&amp;MAX($B$3:$B54)&amp;"', '"&amp;$H54&amp;"', '"&amp;$I54&amp;"', "&amp;J54&amp;");","")</f>
        <v/>
      </c>
      <c r="L54" s="16">
        <f>IF(ISBLANK($M54),"",MAX($L$1:$L53)+1)</f>
        <v>52</v>
      </c>
      <c r="M54" s="13" t="s">
        <v>117</v>
      </c>
      <c r="N54" s="13" t="s">
        <v>143</v>
      </c>
      <c r="O54" s="16" t="str">
        <f>IF(ISNUMBER($L54),"insert into M_CD_VAL_LANG values ("&amp;$L54&amp;", now(), 1, now(), 1, 0, '"&amp;MAX($G$3:$G54)&amp;"', '"&amp;$M54&amp;"', '"&amp;$N54&amp;"');","")</f>
        <v>insert into M_CD_VAL_LANG values (52, now(), 1, now(), 1, 0, '37', 'ja', '中華');</v>
      </c>
      <c r="P54" s="17"/>
      <c r="Q54" s="17"/>
    </row>
    <row r="55" spans="1:17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3">
        <v>8</v>
      </c>
      <c r="K55" s="16" t="str">
        <f>IF(ISNUMBER($G55),"insert into M_CD_VAL values ("&amp;$G55&amp;", now(), 1, now(), 1, 0, '"&amp;MAX($B$3:$B55)&amp;"', '"&amp;$H55&amp;"', '"&amp;$I55&amp;"', "&amp;J55&amp;");","")</f>
        <v/>
      </c>
      <c r="L55" s="16">
        <f>IF(ISBLANK($M55),"",MAX($L$1:$L54)+1)</f>
        <v>53</v>
      </c>
      <c r="M55" s="13" t="s">
        <v>117</v>
      </c>
      <c r="N55" s="13" t="s">
        <v>144</v>
      </c>
      <c r="O55" s="16" t="str">
        <f>IF(ISNUMBER($L55),"insert into M_CD_VAL_LANG values ("&amp;$L55&amp;", now(), 1, now(), 1, 0, '"&amp;MAX($G$3:$G55)&amp;"', '"&amp;$M55&amp;"', '"&amp;$N55&amp;"');","")</f>
        <v>insert into M_CD_VAL_LANG values (53, now(), 1, now(), 1, 0, '37', 'ja', '焼き肉・韓国料理');</v>
      </c>
      <c r="P55" s="17"/>
      <c r="Q55" s="17"/>
    </row>
    <row r="56" spans="1:17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3">
        <v>9</v>
      </c>
      <c r="K56" s="16" t="str">
        <f>IF(ISNUMBER($G56),"insert into M_CD_VAL values ("&amp;$G56&amp;", now(), 1, now(), 1, 0, '"&amp;MAX($B$3:$B56)&amp;"', '"&amp;$H56&amp;"', '"&amp;$I56&amp;"', "&amp;J56&amp;");","")</f>
        <v/>
      </c>
      <c r="L56" s="16">
        <f>IF(ISBLANK($M56),"",MAX($L$1:$L55)+1)</f>
        <v>54</v>
      </c>
      <c r="M56" s="13" t="s">
        <v>117</v>
      </c>
      <c r="N56" s="13" t="s">
        <v>145</v>
      </c>
      <c r="O56" s="16" t="str">
        <f>IF(ISNUMBER($L56),"insert into M_CD_VAL_LANG values ("&amp;$L56&amp;", now(), 1, now(), 1, 0, '"&amp;MAX($G$3:$G56)&amp;"', '"&amp;$M56&amp;"', '"&amp;$N56&amp;"');","")</f>
        <v>insert into M_CD_VAL_LANG values (54, now(), 1, now(), 1, 0, '37', 'ja', 'アジアン');</v>
      </c>
      <c r="P56" s="17"/>
      <c r="Q56" s="17"/>
    </row>
    <row r="57" spans="1:17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3">
        <v>10</v>
      </c>
      <c r="K57" s="16" t="str">
        <f>IF(ISNUMBER($G57),"insert into M_CD_VAL values ("&amp;$G57&amp;", now(), 1, now(), 1, 0, '"&amp;MAX($B$3:$B57)&amp;"', '"&amp;$H57&amp;"', '"&amp;$I57&amp;"', "&amp;J57&amp;");","")</f>
        <v/>
      </c>
      <c r="L57" s="16">
        <f>IF(ISBLANK($M57),"",MAX($L$1:$L56)+1)</f>
        <v>55</v>
      </c>
      <c r="M57" s="13" t="s">
        <v>117</v>
      </c>
      <c r="N57" s="13" t="s">
        <v>146</v>
      </c>
      <c r="O57" s="16" t="str">
        <f>IF(ISNUMBER($L57),"insert into M_CD_VAL_LANG values ("&amp;$L57&amp;", now(), 1, now(), 1, 0, '"&amp;MAX($G$3:$G57)&amp;"', '"&amp;$M57&amp;"', '"&amp;$N57&amp;"');","")</f>
        <v>insert into M_CD_VAL_LANG values (55, now(), 1, now(), 1, 0, '37', 'ja', '各国料理');</v>
      </c>
      <c r="P57" s="17"/>
      <c r="Q57" s="17"/>
    </row>
    <row r="58" spans="1:17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3">
        <v>11</v>
      </c>
      <c r="K58" s="16" t="str">
        <f>IF(ISNUMBER($G58),"insert into M_CD_VAL values ("&amp;$G58&amp;", now(), 1, now(), 1, 0, '"&amp;MAX($B$3:$B58)&amp;"', '"&amp;$H58&amp;"', '"&amp;$I58&amp;"', "&amp;J58&amp;");","")</f>
        <v/>
      </c>
      <c r="L58" s="16">
        <f>IF(ISBLANK($M58),"",MAX($L$1:$L57)+1)</f>
        <v>56</v>
      </c>
      <c r="M58" s="13" t="s">
        <v>117</v>
      </c>
      <c r="N58" s="13" t="s">
        <v>147</v>
      </c>
      <c r="O58" s="16" t="str">
        <f>IF(ISNUMBER($L58),"insert into M_CD_VAL_LANG values ("&amp;$L58&amp;", now(), 1, now(), 1, 0, '"&amp;MAX($G$3:$G58)&amp;"', '"&amp;$M58&amp;"', '"&amp;$N58&amp;"');","")</f>
        <v>insert into M_CD_VAL_LANG values (56, now(), 1, now(), 1, 0, '37', 'ja', 'カラオケ・パーティー');</v>
      </c>
      <c r="P58" s="17"/>
      <c r="Q58" s="17"/>
    </row>
    <row r="59" spans="1:17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3">
        <v>12</v>
      </c>
      <c r="K59" s="16" t="str">
        <f>IF(ISNUMBER($G59),"insert into M_CD_VAL values ("&amp;$G59&amp;", now(), 1, now(), 1, 0, '"&amp;MAX($B$3:$B59)&amp;"', '"&amp;$H59&amp;"', '"&amp;$I59&amp;"', "&amp;J59&amp;");","")</f>
        <v/>
      </c>
      <c r="L59" s="16">
        <f>IF(ISBLANK($M59),"",MAX($L$1:$L58)+1)</f>
        <v>57</v>
      </c>
      <c r="M59" s="13" t="s">
        <v>117</v>
      </c>
      <c r="N59" s="13" t="s">
        <v>148</v>
      </c>
      <c r="O59" s="16" t="str">
        <f>IF(ISNUMBER($L59),"insert into M_CD_VAL_LANG values ("&amp;$L59&amp;", now(), 1, now(), 1, 0, '"&amp;MAX($G$3:$G59)&amp;"', '"&amp;$M59&amp;"', '"&amp;$N59&amp;"');","")</f>
        <v>insert into M_CD_VAL_LANG values (57, now(), 1, now(), 1, 0, '37', 'ja', 'バー・カクテル');</v>
      </c>
      <c r="P59" s="17"/>
      <c r="Q59" s="17"/>
    </row>
    <row r="60" spans="1:17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3">
        <v>13</v>
      </c>
      <c r="K60" s="16" t="str">
        <f>IF(ISNUMBER($G60),"insert into M_CD_VAL values ("&amp;$G60&amp;", now(), 1, now(), 1, 0, '"&amp;MAX($B$3:$B60)&amp;"', '"&amp;$H60&amp;"', '"&amp;$I60&amp;"', "&amp;J60&amp;");","")</f>
        <v/>
      </c>
      <c r="L60" s="16">
        <f>IF(ISBLANK($M60),"",MAX($L$1:$L59)+1)</f>
        <v>58</v>
      </c>
      <c r="M60" s="13" t="s">
        <v>117</v>
      </c>
      <c r="N60" s="13" t="s">
        <v>149</v>
      </c>
      <c r="O60" s="16" t="str">
        <f>IF(ISNUMBER($L60),"insert into M_CD_VAL_LANG values ("&amp;$L60&amp;", now(), 1, now(), 1, 0, '"&amp;MAX($G$3:$G60)&amp;"', '"&amp;$M60&amp;"', '"&amp;$N60&amp;"');","")</f>
        <v>insert into M_CD_VAL_LANG values (58, now(), 1, now(), 1, 0, '37', 'ja', 'ラーメン');</v>
      </c>
      <c r="P60" s="17"/>
      <c r="Q60" s="17"/>
    </row>
    <row r="61" spans="1:17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3">
        <v>14</v>
      </c>
      <c r="K61" s="16" t="str">
        <f>IF(ISNUMBER($G61),"insert into M_CD_VAL values ("&amp;$G61&amp;", now(), 1, now(), 1, 0, '"&amp;MAX($B$3:$B61)&amp;"', '"&amp;$H61&amp;"', '"&amp;$I61&amp;"', "&amp;J61&amp;");","")</f>
        <v/>
      </c>
      <c r="L61" s="16">
        <f>IF(ISBLANK($M61),"",MAX($L$1:$L60)+1)</f>
        <v>59</v>
      </c>
      <c r="M61" s="13" t="s">
        <v>117</v>
      </c>
      <c r="N61" s="13" t="s">
        <v>150</v>
      </c>
      <c r="O61" s="16" t="str">
        <f>IF(ISNUMBER($L61),"insert into M_CD_VAL_LANG values ("&amp;$L61&amp;", now(), 1, now(), 1, 0, '"&amp;MAX($G$3:$G61)&amp;"', '"&amp;$M61&amp;"', '"&amp;$N61&amp;"');","")</f>
        <v>insert into M_CD_VAL_LANG values (59, now(), 1, now(), 1, 0, '37', 'ja', 'お好み焼き・もんじゃ・鉄板焼き');</v>
      </c>
      <c r="P61" s="17"/>
      <c r="Q61" s="17"/>
    </row>
    <row r="62" spans="1:17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3">
        <v>15</v>
      </c>
      <c r="K62" s="16" t="str">
        <f>IF(ISNUMBER($G62),"insert into M_CD_VAL values ("&amp;$G62&amp;", now(), 1, now(), 1, 0, '"&amp;MAX($B$3:$B62)&amp;"', '"&amp;$H62&amp;"', '"&amp;$I62&amp;"', "&amp;J62&amp;");","")</f>
        <v/>
      </c>
      <c r="L62" s="16">
        <f>IF(ISBLANK($M62),"",MAX($L$1:$L61)+1)</f>
        <v>60</v>
      </c>
      <c r="M62" s="13" t="s">
        <v>117</v>
      </c>
      <c r="N62" s="13" t="s">
        <v>151</v>
      </c>
      <c r="O62" s="16" t="str">
        <f>IF(ISNUMBER($L62),"insert into M_CD_VAL_LANG values ("&amp;$L62&amp;", now(), 1, now(), 1, 0, '"&amp;MAX($G$3:$G62)&amp;"', '"&amp;$M62&amp;"', '"&amp;$N62&amp;"');","")</f>
        <v>insert into M_CD_VAL_LANG values (60, now(), 1, now(), 1, 0, '37', 'ja', 'カフェ・スイーツ');</v>
      </c>
      <c r="P62" s="17"/>
      <c r="Q62" s="17"/>
    </row>
    <row r="63" spans="1:17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>
        <f>IF(ISBLANK($H63),"",MAX($G$1:$G62)+1)</f>
        <v>38</v>
      </c>
      <c r="H63" s="13" t="s">
        <v>231</v>
      </c>
      <c r="I63" s="13" t="s">
        <v>229</v>
      </c>
      <c r="J63" s="13">
        <v>16</v>
      </c>
      <c r="K63" s="16" t="str">
        <f>IF(ISNUMBER($G63),"insert into M_CD_VAL values ("&amp;$G63&amp;", now(), 1, now(), 1, 0, '"&amp;MAX($B$3:$B63)&amp;"', '"&amp;$H63&amp;"', '"&amp;$I63&amp;"', "&amp;J63&amp;");","")</f>
        <v>insert into M_CD_VAL values (38, now(), 1, now(), 1, 0, '11', 'other', 'Other', 16);</v>
      </c>
      <c r="L63" s="16">
        <f>IF(ISBLANK($M63),"",MAX($L$1:$L62)+1)</f>
        <v>61</v>
      </c>
      <c r="M63" s="13" t="s">
        <v>117</v>
      </c>
      <c r="N63" s="13" t="s">
        <v>197</v>
      </c>
      <c r="O63" s="16" t="str">
        <f>IF(ISNUMBER($L63),"insert into M_CD_VAL_LANG values ("&amp;$L63&amp;", now(), 1, now(), 1, 0, '"&amp;MAX($G$3:$G63)&amp;"', '"&amp;$M63&amp;"', '"&amp;$N63&amp;"');","")</f>
        <v>insert into M_CD_VAL_LANG values (61, now(), 1, now(), 1, 0, '38', 'ja', 'その他');</v>
      </c>
      <c r="P63" s="17"/>
      <c r="Q63" s="17"/>
    </row>
    <row r="64" spans="1:17" x14ac:dyDescent="0.15">
      <c r="A64" s="13">
        <f t="shared" si="0"/>
        <v>62</v>
      </c>
      <c r="B64" s="16">
        <f>IF(ISBLANK($C64),"",MAX($B$1:$B63)+1)</f>
        <v>12</v>
      </c>
      <c r="C64" s="13" t="s">
        <v>153</v>
      </c>
      <c r="D64" s="13" t="s">
        <v>154</v>
      </c>
      <c r="E64" s="13"/>
      <c r="F64" s="16" t="str">
        <f t="shared" si="2"/>
        <v>insert into M_CD_GRP values (12, now(), 1, now(), 1, 0, 'ShopGenre', '買うジャンル', '');</v>
      </c>
      <c r="G64" s="16" t="str">
        <f>IF(ISBLANK($H64),"",MAX($G$1:$G63)+1)</f>
        <v/>
      </c>
      <c r="H64" s="13"/>
      <c r="I64" s="13"/>
      <c r="J64" s="13">
        <v>1</v>
      </c>
      <c r="K64" s="16" t="str">
        <f>IF(ISNUMBER($G64),"insert into M_CD_VAL values ("&amp;$G64&amp;", now(), 1, now(), 1, 0, '"&amp;MAX($B$3:$B64)&amp;"', '"&amp;$H64&amp;"', '"&amp;$I64&amp;"', "&amp;J64&amp;");","")</f>
        <v/>
      </c>
      <c r="L64" s="16">
        <f>IF(ISBLANK($M64),"",MAX($L$1:$L63)+1)</f>
        <v>62</v>
      </c>
      <c r="M64" s="13" t="s">
        <v>117</v>
      </c>
      <c r="N64" s="13" t="s">
        <v>155</v>
      </c>
      <c r="O64" s="16" t="str">
        <f>IF(ISNUMBER($L64),"insert into M_CD_VAL_LANG values ("&amp;$L64&amp;", now(), 1, now(), 1, 0, '"&amp;MAX($G$3:$G64)&amp;"', '"&amp;$M64&amp;"', '"&amp;$N64&amp;"');","")</f>
        <v>insert into M_CD_VAL_LANG values (62, now(), 1, now(), 1, 0, '38', 'ja', '本・コミック・雑誌');</v>
      </c>
      <c r="P64" s="17"/>
      <c r="Q64" s="17"/>
    </row>
    <row r="65" spans="1:17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3">
        <v>2</v>
      </c>
      <c r="K65" s="16" t="str">
        <f>IF(ISNUMBER($G65),"insert into M_CD_VAL values ("&amp;$G65&amp;", now(), 1, now(), 1, 0, '"&amp;MAX($B$3:$B65)&amp;"', '"&amp;$H65&amp;"', '"&amp;$I65&amp;"', "&amp;J65&amp;");","")</f>
        <v/>
      </c>
      <c r="L65" s="16">
        <f>IF(ISBLANK($M65),"",MAX($L$1:$L64)+1)</f>
        <v>63</v>
      </c>
      <c r="M65" s="13" t="s">
        <v>117</v>
      </c>
      <c r="N65" s="13" t="s">
        <v>156</v>
      </c>
      <c r="O65" s="16" t="str">
        <f>IF(ISNUMBER($L65),"insert into M_CD_VAL_LANG values ("&amp;$L65&amp;", now(), 1, now(), 1, 0, '"&amp;MAX($G$3:$G65)&amp;"', '"&amp;$M65&amp;"', '"&amp;$N65&amp;"');","")</f>
        <v>insert into M_CD_VAL_LANG values (63, now(), 1, now(), 1, 0, '38', 'ja', 'DVD・ミュージック・ゲーム');</v>
      </c>
      <c r="P65" s="17"/>
      <c r="Q65" s="17"/>
    </row>
    <row r="66" spans="1:17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3">
        <v>3</v>
      </c>
      <c r="K66" s="16" t="str">
        <f>IF(ISNUMBER($G66),"insert into M_CD_VAL values ("&amp;$G66&amp;", now(), 1, now(), 1, 0, '"&amp;MAX($B$3:$B66)&amp;"', '"&amp;$H66&amp;"', '"&amp;$I66&amp;"', "&amp;J66&amp;");","")</f>
        <v/>
      </c>
      <c r="L66" s="16">
        <f>IF(ISBLANK($M66),"",MAX($L$1:$L65)+1)</f>
        <v>64</v>
      </c>
      <c r="M66" s="13" t="s">
        <v>117</v>
      </c>
      <c r="N66" s="13" t="s">
        <v>157</v>
      </c>
      <c r="O66" s="16" t="str">
        <f>IF(ISNUMBER($L66),"insert into M_CD_VAL_LANG values ("&amp;$L66&amp;", now(), 1, now(), 1, 0, '"&amp;MAX($G$3:$G66)&amp;"', '"&amp;$M66&amp;"', '"&amp;$N66&amp;"');","")</f>
        <v>insert into M_CD_VAL_LANG values (64, now(), 1, now(), 1, 0, '38', 'ja', '家電・カメラ・AV機器');</v>
      </c>
      <c r="P66" s="17"/>
      <c r="Q66" s="17"/>
    </row>
    <row r="67" spans="1:17" x14ac:dyDescent="0.15">
      <c r="A67" s="13">
        <f t="shared" ref="A67:A131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3">
        <v>4</v>
      </c>
      <c r="K67" s="16" t="str">
        <f>IF(ISNUMBER($G67),"insert into M_CD_VAL values ("&amp;$G67&amp;", now(), 1, now(), 1, 0, '"&amp;MAX($B$3:$B67)&amp;"', '"&amp;$H67&amp;"', '"&amp;$I67&amp;"', "&amp;J67&amp;");","")</f>
        <v/>
      </c>
      <c r="L67" s="16">
        <f>IF(ISBLANK($M67),"",MAX($L$1:$L66)+1)</f>
        <v>65</v>
      </c>
      <c r="M67" s="13" t="s">
        <v>117</v>
      </c>
      <c r="N67" s="13" t="s">
        <v>158</v>
      </c>
      <c r="O67" s="16" t="str">
        <f>IF(ISNUMBER($L67),"insert into M_CD_VAL_LANG values ("&amp;$L67&amp;", now(), 1, now(), 1, 0, '"&amp;MAX($G$3:$G67)&amp;"', '"&amp;$M67&amp;"', '"&amp;$N67&amp;"');","")</f>
        <v>insert into M_CD_VAL_LANG values (65, now(), 1, now(), 1, 0, '38', 'ja', 'パソコン・オフィス用品');</v>
      </c>
      <c r="P67" s="17"/>
      <c r="Q67" s="17"/>
    </row>
    <row r="68" spans="1:17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3">
        <v>5</v>
      </c>
      <c r="K68" s="16" t="str">
        <f>IF(ISNUMBER($G68),"insert into M_CD_VAL values ("&amp;$G68&amp;", now(), 1, now(), 1, 0, '"&amp;MAX($B$3:$B68)&amp;"', '"&amp;$H68&amp;"', '"&amp;$I68&amp;"', "&amp;J68&amp;");","")</f>
        <v/>
      </c>
      <c r="L68" s="16">
        <f>IF(ISBLANK($M68),"",MAX($L$1:$L67)+1)</f>
        <v>66</v>
      </c>
      <c r="M68" s="13" t="s">
        <v>117</v>
      </c>
      <c r="N68" s="13" t="s">
        <v>159</v>
      </c>
      <c r="O68" s="16" t="str">
        <f>IF(ISNUMBER($L68),"insert into M_CD_VAL_LANG values ("&amp;$L68&amp;", now(), 1, now(), 1, 0, '"&amp;MAX($G$3:$G68)&amp;"', '"&amp;$M68&amp;"', '"&amp;$N68&amp;"');","")</f>
        <v>insert into M_CD_VAL_LANG values (66, now(), 1, now(), 1, 0, '38', 'ja', 'ホーム＆キッチン・ペット');</v>
      </c>
      <c r="P68" s="17"/>
      <c r="Q68" s="17"/>
    </row>
    <row r="69" spans="1:17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3">
        <v>6</v>
      </c>
      <c r="K69" s="16" t="str">
        <f>IF(ISNUMBER($G69),"insert into M_CD_VAL values ("&amp;$G69&amp;", now(), 1, now(), 1, 0, '"&amp;MAX($B$3:$B69)&amp;"', '"&amp;$H69&amp;"', '"&amp;$I69&amp;"', "&amp;J69&amp;");","")</f>
        <v/>
      </c>
      <c r="L69" s="16">
        <f>IF(ISBLANK($M69),"",MAX($L$1:$L68)+1)</f>
        <v>67</v>
      </c>
      <c r="M69" s="13" t="s">
        <v>117</v>
      </c>
      <c r="N69" s="13" t="s">
        <v>160</v>
      </c>
      <c r="O69" s="16" t="str">
        <f>IF(ISNUMBER($L69),"insert into M_CD_VAL_LANG values ("&amp;$L69&amp;", now(), 1, now(), 1, 0, '"&amp;MAX($G$3:$G69)&amp;"', '"&amp;$M69&amp;"', '"&amp;$N69&amp;"');","")</f>
        <v>insert into M_CD_VAL_LANG values (67, now(), 1, now(), 1, 0, '38', 'ja', '食品・飲料・お酒');</v>
      </c>
      <c r="P69" s="17"/>
      <c r="Q69" s="17"/>
    </row>
    <row r="70" spans="1:17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3">
        <v>7</v>
      </c>
      <c r="K70" s="16" t="str">
        <f>IF(ISNUMBER($G70),"insert into M_CD_VAL values ("&amp;$G70&amp;", now(), 1, now(), 1, 0, '"&amp;MAX($B$3:$B70)&amp;"', '"&amp;$H70&amp;"', '"&amp;$I70&amp;"', "&amp;J70&amp;");","")</f>
        <v/>
      </c>
      <c r="L70" s="16">
        <f>IF(ISBLANK($M70),"",MAX($L$1:$L69)+1)</f>
        <v>68</v>
      </c>
      <c r="M70" s="13" t="s">
        <v>117</v>
      </c>
      <c r="N70" s="13" t="s">
        <v>161</v>
      </c>
      <c r="O70" s="16" t="str">
        <f>IF(ISNUMBER($L70),"insert into M_CD_VAL_LANG values ("&amp;$L70&amp;", now(), 1, now(), 1, 0, '"&amp;MAX($G$3:$G70)&amp;"', '"&amp;$M70&amp;"', '"&amp;$N70&amp;"');","")</f>
        <v>insert into M_CD_VAL_LANG values (68, now(), 1, now(), 1, 0, '38', 'ja', 'ヘルス＆ビューティー');</v>
      </c>
      <c r="P70" s="17"/>
      <c r="Q70" s="17"/>
    </row>
    <row r="71" spans="1:17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3">
        <v>8</v>
      </c>
      <c r="K71" s="16" t="str">
        <f>IF(ISNUMBER($G71),"insert into M_CD_VAL values ("&amp;$G71&amp;", now(), 1, now(), 1, 0, '"&amp;MAX($B$3:$B71)&amp;"', '"&amp;$H71&amp;"', '"&amp;$I71&amp;"', "&amp;J71&amp;");","")</f>
        <v/>
      </c>
      <c r="L71" s="16">
        <f>IF(ISBLANK($M71),"",MAX($L$1:$L70)+1)</f>
        <v>69</v>
      </c>
      <c r="M71" s="13" t="s">
        <v>117</v>
      </c>
      <c r="N71" s="13" t="s">
        <v>162</v>
      </c>
      <c r="O71" s="16" t="str">
        <f>IF(ISNUMBER($L71),"insert into M_CD_VAL_LANG values ("&amp;$L71&amp;", now(), 1, now(), 1, 0, '"&amp;MAX($G$3:$G71)&amp;"', '"&amp;$M71&amp;"', '"&amp;$N71&amp;"');","")</f>
        <v>insert into M_CD_VAL_LANG values (69, now(), 1, now(), 1, 0, '38', 'ja', 'ベビー・おもちゃ・ホビー');</v>
      </c>
      <c r="P71" s="17"/>
      <c r="Q71" s="17"/>
    </row>
    <row r="72" spans="1:17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3">
        <v>9</v>
      </c>
      <c r="K72" s="16" t="str">
        <f>IF(ISNUMBER($G72),"insert into M_CD_VAL values ("&amp;$G72&amp;", now(), 1, now(), 1, 0, '"&amp;MAX($B$3:$B72)&amp;"', '"&amp;$H72&amp;"', '"&amp;$I72&amp;"', "&amp;J72&amp;");","")</f>
        <v/>
      </c>
      <c r="L72" s="16">
        <f>IF(ISBLANK($M72),"",MAX($L$1:$L71)+1)</f>
        <v>70</v>
      </c>
      <c r="M72" s="13" t="s">
        <v>117</v>
      </c>
      <c r="N72" s="13" t="s">
        <v>163</v>
      </c>
      <c r="O72" s="16" t="str">
        <f>IF(ISNUMBER($L72),"insert into M_CD_VAL_LANG values ("&amp;$L72&amp;", now(), 1, now(), 1, 0, '"&amp;MAX($G$3:$G72)&amp;"', '"&amp;$M72&amp;"', '"&amp;$N72&amp;"');","")</f>
        <v>insert into M_CD_VAL_LANG values (70, now(), 1, now(), 1, 0, '38', 'ja', 'ファッション・バッグ・腕時計');</v>
      </c>
      <c r="P72" s="17"/>
      <c r="Q72" s="17"/>
    </row>
    <row r="73" spans="1:17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3">
        <v>10</v>
      </c>
      <c r="K73" s="16" t="str">
        <f>IF(ISNUMBER($G73),"insert into M_CD_VAL values ("&amp;$G73&amp;", now(), 1, now(), 1, 0, '"&amp;MAX($B$3:$B73)&amp;"', '"&amp;$H73&amp;"', '"&amp;$I73&amp;"', "&amp;J73&amp;");","")</f>
        <v/>
      </c>
      <c r="L73" s="16">
        <f>IF(ISBLANK($M73),"",MAX($L$1:$L72)+1)</f>
        <v>71</v>
      </c>
      <c r="M73" s="13" t="s">
        <v>117</v>
      </c>
      <c r="N73" s="13" t="s">
        <v>164</v>
      </c>
      <c r="O73" s="16" t="str">
        <f>IF(ISNUMBER($L73),"insert into M_CD_VAL_LANG values ("&amp;$L73&amp;", now(), 1, now(), 1, 0, '"&amp;MAX($G$3:$G73)&amp;"', '"&amp;$M73&amp;"', '"&amp;$N73&amp;"');","")</f>
        <v>insert into M_CD_VAL_LANG values (71, now(), 1, now(), 1, 0, '38', 'ja', 'スポーツ＆アウトドア');</v>
      </c>
      <c r="P73" s="17"/>
      <c r="Q73" s="17"/>
    </row>
    <row r="74" spans="1:17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3">
        <v>11</v>
      </c>
      <c r="K74" s="16" t="str">
        <f>IF(ISNUMBER($G74),"insert into M_CD_VAL values ("&amp;$G74&amp;", now(), 1, now(), 1, 0, '"&amp;MAX($B$3:$B74)&amp;"', '"&amp;$H74&amp;"', '"&amp;$I74&amp;"', "&amp;J74&amp;");","")</f>
        <v/>
      </c>
      <c r="L74" s="16">
        <f>IF(ISBLANK($M74),"",MAX($L$1:$L73)+1)</f>
        <v>72</v>
      </c>
      <c r="M74" s="13" t="s">
        <v>117</v>
      </c>
      <c r="N74" s="13" t="s">
        <v>165</v>
      </c>
      <c r="O74" s="16" t="str">
        <f>IF(ISNUMBER($L74),"insert into M_CD_VAL_LANG values ("&amp;$L74&amp;", now(), 1, now(), 1, 0, '"&amp;MAX($G$3:$G74)&amp;"', '"&amp;$M74&amp;"', '"&amp;$N74&amp;"');","")</f>
        <v>insert into M_CD_VAL_LANG values (72, now(), 1, now(), 1, 0, '38', 'ja', 'DIY・カー＆バイク用品');</v>
      </c>
      <c r="P74" s="17"/>
      <c r="Q74" s="17"/>
    </row>
    <row r="75" spans="1:17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>
        <f>IF(ISBLANK($H75),"",MAX($G$1:$G74)+1)</f>
        <v>39</v>
      </c>
      <c r="H75" s="13" t="s">
        <v>232</v>
      </c>
      <c r="I75" s="13" t="s">
        <v>230</v>
      </c>
      <c r="J75" s="13">
        <v>12</v>
      </c>
      <c r="K75" s="16" t="str">
        <f>IF(ISNUMBER($G75),"insert into M_CD_VAL values ("&amp;$G75&amp;", now(), 1, now(), 1, 0, '"&amp;MAX($B$3:$B75)&amp;"', '"&amp;$H75&amp;"', '"&amp;$I75&amp;"', "&amp;J75&amp;");","")</f>
        <v>insert into M_CD_VAL values (39, now(), 1, now(), 1, 0, '12', 'other', 'Other', 12);</v>
      </c>
      <c r="L75" s="16">
        <f>IF(ISBLANK($M75),"",MAX($L$1:$L74)+1)</f>
        <v>73</v>
      </c>
      <c r="M75" s="13" t="s">
        <v>117</v>
      </c>
      <c r="N75" s="13" t="s">
        <v>197</v>
      </c>
      <c r="O75" s="16" t="str">
        <f>IF(ISNUMBER($L75),"insert into M_CD_VAL_LANG values ("&amp;$L75&amp;", now(), 1, now(), 1, 0, '"&amp;MAX($G$3:$G75)&amp;"', '"&amp;$M75&amp;"', '"&amp;$N75&amp;"');","")</f>
        <v>insert into M_CD_VAL_LANG values (73, now(), 1, now(), 1, 0, '39', 'ja', 'その他');</v>
      </c>
      <c r="P75" s="17"/>
      <c r="Q75" s="17"/>
    </row>
    <row r="76" spans="1:17" x14ac:dyDescent="0.15">
      <c r="A76" s="13">
        <f t="shared" si="3"/>
        <v>74</v>
      </c>
      <c r="B76" s="16">
        <f>IF(ISBLANK($C76),"",MAX($B$1:$B75)+1)</f>
        <v>13</v>
      </c>
      <c r="C76" s="13" t="s">
        <v>166</v>
      </c>
      <c r="D76" s="13" t="s">
        <v>167</v>
      </c>
      <c r="E76" s="13"/>
      <c r="F76" s="16" t="str">
        <f t="shared" si="2"/>
        <v>insert into M_CD_GRP values (13, now(), 1, now(), 1, 0, 'PlayGenre', '遊ぶジャンル', '');</v>
      </c>
      <c r="G76" s="16" t="str">
        <f>IF(ISBLANK($H76),"",MAX($G$1:$G75)+1)</f>
        <v/>
      </c>
      <c r="H76" s="13"/>
      <c r="I76" s="13"/>
      <c r="J76" s="13">
        <v>1</v>
      </c>
      <c r="K76" s="16" t="str">
        <f>IF(ISNUMBER($G76),"insert into M_CD_VAL values ("&amp;$G76&amp;", now(), 1, now(), 1, 0, '"&amp;MAX($B$3:$B76)&amp;"', '"&amp;$H76&amp;"', '"&amp;$I76&amp;"', "&amp;J76&amp;");","")</f>
        <v/>
      </c>
      <c r="L76" s="16">
        <f>IF(ISBLANK($M76),"",MAX($L$1:$L75)+1)</f>
        <v>74</v>
      </c>
      <c r="M76" s="13" t="s">
        <v>117</v>
      </c>
      <c r="N76" s="13" t="s">
        <v>168</v>
      </c>
      <c r="O76" s="16" t="str">
        <f>IF(ISNUMBER($L76),"insert into M_CD_VAL_LANG values ("&amp;$L76&amp;", now(), 1, now(), 1, 0, '"&amp;MAX($G$3:$G76)&amp;"', '"&amp;$M76&amp;"', '"&amp;$N76&amp;"');","")</f>
        <v>insert into M_CD_VAL_LANG values (74, now(), 1, now(), 1, 0, '39', 'ja', '公園');</v>
      </c>
      <c r="P76" s="17"/>
      <c r="Q76" s="17"/>
    </row>
    <row r="77" spans="1:17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3">
        <v>2</v>
      </c>
      <c r="K77" s="16" t="str">
        <f>IF(ISNUMBER($G77),"insert into M_CD_VAL values ("&amp;$G77&amp;", now(), 1, now(), 1, 0, '"&amp;MAX($B$3:$B77)&amp;"', '"&amp;$H77&amp;"', '"&amp;$I77&amp;"', "&amp;J77&amp;");","")</f>
        <v/>
      </c>
      <c r="L77" s="16">
        <f>IF(ISBLANK($M77),"",MAX($L$1:$L76)+1)</f>
        <v>75</v>
      </c>
      <c r="M77" s="13" t="s">
        <v>117</v>
      </c>
      <c r="N77" s="13" t="s">
        <v>169</v>
      </c>
      <c r="O77" s="16" t="str">
        <f>IF(ISNUMBER($L77),"insert into M_CD_VAL_LANG values ("&amp;$L77&amp;", now(), 1, now(), 1, 0, '"&amp;MAX($G$3:$G77)&amp;"', '"&amp;$M77&amp;"', '"&amp;$N77&amp;"');","")</f>
        <v>insert into M_CD_VAL_LANG values (75, now(), 1, now(), 1, 0, '39', 'ja', 'キャンプ場');</v>
      </c>
      <c r="P77" s="17"/>
      <c r="Q77" s="17"/>
    </row>
    <row r="78" spans="1:17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3">
        <v>3</v>
      </c>
      <c r="K78" s="16" t="str">
        <f>IF(ISNUMBER($G78),"insert into M_CD_VAL values ("&amp;$G78&amp;", now(), 1, now(), 1, 0, '"&amp;MAX($B$3:$B78)&amp;"', '"&amp;$H78&amp;"', '"&amp;$I78&amp;"', "&amp;J78&amp;");","")</f>
        <v/>
      </c>
      <c r="L78" s="16">
        <f>IF(ISBLANK($M78),"",MAX($L$1:$L77)+1)</f>
        <v>76</v>
      </c>
      <c r="M78" s="13" t="s">
        <v>117</v>
      </c>
      <c r="N78" s="13" t="s">
        <v>170</v>
      </c>
      <c r="O78" s="16" t="str">
        <f>IF(ISNUMBER($L78),"insert into M_CD_VAL_LANG values ("&amp;$L78&amp;", now(), 1, now(), 1, 0, '"&amp;MAX($G$3:$G78)&amp;"', '"&amp;$M78&amp;"', '"&amp;$N78&amp;"');","")</f>
        <v>insert into M_CD_VAL_LANG values (76, now(), 1, now(), 1, 0, '39', 'ja', '海水浴場');</v>
      </c>
      <c r="P78" s="17"/>
      <c r="Q78" s="17"/>
    </row>
    <row r="79" spans="1:17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3">
        <v>4</v>
      </c>
      <c r="K79" s="16" t="str">
        <f>IF(ISNUMBER($G79),"insert into M_CD_VAL values ("&amp;$G79&amp;", now(), 1, now(), 1, 0, '"&amp;MAX($B$3:$B79)&amp;"', '"&amp;$H79&amp;"', '"&amp;$I79&amp;"', "&amp;J79&amp;");","")</f>
        <v/>
      </c>
      <c r="L79" s="16">
        <f>IF(ISBLANK($M79),"",MAX($L$1:$L78)+1)</f>
        <v>77</v>
      </c>
      <c r="M79" s="13" t="s">
        <v>117</v>
      </c>
      <c r="N79" s="13" t="s">
        <v>171</v>
      </c>
      <c r="O79" s="16" t="str">
        <f>IF(ISNUMBER($L79),"insert into M_CD_VAL_LANG values ("&amp;$L79&amp;", now(), 1, now(), 1, 0, '"&amp;MAX($G$3:$G79)&amp;"', '"&amp;$M79&amp;"', '"&amp;$N79&amp;"');","")</f>
        <v>insert into M_CD_VAL_LANG values (77, now(), 1, now(), 1, 0, '39', 'ja', 'プール');</v>
      </c>
      <c r="P79" s="17"/>
      <c r="Q79" s="17"/>
    </row>
    <row r="80" spans="1:17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3">
        <v>5</v>
      </c>
      <c r="K80" s="16" t="str">
        <f>IF(ISNUMBER($G80),"insert into M_CD_VAL values ("&amp;$G80&amp;", now(), 1, now(), 1, 0, '"&amp;MAX($B$3:$B80)&amp;"', '"&amp;$H80&amp;"', '"&amp;$I80&amp;"', "&amp;J80&amp;");","")</f>
        <v/>
      </c>
      <c r="L80" s="16">
        <f>IF(ISBLANK($M80),"",MAX($L$1:$L79)+1)</f>
        <v>78</v>
      </c>
      <c r="M80" s="13" t="s">
        <v>117</v>
      </c>
      <c r="N80" s="13" t="s">
        <v>172</v>
      </c>
      <c r="O80" s="16" t="str">
        <f>IF(ISNUMBER($L80),"insert into M_CD_VAL_LANG values ("&amp;$L80&amp;", now(), 1, now(), 1, 0, '"&amp;MAX($G$3:$G80)&amp;"', '"&amp;$M80&amp;"', '"&amp;$N80&amp;"');","")</f>
        <v>insert into M_CD_VAL_LANG values (78, now(), 1, now(), 1, 0, '39', 'ja', '釣り堀');</v>
      </c>
      <c r="P80" s="17"/>
      <c r="Q80" s="17"/>
    </row>
    <row r="81" spans="1:17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3">
        <v>6</v>
      </c>
      <c r="K81" s="16" t="str">
        <f>IF(ISNUMBER($G81),"insert into M_CD_VAL values ("&amp;$G81&amp;", now(), 1, now(), 1, 0, '"&amp;MAX($B$3:$B81)&amp;"', '"&amp;$H81&amp;"', '"&amp;$I81&amp;"', "&amp;J81&amp;");","")</f>
        <v/>
      </c>
      <c r="L81" s="16">
        <f>IF(ISBLANK($M81),"",MAX($L$1:$L80)+1)</f>
        <v>79</v>
      </c>
      <c r="M81" s="13" t="s">
        <v>117</v>
      </c>
      <c r="N81" s="13" t="s">
        <v>173</v>
      </c>
      <c r="O81" s="16" t="str">
        <f>IF(ISNUMBER($L81),"insert into M_CD_VAL_LANG values ("&amp;$L81&amp;", now(), 1, now(), 1, 0, '"&amp;MAX($G$3:$G81)&amp;"', '"&amp;$M81&amp;"', '"&amp;$N81&amp;"');","")</f>
        <v>insert into M_CD_VAL_LANG values (79, now(), 1, now(), 1, 0, '39', 'ja', '牧場');</v>
      </c>
      <c r="P81" s="17"/>
      <c r="Q81" s="17"/>
    </row>
    <row r="82" spans="1:17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3">
        <v>7</v>
      </c>
      <c r="K82" s="16" t="str">
        <f>IF(ISNUMBER($G82),"insert into M_CD_VAL values ("&amp;$G82&amp;", now(), 1, now(), 1, 0, '"&amp;MAX($B$3:$B82)&amp;"', '"&amp;$H82&amp;"', '"&amp;$I82&amp;"', "&amp;J82&amp;");","")</f>
        <v/>
      </c>
      <c r="L82" s="16">
        <f>IF(ISBLANK($M82),"",MAX($L$1:$L81)+1)</f>
        <v>80</v>
      </c>
      <c r="M82" s="13" t="s">
        <v>117</v>
      </c>
      <c r="N82" s="13" t="s">
        <v>174</v>
      </c>
      <c r="O82" s="16" t="str">
        <f>IF(ISNUMBER($L82),"insert into M_CD_VAL_LANG values ("&amp;$L82&amp;", now(), 1, now(), 1, 0, '"&amp;MAX($G$3:$G82)&amp;"', '"&amp;$M82&amp;"', '"&amp;$N82&amp;"');","")</f>
        <v>insert into M_CD_VAL_LANG values (80, now(), 1, now(), 1, 0, '39', 'ja', '遊園地・テーマパーク');</v>
      </c>
      <c r="P82" s="17"/>
      <c r="Q82" s="17"/>
    </row>
    <row r="83" spans="1:17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si="2"/>
        <v/>
      </c>
      <c r="G83" s="16" t="str">
        <f>IF(ISBLANK($H83),"",MAX($G$1:$G82)+1)</f>
        <v/>
      </c>
      <c r="H83" s="13"/>
      <c r="I83" s="13"/>
      <c r="J83" s="13">
        <v>8</v>
      </c>
      <c r="K83" s="16" t="str">
        <f>IF(ISNUMBER($G83),"insert into M_CD_VAL values ("&amp;$G83&amp;", now(), 1, now(), 1, 0, '"&amp;MAX($B$3:$B83)&amp;"', '"&amp;$H83&amp;"', '"&amp;$I83&amp;"', "&amp;J83&amp;");","")</f>
        <v/>
      </c>
      <c r="L83" s="16">
        <f>IF(ISBLANK($M83),"",MAX($L$1:$L82)+1)</f>
        <v>81</v>
      </c>
      <c r="M83" s="13" t="s">
        <v>117</v>
      </c>
      <c r="N83" s="13" t="s">
        <v>175</v>
      </c>
      <c r="O83" s="16" t="str">
        <f>IF(ISNUMBER($L83),"insert into M_CD_VAL_LANG values ("&amp;$L83&amp;", now(), 1, now(), 1, 0, '"&amp;MAX($G$3:$G83)&amp;"', '"&amp;$M83&amp;"', '"&amp;$N83&amp;"');","")</f>
        <v>insert into M_CD_VAL_LANG values (81, now(), 1, now(), 1, 0, '39', 'ja', 'カラオケ');</v>
      </c>
      <c r="P83" s="17"/>
      <c r="Q83" s="17"/>
    </row>
    <row r="84" spans="1:17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ref="F83:F146" si="4">IF(ISNUMBER($B84),"insert into M_CD_GRP values ("&amp;$B84&amp;", now(), 1, now(), 1, 0, '"&amp;$C84&amp;"', '"&amp;$D84&amp;"', '"&amp;$E84&amp;"');","")</f>
        <v/>
      </c>
      <c r="G84" s="16" t="str">
        <f>IF(ISBLANK($H84),"",MAX($G$1:$G83)+1)</f>
        <v/>
      </c>
      <c r="H84" s="13"/>
      <c r="I84" s="13"/>
      <c r="J84" s="13">
        <v>9</v>
      </c>
      <c r="K84" s="16" t="str">
        <f>IF(ISNUMBER($G84),"insert into M_CD_VAL values ("&amp;$G84&amp;", now(), 1, now(), 1, 0, '"&amp;MAX($B$3:$B84)&amp;"', '"&amp;$H84&amp;"', '"&amp;$I84&amp;"', "&amp;J84&amp;");","")</f>
        <v/>
      </c>
      <c r="L84" s="16">
        <f>IF(ISBLANK($M84),"",MAX($L$1:$L83)+1)</f>
        <v>82</v>
      </c>
      <c r="M84" s="13" t="s">
        <v>117</v>
      </c>
      <c r="N84" s="13" t="s">
        <v>176</v>
      </c>
      <c r="O84" s="16" t="str">
        <f>IF(ISNUMBER($L84),"insert into M_CD_VAL_LANG values ("&amp;$L84&amp;", now(), 1, now(), 1, 0, '"&amp;MAX($G$3:$G84)&amp;"', '"&amp;$M84&amp;"', '"&amp;$N84&amp;"');","")</f>
        <v>insert into M_CD_VAL_LANG values (82, now(), 1, now(), 1, 0, '39', 'ja', 'ゲームセンター');</v>
      </c>
      <c r="P84" s="17"/>
      <c r="Q84" s="17"/>
    </row>
    <row r="85" spans="1:17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3">
        <v>10</v>
      </c>
      <c r="K85" s="16" t="str">
        <f>IF(ISNUMBER($G85),"insert into M_CD_VAL values ("&amp;$G85&amp;", now(), 1, now(), 1, 0, '"&amp;MAX($B$3:$B85)&amp;"', '"&amp;$H85&amp;"', '"&amp;$I85&amp;"', "&amp;J85&amp;");","")</f>
        <v/>
      </c>
      <c r="L85" s="16">
        <f>IF(ISBLANK($M85),"",MAX($L$1:$L84)+1)</f>
        <v>83</v>
      </c>
      <c r="M85" s="13" t="s">
        <v>117</v>
      </c>
      <c r="N85" s="13" t="s">
        <v>177</v>
      </c>
      <c r="O85" s="16" t="str">
        <f>IF(ISNUMBER($L85),"insert into M_CD_VAL_LANG values ("&amp;$L85&amp;", now(), 1, now(), 1, 0, '"&amp;MAX($G$3:$G85)&amp;"', '"&amp;$M85&amp;"', '"&amp;$N85&amp;"');","")</f>
        <v>insert into M_CD_VAL_LANG values (83, now(), 1, now(), 1, 0, '39', 'ja', 'クラブ・ディスコ');</v>
      </c>
      <c r="P85" s="17"/>
      <c r="Q85" s="17"/>
    </row>
    <row r="86" spans="1:17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3">
        <v>11</v>
      </c>
      <c r="K86" s="16" t="str">
        <f>IF(ISNUMBER($G86),"insert into M_CD_VAL values ("&amp;$G86&amp;", now(), 1, now(), 1, 0, '"&amp;MAX($B$3:$B86)&amp;"', '"&amp;$H86&amp;"', '"&amp;$I86&amp;"', "&amp;J86&amp;");","")</f>
        <v/>
      </c>
      <c r="L86" s="16">
        <f>IF(ISBLANK($M86),"",MAX($L$1:$L85)+1)</f>
        <v>84</v>
      </c>
      <c r="M86" s="13" t="s">
        <v>117</v>
      </c>
      <c r="N86" s="13" t="s">
        <v>178</v>
      </c>
      <c r="O86" s="16" t="str">
        <f>IF(ISNUMBER($L86),"insert into M_CD_VAL_LANG values ("&amp;$L86&amp;", now(), 1, now(), 1, 0, '"&amp;MAX($G$3:$G86)&amp;"', '"&amp;$M86&amp;"', '"&amp;$N86&amp;"');","")</f>
        <v>insert into M_CD_VAL_LANG values (84, now(), 1, now(), 1, 0, '39', 'ja', 'ボウリング場');</v>
      </c>
      <c r="P86" s="17"/>
      <c r="Q86" s="17"/>
    </row>
    <row r="87" spans="1:17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3">
        <v>12</v>
      </c>
      <c r="K87" s="16" t="str">
        <f>IF(ISNUMBER($G87),"insert into M_CD_VAL values ("&amp;$G87&amp;", now(), 1, now(), 1, 0, '"&amp;MAX($B$3:$B87)&amp;"', '"&amp;$H87&amp;"', '"&amp;$I87&amp;"', "&amp;J87&amp;");","")</f>
        <v/>
      </c>
      <c r="L87" s="16">
        <f>IF(ISBLANK($M87),"",MAX($L$1:$L86)+1)</f>
        <v>85</v>
      </c>
      <c r="M87" s="13" t="s">
        <v>117</v>
      </c>
      <c r="N87" s="13" t="s">
        <v>179</v>
      </c>
      <c r="O87" s="16" t="str">
        <f>IF(ISNUMBER($L87),"insert into M_CD_VAL_LANG values ("&amp;$L87&amp;", now(), 1, now(), 1, 0, '"&amp;MAX($G$3:$G87)&amp;"', '"&amp;$M87&amp;"', '"&amp;$N87&amp;"');","")</f>
        <v>insert into M_CD_VAL_LANG values (85, now(), 1, now(), 1, 0, '39', 'ja', 'ビリヤード');</v>
      </c>
      <c r="P87" s="17"/>
      <c r="Q87" s="17"/>
    </row>
    <row r="88" spans="1:17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3">
        <v>13</v>
      </c>
      <c r="K88" s="16" t="str">
        <f>IF(ISNUMBER($G88),"insert into M_CD_VAL values ("&amp;$G88&amp;", now(), 1, now(), 1, 0, '"&amp;MAX($B$3:$B88)&amp;"', '"&amp;$H88&amp;"', '"&amp;$I88&amp;"', "&amp;J88&amp;");","")</f>
        <v/>
      </c>
      <c r="L88" s="16">
        <f>IF(ISBLANK($M88),"",MAX($L$1:$L87)+1)</f>
        <v>86</v>
      </c>
      <c r="M88" s="13" t="s">
        <v>117</v>
      </c>
      <c r="N88" s="13" t="s">
        <v>180</v>
      </c>
      <c r="O88" s="16" t="str">
        <f>IF(ISNUMBER($L88),"insert into M_CD_VAL_LANG values ("&amp;$L88&amp;", now(), 1, now(), 1, 0, '"&amp;MAX($G$3:$G88)&amp;"', '"&amp;$M88&amp;"', '"&amp;$N88&amp;"');","")</f>
        <v>insert into M_CD_VAL_LANG values (86, now(), 1, now(), 1, 0, '39', 'ja', '競輪・競馬・競艇');</v>
      </c>
      <c r="P88" s="17"/>
      <c r="Q88" s="17"/>
    </row>
    <row r="89" spans="1:17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3">
        <v>14</v>
      </c>
      <c r="K89" s="16" t="str">
        <f>IF(ISNUMBER($G89),"insert into M_CD_VAL values ("&amp;$G89&amp;", now(), 1, now(), 1, 0, '"&amp;MAX($B$3:$B89)&amp;"', '"&amp;$H89&amp;"', '"&amp;$I89&amp;"', "&amp;J89&amp;");","")</f>
        <v/>
      </c>
      <c r="L89" s="16">
        <f>IF(ISBLANK($M89),"",MAX($L$1:$L88)+1)</f>
        <v>87</v>
      </c>
      <c r="M89" s="13" t="s">
        <v>117</v>
      </c>
      <c r="N89" s="13" t="s">
        <v>181</v>
      </c>
      <c r="O89" s="16" t="str">
        <f>IF(ISNUMBER($L89),"insert into M_CD_VAL_LANG values ("&amp;$L89&amp;", now(), 1, now(), 1, 0, '"&amp;MAX($G$3:$G89)&amp;"', '"&amp;$M89&amp;"', '"&amp;$N89&amp;"');","")</f>
        <v>insert into M_CD_VAL_LANG values (87, now(), 1, now(), 1, 0, '39', 'ja', 'オートレース場');</v>
      </c>
      <c r="P89" s="17"/>
      <c r="Q89" s="17"/>
    </row>
    <row r="90" spans="1:17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3">
        <v>15</v>
      </c>
      <c r="K90" s="16" t="str">
        <f>IF(ISNUMBER($G90),"insert into M_CD_VAL values ("&amp;$G90&amp;", now(), 1, now(), 1, 0, '"&amp;MAX($B$3:$B90)&amp;"', '"&amp;$H90&amp;"', '"&amp;$I90&amp;"', "&amp;J90&amp;");","")</f>
        <v/>
      </c>
      <c r="L90" s="16">
        <f>IF(ISBLANK($M90),"",MAX($L$1:$L89)+1)</f>
        <v>88</v>
      </c>
      <c r="M90" s="13" t="s">
        <v>117</v>
      </c>
      <c r="N90" s="13" t="s">
        <v>182</v>
      </c>
      <c r="O90" s="16" t="str">
        <f>IF(ISNUMBER($L90),"insert into M_CD_VAL_LANG values ("&amp;$L90&amp;", now(), 1, now(), 1, 0, '"&amp;MAX($G$3:$G90)&amp;"', '"&amp;$M90&amp;"', '"&amp;$N90&amp;"');","")</f>
        <v>insert into M_CD_VAL_LANG values (88, now(), 1, now(), 1, 0, '39', 'ja', 'パチンコ・パチスロ');</v>
      </c>
      <c r="P90" s="17"/>
      <c r="Q90" s="17"/>
    </row>
    <row r="91" spans="1:17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3">
        <v>16</v>
      </c>
      <c r="K91" s="16" t="str">
        <f>IF(ISNUMBER($G91),"insert into M_CD_VAL values ("&amp;$G91&amp;", now(), 1, now(), 1, 0, '"&amp;MAX($B$3:$B91)&amp;"', '"&amp;$H91&amp;"', '"&amp;$I91&amp;"', "&amp;J91&amp;");","")</f>
        <v/>
      </c>
      <c r="L91" s="16">
        <f>IF(ISBLANK($M91),"",MAX($L$1:$L90)+1)</f>
        <v>89</v>
      </c>
      <c r="M91" s="13" t="s">
        <v>117</v>
      </c>
      <c r="N91" s="13" t="s">
        <v>183</v>
      </c>
      <c r="O91" s="16" t="str">
        <f>IF(ISNUMBER($L91),"insert into M_CD_VAL_LANG values ("&amp;$L91&amp;", now(), 1, now(), 1, 0, '"&amp;MAX($G$3:$G91)&amp;"', '"&amp;$M91&amp;"', '"&amp;$N91&amp;"');","")</f>
        <v>insert into M_CD_VAL_LANG values (89, now(), 1, now(), 1, 0, '39', 'ja', '雀荘');</v>
      </c>
      <c r="P91" s="17"/>
      <c r="Q91" s="17"/>
    </row>
    <row r="92" spans="1:17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3">
        <v>17</v>
      </c>
      <c r="K92" s="16" t="str">
        <f>IF(ISNUMBER($G92),"insert into M_CD_VAL values ("&amp;$G92&amp;", now(), 1, now(), 1, 0, '"&amp;MAX($B$3:$B92)&amp;"', '"&amp;$H92&amp;"', '"&amp;$I92&amp;"', "&amp;J92&amp;");","")</f>
        <v/>
      </c>
      <c r="L92" s="16">
        <f>IF(ISBLANK($M92),"",MAX($L$1:$L91)+1)</f>
        <v>90</v>
      </c>
      <c r="M92" s="13" t="s">
        <v>117</v>
      </c>
      <c r="N92" s="13" t="s">
        <v>203</v>
      </c>
      <c r="O92" s="16" t="str">
        <f>IF(ISNUMBER($L92),"insert into M_CD_VAL_LANG values ("&amp;$L92&amp;", now(), 1, now(), 1, 0, '"&amp;MAX($G$3:$G92)&amp;"', '"&amp;$M92&amp;"', '"&amp;$N92&amp;"');","")</f>
        <v>insert into M_CD_VAL_LANG values (90, now(), 1, now(), 1, 0, '39', 'ja', '漫画喫茶');</v>
      </c>
      <c r="P92" s="17"/>
      <c r="Q92" s="17"/>
    </row>
    <row r="93" spans="1:17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>
        <f>IF(ISBLANK($H93),"",MAX($G$1:$G92)+1)</f>
        <v>40</v>
      </c>
      <c r="H93" s="13" t="s">
        <v>231</v>
      </c>
      <c r="I93" s="13" t="s">
        <v>229</v>
      </c>
      <c r="J93" s="13">
        <v>18</v>
      </c>
      <c r="K93" s="16" t="str">
        <f>IF(ISNUMBER($G93),"insert into M_CD_VAL values ("&amp;$G93&amp;", now(), 1, now(), 1, 0, '"&amp;MAX($B$3:$B93)&amp;"', '"&amp;$H93&amp;"', '"&amp;$I93&amp;"', "&amp;J93&amp;");","")</f>
        <v>insert into M_CD_VAL values (40, now(), 1, now(), 1, 0, '13', 'other', 'Other', 18);</v>
      </c>
      <c r="L93" s="16">
        <f>IF(ISBLANK($M93),"",MAX($L$1:$L92)+1)</f>
        <v>91</v>
      </c>
      <c r="M93" s="13" t="s">
        <v>117</v>
      </c>
      <c r="N93" s="13" t="s">
        <v>197</v>
      </c>
      <c r="O93" s="16" t="str">
        <f>IF(ISNUMBER($L93),"insert into M_CD_VAL_LANG values ("&amp;$L93&amp;", now(), 1, now(), 1, 0, '"&amp;MAX($G$3:$G93)&amp;"', '"&amp;$M93&amp;"', '"&amp;$N93&amp;"');","")</f>
        <v>insert into M_CD_VAL_LANG values (91, now(), 1, now(), 1, 0, '40', 'ja', 'その他');</v>
      </c>
      <c r="P93" s="17"/>
      <c r="Q93" s="17"/>
    </row>
    <row r="94" spans="1:17" x14ac:dyDescent="0.15">
      <c r="A94" s="13">
        <f t="shared" si="3"/>
        <v>92</v>
      </c>
      <c r="B94" s="16">
        <f>IF(ISBLANK($C94),"",MAX($B$1:$B93)+1)</f>
        <v>14</v>
      </c>
      <c r="C94" s="13" t="s">
        <v>184</v>
      </c>
      <c r="D94" s="13" t="s">
        <v>185</v>
      </c>
      <c r="E94" s="13"/>
      <c r="F94" s="16" t="str">
        <f t="shared" si="4"/>
        <v>insert into M_CD_GRP values (14, now(), 1, now(), 1, 0, 'SeeGenre', '見るジャンル', '');</v>
      </c>
      <c r="G94" s="16" t="str">
        <f>IF(ISBLANK($H94),"",MAX($G$1:$G93)+1)</f>
        <v/>
      </c>
      <c r="H94" s="13"/>
      <c r="I94" s="13"/>
      <c r="J94" s="13">
        <v>1</v>
      </c>
      <c r="K94" s="16" t="str">
        <f>IF(ISNUMBER($G94),"insert into M_CD_VAL values ("&amp;$G94&amp;", now(), 1, now(), 1, 0, '"&amp;MAX($B$3:$B94)&amp;"', '"&amp;$H94&amp;"', '"&amp;$I94&amp;"', "&amp;J94&amp;");","")</f>
        <v/>
      </c>
      <c r="L94" s="16">
        <f>IF(ISBLANK($M94),"",MAX($L$1:$L93)+1)</f>
        <v>92</v>
      </c>
      <c r="M94" s="13" t="s">
        <v>117</v>
      </c>
      <c r="N94" s="13" t="s">
        <v>186</v>
      </c>
      <c r="O94" s="16" t="str">
        <f>IF(ISNUMBER($L94),"insert into M_CD_VAL_LANG values ("&amp;$L94&amp;", now(), 1, now(), 1, 0, '"&amp;MAX($G$3:$G94)&amp;"', '"&amp;$M94&amp;"', '"&amp;$N94&amp;"');","")</f>
        <v>insert into M_CD_VAL_LANG values (92, now(), 1, now(), 1, 0, '40', 'ja', '動物園');</v>
      </c>
      <c r="P94" s="17"/>
      <c r="Q94" s="17"/>
    </row>
    <row r="95" spans="1:17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3">
        <v>2</v>
      </c>
      <c r="K95" s="16" t="str">
        <f>IF(ISNUMBER($G95),"insert into M_CD_VAL values ("&amp;$G95&amp;", now(), 1, now(), 1, 0, '"&amp;MAX($B$3:$B95)&amp;"', '"&amp;$H95&amp;"', '"&amp;$I95&amp;"', "&amp;J95&amp;");","")</f>
        <v/>
      </c>
      <c r="L95" s="16">
        <f>IF(ISBLANK($M95),"",MAX($L$1:$L94)+1)</f>
        <v>93</v>
      </c>
      <c r="M95" s="13" t="s">
        <v>117</v>
      </c>
      <c r="N95" s="13" t="s">
        <v>187</v>
      </c>
      <c r="O95" s="16" t="str">
        <f>IF(ISNUMBER($L95),"insert into M_CD_VAL_LANG values ("&amp;$L95&amp;", now(), 1, now(), 1, 0, '"&amp;MAX($G$3:$G95)&amp;"', '"&amp;$M95&amp;"', '"&amp;$N95&amp;"');","")</f>
        <v>insert into M_CD_VAL_LANG values (93, now(), 1, now(), 1, 0, '40', 'ja', '植物園');</v>
      </c>
      <c r="P95" s="17"/>
      <c r="Q95" s="17"/>
    </row>
    <row r="96" spans="1:17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3">
        <v>3</v>
      </c>
      <c r="K96" s="16" t="str">
        <f>IF(ISNUMBER($G96),"insert into M_CD_VAL values ("&amp;$G96&amp;", now(), 1, now(), 1, 0, '"&amp;MAX($B$3:$B96)&amp;"', '"&amp;$H96&amp;"', '"&amp;$I96&amp;"', "&amp;J96&amp;");","")</f>
        <v/>
      </c>
      <c r="L96" s="16">
        <f>IF(ISBLANK($M96),"",MAX($L$1:$L95)+1)</f>
        <v>94</v>
      </c>
      <c r="M96" s="13" t="s">
        <v>117</v>
      </c>
      <c r="N96" s="13" t="s">
        <v>188</v>
      </c>
      <c r="O96" s="16" t="str">
        <f>IF(ISNUMBER($L96),"insert into M_CD_VAL_LANG values ("&amp;$L96&amp;", now(), 1, now(), 1, 0, '"&amp;MAX($G$3:$G96)&amp;"', '"&amp;$M96&amp;"', '"&amp;$N96&amp;"');","")</f>
        <v>insert into M_CD_VAL_LANG values (94, now(), 1, now(), 1, 0, '40', 'ja', '水族館');</v>
      </c>
      <c r="P96" s="17"/>
      <c r="Q96" s="17"/>
    </row>
    <row r="97" spans="1:17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3">
        <v>4</v>
      </c>
      <c r="K97" s="16" t="str">
        <f>IF(ISNUMBER($G97),"insert into M_CD_VAL values ("&amp;$G97&amp;", now(), 1, now(), 1, 0, '"&amp;MAX($B$3:$B97)&amp;"', '"&amp;$H97&amp;"', '"&amp;$I97&amp;"', "&amp;J97&amp;");","")</f>
        <v/>
      </c>
      <c r="L97" s="16">
        <f>IF(ISBLANK($M97),"",MAX($L$1:$L96)+1)</f>
        <v>95</v>
      </c>
      <c r="M97" s="13" t="s">
        <v>117</v>
      </c>
      <c r="N97" s="13" t="s">
        <v>189</v>
      </c>
      <c r="O97" s="16" t="str">
        <f>IF(ISNUMBER($L97),"insert into M_CD_VAL_LANG values ("&amp;$L97&amp;", now(), 1, now(), 1, 0, '"&amp;MAX($G$3:$G97)&amp;"', '"&amp;$M97&amp;"', '"&amp;$N97&amp;"');","")</f>
        <v>insert into M_CD_VAL_LANG values (95, now(), 1, now(), 1, 0, '40', 'ja', '映画館');</v>
      </c>
      <c r="P97" s="17"/>
      <c r="Q97" s="17"/>
    </row>
    <row r="98" spans="1:17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>
        <f>IF(ISBLANK($H98),"",MAX($G$1:$G97)+1)</f>
        <v>41</v>
      </c>
      <c r="H98" s="13" t="s">
        <v>234</v>
      </c>
      <c r="I98" s="13" t="s">
        <v>233</v>
      </c>
      <c r="J98" s="13">
        <v>5</v>
      </c>
      <c r="K98" s="16" t="str">
        <f>IF(ISNUMBER($G98),"insert into M_CD_VAL values ("&amp;$G98&amp;", now(), 1, now(), 1, 0, '"&amp;MAX($B$3:$B98)&amp;"', '"&amp;$H98&amp;"', '"&amp;$I98&amp;"', "&amp;J98&amp;");","")</f>
        <v>insert into M_CD_VAL values (41, now(), 1, now(), 1, 0, '14', 'museum', 'Museum', 5);</v>
      </c>
      <c r="L98" s="16">
        <f>IF(ISBLANK($M98),"",MAX($L$1:$L97)+1)</f>
        <v>96</v>
      </c>
      <c r="M98" s="13" t="s">
        <v>117</v>
      </c>
      <c r="N98" s="13" t="s">
        <v>190</v>
      </c>
      <c r="O98" s="16" t="str">
        <f>IF(ISNUMBER($L98),"insert into M_CD_VAL_LANG values ("&amp;$L98&amp;", now(), 1, now(), 1, 0, '"&amp;MAX($G$3:$G98)&amp;"', '"&amp;$M98&amp;"', '"&amp;$N98&amp;"');","")</f>
        <v>insert into M_CD_VAL_LANG values (96, now(), 1, now(), 1, 0, '41', 'ja', '博物館');</v>
      </c>
      <c r="P98" s="17"/>
      <c r="Q98" s="17"/>
    </row>
    <row r="99" spans="1:17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3">
        <v>6</v>
      </c>
      <c r="K99" s="16" t="str">
        <f>IF(ISNUMBER($G99),"insert into M_CD_VAL values ("&amp;$G99&amp;", now(), 1, now(), 1, 0, '"&amp;MAX($B$3:$B99)&amp;"', '"&amp;$H99&amp;"', '"&amp;$I99&amp;"', "&amp;J99&amp;");","")</f>
        <v/>
      </c>
      <c r="L99" s="16">
        <f>IF(ISBLANK($M99),"",MAX($L$1:$L98)+1)</f>
        <v>97</v>
      </c>
      <c r="M99" s="13" t="s">
        <v>117</v>
      </c>
      <c r="N99" s="13" t="s">
        <v>191</v>
      </c>
      <c r="O99" s="16" t="str">
        <f>IF(ISNUMBER($L99),"insert into M_CD_VAL_LANG values ("&amp;$L99&amp;", now(), 1, now(), 1, 0, '"&amp;MAX($G$3:$G99)&amp;"', '"&amp;$M99&amp;"', '"&amp;$N99&amp;"');","")</f>
        <v>insert into M_CD_VAL_LANG values (97, now(), 1, now(), 1, 0, '41', 'ja', '美術館');</v>
      </c>
      <c r="P99" s="17"/>
      <c r="Q99" s="17"/>
    </row>
    <row r="100" spans="1:17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3">
        <v>7</v>
      </c>
      <c r="K100" s="16" t="str">
        <f>IF(ISNUMBER($G100),"insert into M_CD_VAL values ("&amp;$G100&amp;", now(), 1, now(), 1, 0, '"&amp;MAX($B$3:$B100)&amp;"', '"&amp;$H100&amp;"', '"&amp;$I100&amp;"', "&amp;J100&amp;");","")</f>
        <v/>
      </c>
      <c r="L100" s="16">
        <f>IF(ISBLANK($M100),"",MAX($L$1:$L99)+1)</f>
        <v>98</v>
      </c>
      <c r="M100" s="13" t="s">
        <v>117</v>
      </c>
      <c r="N100" s="13" t="s">
        <v>192</v>
      </c>
      <c r="O100" s="16" t="str">
        <f>IF(ISNUMBER($L100),"insert into M_CD_VAL_LANG values ("&amp;$L100&amp;", now(), 1, now(), 1, 0, '"&amp;MAX($G$3:$G100)&amp;"', '"&amp;$M100&amp;"', '"&amp;$N100&amp;"');","")</f>
        <v>insert into M_CD_VAL_LANG values (98, now(), 1, now(), 1, 0, '41', 'ja', '天文台・プラネタリム');</v>
      </c>
      <c r="P100" s="17"/>
      <c r="Q100" s="17"/>
    </row>
    <row r="101" spans="1:17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3">
        <v>8</v>
      </c>
      <c r="K101" s="16" t="str">
        <f>IF(ISNUMBER($G101),"insert into M_CD_VAL values ("&amp;$G101&amp;", now(), 1, now(), 1, 0, '"&amp;MAX($B$3:$B101)&amp;"', '"&amp;$H101&amp;"', '"&amp;$I101&amp;"', "&amp;J101&amp;");","")</f>
        <v/>
      </c>
      <c r="L101" s="16">
        <f>IF(ISBLANK($M101),"",MAX($L$1:$L100)+1)</f>
        <v>99</v>
      </c>
      <c r="M101" s="13" t="s">
        <v>117</v>
      </c>
      <c r="N101" s="13" t="s">
        <v>193</v>
      </c>
      <c r="O101" s="16" t="str">
        <f>IF(ISNUMBER($L101),"insert into M_CD_VAL_LANG values ("&amp;$L101&amp;", now(), 1, now(), 1, 0, '"&amp;MAX($G$3:$G101)&amp;"', '"&amp;$M101&amp;"', '"&amp;$N101&amp;"');","")</f>
        <v>insert into M_CD_VAL_LANG values (99, now(), 1, now(), 1, 0, '41', 'ja', '劇場');</v>
      </c>
      <c r="P101" s="17"/>
      <c r="Q101" s="17"/>
    </row>
    <row r="102" spans="1:17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>
        <f>IF(ISBLANK($H102),"",MAX($G$1:$G101)+1)</f>
        <v>42</v>
      </c>
      <c r="H102" s="13" t="s">
        <v>231</v>
      </c>
      <c r="I102" s="13" t="s">
        <v>229</v>
      </c>
      <c r="J102" s="13">
        <v>9</v>
      </c>
      <c r="K102" s="16" t="str">
        <f>IF(ISNUMBER($G102),"insert into M_CD_VAL values ("&amp;$G102&amp;", now(), 1, now(), 1, 0, '"&amp;MAX($B$3:$B102)&amp;"', '"&amp;$H102&amp;"', '"&amp;$I102&amp;"', "&amp;J102&amp;");","")</f>
        <v>insert into M_CD_VAL values (42, now(), 1, now(), 1, 0, '14', 'other', 'Other', 9);</v>
      </c>
      <c r="L102" s="16">
        <f>IF(ISBLANK($M102),"",MAX($L$1:$L101)+1)</f>
        <v>100</v>
      </c>
      <c r="M102" s="13" t="s">
        <v>118</v>
      </c>
      <c r="N102" s="13" t="s">
        <v>197</v>
      </c>
      <c r="O102" s="16" t="str">
        <f>IF(ISNUMBER($L102),"insert into M_CD_VAL_LANG values ("&amp;$L102&amp;", now(), 1, now(), 1, 0, '"&amp;MAX($G$3:$G102)&amp;"', '"&amp;$M102&amp;"', '"&amp;$N102&amp;"');","")</f>
        <v>insert into M_CD_VAL_LANG values (100, now(), 1, now(), 1, 0, '42', 'ja', 'その他');</v>
      </c>
      <c r="P102" s="17"/>
      <c r="Q102" s="17"/>
    </row>
    <row r="103" spans="1:17" x14ac:dyDescent="0.15">
      <c r="A103" s="13">
        <f t="shared" si="3"/>
        <v>101</v>
      </c>
      <c r="B103" s="16">
        <f>IF(ISBLANK($C103),"",MAX($B$1:$B102)+1)</f>
        <v>15</v>
      </c>
      <c r="C103" s="13" t="s">
        <v>194</v>
      </c>
      <c r="D103" s="13" t="s">
        <v>195</v>
      </c>
      <c r="E103" s="13"/>
      <c r="F103" s="16" t="str">
        <f t="shared" si="4"/>
        <v>insert into M_CD_GRP values (15, now(), 1, now(), 1, 0, 'StayGenre', '泊まるジャンル', '');</v>
      </c>
      <c r="G103" s="16" t="str">
        <f>IF(ISBLANK($H103),"",MAX($G$1:$G102)+1)</f>
        <v/>
      </c>
      <c r="H103" s="13"/>
      <c r="I103" s="13"/>
      <c r="J103" s="13">
        <v>1</v>
      </c>
      <c r="K103" s="16" t="str">
        <f>IF(ISNUMBER($G103),"insert into M_CD_VAL values ("&amp;$G103&amp;", now(), 1, now(), 1, 0, '"&amp;MAX($B$3:$B103)&amp;"', '"&amp;$H103&amp;"', '"&amp;$I103&amp;"', "&amp;J103&amp;");","")</f>
        <v/>
      </c>
      <c r="L103" s="16">
        <f>IF(ISBLANK($M103),"",MAX($L$1:$L102)+1)</f>
        <v>101</v>
      </c>
      <c r="M103" s="13" t="s">
        <v>117</v>
      </c>
      <c r="N103" s="13" t="s">
        <v>198</v>
      </c>
      <c r="O103" s="16" t="str">
        <f>IF(ISNUMBER($L103),"insert into M_CD_VAL_LANG values ("&amp;$L103&amp;", now(), 1, now(), 1, 0, '"&amp;MAX($G$3:$G103)&amp;"', '"&amp;$M103&amp;"', '"&amp;$N103&amp;"');","")</f>
        <v>insert into M_CD_VAL_LANG values (101, now(), 1, now(), 1, 0, '42', 'ja', 'ホテル');</v>
      </c>
      <c r="P103" s="17"/>
      <c r="Q103" s="17"/>
    </row>
    <row r="104" spans="1:17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3">
        <v>2</v>
      </c>
      <c r="K104" s="16" t="str">
        <f>IF(ISNUMBER($G104),"insert into M_CD_VAL values ("&amp;$G104&amp;", now(), 1, now(), 1, 0, '"&amp;MAX($B$3:$B104)&amp;"', '"&amp;$H104&amp;"', '"&amp;$I104&amp;"', "&amp;J104&amp;");","")</f>
        <v/>
      </c>
      <c r="L104" s="16">
        <f>IF(ISBLANK($M104),"",MAX($L$1:$L103)+1)</f>
        <v>102</v>
      </c>
      <c r="M104" s="13" t="s">
        <v>117</v>
      </c>
      <c r="N104" s="13" t="s">
        <v>199</v>
      </c>
      <c r="O104" s="16" t="str">
        <f>IF(ISNUMBER($L104),"insert into M_CD_VAL_LANG values ("&amp;$L104&amp;", now(), 1, now(), 1, 0, '"&amp;MAX($G$3:$G104)&amp;"', '"&amp;$M104&amp;"', '"&amp;$N104&amp;"');","")</f>
        <v>insert into M_CD_VAL_LANG values (102, now(), 1, now(), 1, 0, '42', 'ja', '旅館');</v>
      </c>
      <c r="P104" s="17"/>
      <c r="Q104" s="17"/>
    </row>
    <row r="105" spans="1:17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3">
        <v>3</v>
      </c>
      <c r="K105" s="16" t="str">
        <f>IF(ISNUMBER($G105),"insert into M_CD_VAL values ("&amp;$G105&amp;", now(), 1, now(), 1, 0, '"&amp;MAX($B$3:$B105)&amp;"', '"&amp;$H105&amp;"', '"&amp;$I105&amp;"', "&amp;J105&amp;");","")</f>
        <v/>
      </c>
      <c r="L105" s="16">
        <f>IF(ISBLANK($M105),"",MAX($L$1:$L104)+1)</f>
        <v>103</v>
      </c>
      <c r="M105" s="13" t="s">
        <v>117</v>
      </c>
      <c r="N105" s="13" t="s">
        <v>200</v>
      </c>
      <c r="O105" s="16" t="str">
        <f>IF(ISNUMBER($L105),"insert into M_CD_VAL_LANG values ("&amp;$L105&amp;", now(), 1, now(), 1, 0, '"&amp;MAX($G$3:$G105)&amp;"', '"&amp;$M105&amp;"', '"&amp;$N105&amp;"');","")</f>
        <v>insert into M_CD_VAL_LANG values (103, now(), 1, now(), 1, 0, '42', 'ja', '民宿');</v>
      </c>
      <c r="P105" s="17"/>
      <c r="Q105" s="17"/>
    </row>
    <row r="106" spans="1:17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3">
        <v>4</v>
      </c>
      <c r="K106" s="16" t="str">
        <f>IF(ISNUMBER($G106),"insert into M_CD_VAL values ("&amp;$G106&amp;", now(), 1, now(), 1, 0, '"&amp;MAX($B$3:$B106)&amp;"', '"&amp;$H106&amp;"', '"&amp;$I106&amp;"', "&amp;J106&amp;");","")</f>
        <v/>
      </c>
      <c r="L106" s="16">
        <f>IF(ISBLANK($M106),"",MAX($L$1:$L105)+1)</f>
        <v>104</v>
      </c>
      <c r="M106" s="13" t="s">
        <v>117</v>
      </c>
      <c r="N106" s="13" t="s">
        <v>201</v>
      </c>
      <c r="O106" s="16" t="str">
        <f>IF(ISNUMBER($L106),"insert into M_CD_VAL_LANG values ("&amp;$L106&amp;", now(), 1, now(), 1, 0, '"&amp;MAX($G$3:$G106)&amp;"', '"&amp;$M106&amp;"', '"&amp;$N106&amp;"');","")</f>
        <v>insert into M_CD_VAL_LANG values (104, now(), 1, now(), 1, 0, '42', 'ja', '温泉');</v>
      </c>
      <c r="P106" s="17"/>
      <c r="Q106" s="17"/>
    </row>
    <row r="107" spans="1:17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3">
        <v>5</v>
      </c>
      <c r="K107" s="16" t="str">
        <f>IF(ISNUMBER($G107),"insert into M_CD_VAL values ("&amp;$G107&amp;", now(), 1, now(), 1, 0, '"&amp;MAX($B$3:$B107)&amp;"', '"&amp;$H107&amp;"', '"&amp;$I107&amp;"', "&amp;J107&amp;");","")</f>
        <v/>
      </c>
      <c r="L107" s="16">
        <f>IF(ISBLANK($M107),"",MAX($L$1:$L106)+1)</f>
        <v>105</v>
      </c>
      <c r="M107" s="13" t="s">
        <v>117</v>
      </c>
      <c r="N107" s="13" t="s">
        <v>202</v>
      </c>
      <c r="O107" s="16" t="str">
        <f>IF(ISNUMBER($L107),"insert into M_CD_VAL_LANG values ("&amp;$L107&amp;", now(), 1, now(), 1, 0, '"&amp;MAX($G$3:$G107)&amp;"', '"&amp;$M107&amp;"', '"&amp;$N107&amp;"');","")</f>
        <v>insert into M_CD_VAL_LANG values (105, now(), 1, now(), 1, 0, '42', 'ja', 'カプセルホテル');</v>
      </c>
      <c r="P107" s="17"/>
      <c r="Q107" s="17"/>
    </row>
    <row r="108" spans="1:17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>
        <f>IF(ISBLANK($H108),"",MAX($G$1:$G107)+1)</f>
        <v>43</v>
      </c>
      <c r="H108" s="13" t="s">
        <v>231</v>
      </c>
      <c r="I108" s="13" t="s">
        <v>229</v>
      </c>
      <c r="J108" s="13">
        <v>6</v>
      </c>
      <c r="K108" s="16" t="str">
        <f>IF(ISNUMBER($G108),"insert into M_CD_VAL values ("&amp;$G108&amp;", now(), 1, now(), 1, 0, '"&amp;MAX($B$3:$B108)&amp;"', '"&amp;$H108&amp;"', '"&amp;$I108&amp;"', "&amp;J108&amp;");","")</f>
        <v>insert into M_CD_VAL values (43, now(), 1, now(), 1, 0, '15', 'other', 'Other', 6);</v>
      </c>
      <c r="L108" s="16">
        <f>IF(ISBLANK($M108),"",MAX($L$1:$L107)+1)</f>
        <v>106</v>
      </c>
      <c r="M108" s="13" t="s">
        <v>117</v>
      </c>
      <c r="N108" s="13" t="s">
        <v>197</v>
      </c>
      <c r="O108" s="16" t="str">
        <f>IF(ISNUMBER($L108),"insert into M_CD_VAL_LANG values ("&amp;$L108&amp;", now(), 1, now(), 1, 0, '"&amp;MAX($G$3:$G108)&amp;"', '"&amp;$M108&amp;"', '"&amp;$N108&amp;"');","")</f>
        <v>insert into M_CD_VAL_LANG values (106, now(), 1, now(), 1, 0, '43', 'ja', 'その他');</v>
      </c>
      <c r="P108" s="17"/>
      <c r="Q108" s="17"/>
    </row>
    <row r="109" spans="1:17" x14ac:dyDescent="0.15">
      <c r="A109" s="13">
        <f t="shared" si="3"/>
        <v>107</v>
      </c>
      <c r="B109" s="16">
        <f>IF(ISBLANK($C109),"",MAX($B$1:$B108)+1)</f>
        <v>16</v>
      </c>
      <c r="C109" s="13" t="s">
        <v>204</v>
      </c>
      <c r="D109" s="13" t="s">
        <v>205</v>
      </c>
      <c r="E109" s="13"/>
      <c r="F109" s="16" t="str">
        <f t="shared" si="4"/>
        <v>insert into M_CD_GRP values (16, now(), 1, now(), 1, 0, 'EventGenre', 'イベントジャンル', '');</v>
      </c>
      <c r="G109" s="16" t="str">
        <f>IF(ISBLANK($H109),"",MAX($G$1:$G108)+1)</f>
        <v/>
      </c>
      <c r="H109" s="13"/>
      <c r="I109" s="13"/>
      <c r="J109" s="13">
        <v>1</v>
      </c>
      <c r="K109" s="16" t="str">
        <f>IF(ISNUMBER($G109),"insert into M_CD_VAL values ("&amp;$G109&amp;", now(), 1, now(), 1, 0, '"&amp;MAX($B$3:$B109)&amp;"', '"&amp;$H109&amp;"', '"&amp;$I109&amp;"', "&amp;J109&amp;");","")</f>
        <v/>
      </c>
      <c r="L109" s="16">
        <f>IF(ISBLANK($M109),"",MAX($L$1:$L108)+1)</f>
        <v>107</v>
      </c>
      <c r="M109" s="13" t="s">
        <v>117</v>
      </c>
      <c r="N109" s="13" t="s">
        <v>206</v>
      </c>
      <c r="O109" s="16" t="str">
        <f>IF(ISNUMBER($L109),"insert into M_CD_VAL_LANG values ("&amp;$L109&amp;", now(), 1, now(), 1, 0, '"&amp;MAX($G$3:$G109)&amp;"', '"&amp;$M109&amp;"', '"&amp;$N109&amp;"');","")</f>
        <v>insert into M_CD_VAL_LANG values (107, now(), 1, now(), 1, 0, '43', 'ja', '節句・年中行事');</v>
      </c>
      <c r="P109" s="17"/>
      <c r="Q109" s="17"/>
    </row>
    <row r="110" spans="1:17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3">
        <v>2</v>
      </c>
      <c r="K110" s="16" t="str">
        <f>IF(ISNUMBER($G110),"insert into M_CD_VAL values ("&amp;$G110&amp;", now(), 1, now(), 1, 0, '"&amp;MAX($B$3:$B110)&amp;"', '"&amp;$H110&amp;"', '"&amp;$I110&amp;"', "&amp;J110&amp;");","")</f>
        <v/>
      </c>
      <c r="L110" s="16">
        <f>IF(ISBLANK($M110),"",MAX($L$1:$L109)+1)</f>
        <v>108</v>
      </c>
      <c r="M110" s="13" t="s">
        <v>117</v>
      </c>
      <c r="N110" s="13" t="s">
        <v>214</v>
      </c>
      <c r="O110" s="16" t="str">
        <f>IF(ISNUMBER($L110),"insert into M_CD_VAL_LANG values ("&amp;$L110&amp;", now(), 1, now(), 1, 0, '"&amp;MAX($G$3:$G110)&amp;"', '"&amp;$M110&amp;"', '"&amp;$N110&amp;"');","")</f>
        <v>insert into M_CD_VAL_LANG values (108, now(), 1, now(), 1, 0, '43', 'ja', '神輿・山車など');</v>
      </c>
      <c r="P110" s="17"/>
      <c r="Q110" s="17"/>
    </row>
    <row r="111" spans="1:17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3">
        <v>3</v>
      </c>
      <c r="K111" s="16" t="str">
        <f>IF(ISNUMBER($G111),"insert into M_CD_VAL values ("&amp;$G111&amp;", now(), 1, now(), 1, 0, '"&amp;MAX($B$3:$B111)&amp;"', '"&amp;$H111&amp;"', '"&amp;$I111&amp;"', "&amp;J111&amp;");","")</f>
        <v/>
      </c>
      <c r="L111" s="16">
        <f>IF(ISBLANK($M111),"",MAX($L$1:$L110)+1)</f>
        <v>109</v>
      </c>
      <c r="M111" s="13" t="s">
        <v>117</v>
      </c>
      <c r="N111" s="13" t="s">
        <v>222</v>
      </c>
      <c r="O111" s="16" t="str">
        <f>IF(ISNUMBER($L111),"insert into M_CD_VAL_LANG values ("&amp;$L111&amp;", now(), 1, now(), 1, 0, '"&amp;MAX($G$3:$G111)&amp;"', '"&amp;$M111&amp;"', '"&amp;$N111&amp;"');","")</f>
        <v>insert into M_CD_VAL_LANG values (109, now(), 1, now(), 1, 0, '43', 'ja', '伝統芸能・舞踊');</v>
      </c>
      <c r="P111" s="17"/>
      <c r="Q111" s="17"/>
    </row>
    <row r="112" spans="1:17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3">
        <v>4</v>
      </c>
      <c r="K112" s="16" t="str">
        <f>IF(ISNUMBER($G112),"insert into M_CD_VAL values ("&amp;$G112&amp;", now(), 1, now(), 1, 0, '"&amp;MAX($B$3:$B112)&amp;"', '"&amp;$H112&amp;"', '"&amp;$I112&amp;"', "&amp;J112&amp;");","")</f>
        <v/>
      </c>
      <c r="L112" s="16">
        <f>IF(ISBLANK($M112),"",MAX($L$1:$L111)+1)</f>
        <v>110</v>
      </c>
      <c r="M112" s="13" t="s">
        <v>117</v>
      </c>
      <c r="N112" s="13" t="s">
        <v>207</v>
      </c>
      <c r="O112" s="16" t="str">
        <f>IF(ISNUMBER($L112),"insert into M_CD_VAL_LANG values ("&amp;$L112&amp;", now(), 1, now(), 1, 0, '"&amp;MAX($G$3:$G112)&amp;"', '"&amp;$M112&amp;"', '"&amp;$N112&amp;"');","")</f>
        <v>insert into M_CD_VAL_LANG values (110, now(), 1, now(), 1, 0, '43', 'ja', '行列・パレード');</v>
      </c>
      <c r="P112" s="17"/>
      <c r="Q112" s="17"/>
    </row>
    <row r="113" spans="1:17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3">
        <v>5</v>
      </c>
      <c r="K113" s="16" t="str">
        <f>IF(ISNUMBER($G113),"insert into M_CD_VAL values ("&amp;$G113&amp;", now(), 1, now(), 1, 0, '"&amp;MAX($B$3:$B113)&amp;"', '"&amp;$H113&amp;"', '"&amp;$I113&amp;"', "&amp;J113&amp;");","")</f>
        <v/>
      </c>
      <c r="L113" s="16">
        <f>IF(ISBLANK($M113),"",MAX($L$1:$L112)+1)</f>
        <v>111</v>
      </c>
      <c r="M113" s="13" t="s">
        <v>117</v>
      </c>
      <c r="N113" s="13" t="s">
        <v>215</v>
      </c>
      <c r="O113" s="16" t="str">
        <f>IF(ISNUMBER($L113),"insert into M_CD_VAL_LANG values ("&amp;$L113&amp;", now(), 1, now(), 1, 0, '"&amp;MAX($G$3:$G113)&amp;"', '"&amp;$M113&amp;"', '"&amp;$N113&amp;"');","")</f>
        <v>insert into M_CD_VAL_LANG values (111, now(), 1, now(), 1, 0, '43', 'ja', 'グルメ');</v>
      </c>
      <c r="P113" s="17"/>
      <c r="Q113" s="17"/>
    </row>
    <row r="114" spans="1:17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3">
        <v>6</v>
      </c>
      <c r="K114" s="16" t="str">
        <f>IF(ISNUMBER($G114),"insert into M_CD_VAL values ("&amp;$G114&amp;", now(), 1, now(), 1, 0, '"&amp;MAX($B$3:$B114)&amp;"', '"&amp;$H114&amp;"', '"&amp;$I114&amp;"', "&amp;J114&amp;");","")</f>
        <v/>
      </c>
      <c r="L114" s="16">
        <f>IF(ISBLANK($M114),"",MAX($L$1:$L113)+1)</f>
        <v>112</v>
      </c>
      <c r="M114" s="13" t="s">
        <v>117</v>
      </c>
      <c r="N114" s="13" t="s">
        <v>223</v>
      </c>
      <c r="O114" s="16" t="str">
        <f>IF(ISNUMBER($L114),"insert into M_CD_VAL_LANG values ("&amp;$L114&amp;", now(), 1, now(), 1, 0, '"&amp;MAX($G$3:$G114)&amp;"', '"&amp;$M114&amp;"', '"&amp;$N114&amp;"');","")</f>
        <v>insert into M_CD_VAL_LANG values (112, now(), 1, now(), 1, 0, '43', 'ja', '市・縁日');</v>
      </c>
      <c r="P114" s="17"/>
      <c r="Q114" s="17"/>
    </row>
    <row r="115" spans="1:17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3">
        <v>7</v>
      </c>
      <c r="K115" s="16" t="str">
        <f>IF(ISNUMBER($G115),"insert into M_CD_VAL values ("&amp;$G115&amp;", now(), 1, now(), 1, 0, '"&amp;MAX($B$3:$B115)&amp;"', '"&amp;$H115&amp;"', '"&amp;$I115&amp;"', "&amp;J115&amp;");","")</f>
        <v/>
      </c>
      <c r="L115" s="16">
        <f>IF(ISBLANK($M115),"",MAX($L$1:$L114)+1)</f>
        <v>113</v>
      </c>
      <c r="M115" s="13" t="s">
        <v>117</v>
      </c>
      <c r="N115" s="13" t="s">
        <v>208</v>
      </c>
      <c r="O115" s="16" t="str">
        <f>IF(ISNUMBER($L115),"insert into M_CD_VAL_LANG values ("&amp;$L115&amp;", now(), 1, now(), 1, 0, '"&amp;MAX($G$3:$G115)&amp;"', '"&amp;$M115&amp;"', '"&amp;$N115&amp;"');","")</f>
        <v>insert into M_CD_VAL_LANG values (113, now(), 1, now(), 1, 0, '43', 'ja', '花見・自然');</v>
      </c>
      <c r="P115" s="17"/>
      <c r="Q115" s="17"/>
    </row>
    <row r="116" spans="1:17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3">
        <v>8</v>
      </c>
      <c r="K116" s="16" t="str">
        <f>IF(ISNUMBER($G116),"insert into M_CD_VAL values ("&amp;$G116&amp;", now(), 1, now(), 1, 0, '"&amp;MAX($B$3:$B116)&amp;"', '"&amp;$H116&amp;"', '"&amp;$I116&amp;"', "&amp;J116&amp;");","")</f>
        <v/>
      </c>
      <c r="L116" s="16">
        <f>IF(ISBLANK($M116),"",MAX($L$1:$L115)+1)</f>
        <v>114</v>
      </c>
      <c r="M116" s="13" t="s">
        <v>117</v>
      </c>
      <c r="N116" s="13" t="s">
        <v>216</v>
      </c>
      <c r="O116" s="16" t="str">
        <f>IF(ISNUMBER($L116),"insert into M_CD_VAL_LANG values ("&amp;$L116&amp;", now(), 1, now(), 1, 0, '"&amp;MAX($G$3:$G116)&amp;"', '"&amp;$M116&amp;"', '"&amp;$N116&amp;"');","")</f>
        <v>insert into M_CD_VAL_LANG values (114, now(), 1, now(), 1, 0, '43', 'ja', '火と灯の祭り');</v>
      </c>
      <c r="P116" s="17"/>
      <c r="Q116" s="17"/>
    </row>
    <row r="117" spans="1:17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3">
        <v>9</v>
      </c>
      <c r="K117" s="16" t="str">
        <f>IF(ISNUMBER($G117),"insert into M_CD_VAL values ("&amp;$G117&amp;", now(), 1, now(), 1, 0, '"&amp;MAX($B$3:$B117)&amp;"', '"&amp;$H117&amp;"', '"&amp;$I117&amp;"', "&amp;J117&amp;");","")</f>
        <v/>
      </c>
      <c r="L117" s="16">
        <f>IF(ISBLANK($M117),"",MAX($L$1:$L116)+1)</f>
        <v>115</v>
      </c>
      <c r="M117" s="13" t="s">
        <v>117</v>
      </c>
      <c r="N117" s="13" t="s">
        <v>224</v>
      </c>
      <c r="O117" s="16" t="str">
        <f>IF(ISNUMBER($L117),"insert into M_CD_VAL_LANG values ("&amp;$L117&amp;", now(), 1, now(), 1, 0, '"&amp;MAX($G$3:$G117)&amp;"', '"&amp;$M117&amp;"', '"&amp;$N117&amp;"');","")</f>
        <v>insert into M_CD_VAL_LANG values (115, now(), 1, now(), 1, 0, '43', 'ja', '花火大会');</v>
      </c>
      <c r="P117" s="17"/>
      <c r="Q117" s="17"/>
    </row>
    <row r="118" spans="1:17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3">
        <v>10</v>
      </c>
      <c r="K118" s="16" t="str">
        <f>IF(ISNUMBER($G118),"insert into M_CD_VAL values ("&amp;$G118&amp;", now(), 1, now(), 1, 0, '"&amp;MAX($B$3:$B118)&amp;"', '"&amp;$H118&amp;"', '"&amp;$I118&amp;"', "&amp;J118&amp;");","")</f>
        <v/>
      </c>
      <c r="L118" s="16">
        <f>IF(ISBLANK($M118),"",MAX($L$1:$L117)+1)</f>
        <v>116</v>
      </c>
      <c r="M118" s="13" t="s">
        <v>117</v>
      </c>
      <c r="N118" s="13" t="s">
        <v>209</v>
      </c>
      <c r="O118" s="16" t="str">
        <f>IF(ISNUMBER($L118),"insert into M_CD_VAL_LANG values ("&amp;$L118&amp;", now(), 1, now(), 1, 0, '"&amp;MAX($G$3:$G118)&amp;"', '"&amp;$M118&amp;"', '"&amp;$N118&amp;"');","")</f>
        <v>insert into M_CD_VAL_LANG values (116, now(), 1, now(), 1, 0, '43', 'ja', '雪・冬祭り');</v>
      </c>
      <c r="P118" s="17"/>
      <c r="Q118" s="17"/>
    </row>
    <row r="119" spans="1:17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3">
        <v>11</v>
      </c>
      <c r="K119" s="16" t="str">
        <f>IF(ISNUMBER($G119),"insert into M_CD_VAL values ("&amp;$G119&amp;", now(), 1, now(), 1, 0, '"&amp;MAX($B$3:$B119)&amp;"', '"&amp;$H119&amp;"', '"&amp;$I119&amp;"', "&amp;J119&amp;");","")</f>
        <v/>
      </c>
      <c r="L119" s="16">
        <f>IF(ISBLANK($M119),"",MAX($L$1:$L118)+1)</f>
        <v>117</v>
      </c>
      <c r="M119" s="13" t="s">
        <v>117</v>
      </c>
      <c r="N119" s="13" t="s">
        <v>217</v>
      </c>
      <c r="O119" s="16" t="str">
        <f>IF(ISNUMBER($L119),"insert into M_CD_VAL_LANG values ("&amp;$L119&amp;", now(), 1, now(), 1, 0, '"&amp;MAX($G$3:$G119)&amp;"', '"&amp;$M119&amp;"', '"&amp;$N119&amp;"');","")</f>
        <v>insert into M_CD_VAL_LANG values (117, now(), 1, now(), 1, 0, '43', 'ja', 'イルミネーション');</v>
      </c>
      <c r="P119" s="17"/>
      <c r="Q119" s="17"/>
    </row>
    <row r="120" spans="1:17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3">
        <v>12</v>
      </c>
      <c r="K120" s="16" t="str">
        <f>IF(ISNUMBER($G120),"insert into M_CD_VAL values ("&amp;$G120&amp;", now(), 1, now(), 1, 0, '"&amp;MAX($B$3:$B120)&amp;"', '"&amp;$H120&amp;"', '"&amp;$I120&amp;"', "&amp;J120&amp;");","")</f>
        <v/>
      </c>
      <c r="L120" s="16">
        <f>IF(ISBLANK($M120),"",MAX($L$1:$L119)+1)</f>
        <v>118</v>
      </c>
      <c r="M120" s="13" t="s">
        <v>117</v>
      </c>
      <c r="N120" s="13" t="s">
        <v>225</v>
      </c>
      <c r="O120" s="16" t="str">
        <f>IF(ISNUMBER($L120),"insert into M_CD_VAL_LANG values ("&amp;$L120&amp;", now(), 1, now(), 1, 0, '"&amp;MAX($G$3:$G120)&amp;"', '"&amp;$M120&amp;"', '"&amp;$N120&amp;"');","")</f>
        <v>insert into M_CD_VAL_LANG values (118, now(), 1, now(), 1, 0, '43', 'ja', '音楽・映画');</v>
      </c>
      <c r="P120" s="17"/>
      <c r="Q120" s="17"/>
    </row>
    <row r="121" spans="1:17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3">
        <v>13</v>
      </c>
      <c r="K121" s="16" t="str">
        <f>IF(ISNUMBER($G121),"insert into M_CD_VAL values ("&amp;$G121&amp;", now(), 1, now(), 1, 0, '"&amp;MAX($B$3:$B121)&amp;"', '"&amp;$H121&amp;"', '"&amp;$I121&amp;"', "&amp;J121&amp;");","")</f>
        <v/>
      </c>
      <c r="L121" s="16">
        <f>IF(ISBLANK($M121),"",MAX($L$1:$L120)+1)</f>
        <v>119</v>
      </c>
      <c r="M121" s="13" t="s">
        <v>117</v>
      </c>
      <c r="N121" s="13" t="s">
        <v>210</v>
      </c>
      <c r="O121" s="16" t="str">
        <f>IF(ISNUMBER($L121),"insert into M_CD_VAL_LANG values ("&amp;$L121&amp;", now(), 1, now(), 1, 0, '"&amp;MAX($G$3:$G121)&amp;"', '"&amp;$M121&amp;"', '"&amp;$N121&amp;"');","")</f>
        <v>insert into M_CD_VAL_LANG values (119, now(), 1, now(), 1, 0, '43', 'ja', 'スポーツ');</v>
      </c>
      <c r="P121" s="17"/>
      <c r="Q121" s="17"/>
    </row>
    <row r="122" spans="1:17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3">
        <v>14</v>
      </c>
      <c r="K122" s="16" t="str">
        <f>IF(ISNUMBER($G122),"insert into M_CD_VAL values ("&amp;$G122&amp;", now(), 1, now(), 1, 0, '"&amp;MAX($B$3:$B122)&amp;"', '"&amp;$H122&amp;"', '"&amp;$I122&amp;"', "&amp;J122&amp;");","")</f>
        <v/>
      </c>
      <c r="L122" s="16">
        <f>IF(ISBLANK($M122),"",MAX($L$1:$L121)+1)</f>
        <v>120</v>
      </c>
      <c r="M122" s="13" t="s">
        <v>117</v>
      </c>
      <c r="N122" s="13" t="s">
        <v>218</v>
      </c>
      <c r="O122" s="16" t="str">
        <f>IF(ISNUMBER($L122),"insert into M_CD_VAL_LANG values ("&amp;$L122&amp;", now(), 1, now(), 1, 0, '"&amp;MAX($G$3:$G122)&amp;"', '"&amp;$M122&amp;"', '"&amp;$N122&amp;"');","")</f>
        <v>insert into M_CD_VAL_LANG values (120, now(), 1, now(), 1, 0, '43', 'ja', '美術展・博物展');</v>
      </c>
      <c r="P122" s="17"/>
      <c r="Q122" s="17"/>
    </row>
    <row r="123" spans="1:17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3">
        <v>15</v>
      </c>
      <c r="K123" s="16" t="str">
        <f>IF(ISNUMBER($G123),"insert into M_CD_VAL values ("&amp;$G123&amp;", now(), 1, now(), 1, 0, '"&amp;MAX($B$3:$B123)&amp;"', '"&amp;$H123&amp;"', '"&amp;$I123&amp;"', "&amp;J123&amp;");","")</f>
        <v/>
      </c>
      <c r="L123" s="16">
        <f>IF(ISBLANK($M123),"",MAX($L$1:$L122)+1)</f>
        <v>121</v>
      </c>
      <c r="M123" s="13" t="s">
        <v>117</v>
      </c>
      <c r="N123" s="13" t="s">
        <v>226</v>
      </c>
      <c r="O123" s="16" t="str">
        <f>IF(ISNUMBER($L123),"insert into M_CD_VAL_LANG values ("&amp;$L123&amp;", now(), 1, now(), 1, 0, '"&amp;MAX($G$3:$G123)&amp;"', '"&amp;$M123&amp;"', '"&amp;$N123&amp;"');","")</f>
        <v>insert into M_CD_VAL_LANG values (121, now(), 1, now(), 1, 0, '43', 'ja', '博覧会・フェスティバル');</v>
      </c>
      <c r="P123" s="17"/>
      <c r="Q123" s="17"/>
    </row>
    <row r="124" spans="1:17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3">
        <v>16</v>
      </c>
      <c r="K124" s="16" t="str">
        <f>IF(ISNUMBER($G124),"insert into M_CD_VAL values ("&amp;$G124&amp;", now(), 1, now(), 1, 0, '"&amp;MAX($B$3:$B124)&amp;"', '"&amp;$H124&amp;"', '"&amp;$I124&amp;"', "&amp;J124&amp;");","")</f>
        <v/>
      </c>
      <c r="L124" s="16">
        <f>IF(ISBLANK($M124),"",MAX($L$1:$L123)+1)</f>
        <v>122</v>
      </c>
      <c r="M124" s="13" t="s">
        <v>117</v>
      </c>
      <c r="N124" s="13" t="s">
        <v>211</v>
      </c>
      <c r="O124" s="16" t="str">
        <f>IF(ISNUMBER($L124),"insert into M_CD_VAL_LANG values ("&amp;$L124&amp;", now(), 1, now(), 1, 0, '"&amp;MAX($G$3:$G124)&amp;"', '"&amp;$M124&amp;"', '"&amp;$N124&amp;"');","")</f>
        <v>insert into M_CD_VAL_LANG values (122, now(), 1, now(), 1, 0, '43', 'ja', 'ペット・動物');</v>
      </c>
      <c r="P124" s="17"/>
      <c r="Q124" s="17"/>
    </row>
    <row r="125" spans="1:17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3">
        <v>17</v>
      </c>
      <c r="K125" s="16" t="str">
        <f>IF(ISNUMBER($G125),"insert into M_CD_VAL values ("&amp;$G125&amp;", now(), 1, now(), 1, 0, '"&amp;MAX($B$3:$B125)&amp;"', '"&amp;$H125&amp;"', '"&amp;$I125&amp;"', "&amp;J125&amp;");","")</f>
        <v/>
      </c>
      <c r="L125" s="16">
        <f>IF(ISBLANK($M125),"",MAX($L$1:$L124)+1)</f>
        <v>123</v>
      </c>
      <c r="M125" s="13" t="s">
        <v>117</v>
      </c>
      <c r="N125" s="13" t="s">
        <v>219</v>
      </c>
      <c r="O125" s="16" t="str">
        <f>IF(ISNUMBER($L125),"insert into M_CD_VAL_LANG values ("&amp;$L125&amp;", now(), 1, now(), 1, 0, '"&amp;MAX($G$3:$G125)&amp;"', '"&amp;$M125&amp;"', '"&amp;$N125&amp;"');","")</f>
        <v>insert into M_CD_VAL_LANG values (123, now(), 1, now(), 1, 0, '43', 'ja', '体験イベント');</v>
      </c>
      <c r="P125" s="17"/>
      <c r="Q125" s="17"/>
    </row>
    <row r="126" spans="1:17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3">
        <v>18</v>
      </c>
      <c r="K126" s="16" t="str">
        <f>IF(ISNUMBER($G126),"insert into M_CD_VAL values ("&amp;$G126&amp;", now(), 1, now(), 1, 0, '"&amp;MAX($B$3:$B126)&amp;"', '"&amp;$H126&amp;"', '"&amp;$I126&amp;"', "&amp;J126&amp;");","")</f>
        <v/>
      </c>
      <c r="L126" s="16">
        <f>IF(ISBLANK($M126),"",MAX($L$1:$L125)+1)</f>
        <v>124</v>
      </c>
      <c r="M126" s="13" t="s">
        <v>117</v>
      </c>
      <c r="N126" s="13" t="s">
        <v>227</v>
      </c>
      <c r="O126" s="16" t="str">
        <f>IF(ISNUMBER($L126),"insert into M_CD_VAL_LANG values ("&amp;$L126&amp;", now(), 1, now(), 1, 0, '"&amp;MAX($G$3:$G126)&amp;"', '"&amp;$M126&amp;"', '"&amp;$N126&amp;"');","")</f>
        <v>insert into M_CD_VAL_LANG values (124, now(), 1, now(), 1, 0, '43', 'ja', '講演会・トークショー');</v>
      </c>
      <c r="P126" s="17"/>
      <c r="Q126" s="17"/>
    </row>
    <row r="127" spans="1:17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3">
        <v>19</v>
      </c>
      <c r="K127" s="16" t="str">
        <f>IF(ISNUMBER($G127),"insert into M_CD_VAL values ("&amp;$G127&amp;", now(), 1, now(), 1, 0, '"&amp;MAX($B$3:$B127)&amp;"', '"&amp;$H127&amp;"', '"&amp;$I127&amp;"', "&amp;J127&amp;");","")</f>
        <v/>
      </c>
      <c r="L127" s="16">
        <f>IF(ISBLANK($M127),"",MAX($L$1:$L126)+1)</f>
        <v>125</v>
      </c>
      <c r="M127" s="13" t="s">
        <v>117</v>
      </c>
      <c r="N127" s="13" t="s">
        <v>212</v>
      </c>
      <c r="O127" s="16" t="str">
        <f>IF(ISNUMBER($L127),"insert into M_CD_VAL_LANG values ("&amp;$L127&amp;", now(), 1, now(), 1, 0, '"&amp;MAX($G$3:$G127)&amp;"', '"&amp;$M127&amp;"', '"&amp;$N127&amp;"');","")</f>
        <v>insert into M_CD_VAL_LANG values (125, now(), 1, now(), 1, 0, '43', 'ja', '演劇・舞台');</v>
      </c>
      <c r="P127" s="17"/>
      <c r="Q127" s="17"/>
    </row>
    <row r="128" spans="1:17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3">
        <v>20</v>
      </c>
      <c r="K128" s="16" t="str">
        <f>IF(ISNUMBER($G128),"insert into M_CD_VAL values ("&amp;$G128&amp;", now(), 1, now(), 1, 0, '"&amp;MAX($B$3:$B128)&amp;"', '"&amp;$H128&amp;"', '"&amp;$I128&amp;"', "&amp;J128&amp;");","")</f>
        <v/>
      </c>
      <c r="L128" s="16">
        <f>IF(ISBLANK($M128),"",MAX($L$1:$L127)+1)</f>
        <v>126</v>
      </c>
      <c r="M128" s="13" t="s">
        <v>117</v>
      </c>
      <c r="N128" s="13" t="s">
        <v>220</v>
      </c>
      <c r="O128" s="16" t="str">
        <f>IF(ISNUMBER($L128),"insert into M_CD_VAL_LANG values ("&amp;$L128&amp;", now(), 1, now(), 1, 0, '"&amp;MAX($G$3:$G128)&amp;"', '"&amp;$M128&amp;"', '"&amp;$N128&amp;"');","")</f>
        <v>insert into M_CD_VAL_LANG values (126, now(), 1, now(), 1, 0, '43', 'ja', 'テーマパーク');</v>
      </c>
      <c r="P128" s="17"/>
      <c r="Q128" s="17"/>
    </row>
    <row r="129" spans="1:17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3">
        <v>21</v>
      </c>
      <c r="K129" s="16" t="str">
        <f>IF(ISNUMBER($G129),"insert into M_CD_VAL values ("&amp;$G129&amp;", now(), 1, now(), 1, 0, '"&amp;MAX($B$3:$B129)&amp;"', '"&amp;$H129&amp;"', '"&amp;$I129&amp;"', "&amp;J129&amp;");","")</f>
        <v/>
      </c>
      <c r="L129" s="16">
        <f>IF(ISBLANK($M129),"",MAX($L$1:$L128)+1)</f>
        <v>127</v>
      </c>
      <c r="M129" s="13" t="s">
        <v>117</v>
      </c>
      <c r="N129" s="13" t="s">
        <v>228</v>
      </c>
      <c r="O129" s="16" t="str">
        <f>IF(ISNUMBER($L129),"insert into M_CD_VAL_LANG values ("&amp;$L129&amp;", now(), 1, now(), 1, 0, '"&amp;MAX($G$3:$G129)&amp;"', '"&amp;$M129&amp;"', '"&amp;$N129&amp;"');","")</f>
        <v>insert into M_CD_VAL_LANG values (127, now(), 1, now(), 1, 0, '43', 'ja', '動物園・水族館');</v>
      </c>
      <c r="P129" s="17"/>
      <c r="Q129" s="17"/>
    </row>
    <row r="130" spans="1:17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3">
        <v>22</v>
      </c>
      <c r="K130" s="16" t="str">
        <f>IF(ISNUMBER($G130),"insert into M_CD_VAL values ("&amp;$G130&amp;", now(), 1, now(), 1, 0, '"&amp;MAX($B$3:$B130)&amp;"', '"&amp;$H130&amp;"', '"&amp;$I130&amp;"', "&amp;J130&amp;");","")</f>
        <v/>
      </c>
      <c r="L130" s="16">
        <f>IF(ISBLANK($M130),"",MAX($L$1:$L129)+1)</f>
        <v>128</v>
      </c>
      <c r="M130" s="13" t="s">
        <v>117</v>
      </c>
      <c r="N130" s="13" t="s">
        <v>213</v>
      </c>
      <c r="O130" s="16" t="str">
        <f>IF(ISNUMBER($L130),"insert into M_CD_VAL_LANG values ("&amp;$L130&amp;", now(), 1, now(), 1, 0, '"&amp;MAX($G$3:$G130)&amp;"', '"&amp;$M130&amp;"', '"&amp;$N130&amp;"');","")</f>
        <v>insert into M_CD_VAL_LANG values (128, now(), 1, now(), 1, 0, '43', 'ja', '記念日');</v>
      </c>
      <c r="P130" s="17"/>
      <c r="Q130" s="17"/>
    </row>
    <row r="131" spans="1:17" x14ac:dyDescent="0.15">
      <c r="A131" s="13">
        <f t="shared" si="3"/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3">
        <v>23</v>
      </c>
      <c r="K131" s="16" t="str">
        <f>IF(ISNUMBER($G131),"insert into M_CD_VAL values ("&amp;$G131&amp;", now(), 1, now(), 1, 0, '"&amp;MAX($B$3:$B131)&amp;"', '"&amp;$H131&amp;"', '"&amp;$I131&amp;"', "&amp;J131&amp;");","")</f>
        <v/>
      </c>
      <c r="L131" s="16">
        <f>IF(ISBLANK($M131),"",MAX($L$1:$L130)+1)</f>
        <v>129</v>
      </c>
      <c r="M131" s="13" t="s">
        <v>117</v>
      </c>
      <c r="N131" s="13" t="s">
        <v>221</v>
      </c>
      <c r="O131" s="16" t="str">
        <f>IF(ISNUMBER($L131),"insert into M_CD_VAL_LANG values ("&amp;$L131&amp;", now(), 1, now(), 1, 0, '"&amp;MAX($G$3:$G131)&amp;"', '"&amp;$M131&amp;"', '"&amp;$N131&amp;"');","")</f>
        <v>insert into M_CD_VAL_LANG values (129, now(), 1, now(), 1, 0, '43', 'ja', '即売会・フェア');</v>
      </c>
      <c r="P131" s="17"/>
      <c r="Q131" s="17"/>
    </row>
    <row r="132" spans="1:17" x14ac:dyDescent="0.15">
      <c r="A132" s="13">
        <f t="shared" ref="A131:A194" si="5">ROW()-2</f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>
        <f>IF(ISBLANK($H132),"",MAX($G$1:$G131)+1)</f>
        <v>44</v>
      </c>
      <c r="H132" s="13" t="s">
        <v>231</v>
      </c>
      <c r="I132" s="13" t="s">
        <v>229</v>
      </c>
      <c r="J132" s="13">
        <v>24</v>
      </c>
      <c r="K132" s="16" t="str">
        <f>IF(ISNUMBER($G132),"insert into M_CD_VAL values ("&amp;$G132&amp;", now(), 1, now(), 1, 0, '"&amp;MAX($B$3:$B132)&amp;"', '"&amp;$H132&amp;"', '"&amp;$I132&amp;"', "&amp;J132&amp;");","")</f>
        <v>insert into M_CD_VAL values (44, now(), 1, now(), 1, 0, '16', 'other', 'Other', 24);</v>
      </c>
      <c r="L132" s="16">
        <f>IF(ISBLANK($M132),"",MAX($L$1:$L131)+1)</f>
        <v>130</v>
      </c>
      <c r="M132" s="13" t="s">
        <v>117</v>
      </c>
      <c r="N132" s="13" t="s">
        <v>196</v>
      </c>
      <c r="O132" s="16" t="str">
        <f>IF(ISNUMBER($L132),"insert into M_CD_VAL_LANG values ("&amp;$L132&amp;", now(), 1, now(), 1, 0, '"&amp;MAX($G$3:$G132)&amp;"', '"&amp;$M132&amp;"', '"&amp;$N132&amp;"');","")</f>
        <v>insert into M_CD_VAL_LANG values (130, now(), 1, now(), 1, 0, '44', 'ja', 'その他');</v>
      </c>
      <c r="P132" s="17"/>
      <c r="Q132" s="17"/>
    </row>
    <row r="133" spans="1:17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3"/>
      <c r="K133" s="16" t="str">
        <f>IF(ISNUMBER($G133),"insert into M_CD_VAL values ("&amp;$G133&amp;", now(), 1, now(), 1, 0, '"&amp;MAX($B$3:$B133)&amp;"', '"&amp;$H133&amp;"', '"&amp;$I133&amp;"', "&amp;J133&amp;");","")</f>
        <v/>
      </c>
      <c r="L133" s="16" t="str">
        <f>IF(ISBLANK($M133),"",MAX($L$1:$L132)+1)</f>
        <v/>
      </c>
      <c r="M133" s="13"/>
      <c r="N133" s="13"/>
      <c r="O133" s="16" t="str">
        <f>IF(ISNUMBER($L133),"insert into M_CD_VAL_LANG values ("&amp;$L133&amp;", now(), 1, now(), 1, 0, '"&amp;MAX($G$3:$G133)&amp;"', '"&amp;$M133&amp;"', '"&amp;$N133&amp;"');","")</f>
        <v/>
      </c>
      <c r="P133" s="17"/>
    </row>
    <row r="134" spans="1:17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3"/>
      <c r="K134" s="16" t="str">
        <f>IF(ISNUMBER($G134),"insert into M_CD_VAL values ("&amp;$G134&amp;", now(), 1, now(), 1, 0, '"&amp;MAX($B$3:$B134)&amp;"', '"&amp;$H134&amp;"', '"&amp;$I134&amp;"', "&amp;J134&amp;");","")</f>
        <v/>
      </c>
      <c r="L134" s="16" t="str">
        <f>IF(ISBLANK($M134),"",MAX($L$1:$L133)+1)</f>
        <v/>
      </c>
      <c r="M134" s="13"/>
      <c r="N134" s="13"/>
      <c r="O134" s="16" t="str">
        <f>IF(ISNUMBER($L134),"insert into M_CD_VAL_LANG values ("&amp;$L134&amp;", now(), 1, now(), 1, 0, '"&amp;MAX($G$3:$G134)&amp;"', '"&amp;$M134&amp;"', '"&amp;$N134&amp;"');","")</f>
        <v/>
      </c>
    </row>
    <row r="135" spans="1:17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3"/>
      <c r="K135" s="16" t="str">
        <f>IF(ISNUMBER($G135),"insert into M_CD_VAL values ("&amp;$G135&amp;", now(), 1, now(), 1, 0, '"&amp;MAX($B$3:$B135)&amp;"', '"&amp;$H135&amp;"', '"&amp;$I135&amp;"', "&amp;J135&amp;");","")</f>
        <v/>
      </c>
      <c r="L135" s="16" t="str">
        <f>IF(ISBLANK($M135),"",MAX($L$1:$L134)+1)</f>
        <v/>
      </c>
      <c r="M135" s="13"/>
      <c r="N135" s="13"/>
      <c r="O135" s="16" t="str">
        <f>IF(ISNUMBER($L135),"insert into M_CD_VAL_LANG values ("&amp;$L135&amp;", now(), 1, now(), 1, 0, '"&amp;MAX($G$3:$G135)&amp;"', '"&amp;$M135&amp;"', '"&amp;$N135&amp;"');","")</f>
        <v/>
      </c>
    </row>
    <row r="136" spans="1:17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3"/>
      <c r="K136" s="16" t="str">
        <f>IF(ISNUMBER($G136),"insert into M_CD_VAL values ("&amp;$G136&amp;", now(), 1, now(), 1, 0, '"&amp;MAX($B$3:$B136)&amp;"', '"&amp;$H136&amp;"', '"&amp;$I136&amp;"', "&amp;J136&amp;");","")</f>
        <v/>
      </c>
      <c r="L136" s="16" t="str">
        <f>IF(ISBLANK($M136),"",MAX($L$1:$L135)+1)</f>
        <v/>
      </c>
      <c r="M136" s="13"/>
      <c r="N136" s="13"/>
      <c r="O136" s="16" t="str">
        <f>IF(ISNUMBER($L136),"insert into M_CD_VAL_LANG values ("&amp;$L136&amp;", now(), 1, now(), 1, 0, '"&amp;MAX($G$3:$G136)&amp;"', '"&amp;$M136&amp;"', '"&amp;$N136&amp;"');","")</f>
        <v/>
      </c>
    </row>
    <row r="137" spans="1:17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3"/>
      <c r="K137" s="16" t="str">
        <f>IF(ISNUMBER($G137),"insert into M_CD_VAL values ("&amp;$G137&amp;", now(), 1, now(), 1, 0, '"&amp;MAX($B$3:$B137)&amp;"', '"&amp;$H137&amp;"', '"&amp;$I137&amp;"', "&amp;J137&amp;");","")</f>
        <v/>
      </c>
      <c r="L137" s="16" t="str">
        <f>IF(ISBLANK($M137),"",MAX($L$1:$L136)+1)</f>
        <v/>
      </c>
      <c r="M137" s="13"/>
      <c r="N137" s="13"/>
      <c r="O137" s="16" t="str">
        <f>IF(ISNUMBER($L137),"insert into M_CD_VAL_LANG values ("&amp;$L137&amp;", now(), 1, now(), 1, 0, '"&amp;MAX($G$3:$G137)&amp;"', '"&amp;$M137&amp;"', '"&amp;$N137&amp;"');","")</f>
        <v/>
      </c>
    </row>
    <row r="138" spans="1:17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3"/>
      <c r="K138" s="16" t="str">
        <f>IF(ISNUMBER($G138),"insert into M_CD_VAL values ("&amp;$G138&amp;", now(), 1, now(), 1, 0, '"&amp;MAX($B$3:$B138)&amp;"', '"&amp;$H138&amp;"', '"&amp;$I138&amp;"', "&amp;J138&amp;");","")</f>
        <v/>
      </c>
      <c r="L138" s="16" t="str">
        <f>IF(ISBLANK($M138),"",MAX($L$1:$L137)+1)</f>
        <v/>
      </c>
      <c r="M138" s="13"/>
      <c r="N138" s="13"/>
      <c r="O138" s="16" t="str">
        <f>IF(ISNUMBER($L138),"insert into M_CD_VAL_LANG values ("&amp;$L138&amp;", now(), 1, now(), 1, 0, '"&amp;MAX($G$3:$G138)&amp;"', '"&amp;$M138&amp;"', '"&amp;$N138&amp;"');","")</f>
        <v/>
      </c>
    </row>
    <row r="139" spans="1:17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3"/>
      <c r="K139" s="16" t="str">
        <f>IF(ISNUMBER($G139),"insert into M_CD_VAL values ("&amp;$G139&amp;", now(), 1, now(), 1, 0, '"&amp;MAX($B$3:$B139)&amp;"', '"&amp;$H139&amp;"', '"&amp;$I139&amp;"', "&amp;J139&amp;");","")</f>
        <v/>
      </c>
      <c r="L139" s="16" t="str">
        <f>IF(ISBLANK($M139),"",MAX($L$1:$L138)+1)</f>
        <v/>
      </c>
      <c r="M139" s="13"/>
      <c r="N139" s="13"/>
      <c r="O139" s="16" t="str">
        <f>IF(ISNUMBER($L139),"insert into M_CD_VAL_LANG values ("&amp;$L139&amp;", now(), 1, now(), 1, 0, '"&amp;MAX($G$3:$G139)&amp;"', '"&amp;$M139&amp;"', '"&amp;$N139&amp;"');","")</f>
        <v/>
      </c>
    </row>
    <row r="140" spans="1:17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3"/>
      <c r="K140" s="16" t="str">
        <f>IF(ISNUMBER($G140),"insert into M_CD_VAL values ("&amp;$G140&amp;", now(), 1, now(), 1, 0, '"&amp;MAX($B$3:$B140)&amp;"', '"&amp;$H140&amp;"', '"&amp;$I140&amp;"', "&amp;J140&amp;");","")</f>
        <v/>
      </c>
      <c r="L140" s="16" t="str">
        <f>IF(ISBLANK($M140),"",MAX($L$1:$L139)+1)</f>
        <v/>
      </c>
      <c r="M140" s="13"/>
      <c r="N140" s="13"/>
      <c r="O140" s="16" t="str">
        <f>IF(ISNUMBER($L140),"insert into M_CD_VAL_LANG values ("&amp;$L140&amp;", now(), 1, now(), 1, 0, '"&amp;MAX($G$3:$G140)&amp;"', '"&amp;$M140&amp;"', '"&amp;$N140&amp;"');","")</f>
        <v/>
      </c>
    </row>
    <row r="141" spans="1:17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3"/>
      <c r="K141" s="16" t="str">
        <f>IF(ISNUMBER($G141),"insert into M_CD_VAL values ("&amp;$G141&amp;", now(), 1, now(), 1, 0, '"&amp;MAX($B$3:$B141)&amp;"', '"&amp;$H141&amp;"', '"&amp;$I141&amp;"', "&amp;J141&amp;");","")</f>
        <v/>
      </c>
      <c r="L141" s="16" t="str">
        <f>IF(ISBLANK($M141),"",MAX($L$1:$L140)+1)</f>
        <v/>
      </c>
      <c r="M141" s="13"/>
      <c r="N141" s="13"/>
      <c r="O141" s="16" t="str">
        <f>IF(ISNUMBER($L141),"insert into M_CD_VAL_LANG values ("&amp;$L141&amp;", now(), 1, now(), 1, 0, '"&amp;MAX($G$3:$G141)&amp;"', '"&amp;$M141&amp;"', '"&amp;$N141&amp;"');","")</f>
        <v/>
      </c>
    </row>
    <row r="142" spans="1:17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3"/>
      <c r="K142" s="16" t="str">
        <f>IF(ISNUMBER($G142),"insert into M_CD_VAL values ("&amp;$G142&amp;", now(), 1, now(), 1, 0, '"&amp;MAX($B$3:$B142)&amp;"', '"&amp;$H142&amp;"', '"&amp;$I142&amp;"', "&amp;J142&amp;");","")</f>
        <v/>
      </c>
      <c r="L142" s="16" t="str">
        <f>IF(ISBLANK($M142),"",MAX($L$1:$L141)+1)</f>
        <v/>
      </c>
      <c r="M142" s="13"/>
      <c r="N142" s="13"/>
      <c r="O142" s="16" t="str">
        <f>IF(ISNUMBER($L142),"insert into M_CD_VAL_LANG values ("&amp;$L142&amp;", now(), 1, now(), 1, 0, '"&amp;MAX($G$3:$G142)&amp;"', '"&amp;$M142&amp;"', '"&amp;$N142&amp;"');","")</f>
        <v/>
      </c>
    </row>
    <row r="143" spans="1:17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3"/>
      <c r="K143" s="16" t="str">
        <f>IF(ISNUMBER($G143),"insert into M_CD_VAL values ("&amp;$G143&amp;", now(), 1, now(), 1, 0, '"&amp;MAX($B$3:$B143)&amp;"', '"&amp;$H143&amp;"', '"&amp;$I143&amp;"', "&amp;J143&amp;");","")</f>
        <v/>
      </c>
      <c r="L143" s="16" t="str">
        <f>IF(ISBLANK($M143),"",MAX($L$1:$L142)+1)</f>
        <v/>
      </c>
      <c r="M143" s="13"/>
      <c r="N143" s="13"/>
      <c r="O143" s="16" t="str">
        <f>IF(ISNUMBER($L143),"insert into M_CD_VAL_LANG values ("&amp;$L143&amp;", now(), 1, now(), 1, 0, '"&amp;MAX($G$3:$G143)&amp;"', '"&amp;$M143&amp;"', '"&amp;$N143&amp;"');","")</f>
        <v/>
      </c>
    </row>
    <row r="144" spans="1:17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3"/>
      <c r="K144" s="16" t="str">
        <f>IF(ISNUMBER($G144),"insert into M_CD_VAL values ("&amp;$G144&amp;", now(), 1, now(), 1, 0, '"&amp;MAX($B$3:$B144)&amp;"', '"&amp;$H144&amp;"', '"&amp;$I144&amp;"', "&amp;J144&amp;");","")</f>
        <v/>
      </c>
      <c r="L144" s="16" t="str">
        <f>IF(ISBLANK($M144),"",MAX($L$1:$L143)+1)</f>
        <v/>
      </c>
      <c r="M144" s="13"/>
      <c r="N144" s="13"/>
      <c r="O144" s="16" t="str">
        <f>IF(ISNUMBER($L144),"insert into M_CD_VAL_LANG values ("&amp;$L144&amp;", now(), 1, now(), 1, 0, '"&amp;MAX($G$3:$G144)&amp;"', '"&amp;$M144&amp;"', '"&amp;$N144&amp;"');","")</f>
        <v/>
      </c>
    </row>
    <row r="145" spans="1:15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3"/>
      <c r="K145" s="16" t="str">
        <f>IF(ISNUMBER($G145),"insert into M_CD_VAL values ("&amp;$G145&amp;", now(), 1, now(), 1, 0, '"&amp;MAX($B$3:$B145)&amp;"', '"&amp;$H145&amp;"', '"&amp;$I145&amp;"', "&amp;J145&amp;");","")</f>
        <v/>
      </c>
      <c r="L145" s="16" t="str">
        <f>IF(ISBLANK($M145),"",MAX($L$1:$L144)+1)</f>
        <v/>
      </c>
      <c r="M145" s="13"/>
      <c r="N145" s="13"/>
      <c r="O145" s="16" t="str">
        <f>IF(ISNUMBER($L145),"insert into M_CD_VAL_LANG values ("&amp;$L145&amp;", now(), 1, now(), 1, 0, '"&amp;MAX($G$3:$G145)&amp;"', '"&amp;$M145&amp;"', '"&amp;$N145&amp;"');","")</f>
        <v/>
      </c>
    </row>
    <row r="146" spans="1:15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3"/>
      <c r="K146" s="16" t="str">
        <f>IF(ISNUMBER($G146),"insert into M_CD_VAL values ("&amp;$G146&amp;", now(), 1, now(), 1, 0, '"&amp;MAX($B$3:$B146)&amp;"', '"&amp;$H146&amp;"', '"&amp;$I146&amp;"', "&amp;J146&amp;");","")</f>
        <v/>
      </c>
      <c r="L146" s="16" t="str">
        <f>IF(ISBLANK($M146),"",MAX($L$1:$L145)+1)</f>
        <v/>
      </c>
      <c r="M146" s="13"/>
      <c r="N146" s="13"/>
      <c r="O146" s="16" t="str">
        <f>IF(ISNUMBER($L146),"insert into M_CD_VAL_LANG values ("&amp;$L146&amp;", now(), 1, now(), 1, 0, '"&amp;MAX($G$3:$G146)&amp;"', '"&amp;$M146&amp;"', '"&amp;$N146&amp;"');","")</f>
        <v/>
      </c>
    </row>
    <row r="147" spans="1:15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3"/>
      <c r="K147" s="16" t="str">
        <f>IF(ISNUMBER($G147),"insert into M_CD_VAL values ("&amp;$G147&amp;", now(), 1, now(), 1, 0, '"&amp;MAX($B$3:$B147)&amp;"', '"&amp;$H147&amp;"', '"&amp;$I147&amp;"', "&amp;J147&amp;");","")</f>
        <v/>
      </c>
      <c r="L147" s="16" t="str">
        <f>IF(ISBLANK($M147),"",MAX($L$1:$L146)+1)</f>
        <v/>
      </c>
      <c r="M147" s="13"/>
      <c r="N147" s="13"/>
      <c r="O147" s="16" t="str">
        <f>IF(ISNUMBER($L147),"insert into M_CD_VAL_LANG values ("&amp;$L147&amp;", now(), 1, now(), 1, 0, '"&amp;MAX($G$3:$G147)&amp;"', '"&amp;$M147&amp;"', '"&amp;$N147&amp;"');","")</f>
        <v/>
      </c>
    </row>
    <row r="148" spans="1:15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3"/>
      <c r="K148" s="16" t="str">
        <f>IF(ISNUMBER($G148),"insert into M_CD_VAL values ("&amp;$G148&amp;", now(), 1, now(), 1, 0, '"&amp;MAX($B$3:$B148)&amp;"', '"&amp;$H148&amp;"', '"&amp;$I148&amp;"', "&amp;J148&amp;");","")</f>
        <v/>
      </c>
      <c r="L148" s="16" t="str">
        <f>IF(ISBLANK($M148),"",MAX($L$1:$L147)+1)</f>
        <v/>
      </c>
      <c r="M148" s="13"/>
      <c r="N148" s="13"/>
      <c r="O148" s="16" t="str">
        <f>IF(ISNUMBER($L148),"insert into M_CD_VAL_LANG values ("&amp;$L148&amp;", now(), 1, now(), 1, 0, '"&amp;MAX($G$3:$G148)&amp;"', '"&amp;$M148&amp;"', '"&amp;$N148&amp;"');","")</f>
        <v/>
      </c>
    </row>
    <row r="149" spans="1:15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3"/>
      <c r="K149" s="16" t="str">
        <f>IF(ISNUMBER($G149),"insert into M_CD_VAL values ("&amp;$G149&amp;", now(), 1, now(), 1, 0, '"&amp;MAX($B$3:$B149)&amp;"', '"&amp;$H149&amp;"', '"&amp;$I149&amp;"', "&amp;J149&amp;");","")</f>
        <v/>
      </c>
      <c r="L149" s="16" t="str">
        <f>IF(ISBLANK($M149),"",MAX($L$1:$L148)+1)</f>
        <v/>
      </c>
      <c r="M149" s="13"/>
      <c r="N149" s="13"/>
      <c r="O149" s="16" t="str">
        <f>IF(ISNUMBER($L149),"insert into M_CD_VAL_LANG values ("&amp;$L149&amp;", now(), 1, now(), 1, 0, '"&amp;MAX($G$3:$G149)&amp;"', '"&amp;$M149&amp;"', '"&amp;$N149&amp;"');","")</f>
        <v/>
      </c>
    </row>
    <row r="150" spans="1:15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3"/>
      <c r="K150" s="16" t="str">
        <f>IF(ISNUMBER($G150),"insert into M_CD_VAL values ("&amp;$G150&amp;", now(), 1, now(), 1, 0, '"&amp;MAX($B$3:$B150)&amp;"', '"&amp;$H150&amp;"', '"&amp;$I150&amp;"', "&amp;J150&amp;");","")</f>
        <v/>
      </c>
      <c r="L150" s="16" t="str">
        <f>IF(ISBLANK($M150),"",MAX($L$1:$L149)+1)</f>
        <v/>
      </c>
      <c r="M150" s="13"/>
      <c r="N150" s="13"/>
      <c r="O150" s="16" t="str">
        <f>IF(ISNUMBER($L150),"insert into M_CD_VAL_LANG values ("&amp;$L150&amp;", now(), 1, now(), 1, 0, '"&amp;MAX($G$3:$G150)&amp;"', '"&amp;$M150&amp;"', '"&amp;$N150&amp;"');","")</f>
        <v/>
      </c>
    </row>
    <row r="151" spans="1:15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3"/>
      <c r="K151" s="16" t="str">
        <f>IF(ISNUMBER($G151),"insert into M_CD_VAL values ("&amp;$G151&amp;", now(), 1, now(), 1, 0, '"&amp;MAX($B$3:$B151)&amp;"', '"&amp;$H151&amp;"', '"&amp;$I151&amp;"', "&amp;J151&amp;");","")</f>
        <v/>
      </c>
      <c r="L151" s="16" t="str">
        <f>IF(ISBLANK($M151),"",MAX($L$1:$L150)+1)</f>
        <v/>
      </c>
      <c r="M151" s="13"/>
      <c r="N151" s="13"/>
      <c r="O151" s="16" t="str">
        <f>IF(ISNUMBER($L151),"insert into M_CD_VAL_LANG values ("&amp;$L151&amp;", now(), 1, now(), 1, 0, '"&amp;MAX($G$3:$G151)&amp;"', '"&amp;$M151&amp;"', '"&amp;$N151&amp;"');","")</f>
        <v/>
      </c>
    </row>
    <row r="152" spans="1:15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3"/>
      <c r="K152" s="16" t="str">
        <f>IF(ISNUMBER($G152),"insert into M_CD_VAL values ("&amp;$G152&amp;", now(), 1, now(), 1, 0, '"&amp;MAX($B$3:$B152)&amp;"', '"&amp;$H152&amp;"', '"&amp;$I152&amp;"', "&amp;J152&amp;");","")</f>
        <v/>
      </c>
      <c r="L152" s="16" t="str">
        <f>IF(ISBLANK($M152),"",MAX($L$1:$L151)+1)</f>
        <v/>
      </c>
      <c r="M152" s="13"/>
      <c r="N152" s="13"/>
      <c r="O152" s="16" t="str">
        <f>IF(ISNUMBER($L152),"insert into M_CD_VAL_LANG values ("&amp;$L152&amp;", now(), 1, now(), 1, 0, '"&amp;MAX($G$3:$G152)&amp;"', '"&amp;$M152&amp;"', '"&amp;$N152&amp;"');","")</f>
        <v/>
      </c>
    </row>
    <row r="153" spans="1:15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3"/>
      <c r="K153" s="16" t="str">
        <f>IF(ISNUMBER($G153),"insert into M_CD_VAL values ("&amp;$G153&amp;", now(), 1, now(), 1, 0, '"&amp;MAX($B$3:$B153)&amp;"', '"&amp;$H153&amp;"', '"&amp;$I153&amp;"', "&amp;J153&amp;");","")</f>
        <v/>
      </c>
      <c r="L153" s="16" t="str">
        <f>IF(ISBLANK($M153),"",MAX($L$1:$L152)+1)</f>
        <v/>
      </c>
      <c r="M153" s="13"/>
      <c r="N153" s="13"/>
      <c r="O153" s="16" t="str">
        <f>IF(ISNUMBER($L153),"insert into M_CD_VAL_LANG values ("&amp;$L153&amp;", now(), 1, now(), 1, 0, '"&amp;MAX($G$3:$G153)&amp;"', '"&amp;$M153&amp;"', '"&amp;$N153&amp;"');","")</f>
        <v/>
      </c>
    </row>
    <row r="154" spans="1:15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3"/>
      <c r="K154" s="16" t="str">
        <f>IF(ISNUMBER($G154),"insert into M_CD_VAL values ("&amp;$G154&amp;", now(), 1, now(), 1, 0, '"&amp;MAX($B$3:$B154)&amp;"', '"&amp;$H154&amp;"', '"&amp;$I154&amp;"', "&amp;J154&amp;");","")</f>
        <v/>
      </c>
      <c r="L154" s="16" t="str">
        <f>IF(ISBLANK($M154),"",MAX($L$1:$L153)+1)</f>
        <v/>
      </c>
      <c r="M154" s="13"/>
      <c r="N154" s="13"/>
      <c r="O154" s="16" t="str">
        <f>IF(ISNUMBER($L154),"insert into M_CD_VAL_LANG values ("&amp;$L154&amp;", now(), 1, now(), 1, 0, '"&amp;MAX($G$3:$G154)&amp;"', '"&amp;$M154&amp;"', '"&amp;$N154&amp;"');","")</f>
        <v/>
      </c>
    </row>
    <row r="155" spans="1:15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3"/>
      <c r="K155" s="16" t="str">
        <f>IF(ISNUMBER($G155),"insert into M_CD_VAL values ("&amp;$G155&amp;", now(), 1, now(), 1, 0, '"&amp;MAX($B$3:$B155)&amp;"', '"&amp;$H155&amp;"', '"&amp;$I155&amp;"', "&amp;J155&amp;");","")</f>
        <v/>
      </c>
      <c r="L155" s="16" t="str">
        <f>IF(ISBLANK($M155),"",MAX($L$1:$L154)+1)</f>
        <v/>
      </c>
      <c r="M155" s="13"/>
      <c r="N155" s="13"/>
      <c r="O155" s="16" t="str">
        <f>IF(ISNUMBER($L155),"insert into M_CD_VAL_LANG values ("&amp;$L155&amp;", now(), 1, now(), 1, 0, '"&amp;MAX($G$3:$G155)&amp;"', '"&amp;$M155&amp;"', '"&amp;$N155&amp;"');","")</f>
        <v/>
      </c>
    </row>
    <row r="156" spans="1:15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3"/>
      <c r="K156" s="16" t="str">
        <f>IF(ISNUMBER($G156),"insert into M_CD_VAL values ("&amp;$G156&amp;", now(), 1, now(), 1, 0, '"&amp;MAX($B$3:$B156)&amp;"', '"&amp;$H156&amp;"', '"&amp;$I156&amp;"', "&amp;J156&amp;");","")</f>
        <v/>
      </c>
      <c r="L156" s="16" t="str">
        <f>IF(ISBLANK($M156),"",MAX($L$1:$L155)+1)</f>
        <v/>
      </c>
      <c r="M156" s="13"/>
      <c r="N156" s="13"/>
      <c r="O156" s="16" t="str">
        <f>IF(ISNUMBER($L156),"insert into M_CD_VAL_LANG values ("&amp;$L156&amp;", now(), 1, now(), 1, 0, '"&amp;MAX($G$3:$G156)&amp;"', '"&amp;$M156&amp;"', '"&amp;$N156&amp;"');","")</f>
        <v/>
      </c>
    </row>
    <row r="157" spans="1:15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3"/>
      <c r="K157" s="16" t="str">
        <f>IF(ISNUMBER($G157),"insert into M_CD_VAL values ("&amp;$G157&amp;", now(), 1, now(), 1, 0, '"&amp;MAX($B$3:$B157)&amp;"', '"&amp;$H157&amp;"', '"&amp;$I157&amp;"', "&amp;J157&amp;");","")</f>
        <v/>
      </c>
      <c r="L157" s="16" t="str">
        <f>IF(ISBLANK($M157),"",MAX($L$1:$L156)+1)</f>
        <v/>
      </c>
      <c r="M157" s="13"/>
      <c r="N157" s="13"/>
      <c r="O157" s="16" t="str">
        <f>IF(ISNUMBER($L157),"insert into M_CD_VAL_LANG values ("&amp;$L157&amp;", now(), 1, now(), 1, 0, '"&amp;MAX($G$3:$G157)&amp;"', '"&amp;$M157&amp;"', '"&amp;$N157&amp;"');","")</f>
        <v/>
      </c>
    </row>
    <row r="158" spans="1:15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3"/>
      <c r="K158" s="16" t="str">
        <f>IF(ISNUMBER($G158),"insert into M_CD_VAL values ("&amp;$G158&amp;", now(), 1, now(), 1, 0, '"&amp;MAX($B$3:$B158)&amp;"', '"&amp;$H158&amp;"', '"&amp;$I158&amp;"', "&amp;J158&amp;");","")</f>
        <v/>
      </c>
      <c r="L158" s="16" t="str">
        <f>IF(ISBLANK($M158),"",MAX($L$1:$L157)+1)</f>
        <v/>
      </c>
      <c r="M158" s="13"/>
      <c r="N158" s="13"/>
      <c r="O158" s="16" t="str">
        <f>IF(ISNUMBER($L158),"insert into M_CD_VAL_LANG values ("&amp;$L158&amp;", now(), 1, now(), 1, 0, '"&amp;MAX($G$3:$G158)&amp;"', '"&amp;$M158&amp;"', '"&amp;$N158&amp;"');","")</f>
        <v/>
      </c>
    </row>
    <row r="159" spans="1:15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3"/>
      <c r="K159" s="16" t="str">
        <f>IF(ISNUMBER($G159),"insert into M_CD_VAL values ("&amp;$G159&amp;", now(), 1, now(), 1, 0, '"&amp;MAX($B$3:$B159)&amp;"', '"&amp;$H159&amp;"', '"&amp;$I159&amp;"', "&amp;J159&amp;");","")</f>
        <v/>
      </c>
      <c r="L159" s="16" t="str">
        <f>IF(ISBLANK($M159),"",MAX($L$1:$L158)+1)</f>
        <v/>
      </c>
      <c r="M159" s="13"/>
      <c r="N159" s="13"/>
      <c r="O159" s="16" t="str">
        <f>IF(ISNUMBER($L159),"insert into M_CD_VAL_LANG values ("&amp;$L159&amp;", now(), 1, now(), 1, 0, '"&amp;MAX($G$3:$G159)&amp;"', '"&amp;$M159&amp;"', '"&amp;$N159&amp;"');","")</f>
        <v/>
      </c>
    </row>
    <row r="160" spans="1:15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3"/>
      <c r="K160" s="16" t="str">
        <f>IF(ISNUMBER($G160),"insert into M_CD_VAL values ("&amp;$G160&amp;", now(), 1, now(), 1, 0, '"&amp;MAX($B$3:$B160)&amp;"', '"&amp;$H160&amp;"', '"&amp;$I160&amp;"', "&amp;J160&amp;");","")</f>
        <v/>
      </c>
      <c r="L160" s="16" t="str">
        <f>IF(ISBLANK($M160),"",MAX($L$1:$L159)+1)</f>
        <v/>
      </c>
      <c r="M160" s="13"/>
      <c r="N160" s="13"/>
      <c r="O160" s="16" t="str">
        <f>IF(ISNUMBER($L160),"insert into M_CD_VAL_LANG values ("&amp;$L160&amp;", now(), 1, now(), 1, 0, '"&amp;MAX($G$3:$G160)&amp;"', '"&amp;$M160&amp;"', '"&amp;$N160&amp;"');","")</f>
        <v/>
      </c>
    </row>
    <row r="161" spans="1:15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3"/>
      <c r="K161" s="16" t="str">
        <f>IF(ISNUMBER($G161),"insert into M_CD_VAL values ("&amp;$G161&amp;", now(), 1, now(), 1, 0, '"&amp;MAX($B$3:$B161)&amp;"', '"&amp;$H161&amp;"', '"&amp;$I161&amp;"', "&amp;J161&amp;");","")</f>
        <v/>
      </c>
      <c r="L161" s="16" t="str">
        <f>IF(ISBLANK($M161),"",MAX($L$1:$L160)+1)</f>
        <v/>
      </c>
      <c r="M161" s="13"/>
      <c r="N161" s="13"/>
      <c r="O161" s="16" t="str">
        <f>IF(ISNUMBER($L161),"insert into M_CD_VAL_LANG values ("&amp;$L161&amp;", now(), 1, now(), 1, 0, '"&amp;MAX($G$3:$G161)&amp;"', '"&amp;$M161&amp;"', '"&amp;$N161&amp;"');","")</f>
        <v/>
      </c>
    </row>
    <row r="162" spans="1:15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3"/>
      <c r="K162" s="16" t="str">
        <f>IF(ISNUMBER($G162),"insert into M_CD_VAL values ("&amp;$G162&amp;", now(), 1, now(), 1, 0, '"&amp;MAX($B$3:$B162)&amp;"', '"&amp;$H162&amp;"', '"&amp;$I162&amp;"', "&amp;J162&amp;");","")</f>
        <v/>
      </c>
      <c r="L162" s="16" t="str">
        <f>IF(ISBLANK($M162),"",MAX($L$1:$L161)+1)</f>
        <v/>
      </c>
      <c r="M162" s="13"/>
      <c r="N162" s="13"/>
      <c r="O162" s="16" t="str">
        <f>IF(ISNUMBER($L162),"insert into M_CD_VAL_LANG values ("&amp;$L162&amp;", now(), 1, now(), 1, 0, '"&amp;MAX($G$3:$G162)&amp;"', '"&amp;$M162&amp;"', '"&amp;$N162&amp;"');","")</f>
        <v/>
      </c>
    </row>
    <row r="163" spans="1:15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3"/>
      <c r="K163" s="16" t="str">
        <f>IF(ISNUMBER($G163),"insert into M_CD_VAL values ("&amp;$G163&amp;", now(), 1, now(), 1, 0, '"&amp;MAX($B$3:$B163)&amp;"', '"&amp;$H163&amp;"', '"&amp;$I163&amp;"', "&amp;J163&amp;");","")</f>
        <v/>
      </c>
      <c r="L163" s="16" t="str">
        <f>IF(ISBLANK($M163),"",MAX($L$1:$L162)+1)</f>
        <v/>
      </c>
      <c r="M163" s="13"/>
      <c r="N163" s="13"/>
      <c r="O163" s="16" t="str">
        <f>IF(ISNUMBER($L163),"insert into M_CD_VAL_LANG values ("&amp;$L163&amp;", now(), 1, now(), 1, 0, '"&amp;MAX($G$3:$G163)&amp;"', '"&amp;$M163&amp;"', '"&amp;$N163&amp;"');","")</f>
        <v/>
      </c>
    </row>
    <row r="164" spans="1:15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3"/>
      <c r="K164" s="16" t="str">
        <f>IF(ISNUMBER($G164),"insert into M_CD_VAL values ("&amp;$G164&amp;", now(), 1, now(), 1, 0, '"&amp;MAX($B$3:$B164)&amp;"', '"&amp;$H164&amp;"', '"&amp;$I164&amp;"', "&amp;J164&amp;");","")</f>
        <v/>
      </c>
      <c r="L164" s="16" t="str">
        <f>IF(ISBLANK($M164),"",MAX($L$1:$L163)+1)</f>
        <v/>
      </c>
      <c r="M164" s="13"/>
      <c r="N164" s="13"/>
      <c r="O164" s="16" t="str">
        <f>IF(ISNUMBER($L164),"insert into M_CD_VAL_LANG values ("&amp;$L164&amp;", now(), 1, now(), 1, 0, '"&amp;MAX($G$3:$G164)&amp;"', '"&amp;$M164&amp;"', '"&amp;$N164&amp;"');","")</f>
        <v/>
      </c>
    </row>
    <row r="165" spans="1:15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3"/>
      <c r="K165" s="16" t="str">
        <f>IF(ISNUMBER($G165),"insert into M_CD_VAL values ("&amp;$G165&amp;", now(), 1, now(), 1, 0, '"&amp;MAX($B$3:$B165)&amp;"', '"&amp;$H165&amp;"', '"&amp;$I165&amp;"', "&amp;J165&amp;");","")</f>
        <v/>
      </c>
      <c r="L165" s="16" t="str">
        <f>IF(ISBLANK($M165),"",MAX($L$1:$L164)+1)</f>
        <v/>
      </c>
      <c r="M165" s="13"/>
      <c r="N165" s="13"/>
      <c r="O165" s="16" t="str">
        <f>IF(ISNUMBER($L165),"insert into M_CD_VAL_LANG values ("&amp;$L165&amp;", now(), 1, now(), 1, 0, '"&amp;MAX($G$3:$G165)&amp;"', '"&amp;$M165&amp;"', '"&amp;$N165&amp;"');","")</f>
        <v/>
      </c>
    </row>
    <row r="166" spans="1:15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3"/>
      <c r="K166" s="16" t="str">
        <f>IF(ISNUMBER($G166),"insert into M_CD_VAL values ("&amp;$G166&amp;", now(), 1, now(), 1, 0, '"&amp;MAX($B$3:$B166)&amp;"', '"&amp;$H166&amp;"', '"&amp;$I166&amp;"', "&amp;J166&amp;");","")</f>
        <v/>
      </c>
      <c r="L166" s="16" t="str">
        <f>IF(ISBLANK($M166),"",MAX($L$1:$L165)+1)</f>
        <v/>
      </c>
      <c r="M166" s="13"/>
      <c r="N166" s="13"/>
      <c r="O166" s="16" t="str">
        <f>IF(ISNUMBER($L166),"insert into M_CD_VAL_LANG values ("&amp;$L166&amp;", now(), 1, now(), 1, 0, '"&amp;MAX($G$3:$G166)&amp;"', '"&amp;$M166&amp;"', '"&amp;$N166&amp;"');","")</f>
        <v/>
      </c>
    </row>
    <row r="167" spans="1:15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3"/>
      <c r="K167" s="16" t="str">
        <f>IF(ISNUMBER($G167),"insert into M_CD_VAL values ("&amp;$G167&amp;", now(), 1, now(), 1, 0, '"&amp;MAX($B$3:$B167)&amp;"', '"&amp;$H167&amp;"', '"&amp;$I167&amp;"', "&amp;J167&amp;");","")</f>
        <v/>
      </c>
      <c r="L167" s="16" t="str">
        <f>IF(ISBLANK($M167),"",MAX($L$1:$L166)+1)</f>
        <v/>
      </c>
      <c r="M167" s="13"/>
      <c r="N167" s="13"/>
      <c r="O167" s="16" t="str">
        <f>IF(ISNUMBER($L167),"insert into M_CD_VAL_LANG values ("&amp;$L167&amp;", now(), 1, now(), 1, 0, '"&amp;MAX($G$3:$G167)&amp;"', '"&amp;$M167&amp;"', '"&amp;$N167&amp;"');","")</f>
        <v/>
      </c>
    </row>
    <row r="168" spans="1:15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3"/>
      <c r="K168" s="16" t="str">
        <f>IF(ISNUMBER($G168),"insert into M_CD_VAL values ("&amp;$G168&amp;", now(), 1, now(), 1, 0, '"&amp;MAX($B$3:$B168)&amp;"', '"&amp;$H168&amp;"', '"&amp;$I168&amp;"', "&amp;J168&amp;");","")</f>
        <v/>
      </c>
      <c r="L168" s="16" t="str">
        <f>IF(ISBLANK($M168),"",MAX($L$1:$L167)+1)</f>
        <v/>
      </c>
      <c r="M168" s="13"/>
      <c r="N168" s="13"/>
      <c r="O168" s="16" t="str">
        <f>IF(ISNUMBER($L168),"insert into M_CD_VAL_LANG values ("&amp;$L168&amp;", now(), 1, now(), 1, 0, '"&amp;MAX($G$3:$G168)&amp;"', '"&amp;$M168&amp;"', '"&amp;$N168&amp;"');","")</f>
        <v/>
      </c>
    </row>
    <row r="169" spans="1:15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3"/>
      <c r="K169" s="16" t="str">
        <f>IF(ISNUMBER($G169),"insert into M_CD_VAL values ("&amp;$G169&amp;", now(), 1, now(), 1, 0, '"&amp;MAX($B$3:$B169)&amp;"', '"&amp;$H169&amp;"', '"&amp;$I169&amp;"', "&amp;J169&amp;");","")</f>
        <v/>
      </c>
      <c r="L169" s="16" t="str">
        <f>IF(ISBLANK($M169),"",MAX($L$1:$L168)+1)</f>
        <v/>
      </c>
      <c r="M169" s="13"/>
      <c r="N169" s="13"/>
      <c r="O169" s="16" t="str">
        <f>IF(ISNUMBER($L169),"insert into M_CD_VAL_LANG values ("&amp;$L169&amp;", now(), 1, now(), 1, 0, '"&amp;MAX($G$3:$G169)&amp;"', '"&amp;$M169&amp;"', '"&amp;$N169&amp;"');","")</f>
        <v/>
      </c>
    </row>
    <row r="170" spans="1:15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3"/>
      <c r="K170" s="16" t="str">
        <f>IF(ISNUMBER($G170),"insert into M_CD_VAL values ("&amp;$G170&amp;", now(), 1, now(), 1, 0, '"&amp;MAX($B$3:$B170)&amp;"', '"&amp;$H170&amp;"', '"&amp;$I170&amp;"', "&amp;J170&amp;");","")</f>
        <v/>
      </c>
      <c r="L170" s="16" t="str">
        <f>IF(ISBLANK($M170),"",MAX($L$1:$L169)+1)</f>
        <v/>
      </c>
      <c r="M170" s="13"/>
      <c r="N170" s="13"/>
      <c r="O170" s="16" t="str">
        <f>IF(ISNUMBER($L170),"insert into M_CD_VAL_LANG values ("&amp;$L170&amp;", now(), 1, now(), 1, 0, '"&amp;MAX($G$3:$G170)&amp;"', '"&amp;$M170&amp;"', '"&amp;$N170&amp;"');","")</f>
        <v/>
      </c>
    </row>
    <row r="171" spans="1:15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3"/>
      <c r="K171" s="16" t="str">
        <f>IF(ISNUMBER($G171),"insert into M_CD_VAL values ("&amp;$G171&amp;", now(), 1, now(), 1, 0, '"&amp;MAX($B$3:$B171)&amp;"', '"&amp;$H171&amp;"', '"&amp;$I171&amp;"', "&amp;J171&amp;");","")</f>
        <v/>
      </c>
      <c r="L171" s="16" t="str">
        <f>IF(ISBLANK($M171),"",MAX($L$1:$L170)+1)</f>
        <v/>
      </c>
      <c r="M171" s="13"/>
      <c r="N171" s="13"/>
      <c r="O171" s="16" t="str">
        <f>IF(ISNUMBER($L171),"insert into M_CD_VAL_LANG values ("&amp;$L171&amp;", now(), 1, now(), 1, 0, '"&amp;MAX($G$3:$G171)&amp;"', '"&amp;$M171&amp;"', '"&amp;$N171&amp;"');","")</f>
        <v/>
      </c>
    </row>
    <row r="172" spans="1:15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3"/>
      <c r="K172" s="16" t="str">
        <f>IF(ISNUMBER($G172),"insert into M_CD_VAL values ("&amp;$G172&amp;", now(), 1, now(), 1, 0, '"&amp;MAX($B$3:$B172)&amp;"', '"&amp;$H172&amp;"', '"&amp;$I172&amp;"', "&amp;J172&amp;");","")</f>
        <v/>
      </c>
      <c r="L172" s="16" t="str">
        <f>IF(ISBLANK($M172),"",MAX($L$1:$L171)+1)</f>
        <v/>
      </c>
      <c r="M172" s="13"/>
      <c r="N172" s="13"/>
      <c r="O172" s="16" t="str">
        <f>IF(ISNUMBER($L172),"insert into M_CD_VAL_LANG values ("&amp;$L172&amp;", now(), 1, now(), 1, 0, '"&amp;MAX($G$3:$G172)&amp;"', '"&amp;$M172&amp;"', '"&amp;$N172&amp;"');","")</f>
        <v/>
      </c>
    </row>
    <row r="173" spans="1:15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3"/>
      <c r="K173" s="16" t="str">
        <f>IF(ISNUMBER($G173),"insert into M_CD_VAL values ("&amp;$G173&amp;", now(), 1, now(), 1, 0, '"&amp;MAX($B$3:$B173)&amp;"', '"&amp;$H173&amp;"', '"&amp;$I173&amp;"', "&amp;J173&amp;");","")</f>
        <v/>
      </c>
      <c r="L173" s="16" t="str">
        <f>IF(ISBLANK($M173),"",MAX($L$1:$L172)+1)</f>
        <v/>
      </c>
      <c r="M173" s="13"/>
      <c r="N173" s="13"/>
      <c r="O173" s="16" t="str">
        <f>IF(ISNUMBER($L173),"insert into M_CD_VAL_LANG values ("&amp;$L173&amp;", now(), 1, now(), 1, 0, '"&amp;MAX($G$3:$G173)&amp;"', '"&amp;$M173&amp;"', '"&amp;$N173&amp;"');","")</f>
        <v/>
      </c>
    </row>
    <row r="174" spans="1:15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3"/>
      <c r="K174" s="16" t="str">
        <f>IF(ISNUMBER($G174),"insert into M_CD_VAL values ("&amp;$G174&amp;", now(), 1, now(), 1, 0, '"&amp;MAX($B$3:$B174)&amp;"', '"&amp;$H174&amp;"', '"&amp;$I174&amp;"', "&amp;J174&amp;");","")</f>
        <v/>
      </c>
      <c r="L174" s="16" t="str">
        <f>IF(ISBLANK($M174),"",MAX($L$1:$L173)+1)</f>
        <v/>
      </c>
      <c r="M174" s="13"/>
      <c r="N174" s="13"/>
      <c r="O174" s="16" t="str">
        <f>IF(ISNUMBER($L174),"insert into M_CD_VAL_LANG values ("&amp;$L174&amp;", now(), 1, now(), 1, 0, '"&amp;MAX($G$3:$G174)&amp;"', '"&amp;$M174&amp;"', '"&amp;$N174&amp;"');","")</f>
        <v/>
      </c>
    </row>
    <row r="175" spans="1:15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3"/>
      <c r="K175" s="16" t="str">
        <f>IF(ISNUMBER($G175),"insert into M_CD_VAL values ("&amp;$G175&amp;", now(), 1, now(), 1, 0, '"&amp;MAX($B$3:$B175)&amp;"', '"&amp;$H175&amp;"', '"&amp;$I175&amp;"', "&amp;J175&amp;");","")</f>
        <v/>
      </c>
      <c r="L175" s="16" t="str">
        <f>IF(ISBLANK($M175),"",MAX($L$1:$L174)+1)</f>
        <v/>
      </c>
      <c r="M175" s="13"/>
      <c r="N175" s="13"/>
      <c r="O175" s="16" t="str">
        <f>IF(ISNUMBER($L175),"insert into M_CD_VAL_LANG values ("&amp;$L175&amp;", now(), 1, now(), 1, 0, '"&amp;MAX($G$3:$G175)&amp;"', '"&amp;$M175&amp;"', '"&amp;$N175&amp;"');","")</f>
        <v/>
      </c>
    </row>
    <row r="176" spans="1:15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3"/>
      <c r="K176" s="16" t="str">
        <f>IF(ISNUMBER($G176),"insert into M_CD_VAL values ("&amp;$G176&amp;", now(), 1, now(), 1, 0, '"&amp;MAX($B$3:$B176)&amp;"', '"&amp;$H176&amp;"', '"&amp;$I176&amp;"', "&amp;J176&amp;");","")</f>
        <v/>
      </c>
      <c r="L176" s="16" t="str">
        <f>IF(ISBLANK($M176),"",MAX($L$1:$L175)+1)</f>
        <v/>
      </c>
      <c r="M176" s="13"/>
      <c r="N176" s="13"/>
      <c r="O176" s="16" t="str">
        <f>IF(ISNUMBER($L176),"insert into M_CD_VAL_LANG values ("&amp;$L176&amp;", now(), 1, now(), 1, 0, '"&amp;MAX($G$3:$G176)&amp;"', '"&amp;$M176&amp;"', '"&amp;$N176&amp;"');","")</f>
        <v/>
      </c>
    </row>
    <row r="177" spans="1:15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3"/>
      <c r="K177" s="16" t="str">
        <f>IF(ISNUMBER($G177),"insert into M_CD_VAL values ("&amp;$G177&amp;", now(), 1, now(), 1, 0, '"&amp;MAX($B$3:$B177)&amp;"', '"&amp;$H177&amp;"', '"&amp;$I177&amp;"', "&amp;J177&amp;");","")</f>
        <v/>
      </c>
      <c r="L177" s="16" t="str">
        <f>IF(ISBLANK($M177),"",MAX($L$1:$L176)+1)</f>
        <v/>
      </c>
      <c r="M177" s="13"/>
      <c r="N177" s="13"/>
      <c r="O177" s="16" t="str">
        <f>IF(ISNUMBER($L177),"insert into M_CD_VAL_LANG values ("&amp;$L177&amp;", now(), 1, now(), 1, 0, '"&amp;MAX($G$3:$G177)&amp;"', '"&amp;$M177&amp;"', '"&amp;$N177&amp;"');","")</f>
        <v/>
      </c>
    </row>
    <row r="178" spans="1:15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3"/>
      <c r="K178" s="16" t="str">
        <f>IF(ISNUMBER($G178),"insert into M_CD_VAL values ("&amp;$G178&amp;", now(), 1, now(), 1, 0, '"&amp;MAX($B$3:$B178)&amp;"', '"&amp;$H178&amp;"', '"&amp;$I178&amp;"', "&amp;J178&amp;");","")</f>
        <v/>
      </c>
      <c r="L178" s="16" t="str">
        <f>IF(ISBLANK($M178),"",MAX($L$1:$L177)+1)</f>
        <v/>
      </c>
      <c r="M178" s="13"/>
      <c r="N178" s="13"/>
      <c r="O178" s="16" t="str">
        <f>IF(ISNUMBER($L178),"insert into M_CD_VAL_LANG values ("&amp;$L178&amp;", now(), 1, now(), 1, 0, '"&amp;MAX($G$3:$G178)&amp;"', '"&amp;$M178&amp;"', '"&amp;$N178&amp;"');","")</f>
        <v/>
      </c>
    </row>
    <row r="179" spans="1:15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3"/>
      <c r="K179" s="16" t="str">
        <f>IF(ISNUMBER($G179),"insert into M_CD_VAL values ("&amp;$G179&amp;", now(), 1, now(), 1, 0, '"&amp;MAX($B$3:$B179)&amp;"', '"&amp;$H179&amp;"', '"&amp;$I179&amp;"', "&amp;J179&amp;");","")</f>
        <v/>
      </c>
      <c r="L179" s="16" t="str">
        <f>IF(ISBLANK($M179),"",MAX($L$1:$L178)+1)</f>
        <v/>
      </c>
      <c r="M179" s="13"/>
      <c r="N179" s="13"/>
      <c r="O179" s="16" t="str">
        <f>IF(ISNUMBER($L179),"insert into M_CD_VAL_LANG values ("&amp;$L179&amp;", now(), 1, now(), 1, 0, '"&amp;MAX($G$3:$G179)&amp;"', '"&amp;$M179&amp;"', '"&amp;$N179&amp;"');","")</f>
        <v/>
      </c>
    </row>
    <row r="180" spans="1:15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3"/>
      <c r="K180" s="16" t="str">
        <f>IF(ISNUMBER($G180),"insert into M_CD_VAL values ("&amp;$G180&amp;", now(), 1, now(), 1, 0, '"&amp;MAX($B$3:$B180)&amp;"', '"&amp;$H180&amp;"', '"&amp;$I180&amp;"', "&amp;J180&amp;");","")</f>
        <v/>
      </c>
      <c r="L180" s="16" t="str">
        <f>IF(ISBLANK($M180),"",MAX($L$1:$L179)+1)</f>
        <v/>
      </c>
      <c r="M180" s="13"/>
      <c r="N180" s="13"/>
      <c r="O180" s="16" t="str">
        <f>IF(ISNUMBER($L180),"insert into M_CD_VAL_LANG values ("&amp;$L180&amp;", now(), 1, now(), 1, 0, '"&amp;MAX($G$3:$G180)&amp;"', '"&amp;$M180&amp;"', '"&amp;$N180&amp;"');","")</f>
        <v/>
      </c>
    </row>
    <row r="181" spans="1:15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3"/>
      <c r="K181" s="16" t="str">
        <f>IF(ISNUMBER($G181),"insert into M_CD_VAL values ("&amp;$G181&amp;", now(), 1, now(), 1, 0, '"&amp;MAX($B$3:$B181)&amp;"', '"&amp;$H181&amp;"', '"&amp;$I181&amp;"', "&amp;J181&amp;");","")</f>
        <v/>
      </c>
      <c r="L181" s="16" t="str">
        <f>IF(ISBLANK($M181),"",MAX($L$1:$L180)+1)</f>
        <v/>
      </c>
      <c r="M181" s="13"/>
      <c r="N181" s="13"/>
      <c r="O181" s="16" t="str">
        <f>IF(ISNUMBER($L181),"insert into M_CD_VAL_LANG values ("&amp;$L181&amp;", now(), 1, now(), 1, 0, '"&amp;MAX($G$3:$G181)&amp;"', '"&amp;$M181&amp;"', '"&amp;$N181&amp;"');","")</f>
        <v/>
      </c>
    </row>
    <row r="182" spans="1:15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3"/>
      <c r="K182" s="16" t="str">
        <f>IF(ISNUMBER($G182),"insert into M_CD_VAL values ("&amp;$G182&amp;", now(), 1, now(), 1, 0, '"&amp;MAX($B$3:$B182)&amp;"', '"&amp;$H182&amp;"', '"&amp;$I182&amp;"', "&amp;J182&amp;");","")</f>
        <v/>
      </c>
      <c r="L182" s="16" t="str">
        <f>IF(ISBLANK($M182),"",MAX($L$1:$L181)+1)</f>
        <v/>
      </c>
      <c r="M182" s="13"/>
      <c r="N182" s="13"/>
      <c r="O182" s="16" t="str">
        <f>IF(ISNUMBER($L182),"insert into M_CD_VAL_LANG values ("&amp;$L182&amp;", now(), 1, now(), 1, 0, '"&amp;MAX($G$3:$G182)&amp;"', '"&amp;$M182&amp;"', '"&amp;$N182&amp;"');","")</f>
        <v/>
      </c>
    </row>
    <row r="183" spans="1:15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3"/>
      <c r="K183" s="16" t="str">
        <f>IF(ISNUMBER($G183),"insert into M_CD_VAL values ("&amp;$G183&amp;", now(), 1, now(), 1, 0, '"&amp;MAX($B$3:$B183)&amp;"', '"&amp;$H183&amp;"', '"&amp;$I183&amp;"', "&amp;J183&amp;");","")</f>
        <v/>
      </c>
      <c r="L183" s="16" t="str">
        <f>IF(ISBLANK($M183),"",MAX($L$1:$L182)+1)</f>
        <v/>
      </c>
      <c r="M183" s="13"/>
      <c r="N183" s="13"/>
      <c r="O183" s="16" t="str">
        <f>IF(ISNUMBER($L183),"insert into M_CD_VAL_LANG values ("&amp;$L183&amp;", now(), 1, now(), 1, 0, '"&amp;MAX($G$3:$G183)&amp;"', '"&amp;$M183&amp;"', '"&amp;$N183&amp;"');","")</f>
        <v/>
      </c>
    </row>
    <row r="184" spans="1:15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3"/>
      <c r="K184" s="16" t="str">
        <f>IF(ISNUMBER($G184),"insert into M_CD_VAL values ("&amp;$G184&amp;", now(), 1, now(), 1, 0, '"&amp;MAX($B$3:$B184)&amp;"', '"&amp;$H184&amp;"', '"&amp;$I184&amp;"', "&amp;J184&amp;");","")</f>
        <v/>
      </c>
      <c r="L184" s="16" t="str">
        <f>IF(ISBLANK($M184),"",MAX($L$1:$L183)+1)</f>
        <v/>
      </c>
      <c r="M184" s="13"/>
      <c r="N184" s="13"/>
      <c r="O184" s="16" t="str">
        <f>IF(ISNUMBER($L184),"insert into M_CD_VAL_LANG values ("&amp;$L184&amp;", now(), 1, now(), 1, 0, '"&amp;MAX($G$3:$G184)&amp;"', '"&amp;$M184&amp;"', '"&amp;$N184&amp;"');","")</f>
        <v/>
      </c>
    </row>
    <row r="185" spans="1:15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3"/>
      <c r="K185" s="16" t="str">
        <f>IF(ISNUMBER($G185),"insert into M_CD_VAL values ("&amp;$G185&amp;", now(), 1, now(), 1, 0, '"&amp;MAX($B$3:$B185)&amp;"', '"&amp;$H185&amp;"', '"&amp;$I185&amp;"', "&amp;J185&amp;");","")</f>
        <v/>
      </c>
      <c r="L185" s="16" t="str">
        <f>IF(ISBLANK($M185),"",MAX($L$1:$L184)+1)</f>
        <v/>
      </c>
      <c r="M185" s="13"/>
      <c r="N185" s="13"/>
      <c r="O185" s="16" t="str">
        <f>IF(ISNUMBER($L185),"insert into M_CD_VAL_LANG values ("&amp;$L185&amp;", now(), 1, now(), 1, 0, '"&amp;MAX($G$3:$G185)&amp;"', '"&amp;$M185&amp;"', '"&amp;$N185&amp;"');","")</f>
        <v/>
      </c>
    </row>
    <row r="186" spans="1:15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3"/>
      <c r="K186" s="16" t="str">
        <f>IF(ISNUMBER($G186),"insert into M_CD_VAL values ("&amp;$G186&amp;", now(), 1, now(), 1, 0, '"&amp;MAX($B$3:$B186)&amp;"', '"&amp;$H186&amp;"', '"&amp;$I186&amp;"', "&amp;J186&amp;");","")</f>
        <v/>
      </c>
      <c r="L186" s="16" t="str">
        <f>IF(ISBLANK($M186),"",MAX($L$1:$L185)+1)</f>
        <v/>
      </c>
      <c r="M186" s="13"/>
      <c r="N186" s="13"/>
      <c r="O186" s="16" t="str">
        <f>IF(ISNUMBER($L186),"insert into M_CD_VAL_LANG values ("&amp;$L186&amp;", now(), 1, now(), 1, 0, '"&amp;MAX($G$3:$G186)&amp;"', '"&amp;$M186&amp;"', '"&amp;$N186&amp;"');","")</f>
        <v/>
      </c>
    </row>
    <row r="187" spans="1:15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3"/>
      <c r="K187" s="16" t="str">
        <f>IF(ISNUMBER($G187),"insert into M_CD_VAL values ("&amp;$G187&amp;", now(), 1, now(), 1, 0, '"&amp;MAX($B$3:$B187)&amp;"', '"&amp;$H187&amp;"', '"&amp;$I187&amp;"', "&amp;J187&amp;");","")</f>
        <v/>
      </c>
      <c r="L187" s="16" t="str">
        <f>IF(ISBLANK($M187),"",MAX($L$1:$L186)+1)</f>
        <v/>
      </c>
      <c r="M187" s="13"/>
      <c r="N187" s="13"/>
      <c r="O187" s="16" t="str">
        <f>IF(ISNUMBER($L187),"insert into M_CD_VAL_LANG values ("&amp;$L187&amp;", now(), 1, now(), 1, 0, '"&amp;MAX($G$3:$G187)&amp;"', '"&amp;$M187&amp;"', '"&amp;$N187&amp;"');","")</f>
        <v/>
      </c>
    </row>
    <row r="188" spans="1:15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3"/>
      <c r="K188" s="16" t="str">
        <f>IF(ISNUMBER($G188),"insert into M_CD_VAL values ("&amp;$G188&amp;", now(), 1, now(), 1, 0, '"&amp;MAX($B$3:$B188)&amp;"', '"&amp;$H188&amp;"', '"&amp;$I188&amp;"', "&amp;J188&amp;");","")</f>
        <v/>
      </c>
      <c r="L188" s="16" t="str">
        <f>IF(ISBLANK($M188),"",MAX($L$1:$L187)+1)</f>
        <v/>
      </c>
      <c r="M188" s="13"/>
      <c r="N188" s="13"/>
      <c r="O188" s="16" t="str">
        <f>IF(ISNUMBER($L188),"insert into M_CD_VAL_LANG values ("&amp;$L188&amp;", now(), 1, now(), 1, 0, '"&amp;MAX($G$3:$G188)&amp;"', '"&amp;$M188&amp;"', '"&amp;$N188&amp;"');","")</f>
        <v/>
      </c>
    </row>
    <row r="189" spans="1:15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3"/>
      <c r="K189" s="16" t="str">
        <f>IF(ISNUMBER($G189),"insert into M_CD_VAL values ("&amp;$G189&amp;", now(), 1, now(), 1, 0, '"&amp;MAX($B$3:$B189)&amp;"', '"&amp;$H189&amp;"', '"&amp;$I189&amp;"', "&amp;J189&amp;");","")</f>
        <v/>
      </c>
      <c r="L189" s="16" t="str">
        <f>IF(ISBLANK($M189),"",MAX($L$1:$L188)+1)</f>
        <v/>
      </c>
      <c r="M189" s="13"/>
      <c r="N189" s="13"/>
      <c r="O189" s="16" t="str">
        <f>IF(ISNUMBER($L189),"insert into M_CD_VAL_LANG values ("&amp;$L189&amp;", now(), 1, now(), 1, 0, '"&amp;MAX($G$3:$G189)&amp;"', '"&amp;$M189&amp;"', '"&amp;$N189&amp;"');","")</f>
        <v/>
      </c>
    </row>
    <row r="190" spans="1:15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3"/>
      <c r="K190" s="16" t="str">
        <f>IF(ISNUMBER($G190),"insert into M_CD_VAL values ("&amp;$G190&amp;", now(), 1, now(), 1, 0, '"&amp;MAX($B$3:$B190)&amp;"', '"&amp;$H190&amp;"', '"&amp;$I190&amp;"', "&amp;J190&amp;");","")</f>
        <v/>
      </c>
      <c r="L190" s="16" t="str">
        <f>IF(ISBLANK($M190),"",MAX($L$1:$L189)+1)</f>
        <v/>
      </c>
      <c r="M190" s="13"/>
      <c r="N190" s="13"/>
      <c r="O190" s="16" t="str">
        <f>IF(ISNUMBER($L190),"insert into M_CD_VAL_LANG values ("&amp;$L190&amp;", now(), 1, now(), 1, 0, '"&amp;MAX($G$3:$G190)&amp;"', '"&amp;$M190&amp;"', '"&amp;$N190&amp;"');","")</f>
        <v/>
      </c>
    </row>
    <row r="191" spans="1:15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3"/>
      <c r="K191" s="16" t="str">
        <f>IF(ISNUMBER($G191),"insert into M_CD_VAL values ("&amp;$G191&amp;", now(), 1, now(), 1, 0, '"&amp;MAX($B$3:$B191)&amp;"', '"&amp;$H191&amp;"', '"&amp;$I191&amp;"', "&amp;J191&amp;");","")</f>
        <v/>
      </c>
      <c r="L191" s="16" t="str">
        <f>IF(ISBLANK($M191),"",MAX($L$1:$L190)+1)</f>
        <v/>
      </c>
      <c r="M191" s="13"/>
      <c r="N191" s="13"/>
      <c r="O191" s="16" t="str">
        <f>IF(ISNUMBER($L191),"insert into M_CD_VAL_LANG values ("&amp;$L191&amp;", now(), 1, now(), 1, 0, '"&amp;MAX($G$3:$G191)&amp;"', '"&amp;$M191&amp;"', '"&amp;$N191&amp;"');","")</f>
        <v/>
      </c>
    </row>
    <row r="192" spans="1:15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3"/>
      <c r="K192" s="16" t="str">
        <f>IF(ISNUMBER($G192),"insert into M_CD_VAL values ("&amp;$G192&amp;", now(), 1, now(), 1, 0, '"&amp;MAX($B$3:$B192)&amp;"', '"&amp;$H192&amp;"', '"&amp;$I192&amp;"', "&amp;J192&amp;");","")</f>
        <v/>
      </c>
      <c r="L192" s="16" t="str">
        <f>IF(ISBLANK($M192),"",MAX($L$1:$L191)+1)</f>
        <v/>
      </c>
      <c r="M192" s="13"/>
      <c r="N192" s="13"/>
      <c r="O192" s="16" t="str">
        <f>IF(ISNUMBER($L192),"insert into M_CD_VAL_LANG values ("&amp;$L192&amp;", now(), 1, now(), 1, 0, '"&amp;MAX($G$3:$G192)&amp;"', '"&amp;$M192&amp;"', '"&amp;$N192&amp;"');","")</f>
        <v/>
      </c>
    </row>
    <row r="193" spans="1:15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3"/>
      <c r="K193" s="16" t="str">
        <f>IF(ISNUMBER($G193),"insert into M_CD_VAL values ("&amp;$G193&amp;", now(), 1, now(), 1, 0, '"&amp;MAX($B$3:$B193)&amp;"', '"&amp;$H193&amp;"', '"&amp;$I193&amp;"', "&amp;J193&amp;");","")</f>
        <v/>
      </c>
      <c r="L193" s="16" t="str">
        <f>IF(ISBLANK($M193),"",MAX($L$1:$L192)+1)</f>
        <v/>
      </c>
      <c r="M193" s="13"/>
      <c r="N193" s="13"/>
      <c r="O193" s="16" t="str">
        <f>IF(ISNUMBER($L193),"insert into M_CD_VAL_LANG values ("&amp;$L193&amp;", now(), 1, now(), 1, 0, '"&amp;MAX($G$3:$G193)&amp;"', '"&amp;$M193&amp;"', '"&amp;$N193&amp;"');","")</f>
        <v/>
      </c>
    </row>
    <row r="194" spans="1:15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3"/>
      <c r="K194" s="16" t="str">
        <f>IF(ISNUMBER($G194),"insert into M_CD_VAL values ("&amp;$G194&amp;", now(), 1, now(), 1, 0, '"&amp;MAX($B$3:$B194)&amp;"', '"&amp;$H194&amp;"', '"&amp;$I194&amp;"', "&amp;J194&amp;");","")</f>
        <v/>
      </c>
      <c r="L194" s="16" t="str">
        <f>IF(ISBLANK($M194),"",MAX($L$1:$L193)+1)</f>
        <v/>
      </c>
      <c r="M194" s="13"/>
      <c r="N194" s="13"/>
      <c r="O194" s="16" t="str">
        <f>IF(ISNUMBER($L194),"insert into M_CD_VAL_LANG values ("&amp;$L194&amp;", now(), 1, now(), 1, 0, '"&amp;MAX($G$3:$G194)&amp;"', '"&amp;$M194&amp;"', '"&amp;$N194&amp;"');","")</f>
        <v/>
      </c>
    </row>
    <row r="195" spans="1:15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3"/>
      <c r="K195" s="16" t="str">
        <f>IF(ISNUMBER($G195),"insert into M_CD_VAL values ("&amp;$G195&amp;", now(), 1, now(), 1, 0, '"&amp;MAX($B$3:$B195)&amp;"', '"&amp;$H195&amp;"', '"&amp;$I195&amp;"', "&amp;J195&amp;");","")</f>
        <v/>
      </c>
      <c r="L195" s="16" t="str">
        <f>IF(ISBLANK($M195),"",MAX($L$1:$L194)+1)</f>
        <v/>
      </c>
      <c r="M195" s="13"/>
      <c r="N195" s="13"/>
      <c r="O195" s="16" t="str">
        <f>IF(ISNUMBER($L195),"insert into M_CD_VAL_LANG values ("&amp;$L195&amp;", now(), 1, now(), 1, 0, '"&amp;MAX($G$3:$G195)&amp;"', '"&amp;$M195&amp;"', '"&amp;$N195&amp;"');","")</f>
        <v/>
      </c>
    </row>
    <row r="196" spans="1:15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3"/>
      <c r="K196" s="16" t="str">
        <f>IF(ISNUMBER($G196),"insert into M_CD_VAL values ("&amp;$G196&amp;", now(), 1, now(), 1, 0, '"&amp;MAX($B$3:$B196)&amp;"', '"&amp;$H196&amp;"', '"&amp;$I196&amp;"', "&amp;J196&amp;");","")</f>
        <v/>
      </c>
      <c r="L196" s="16" t="str">
        <f>IF(ISBLANK($M196),"",MAX($L$1:$L195)+1)</f>
        <v/>
      </c>
      <c r="M196" s="13"/>
      <c r="N196" s="13"/>
      <c r="O196" s="16" t="str">
        <f>IF(ISNUMBER($L196),"insert into M_CD_VAL_LANG values ("&amp;$L196&amp;", now(), 1, now(), 1, 0, '"&amp;MAX($G$3:$G196)&amp;"', '"&amp;$M196&amp;"', '"&amp;$N196&amp;"');","")</f>
        <v/>
      </c>
    </row>
    <row r="197" spans="1:15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3"/>
      <c r="K197" s="16" t="str">
        <f>IF(ISNUMBER($G197),"insert into M_CD_VAL values ("&amp;$G197&amp;", now(), 1, now(), 1, 0, '"&amp;MAX($B$3:$B197)&amp;"', '"&amp;$H197&amp;"', '"&amp;$I197&amp;"', "&amp;J197&amp;");","")</f>
        <v/>
      </c>
      <c r="L197" s="16" t="str">
        <f>IF(ISBLANK($M197),"",MAX($L$1:$L196)+1)</f>
        <v/>
      </c>
      <c r="M197" s="13"/>
      <c r="N197" s="13"/>
      <c r="O197" s="16" t="str">
        <f>IF(ISNUMBER($L197),"insert into M_CD_VAL_LANG values ("&amp;$L197&amp;", now(), 1, now(), 1, 0, '"&amp;MAX($G$3:$G197)&amp;"', '"&amp;$M197&amp;"', '"&amp;$N197&amp;"');","")</f>
        <v/>
      </c>
    </row>
    <row r="198" spans="1:15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3"/>
      <c r="K198" s="16" t="str">
        <f>IF(ISNUMBER($G198),"insert into M_CD_VAL values ("&amp;$G198&amp;", now(), 1, now(), 1, 0, '"&amp;MAX($B$3:$B198)&amp;"', '"&amp;$H198&amp;"', '"&amp;$I198&amp;"', "&amp;J198&amp;");","")</f>
        <v/>
      </c>
      <c r="L198" s="16" t="str">
        <f>IF(ISBLANK($M198),"",MAX($L$1:$L197)+1)</f>
        <v/>
      </c>
      <c r="M198" s="13"/>
      <c r="N198" s="13"/>
      <c r="O198" s="16" t="str">
        <f>IF(ISNUMBER($L198),"insert into M_CD_VAL_LANG values ("&amp;$L198&amp;", now(), 1, now(), 1, 0, '"&amp;MAX($G$3:$G198)&amp;"', '"&amp;$M198&amp;"', '"&amp;$N198&amp;"');","")</f>
        <v/>
      </c>
    </row>
    <row r="199" spans="1:15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3"/>
      <c r="K199" s="16" t="str">
        <f>IF(ISNUMBER($G199),"insert into M_CD_VAL values ("&amp;$G199&amp;", now(), 1, now(), 1, 0, '"&amp;MAX($B$3:$B199)&amp;"', '"&amp;$H199&amp;"', '"&amp;$I199&amp;"', "&amp;J199&amp;");","")</f>
        <v/>
      </c>
      <c r="L199" s="16" t="str">
        <f>IF(ISBLANK($M199),"",MAX($L$1:$L198)+1)</f>
        <v/>
      </c>
      <c r="M199" s="13"/>
      <c r="N199" s="13"/>
      <c r="O199" s="16" t="str">
        <f>IF(ISNUMBER($L199),"insert into M_CD_VAL_LANG values ("&amp;$L199&amp;", now(), 1, now(), 1, 0, '"&amp;MAX($G$3:$G199)&amp;"', '"&amp;$M199&amp;"', '"&amp;$N199&amp;"');","")</f>
        <v/>
      </c>
    </row>
    <row r="200" spans="1:15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3"/>
      <c r="K200" s="16" t="str">
        <f>IF(ISNUMBER($G200),"insert into M_CD_VAL values ("&amp;$G200&amp;", now(), 1, now(), 1, 0, '"&amp;MAX($B$3:$B200)&amp;"', '"&amp;$H200&amp;"', '"&amp;$I200&amp;"', "&amp;J200&amp;");","")</f>
        <v/>
      </c>
      <c r="L200" s="16" t="str">
        <f>IF(ISBLANK($M200),"",MAX($L$1:$L199)+1)</f>
        <v/>
      </c>
      <c r="M200" s="13"/>
      <c r="N200" s="13"/>
      <c r="O200" s="16" t="str">
        <f>IF(ISNUMBER($L200),"insert into M_CD_VAL_LANG values ("&amp;$L200&amp;", now(), 1, now(), 1, 0, '"&amp;MAX($G$3:$G200)&amp;"', '"&amp;$M200&amp;"', '"&amp;$N200&amp;"');","")</f>
        <v/>
      </c>
    </row>
    <row r="201" spans="1:15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3"/>
      <c r="K201" s="16" t="str">
        <f>IF(ISNUMBER($G201),"insert into M_CD_VAL values ("&amp;$G201&amp;", now(), 1, now(), 1, 0, '"&amp;MAX($B$3:$B201)&amp;"', '"&amp;$H201&amp;"', '"&amp;$I201&amp;"', "&amp;J201&amp;");","")</f>
        <v/>
      </c>
      <c r="L201" s="16" t="str">
        <f>IF(ISBLANK($M201),"",MAX($L$1:$L200)+1)</f>
        <v/>
      </c>
      <c r="M201" s="13"/>
      <c r="N201" s="13"/>
      <c r="O201" s="16" t="str">
        <f>IF(ISNUMBER($L201),"insert into M_CD_VAL_LANG values ("&amp;$L201&amp;", now(), 1, now(), 1, 0, '"&amp;MAX($G$3:$G201)&amp;"', '"&amp;$M201&amp;"', '"&amp;$N201&amp;"');","")</f>
        <v/>
      </c>
    </row>
    <row r="202" spans="1:15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3"/>
      <c r="K202" s="16" t="str">
        <f>IF(ISNUMBER($G202),"insert into M_CD_VAL values ("&amp;$G202&amp;", now(), 1, now(), 1, 0, '"&amp;MAX($B$3:$B202)&amp;"', '"&amp;$H202&amp;"', '"&amp;$I202&amp;"', "&amp;J202&amp;");","")</f>
        <v/>
      </c>
      <c r="L202" s="16" t="str">
        <f>IF(ISBLANK($M202),"",MAX($L$1:$L201)+1)</f>
        <v/>
      </c>
      <c r="M202" s="13"/>
      <c r="N202" s="13"/>
      <c r="O202" s="16" t="str">
        <f>IF(ISNUMBER($L202),"insert into M_CD_VAL_LANG values ("&amp;$L202&amp;", now(), 1, now(), 1, 0, '"&amp;MAX($G$3:$G202)&amp;"', '"&amp;$M202&amp;"', '"&amp;$N202&amp;"');","")</f>
        <v/>
      </c>
    </row>
    <row r="203" spans="1:15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3"/>
      <c r="K203" s="16" t="str">
        <f>IF(ISNUMBER($G203),"insert into M_CD_VAL values ("&amp;$G203&amp;", now(), 1, now(), 1, 0, '"&amp;MAX($B$3:$B203)&amp;"', '"&amp;$H203&amp;"', '"&amp;$I203&amp;"', "&amp;J203&amp;");","")</f>
        <v/>
      </c>
      <c r="L203" s="16" t="str">
        <f>IF(ISBLANK($M203),"",MAX($L$1:$L202)+1)</f>
        <v/>
      </c>
      <c r="M203" s="13"/>
      <c r="N203" s="13"/>
      <c r="O203" s="16" t="str">
        <f>IF(ISNUMBER($L203),"insert into M_CD_VAL_LANG values ("&amp;$L203&amp;", now(), 1, now(), 1, 0, '"&amp;MAX($G$3:$G203)&amp;"', '"&amp;$M203&amp;"', '"&amp;$N203&amp;"');","")</f>
        <v/>
      </c>
    </row>
    <row r="204" spans="1:15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3"/>
      <c r="K204" s="16" t="str">
        <f>IF(ISNUMBER($G204),"insert into M_CD_VAL values ("&amp;$G204&amp;", now(), 1, now(), 1, 0, '"&amp;MAX($B$3:$B204)&amp;"', '"&amp;$H204&amp;"', '"&amp;$I204&amp;"', "&amp;J204&amp;");","")</f>
        <v/>
      </c>
      <c r="L204" s="16" t="str">
        <f>IF(ISBLANK($M204),"",MAX($L$1:$L203)+1)</f>
        <v/>
      </c>
      <c r="M204" s="13"/>
      <c r="N204" s="13"/>
      <c r="O204" s="16" t="str">
        <f>IF(ISNUMBER($L204),"insert into M_CD_VAL_LANG values ("&amp;$L204&amp;", now(), 1, now(), 1, 0, '"&amp;MAX($G$3:$G204)&amp;"', '"&amp;$M204&amp;"', '"&amp;$N204&amp;"');","")</f>
        <v/>
      </c>
    </row>
    <row r="205" spans="1:15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3"/>
      <c r="K205" s="16" t="str">
        <f>IF(ISNUMBER($G205),"insert into M_CD_VAL values ("&amp;$G205&amp;", now(), 1, now(), 1, 0, '"&amp;MAX($B$3:$B205)&amp;"', '"&amp;$H205&amp;"', '"&amp;$I205&amp;"', "&amp;J205&amp;");","")</f>
        <v/>
      </c>
      <c r="L205" s="16" t="str">
        <f>IF(ISBLANK($M205),"",MAX($L$1:$L204)+1)</f>
        <v/>
      </c>
      <c r="M205" s="13"/>
      <c r="N205" s="13"/>
      <c r="O205" s="16" t="str">
        <f>IF(ISNUMBER($L205),"insert into M_CD_VAL_LANG values ("&amp;$L205&amp;", now(), 1, now(), 1, 0, '"&amp;MAX($G$3:$G205)&amp;"', '"&amp;$M205&amp;"', '"&amp;$N205&amp;"');","")</f>
        <v/>
      </c>
    </row>
    <row r="206" spans="1:15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3"/>
      <c r="K206" s="16" t="str">
        <f>IF(ISNUMBER($G206),"insert into M_CD_VAL values ("&amp;$G206&amp;", now(), 1, now(), 1, 0, '"&amp;MAX($B$3:$B206)&amp;"', '"&amp;$H206&amp;"', '"&amp;$I206&amp;"', "&amp;J206&amp;");","")</f>
        <v/>
      </c>
      <c r="L206" s="16" t="str">
        <f>IF(ISBLANK($M206),"",MAX($L$1:$L205)+1)</f>
        <v/>
      </c>
      <c r="M206" s="13"/>
      <c r="N206" s="13"/>
      <c r="O206" s="16" t="str">
        <f>IF(ISNUMBER($L206),"insert into M_CD_VAL_LANG values ("&amp;$L206&amp;", now(), 1, now(), 1, 0, '"&amp;MAX($G$3:$G206)&amp;"', '"&amp;$M206&amp;"', '"&amp;$N206&amp;"');","")</f>
        <v/>
      </c>
    </row>
    <row r="207" spans="1:15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3"/>
      <c r="K207" s="16" t="str">
        <f>IF(ISNUMBER($G207),"insert into M_CD_VAL values ("&amp;$G207&amp;", now(), 1, now(), 1, 0, '"&amp;MAX($B$3:$B207)&amp;"', '"&amp;$H207&amp;"', '"&amp;$I207&amp;"', "&amp;J207&amp;");","")</f>
        <v/>
      </c>
      <c r="L207" s="16" t="str">
        <f>IF(ISBLANK($M207),"",MAX($L$1:$L206)+1)</f>
        <v/>
      </c>
      <c r="M207" s="13"/>
      <c r="N207" s="13"/>
      <c r="O207" s="16" t="str">
        <f>IF(ISNUMBER($L207),"insert into M_CD_VAL_LANG values ("&amp;$L207&amp;", now(), 1, now(), 1, 0, '"&amp;MAX($G$3:$G207)&amp;"', '"&amp;$M207&amp;"', '"&amp;$N207&amp;"');","")</f>
        <v/>
      </c>
    </row>
    <row r="208" spans="1:15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3"/>
      <c r="K208" s="16" t="str">
        <f>IF(ISNUMBER($G208),"insert into M_CD_VAL values ("&amp;$G208&amp;", now(), 1, now(), 1, 0, '"&amp;MAX($B$3:$B208)&amp;"', '"&amp;$H208&amp;"', '"&amp;$I208&amp;"', "&amp;J208&amp;");","")</f>
        <v/>
      </c>
      <c r="L208" s="16" t="str">
        <f>IF(ISBLANK($M208),"",MAX($L$1:$L207)+1)</f>
        <v/>
      </c>
      <c r="M208" s="13"/>
      <c r="N208" s="13"/>
      <c r="O208" s="16" t="str">
        <f>IF(ISNUMBER($L208),"insert into M_CD_VAL_LANG values ("&amp;$L208&amp;", now(), 1, now(), 1, 0, '"&amp;MAX($G$3:$G208)&amp;"', '"&amp;$M208&amp;"', '"&amp;$N208&amp;"');","")</f>
        <v/>
      </c>
    </row>
    <row r="209" spans="1:15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3"/>
      <c r="K209" s="16" t="str">
        <f>IF(ISNUMBER($G209),"insert into M_CD_VAL values ("&amp;$G209&amp;", now(), 1, now(), 1, 0, '"&amp;MAX($B$3:$B209)&amp;"', '"&amp;$H209&amp;"', '"&amp;$I209&amp;"', "&amp;J209&amp;");","")</f>
        <v/>
      </c>
      <c r="L209" s="16" t="str">
        <f>IF(ISBLANK($M209),"",MAX($L$1:$L208)+1)</f>
        <v/>
      </c>
      <c r="M209" s="13"/>
      <c r="N209" s="13"/>
      <c r="O209" s="16" t="str">
        <f>IF(ISNUMBER($L209),"insert into M_CD_VAL_LANG values ("&amp;$L209&amp;", now(), 1, now(), 1, 0, '"&amp;MAX($G$3:$G209)&amp;"', '"&amp;$M209&amp;"', '"&amp;$N209&amp;"');","")</f>
        <v/>
      </c>
    </row>
    <row r="210" spans="1:15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3"/>
      <c r="K210" s="16" t="str">
        <f>IF(ISNUMBER($G210),"insert into M_CD_VAL values ("&amp;$G210&amp;", now(), 1, now(), 1, 0, '"&amp;MAX($B$3:$B210)&amp;"', '"&amp;$H210&amp;"', '"&amp;$I210&amp;"', "&amp;J210&amp;");","")</f>
        <v/>
      </c>
      <c r="L210" s="16" t="str">
        <f>IF(ISBLANK($M210),"",MAX($L$1:$L209)+1)</f>
        <v/>
      </c>
      <c r="M210" s="13"/>
      <c r="N210" s="13"/>
      <c r="O210" s="16" t="str">
        <f>IF(ISNUMBER($L210),"insert into M_CD_VAL_LANG values ("&amp;$L210&amp;", now(), 1, now(), 1, 0, '"&amp;MAX($G$3:$G210)&amp;"', '"&amp;$M210&amp;"', '"&amp;$N210&amp;"');","")</f>
        <v/>
      </c>
    </row>
    <row r="211" spans="1:15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3"/>
      <c r="K211" s="16" t="str">
        <f>IF(ISNUMBER($G211),"insert into M_CD_VAL values ("&amp;$G211&amp;", now(), 1, now(), 1, 0, '"&amp;MAX($B$3:$B211)&amp;"', '"&amp;$H211&amp;"', '"&amp;$I211&amp;"', "&amp;J211&amp;");","")</f>
        <v/>
      </c>
      <c r="L211" s="16" t="str">
        <f>IF(ISBLANK($M211),"",MAX($L$1:$L210)+1)</f>
        <v/>
      </c>
      <c r="M211" s="13"/>
      <c r="N211" s="13"/>
      <c r="O211" s="16" t="str">
        <f>IF(ISNUMBER($L211),"insert into M_CD_VAL_LANG values ("&amp;$L211&amp;", now(), 1, now(), 1, 0, '"&amp;MAX($G$3:$G211)&amp;"', '"&amp;$M211&amp;"', '"&amp;$N211&amp;"');","")</f>
        <v/>
      </c>
    </row>
    <row r="212" spans="1:15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3"/>
      <c r="K212" s="16" t="str">
        <f>IF(ISNUMBER($G212),"insert into M_CD_VAL values ("&amp;$G212&amp;", now(), 1, now(), 1, 0, '"&amp;MAX($B$3:$B212)&amp;"', '"&amp;$H212&amp;"', '"&amp;$I212&amp;"', "&amp;J212&amp;");","")</f>
        <v/>
      </c>
      <c r="L212" s="16" t="str">
        <f>IF(ISBLANK($M212),"",MAX($L$1:$L211)+1)</f>
        <v/>
      </c>
      <c r="M212" s="13"/>
      <c r="N212" s="13"/>
      <c r="O212" s="16" t="str">
        <f>IF(ISNUMBER($L212),"insert into M_CD_VAL_LANG values ("&amp;$L212&amp;", now(), 1, now(), 1, 0, '"&amp;MAX($G$3:$G212)&amp;"', '"&amp;$M212&amp;"', '"&amp;$N212&amp;"');","")</f>
        <v/>
      </c>
    </row>
    <row r="213" spans="1:15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3"/>
      <c r="K213" s="16" t="str">
        <f>IF(ISNUMBER($G213),"insert into M_CD_VAL values ("&amp;$G213&amp;", now(), 1, now(), 1, 0, '"&amp;MAX($B$3:$B213)&amp;"', '"&amp;$H213&amp;"', '"&amp;$I213&amp;"', "&amp;J213&amp;");","")</f>
        <v/>
      </c>
      <c r="L213" s="16" t="str">
        <f>IF(ISBLANK($M213),"",MAX($L$1:$L212)+1)</f>
        <v/>
      </c>
      <c r="M213" s="13"/>
      <c r="N213" s="13"/>
      <c r="O213" s="16" t="str">
        <f>IF(ISNUMBER($L213),"insert into M_CD_VAL_LANG values ("&amp;$L213&amp;", now(), 1, now(), 1, 0, '"&amp;MAX($G$3:$G213)&amp;"', '"&amp;$M213&amp;"', '"&amp;$N213&amp;"');","")</f>
        <v/>
      </c>
    </row>
    <row r="214" spans="1:15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3"/>
      <c r="K214" s="16" t="str">
        <f>IF(ISNUMBER($G214),"insert into M_CD_VAL values ("&amp;$G214&amp;", now(), 1, now(), 1, 0, '"&amp;MAX($B$3:$B214)&amp;"', '"&amp;$H214&amp;"', '"&amp;$I214&amp;"', "&amp;J214&amp;");","")</f>
        <v/>
      </c>
      <c r="L214" s="16" t="str">
        <f>IF(ISBLANK($M214),"",MAX($L$1:$L213)+1)</f>
        <v/>
      </c>
      <c r="M214" s="13"/>
      <c r="N214" s="13"/>
      <c r="O214" s="16" t="str">
        <f>IF(ISNUMBER($L214),"insert into M_CD_VAL_LANG values ("&amp;$L214&amp;", now(), 1, now(), 1, 0, '"&amp;MAX($G$3:$G214)&amp;"', '"&amp;$M214&amp;"', '"&amp;$N214&amp;"');","")</f>
        <v/>
      </c>
    </row>
    <row r="215" spans="1:15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3"/>
      <c r="K215" s="16" t="str">
        <f>IF(ISNUMBER($G215),"insert into M_CD_VAL values ("&amp;$G215&amp;", now(), 1, now(), 1, 0, '"&amp;MAX($B$3:$B215)&amp;"', '"&amp;$H215&amp;"', '"&amp;$I215&amp;"', "&amp;J215&amp;");","")</f>
        <v/>
      </c>
      <c r="L215" s="16" t="str">
        <f>IF(ISBLANK($M215),"",MAX($L$1:$L214)+1)</f>
        <v/>
      </c>
      <c r="M215" s="13"/>
      <c r="N215" s="13"/>
      <c r="O215" s="16" t="str">
        <f>IF(ISNUMBER($L215),"insert into M_CD_VAL_LANG values ("&amp;$L215&amp;", now(), 1, now(), 1, 0, '"&amp;MAX($G$3:$G215)&amp;"', '"&amp;$M215&amp;"', '"&amp;$N215&amp;"');","")</f>
        <v/>
      </c>
    </row>
    <row r="216" spans="1:15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3"/>
      <c r="K216" s="16" t="str">
        <f>IF(ISNUMBER($G216),"insert into M_CD_VAL values ("&amp;$G216&amp;", now(), 1, now(), 1, 0, '"&amp;MAX($B$3:$B216)&amp;"', '"&amp;$H216&amp;"', '"&amp;$I216&amp;"', "&amp;J216&amp;");","")</f>
        <v/>
      </c>
      <c r="L216" s="16" t="str">
        <f>IF(ISBLANK($M216),"",MAX($L$1:$L215)+1)</f>
        <v/>
      </c>
      <c r="M216" s="13"/>
      <c r="N216" s="13"/>
      <c r="O216" s="16" t="str">
        <f>IF(ISNUMBER($L216),"insert into M_CD_VAL_LANG values ("&amp;$L216&amp;", now(), 1, now(), 1, 0, '"&amp;MAX($G$3:$G216)&amp;"', '"&amp;$M216&amp;"', '"&amp;$N216&amp;"');","")</f>
        <v/>
      </c>
    </row>
    <row r="217" spans="1:15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3"/>
      <c r="K217" s="16" t="str">
        <f>IF(ISNUMBER($G217),"insert into M_CD_VAL values ("&amp;$G217&amp;", now(), 1, now(), 1, 0, '"&amp;MAX($B$3:$B217)&amp;"', '"&amp;$H217&amp;"', '"&amp;$I217&amp;"', "&amp;J217&amp;");","")</f>
        <v/>
      </c>
      <c r="L217" s="16" t="str">
        <f>IF(ISBLANK($M217),"",MAX($L$1:$L216)+1)</f>
        <v/>
      </c>
      <c r="M217" s="13"/>
      <c r="N217" s="13"/>
      <c r="O217" s="16" t="str">
        <f>IF(ISNUMBER($L217),"insert into M_CD_VAL_LANG values ("&amp;$L217&amp;", now(), 1, now(), 1, 0, '"&amp;MAX($G$3:$G217)&amp;"', '"&amp;$M217&amp;"', '"&amp;$N217&amp;"');","")</f>
        <v/>
      </c>
    </row>
    <row r="218" spans="1:15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3"/>
      <c r="K218" s="16" t="str">
        <f>IF(ISNUMBER($G218),"insert into M_CD_VAL values ("&amp;$G218&amp;", now(), 1, now(), 1, 0, '"&amp;MAX($B$3:$B218)&amp;"', '"&amp;$H218&amp;"', '"&amp;$I218&amp;"', "&amp;J218&amp;");","")</f>
        <v/>
      </c>
      <c r="L218" s="16" t="str">
        <f>IF(ISBLANK($M218),"",MAX($L$1:$L217)+1)</f>
        <v/>
      </c>
      <c r="M218" s="13"/>
      <c r="N218" s="13"/>
      <c r="O218" s="16" t="str">
        <f>IF(ISNUMBER($L218),"insert into M_CD_VAL_LANG values ("&amp;$L218&amp;", now(), 1, now(), 1, 0, '"&amp;MAX($G$3:$G218)&amp;"', '"&amp;$M218&amp;"', '"&amp;$N218&amp;"');","")</f>
        <v/>
      </c>
    </row>
    <row r="219" spans="1:15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3"/>
      <c r="K219" s="16" t="str">
        <f>IF(ISNUMBER($G219),"insert into M_CD_VAL values ("&amp;$G219&amp;", now(), 1, now(), 1, 0, '"&amp;MAX($B$3:$B219)&amp;"', '"&amp;$H219&amp;"', '"&amp;$I219&amp;"', "&amp;J219&amp;");","")</f>
        <v/>
      </c>
      <c r="L219" s="16" t="str">
        <f>IF(ISBLANK($M219),"",MAX($L$1:$L218)+1)</f>
        <v/>
      </c>
      <c r="M219" s="13"/>
      <c r="N219" s="13"/>
      <c r="O219" s="16" t="str">
        <f>IF(ISNUMBER($L219),"insert into M_CD_VAL_LANG values ("&amp;$L219&amp;", now(), 1, now(), 1, 0, '"&amp;MAX($G$3:$G219)&amp;"', '"&amp;$M219&amp;"', '"&amp;$N219&amp;"');","")</f>
        <v/>
      </c>
    </row>
    <row r="220" spans="1:15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3"/>
      <c r="K220" s="16" t="str">
        <f>IF(ISNUMBER($G220),"insert into M_CD_VAL values ("&amp;$G220&amp;", now(), 1, now(), 1, 0, '"&amp;MAX($B$3:$B220)&amp;"', '"&amp;$H220&amp;"', '"&amp;$I220&amp;"', "&amp;J220&amp;");","")</f>
        <v/>
      </c>
      <c r="L220" s="16" t="str">
        <f>IF(ISBLANK($M220),"",MAX($L$1:$L219)+1)</f>
        <v/>
      </c>
      <c r="M220" s="13"/>
      <c r="N220" s="13"/>
      <c r="O220" s="16" t="str">
        <f>IF(ISNUMBER($L220),"insert into M_CD_VAL_LANG values ("&amp;$L220&amp;", now(), 1, now(), 1, 0, '"&amp;MAX($G$3:$G220)&amp;"', '"&amp;$M220&amp;"', '"&amp;$N220&amp;"');","")</f>
        <v/>
      </c>
    </row>
    <row r="221" spans="1:15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3"/>
      <c r="K221" s="16" t="str">
        <f>IF(ISNUMBER($G221),"insert into M_CD_VAL values ("&amp;$G221&amp;", now(), 1, now(), 1, 0, '"&amp;MAX($B$3:$B221)&amp;"', '"&amp;$H221&amp;"', '"&amp;$I221&amp;"', "&amp;J221&amp;");","")</f>
        <v/>
      </c>
      <c r="L221" s="16" t="str">
        <f>IF(ISBLANK($M221),"",MAX($L$1:$L220)+1)</f>
        <v/>
      </c>
      <c r="M221" s="13"/>
      <c r="N221" s="13"/>
      <c r="O221" s="16" t="str">
        <f>IF(ISNUMBER($L221),"insert into M_CD_VAL_LANG values ("&amp;$L221&amp;", now(), 1, now(), 1, 0, '"&amp;MAX($G$3:$G221)&amp;"', '"&amp;$M221&amp;"', '"&amp;$N221&amp;"');","")</f>
        <v/>
      </c>
    </row>
    <row r="222" spans="1:15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3"/>
      <c r="K222" s="16" t="str">
        <f>IF(ISNUMBER($G222),"insert into M_CD_VAL values ("&amp;$G222&amp;", now(), 1, now(), 1, 0, '"&amp;MAX($B$3:$B222)&amp;"', '"&amp;$H222&amp;"', '"&amp;$I222&amp;"', "&amp;J222&amp;");","")</f>
        <v/>
      </c>
      <c r="L222" s="16" t="str">
        <f>IF(ISBLANK($M222),"",MAX($L$1:$L221)+1)</f>
        <v/>
      </c>
      <c r="M222" s="13"/>
      <c r="N222" s="13"/>
      <c r="O222" s="16" t="str">
        <f>IF(ISNUMBER($L222),"insert into M_CD_VAL_LANG values ("&amp;$L222&amp;", now(), 1, now(), 1, 0, '"&amp;MAX($G$3:$G222)&amp;"', '"&amp;$M222&amp;"', '"&amp;$N222&amp;"');","")</f>
        <v/>
      </c>
    </row>
    <row r="223" spans="1:15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3"/>
      <c r="K223" s="16" t="str">
        <f>IF(ISNUMBER($G223),"insert into M_CD_VAL values ("&amp;$G223&amp;", now(), 1, now(), 1, 0, '"&amp;MAX($B$3:$B223)&amp;"', '"&amp;$H223&amp;"', '"&amp;$I223&amp;"', "&amp;J223&amp;");","")</f>
        <v/>
      </c>
      <c r="L223" s="16" t="str">
        <f>IF(ISBLANK($M223),"",MAX($L$1:$L222)+1)</f>
        <v/>
      </c>
      <c r="M223" s="13"/>
      <c r="N223" s="13"/>
      <c r="O223" s="16" t="str">
        <f>IF(ISNUMBER($L223),"insert into M_CD_VAL_LANG values ("&amp;$L223&amp;", now(), 1, now(), 1, 0, '"&amp;MAX($G$3:$G223)&amp;"', '"&amp;$M223&amp;"', '"&amp;$N223&amp;"');","")</f>
        <v/>
      </c>
    </row>
    <row r="224" spans="1:15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3"/>
      <c r="K224" s="16" t="str">
        <f>IF(ISNUMBER($G224),"insert into M_CD_VAL values ("&amp;$G224&amp;", now(), 1, now(), 1, 0, '"&amp;MAX($B$3:$B224)&amp;"', '"&amp;$H224&amp;"', '"&amp;$I224&amp;"', "&amp;J224&amp;");","")</f>
        <v/>
      </c>
      <c r="L224" s="16" t="str">
        <f>IF(ISBLANK($M224),"",MAX($L$1:$L223)+1)</f>
        <v/>
      </c>
      <c r="M224" s="13"/>
      <c r="N224" s="13"/>
      <c r="O224" s="16" t="str">
        <f>IF(ISNUMBER($L224),"insert into M_CD_VAL_LANG values ("&amp;$L224&amp;", now(), 1, now(), 1, 0, '"&amp;MAX($G$3:$G224)&amp;"', '"&amp;$M224&amp;"', '"&amp;$N224&amp;"');","")</f>
        <v/>
      </c>
    </row>
    <row r="225" spans="1:15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3"/>
      <c r="K225" s="16" t="str">
        <f>IF(ISNUMBER($G225),"insert into M_CD_VAL values ("&amp;$G225&amp;", now(), 1, now(), 1, 0, '"&amp;MAX($B$3:$B225)&amp;"', '"&amp;$H225&amp;"', '"&amp;$I225&amp;"', "&amp;J225&amp;");","")</f>
        <v/>
      </c>
      <c r="L225" s="16" t="str">
        <f>IF(ISBLANK($M225),"",MAX($L$1:$L224)+1)</f>
        <v/>
      </c>
      <c r="M225" s="13"/>
      <c r="N225" s="13"/>
      <c r="O225" s="16" t="str">
        <f>IF(ISNUMBER($L225),"insert into M_CD_VAL_LANG values ("&amp;$L225&amp;", now(), 1, now(), 1, 0, '"&amp;MAX($G$3:$G225)&amp;"', '"&amp;$M225&amp;"', '"&amp;$N225&amp;"');","")</f>
        <v/>
      </c>
    </row>
    <row r="226" spans="1:15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3"/>
      <c r="K226" s="16" t="str">
        <f>IF(ISNUMBER($G226),"insert into M_CD_VAL values ("&amp;$G226&amp;", now(), 1, now(), 1, 0, '"&amp;MAX($B$3:$B226)&amp;"', '"&amp;$H226&amp;"', '"&amp;$I226&amp;"', "&amp;J226&amp;");","")</f>
        <v/>
      </c>
      <c r="L226" s="16" t="str">
        <f>IF(ISBLANK($M226),"",MAX($L$1:$L225)+1)</f>
        <v/>
      </c>
      <c r="M226" s="13"/>
      <c r="N226" s="13"/>
      <c r="O226" s="16" t="str">
        <f>IF(ISNUMBER($L226),"insert into M_CD_VAL_LANG values ("&amp;$L226&amp;", now(), 1, now(), 1, 0, '"&amp;MAX($G$3:$G226)&amp;"', '"&amp;$M226&amp;"', '"&amp;$N226&amp;"');","")</f>
        <v/>
      </c>
    </row>
    <row r="227" spans="1:15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3"/>
      <c r="K227" s="16" t="str">
        <f>IF(ISNUMBER($G227),"insert into M_CD_VAL values ("&amp;$G227&amp;", now(), 1, now(), 1, 0, '"&amp;MAX($B$3:$B227)&amp;"', '"&amp;$H227&amp;"', '"&amp;$I227&amp;"', "&amp;J227&amp;");","")</f>
        <v/>
      </c>
      <c r="L227" s="16" t="str">
        <f>IF(ISBLANK($M227),"",MAX($L$1:$L226)+1)</f>
        <v/>
      </c>
      <c r="M227" s="13"/>
      <c r="N227" s="13"/>
      <c r="O227" s="16" t="str">
        <f>IF(ISNUMBER($L227),"insert into M_CD_VAL_LANG values ("&amp;$L227&amp;", now(), 1, now(), 1, 0, '"&amp;MAX($G$3:$G227)&amp;"', '"&amp;$M227&amp;"', '"&amp;$N227&amp;"');","")</f>
        <v/>
      </c>
    </row>
    <row r="228" spans="1:15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3"/>
      <c r="K228" s="16" t="str">
        <f>IF(ISNUMBER($G228),"insert into M_CD_VAL values ("&amp;$G228&amp;", now(), 1, now(), 1, 0, '"&amp;MAX($B$3:$B228)&amp;"', '"&amp;$H228&amp;"', '"&amp;$I228&amp;"', "&amp;J228&amp;");","")</f>
        <v/>
      </c>
      <c r="L228" s="16" t="str">
        <f>IF(ISBLANK($M228),"",MAX($L$1:$L227)+1)</f>
        <v/>
      </c>
      <c r="M228" s="13"/>
      <c r="N228" s="13"/>
      <c r="O228" s="16" t="str">
        <f>IF(ISNUMBER($L228),"insert into M_CD_VAL_LANG values ("&amp;$L228&amp;", now(), 1, now(), 1, 0, '"&amp;MAX($G$3:$G228)&amp;"', '"&amp;$M228&amp;"', '"&amp;$N228&amp;"');","")</f>
        <v/>
      </c>
    </row>
    <row r="229" spans="1:15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3"/>
      <c r="K229" s="16" t="str">
        <f>IF(ISNUMBER($G229),"insert into M_CD_VAL values ("&amp;$G229&amp;", now(), 1, now(), 1, 0, '"&amp;MAX($B$3:$B229)&amp;"', '"&amp;$H229&amp;"', '"&amp;$I229&amp;"', "&amp;J229&amp;");","")</f>
        <v/>
      </c>
      <c r="L229" s="16" t="str">
        <f>IF(ISBLANK($M229),"",MAX($L$1:$L228)+1)</f>
        <v/>
      </c>
      <c r="M229" s="13"/>
      <c r="N229" s="13"/>
      <c r="O229" s="16" t="str">
        <f>IF(ISNUMBER($L229),"insert into M_CD_VAL_LANG values ("&amp;$L229&amp;", now(), 1, now(), 1, 0, '"&amp;MAX($G$3:$G229)&amp;"', '"&amp;$M229&amp;"', '"&amp;$N229&amp;"');","")</f>
        <v/>
      </c>
    </row>
    <row r="230" spans="1:15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3"/>
      <c r="K230" s="16" t="str">
        <f>IF(ISNUMBER($G230),"insert into M_CD_VAL values ("&amp;$G230&amp;", now(), 1, now(), 1, 0, '"&amp;MAX($B$3:$B230)&amp;"', '"&amp;$H230&amp;"', '"&amp;$I230&amp;"', "&amp;J230&amp;");","")</f>
        <v/>
      </c>
      <c r="L230" s="16" t="str">
        <f>IF(ISBLANK($M230),"",MAX($L$1:$L229)+1)</f>
        <v/>
      </c>
      <c r="M230" s="13"/>
      <c r="N230" s="13"/>
      <c r="O230" s="16" t="str">
        <f>IF(ISNUMBER($L230),"insert into M_CD_VAL_LANG values ("&amp;$L230&amp;", now(), 1, now(), 1, 0, '"&amp;MAX($G$3:$G230)&amp;"', '"&amp;$M230&amp;"', '"&amp;$N230&amp;"');","")</f>
        <v/>
      </c>
    </row>
    <row r="231" spans="1:15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3"/>
      <c r="K231" s="16" t="str">
        <f>IF(ISNUMBER($G231),"insert into M_CD_VAL values ("&amp;$G231&amp;", now(), 1, now(), 1, 0, '"&amp;MAX($B$3:$B231)&amp;"', '"&amp;$H231&amp;"', '"&amp;$I231&amp;"', "&amp;J231&amp;");","")</f>
        <v/>
      </c>
      <c r="L231" s="16" t="str">
        <f>IF(ISBLANK($M231),"",MAX($L$1:$L230)+1)</f>
        <v/>
      </c>
      <c r="M231" s="13"/>
      <c r="N231" s="13"/>
      <c r="O231" s="16" t="str">
        <f>IF(ISNUMBER($L231),"insert into M_CD_VAL_LANG values ("&amp;$L231&amp;", now(), 1, now(), 1, 0, '"&amp;MAX($G$3:$G231)&amp;"', '"&amp;$M231&amp;"', '"&amp;$N231&amp;"');","")</f>
        <v/>
      </c>
    </row>
    <row r="232" spans="1:15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3"/>
      <c r="K232" s="16" t="str">
        <f>IF(ISNUMBER($G232),"insert into M_CD_VAL values ("&amp;$G232&amp;", now(), 1, now(), 1, 0, '"&amp;MAX($B$3:$B232)&amp;"', '"&amp;$H232&amp;"', '"&amp;$I232&amp;"', "&amp;J232&amp;");","")</f>
        <v/>
      </c>
      <c r="L232" s="16" t="str">
        <f>IF(ISBLANK($M232),"",MAX($L$1:$L231)+1)</f>
        <v/>
      </c>
      <c r="M232" s="13"/>
      <c r="N232" s="13"/>
      <c r="O232" s="16" t="str">
        <f>IF(ISNUMBER($L232),"insert into M_CD_VAL_LANG values ("&amp;$L232&amp;", now(), 1, now(), 1, 0, '"&amp;MAX($G$3:$G232)&amp;"', '"&amp;$M232&amp;"', '"&amp;$N232&amp;"');","")</f>
        <v/>
      </c>
    </row>
    <row r="233" spans="1:15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3"/>
      <c r="K233" s="16" t="str">
        <f>IF(ISNUMBER($G233),"insert into M_CD_VAL values ("&amp;$G233&amp;", now(), 1, now(), 1, 0, '"&amp;MAX($B$3:$B233)&amp;"', '"&amp;$H233&amp;"', '"&amp;$I233&amp;"', "&amp;J233&amp;");","")</f>
        <v/>
      </c>
      <c r="L233" s="16" t="str">
        <f>IF(ISBLANK($M233),"",MAX($L$1:$L232)+1)</f>
        <v/>
      </c>
      <c r="M233" s="13"/>
      <c r="N233" s="13"/>
      <c r="O233" s="16" t="str">
        <f>IF(ISNUMBER($L233),"insert into M_CD_VAL_LANG values ("&amp;$L233&amp;", now(), 1, now(), 1, 0, '"&amp;MAX($G$3:$G233)&amp;"', '"&amp;$M233&amp;"', '"&amp;$N233&amp;"');","")</f>
        <v/>
      </c>
    </row>
    <row r="234" spans="1:15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3"/>
      <c r="K234" s="16" t="str">
        <f>IF(ISNUMBER($G234),"insert into M_CD_VAL values ("&amp;$G234&amp;", now(), 1, now(), 1, 0, '"&amp;MAX($B$3:$B234)&amp;"', '"&amp;$H234&amp;"', '"&amp;$I234&amp;"', "&amp;J234&amp;");","")</f>
        <v/>
      </c>
      <c r="L234" s="16" t="str">
        <f>IF(ISBLANK($M234),"",MAX($L$1:$L233)+1)</f>
        <v/>
      </c>
      <c r="M234" s="13"/>
      <c r="N234" s="13"/>
      <c r="O234" s="16" t="str">
        <f>IF(ISNUMBER($L234),"insert into M_CD_VAL_LANG values ("&amp;$L234&amp;", now(), 1, now(), 1, 0, '"&amp;MAX($G$3:$G234)&amp;"', '"&amp;$M234&amp;"', '"&amp;$N234&amp;"');","")</f>
        <v/>
      </c>
    </row>
    <row r="235" spans="1:15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3"/>
      <c r="K235" s="16" t="str">
        <f>IF(ISNUMBER($G235),"insert into M_CD_VAL values ("&amp;$G235&amp;", now(), 1, now(), 1, 0, '"&amp;MAX($B$3:$B235)&amp;"', '"&amp;$H235&amp;"', '"&amp;$I235&amp;"', "&amp;J235&amp;");","")</f>
        <v/>
      </c>
      <c r="L235" s="16" t="str">
        <f>IF(ISBLANK($M235),"",MAX($L$1:$L234)+1)</f>
        <v/>
      </c>
      <c r="M235" s="13"/>
      <c r="N235" s="13"/>
      <c r="O235" s="16" t="str">
        <f>IF(ISNUMBER($L235),"insert into M_CD_VAL_LANG values ("&amp;$L235&amp;", now(), 1, now(), 1, 0, '"&amp;MAX($G$3:$G235)&amp;"', '"&amp;$M235&amp;"', '"&amp;$N235&amp;"');","")</f>
        <v/>
      </c>
    </row>
    <row r="236" spans="1:15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3"/>
      <c r="K236" s="16" t="str">
        <f>IF(ISNUMBER($G236),"insert into M_CD_VAL values ("&amp;$G236&amp;", now(), 1, now(), 1, 0, '"&amp;MAX($B$3:$B236)&amp;"', '"&amp;$H236&amp;"', '"&amp;$I236&amp;"', "&amp;J236&amp;");","")</f>
        <v/>
      </c>
      <c r="L236" s="16" t="str">
        <f>IF(ISBLANK($M236),"",MAX($L$1:$L235)+1)</f>
        <v/>
      </c>
      <c r="M236" s="13"/>
      <c r="N236" s="13"/>
      <c r="O236" s="16" t="str">
        <f>IF(ISNUMBER($L236),"insert into M_CD_VAL_LANG values ("&amp;$L236&amp;", now(), 1, now(), 1, 0, '"&amp;MAX($G$3:$G236)&amp;"', '"&amp;$M236&amp;"', '"&amp;$N236&amp;"');","")</f>
        <v/>
      </c>
    </row>
    <row r="237" spans="1:15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3"/>
      <c r="K237" s="16" t="str">
        <f>IF(ISNUMBER($G237),"insert into M_CD_VAL values ("&amp;$G237&amp;", now(), 1, now(), 1, 0, '"&amp;MAX($B$3:$B237)&amp;"', '"&amp;$H237&amp;"', '"&amp;$I237&amp;"', "&amp;J237&amp;");","")</f>
        <v/>
      </c>
      <c r="L237" s="16" t="str">
        <f>IF(ISBLANK($M237),"",MAX($L$1:$L236)+1)</f>
        <v/>
      </c>
      <c r="M237" s="13"/>
      <c r="N237" s="13"/>
      <c r="O237" s="16" t="str">
        <f>IF(ISNUMBER($L237),"insert into M_CD_VAL_LANG values ("&amp;$L237&amp;", now(), 1, now(), 1, 0, '"&amp;MAX($G$3:$G237)&amp;"', '"&amp;$M237&amp;"', '"&amp;$N237&amp;"');","")</f>
        <v/>
      </c>
    </row>
    <row r="238" spans="1:15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3"/>
      <c r="K238" s="16" t="str">
        <f>IF(ISNUMBER($G238),"insert into M_CD_VAL values ("&amp;$G238&amp;", now(), 1, now(), 1, 0, '"&amp;MAX($B$3:$B238)&amp;"', '"&amp;$H238&amp;"', '"&amp;$I238&amp;"', "&amp;J238&amp;");","")</f>
        <v/>
      </c>
      <c r="L238" s="16" t="str">
        <f>IF(ISBLANK($M238),"",MAX($L$1:$L237)+1)</f>
        <v/>
      </c>
      <c r="M238" s="13"/>
      <c r="N238" s="13"/>
      <c r="O238" s="16" t="str">
        <f>IF(ISNUMBER($L238),"insert into M_CD_VAL_LANG values ("&amp;$L238&amp;", now(), 1, now(), 1, 0, '"&amp;MAX($G$3:$G238)&amp;"', '"&amp;$M238&amp;"', '"&amp;$N238&amp;"');","")</f>
        <v/>
      </c>
    </row>
    <row r="239" spans="1:15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3"/>
      <c r="K239" s="16" t="str">
        <f>IF(ISNUMBER($G239),"insert into M_CD_VAL values ("&amp;$G239&amp;", now(), 1, now(), 1, 0, '"&amp;MAX($B$3:$B239)&amp;"', '"&amp;$H239&amp;"', '"&amp;$I239&amp;"', "&amp;J239&amp;");","")</f>
        <v/>
      </c>
      <c r="L239" s="16" t="str">
        <f>IF(ISBLANK($M239),"",MAX($L$1:$L238)+1)</f>
        <v/>
      </c>
      <c r="M239" s="13"/>
      <c r="N239" s="13"/>
      <c r="O239" s="16" t="str">
        <f>IF(ISNUMBER($L239),"insert into M_CD_VAL_LANG values ("&amp;$L239&amp;", now(), 1, now(), 1, 0, '"&amp;MAX($G$3:$G239)&amp;"', '"&amp;$M239&amp;"', '"&amp;$N239&amp;"');","")</f>
        <v/>
      </c>
    </row>
    <row r="240" spans="1:15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3"/>
      <c r="K240" s="16" t="str">
        <f>IF(ISNUMBER($G240),"insert into M_CD_VAL values ("&amp;$G240&amp;", now(), 1, now(), 1, 0, '"&amp;MAX($B$3:$B240)&amp;"', '"&amp;$H240&amp;"', '"&amp;$I240&amp;"', "&amp;J240&amp;");","")</f>
        <v/>
      </c>
      <c r="L240" s="16" t="str">
        <f>IF(ISBLANK($M240),"",MAX($L$1:$L239)+1)</f>
        <v/>
      </c>
      <c r="M240" s="13"/>
      <c r="N240" s="13"/>
      <c r="O240" s="16" t="str">
        <f>IF(ISNUMBER($L240),"insert into M_CD_VAL_LANG values ("&amp;$L240&amp;", now(), 1, now(), 1, 0, '"&amp;MAX($G$3:$G240)&amp;"', '"&amp;$M240&amp;"', '"&amp;$N240&amp;"');","")</f>
        <v/>
      </c>
    </row>
    <row r="241" spans="1:15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3"/>
      <c r="K241" s="16" t="str">
        <f>IF(ISNUMBER($G241),"insert into M_CD_VAL values ("&amp;$G241&amp;", now(), 1, now(), 1, 0, '"&amp;MAX($B$3:$B241)&amp;"', '"&amp;$H241&amp;"', '"&amp;$I241&amp;"', "&amp;J241&amp;");","")</f>
        <v/>
      </c>
      <c r="L241" s="16" t="str">
        <f>IF(ISBLANK($M241),"",MAX($L$1:$L240)+1)</f>
        <v/>
      </c>
      <c r="M241" s="13"/>
      <c r="N241" s="13"/>
      <c r="O241" s="16" t="str">
        <f>IF(ISNUMBER($L241),"insert into M_CD_VAL_LANG values ("&amp;$L241&amp;", now(), 1, now(), 1, 0, '"&amp;MAX($G$3:$G241)&amp;"', '"&amp;$M241&amp;"', '"&amp;$N241&amp;"');","")</f>
        <v/>
      </c>
    </row>
    <row r="242" spans="1:15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3"/>
      <c r="K242" s="16" t="str">
        <f>IF(ISNUMBER($G242),"insert into M_CD_VAL values ("&amp;$G242&amp;", now(), 1, now(), 1, 0, '"&amp;MAX($B$3:$B242)&amp;"', '"&amp;$H242&amp;"', '"&amp;$I242&amp;"', "&amp;J242&amp;");","")</f>
        <v/>
      </c>
      <c r="L242" s="16" t="str">
        <f>IF(ISBLANK($M242),"",MAX($L$1:$L241)+1)</f>
        <v/>
      </c>
      <c r="M242" s="13"/>
      <c r="N242" s="13"/>
      <c r="O242" s="16" t="str">
        <f>IF(ISNUMBER($L242),"insert into M_CD_VAL_LANG values ("&amp;$L242&amp;", now(), 1, now(), 1, 0, '"&amp;MAX($G$3:$G242)&amp;"', '"&amp;$M242&amp;"', '"&amp;$N242&amp;"');","")</f>
        <v/>
      </c>
    </row>
    <row r="243" spans="1:15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3"/>
      <c r="K243" s="16" t="str">
        <f>IF(ISNUMBER($G243),"insert into M_CD_VAL values ("&amp;$G243&amp;", now(), 1, now(), 1, 0, '"&amp;MAX($B$3:$B243)&amp;"', '"&amp;$H243&amp;"', '"&amp;$I243&amp;"', "&amp;J243&amp;");","")</f>
        <v/>
      </c>
      <c r="L243" s="16" t="str">
        <f>IF(ISBLANK($M243),"",MAX($L$1:$L242)+1)</f>
        <v/>
      </c>
      <c r="M243" s="13"/>
      <c r="N243" s="13"/>
      <c r="O243" s="16" t="str">
        <f>IF(ISNUMBER($L243),"insert into M_CD_VAL_LANG values ("&amp;$L243&amp;", now(), 1, now(), 1, 0, '"&amp;MAX($G$3:$G243)&amp;"', '"&amp;$M243&amp;"', '"&amp;$N243&amp;"');","")</f>
        <v/>
      </c>
    </row>
    <row r="244" spans="1:15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3"/>
      <c r="K244" s="16" t="str">
        <f>IF(ISNUMBER($G244),"insert into M_CD_VAL values ("&amp;$G244&amp;", now(), 1, now(), 1, 0, '"&amp;MAX($B$3:$B244)&amp;"', '"&amp;$H244&amp;"', '"&amp;$I244&amp;"', "&amp;J244&amp;");","")</f>
        <v/>
      </c>
      <c r="L244" s="16" t="str">
        <f>IF(ISBLANK($M244),"",MAX($L$1:$L243)+1)</f>
        <v/>
      </c>
      <c r="M244" s="13"/>
      <c r="N244" s="13"/>
      <c r="O244" s="16" t="str">
        <f>IF(ISNUMBER($L244),"insert into M_CD_VAL_LANG values ("&amp;$L244&amp;", now(), 1, now(), 1, 0, '"&amp;MAX($G$3:$G244)&amp;"', '"&amp;$M244&amp;"', '"&amp;$N244&amp;"');","")</f>
        <v/>
      </c>
    </row>
    <row r="245" spans="1:15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3"/>
      <c r="K245" s="16" t="str">
        <f>IF(ISNUMBER($G245),"insert into M_CD_VAL values ("&amp;$G245&amp;", now(), 1, now(), 1, 0, '"&amp;MAX($B$3:$B245)&amp;"', '"&amp;$H245&amp;"', '"&amp;$I245&amp;"', "&amp;J245&amp;");","")</f>
        <v/>
      </c>
      <c r="L245" s="16" t="str">
        <f>IF(ISBLANK($M245),"",MAX($L$1:$L244)+1)</f>
        <v/>
      </c>
      <c r="M245" s="13"/>
      <c r="N245" s="13"/>
      <c r="O245" s="16" t="str">
        <f>IF(ISNUMBER($L245),"insert into M_CD_VAL_LANG values ("&amp;$L245&amp;", now(), 1, now(), 1, 0, '"&amp;MAX($G$3:$G245)&amp;"', '"&amp;$M245&amp;"', '"&amp;$N245&amp;"');","")</f>
        <v/>
      </c>
    </row>
    <row r="246" spans="1:15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3"/>
      <c r="K246" s="16" t="str">
        <f>IF(ISNUMBER($G246),"insert into M_CD_VAL values ("&amp;$G246&amp;", now(), 1, now(), 1, 0, '"&amp;MAX($B$3:$B246)&amp;"', '"&amp;$H246&amp;"', '"&amp;$I246&amp;"', "&amp;J246&amp;");","")</f>
        <v/>
      </c>
      <c r="L246" s="16" t="str">
        <f>IF(ISBLANK($M246),"",MAX($L$1:$L245)+1)</f>
        <v/>
      </c>
      <c r="M246" s="13"/>
      <c r="N246" s="13"/>
      <c r="O246" s="16" t="str">
        <f>IF(ISNUMBER($L246),"insert into M_CD_VAL_LANG values ("&amp;$L246&amp;", now(), 1, now(), 1, 0, '"&amp;MAX($G$3:$G246)&amp;"', '"&amp;$M246&amp;"', '"&amp;$N246&amp;"');","")</f>
        <v/>
      </c>
    </row>
    <row r="247" spans="1:15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3"/>
      <c r="K247" s="16" t="str">
        <f>IF(ISNUMBER($G247),"insert into M_CD_VAL values ("&amp;$G247&amp;", now(), 1, now(), 1, 0, '"&amp;MAX($B$3:$B247)&amp;"', '"&amp;$H247&amp;"', '"&amp;$I247&amp;"', "&amp;J247&amp;");","")</f>
        <v/>
      </c>
      <c r="L247" s="16" t="str">
        <f>IF(ISBLANK($M247),"",MAX($L$1:$L246)+1)</f>
        <v/>
      </c>
      <c r="M247" s="13"/>
      <c r="N247" s="13"/>
      <c r="O247" s="16" t="str">
        <f>IF(ISNUMBER($L247),"insert into M_CD_VAL_LANG values ("&amp;$L247&amp;", now(), 1, now(), 1, 0, '"&amp;MAX($G$3:$G247)&amp;"', '"&amp;$M247&amp;"', '"&amp;$N247&amp;"');","")</f>
        <v/>
      </c>
    </row>
    <row r="248" spans="1:15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3"/>
      <c r="K248" s="16" t="str">
        <f>IF(ISNUMBER($G248),"insert into M_CD_VAL values ("&amp;$G248&amp;", now(), 1, now(), 1, 0, '"&amp;MAX($B$3:$B248)&amp;"', '"&amp;$H248&amp;"', '"&amp;$I248&amp;"', "&amp;J248&amp;");","")</f>
        <v/>
      </c>
      <c r="L248" s="16" t="str">
        <f>IF(ISBLANK($M248),"",MAX($L$1:$L247)+1)</f>
        <v/>
      </c>
      <c r="M248" s="13"/>
      <c r="N248" s="13"/>
      <c r="O248" s="16" t="str">
        <f>IF(ISNUMBER($L248),"insert into M_CD_VAL_LANG values ("&amp;$L248&amp;", now(), 1, now(), 1, 0, '"&amp;MAX($G$3:$G248)&amp;"', '"&amp;$M248&amp;"', '"&amp;$N248&amp;"');","")</f>
        <v/>
      </c>
    </row>
    <row r="249" spans="1:15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3"/>
      <c r="K249" s="16" t="str">
        <f>IF(ISNUMBER($G249),"insert into M_CD_VAL values ("&amp;$G249&amp;", now(), 1, now(), 1, 0, '"&amp;MAX($B$3:$B249)&amp;"', '"&amp;$H249&amp;"', '"&amp;$I249&amp;"', "&amp;J249&amp;");","")</f>
        <v/>
      </c>
      <c r="L249" s="16" t="str">
        <f>IF(ISBLANK($M249),"",MAX($L$1:$L248)+1)</f>
        <v/>
      </c>
      <c r="M249" s="13"/>
      <c r="N249" s="13"/>
      <c r="O249" s="16" t="str">
        <f>IF(ISNUMBER($L249),"insert into M_CD_VAL_LANG values ("&amp;$L249&amp;", now(), 1, now(), 1, 0, '"&amp;MAX($G$3:$G249)&amp;"', '"&amp;$M249&amp;"', '"&amp;$N249&amp;"');","")</f>
        <v/>
      </c>
    </row>
    <row r="250" spans="1:15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3"/>
      <c r="K250" s="16" t="str">
        <f>IF(ISNUMBER($G250),"insert into M_CD_VAL values ("&amp;$G250&amp;", now(), 1, now(), 1, 0, '"&amp;MAX($B$3:$B250)&amp;"', '"&amp;$H250&amp;"', '"&amp;$I250&amp;"', "&amp;J250&amp;");","")</f>
        <v/>
      </c>
      <c r="L250" s="16" t="str">
        <f>IF(ISBLANK($M250),"",MAX($L$1:$L249)+1)</f>
        <v/>
      </c>
      <c r="M250" s="13"/>
      <c r="N250" s="13"/>
      <c r="O250" s="16" t="str">
        <f>IF(ISNUMBER($L250),"insert into M_CD_VAL_LANG values ("&amp;$L250&amp;", now(), 1, now(), 1, 0, '"&amp;MAX($G$3:$G250)&amp;"', '"&amp;$M250&amp;"', '"&amp;$N250&amp;"');","")</f>
        <v/>
      </c>
    </row>
    <row r="251" spans="1:15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3"/>
      <c r="K251" s="16" t="str">
        <f>IF(ISNUMBER($G251),"insert into M_CD_VAL values ("&amp;$G251&amp;", now(), 1, now(), 1, 0, '"&amp;MAX($B$3:$B251)&amp;"', '"&amp;$H251&amp;"', '"&amp;$I251&amp;"', "&amp;J251&amp;");","")</f>
        <v/>
      </c>
      <c r="L251" s="16" t="str">
        <f>IF(ISBLANK($M251),"",MAX($L$1:$L250)+1)</f>
        <v/>
      </c>
      <c r="M251" s="13"/>
      <c r="N251" s="13"/>
      <c r="O251" s="16" t="str">
        <f>IF(ISNUMBER($L251),"insert into M_CD_VAL_LANG values ("&amp;$L251&amp;", now(), 1, now(), 1, 0, '"&amp;MAX($G$3:$G251)&amp;"', '"&amp;$M251&amp;"', '"&amp;$N251&amp;"');","")</f>
        <v/>
      </c>
    </row>
    <row r="252" spans="1:15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3"/>
      <c r="K252" s="16" t="str">
        <f>IF(ISNUMBER($G252),"insert into M_CD_VAL values ("&amp;$G252&amp;", now(), 1, now(), 1, 0, '"&amp;MAX($B$3:$B252)&amp;"', '"&amp;$H252&amp;"', '"&amp;$I252&amp;"', "&amp;J252&amp;");","")</f>
        <v/>
      </c>
      <c r="L252" s="16" t="str">
        <f>IF(ISBLANK($M252),"",MAX($L$1:$L251)+1)</f>
        <v/>
      </c>
      <c r="M252" s="13"/>
      <c r="N252" s="13"/>
      <c r="O252" s="16" t="str">
        <f>IF(ISNUMBER($L252),"insert into M_CD_VAL_LANG values ("&amp;$L252&amp;", now(), 1, now(), 1, 0, '"&amp;MAX($G$3:$G252)&amp;"', '"&amp;$M252&amp;"', '"&amp;$N252&amp;"');","")</f>
        <v/>
      </c>
    </row>
    <row r="253" spans="1:15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3"/>
      <c r="K253" s="16" t="str">
        <f>IF(ISNUMBER($G253),"insert into M_CD_VAL values ("&amp;$G253&amp;", now(), 1, now(), 1, 0, '"&amp;MAX($B$3:$B253)&amp;"', '"&amp;$H253&amp;"', '"&amp;$I253&amp;"', "&amp;J253&amp;");","")</f>
        <v/>
      </c>
      <c r="L253" s="16" t="str">
        <f>IF(ISBLANK($M253),"",MAX($L$1:$L252)+1)</f>
        <v/>
      </c>
      <c r="M253" s="13"/>
      <c r="N253" s="13"/>
      <c r="O253" s="16" t="str">
        <f>IF(ISNUMBER($L253),"insert into M_CD_VAL_LANG values ("&amp;$L253&amp;", now(), 1, now(), 1, 0, '"&amp;MAX($G$3:$G253)&amp;"', '"&amp;$M253&amp;"', '"&amp;$N253&amp;"');","")</f>
        <v/>
      </c>
    </row>
    <row r="254" spans="1:15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3"/>
      <c r="K254" s="16" t="str">
        <f>IF(ISNUMBER($G254),"insert into M_CD_VAL values ("&amp;$G254&amp;", now(), 1, now(), 1, 0, '"&amp;MAX($B$3:$B254)&amp;"', '"&amp;$H254&amp;"', '"&amp;$I254&amp;"', "&amp;J254&amp;");","")</f>
        <v/>
      </c>
      <c r="L254" s="16" t="str">
        <f>IF(ISBLANK($M254),"",MAX($L$1:$L253)+1)</f>
        <v/>
      </c>
      <c r="M254" s="13"/>
      <c r="N254" s="13"/>
      <c r="O254" s="16" t="str">
        <f>IF(ISNUMBER($L254),"insert into M_CD_VAL_LANG values ("&amp;$L254&amp;", now(), 1, now(), 1, 0, '"&amp;MAX($G$3:$G254)&amp;"', '"&amp;$M254&amp;"', '"&amp;$N254&amp;"');","")</f>
        <v/>
      </c>
    </row>
    <row r="255" spans="1:15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3"/>
      <c r="K255" s="16" t="str">
        <f>IF(ISNUMBER($G255),"insert into M_CD_VAL values ("&amp;$G255&amp;", now(), 1, now(), 1, 0, '"&amp;MAX($B$3:$B255)&amp;"', '"&amp;$H255&amp;"', '"&amp;$I255&amp;"', "&amp;J255&amp;");","")</f>
        <v/>
      </c>
      <c r="L255" s="16" t="str">
        <f>IF(ISBLANK($M255),"",MAX($L$1:$L254)+1)</f>
        <v/>
      </c>
      <c r="M255" s="13"/>
      <c r="N255" s="13"/>
      <c r="O255" s="16" t="str">
        <f>IF(ISNUMBER($L255),"insert into M_CD_VAL_LANG values ("&amp;$L255&amp;", now(), 1, now(), 1, 0, '"&amp;MAX($G$3:$G255)&amp;"', '"&amp;$M255&amp;"', '"&amp;$N255&amp;"');","")</f>
        <v/>
      </c>
    </row>
    <row r="256" spans="1:15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3"/>
      <c r="K256" s="16" t="str">
        <f>IF(ISNUMBER($G256),"insert into M_CD_VAL values ("&amp;$G256&amp;", now(), 1, now(), 1, 0, '"&amp;MAX($B$3:$B256)&amp;"', '"&amp;$H256&amp;"', '"&amp;$I256&amp;"', "&amp;J256&amp;");","")</f>
        <v/>
      </c>
      <c r="L256" s="16" t="str">
        <f>IF(ISBLANK($M256),"",MAX($L$1:$L255)+1)</f>
        <v/>
      </c>
      <c r="M256" s="13"/>
      <c r="N256" s="13"/>
      <c r="O256" s="16" t="str">
        <f>IF(ISNUMBER($L256),"insert into M_CD_VAL_LANG values ("&amp;$L256&amp;", now(), 1, now(), 1, 0, '"&amp;MAX($G$3:$G256)&amp;"', '"&amp;$M256&amp;"', '"&amp;$N256&amp;"');","")</f>
        <v/>
      </c>
    </row>
    <row r="257" spans="1:15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3"/>
      <c r="K257" s="16" t="str">
        <f>IF(ISNUMBER($G257),"insert into M_CD_VAL values ("&amp;$G257&amp;", now(), 1, now(), 1, 0, '"&amp;MAX($B$3:$B257)&amp;"', '"&amp;$H257&amp;"', '"&amp;$I257&amp;"', "&amp;J257&amp;");","")</f>
        <v/>
      </c>
      <c r="L257" s="16" t="str">
        <f>IF(ISBLANK($M257),"",MAX($L$1:$L256)+1)</f>
        <v/>
      </c>
      <c r="M257" s="13"/>
      <c r="N257" s="13"/>
      <c r="O257" s="16" t="str">
        <f>IF(ISNUMBER($L257),"insert into M_CD_VAL_LANG values ("&amp;$L257&amp;", now(), 1, now(), 1, 0, '"&amp;MAX($G$3:$G257)&amp;"', '"&amp;$M257&amp;"', '"&amp;$N257&amp;"');","")</f>
        <v/>
      </c>
    </row>
    <row r="258" spans="1:15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3"/>
      <c r="K258" s="16" t="str">
        <f>IF(ISNUMBER($G258),"insert into M_CD_VAL values ("&amp;$G258&amp;", now(), 1, now(), 1, 0, '"&amp;MAX($B$3:$B258)&amp;"', '"&amp;$H258&amp;"', '"&amp;$I258&amp;"', "&amp;J258&amp;");","")</f>
        <v/>
      </c>
      <c r="L258" s="16" t="str">
        <f>IF(ISBLANK($M258),"",MAX($L$1:$L257)+1)</f>
        <v/>
      </c>
      <c r="M258" s="13"/>
      <c r="N258" s="13"/>
      <c r="O258" s="16" t="str">
        <f>IF(ISNUMBER($L258),"insert into M_CD_VAL_LANG values ("&amp;$L258&amp;", now(), 1, now(), 1, 0, '"&amp;MAX($G$3:$G258)&amp;"', '"&amp;$M258&amp;"', '"&amp;$N258&amp;"');","")</f>
        <v/>
      </c>
    </row>
    <row r="259" spans="1:15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3"/>
      <c r="K259" s="16" t="str">
        <f>IF(ISNUMBER($G259),"insert into M_CD_VAL values ("&amp;$G259&amp;", now(), 1, now(), 1, 0, '"&amp;MAX($B$3:$B259)&amp;"', '"&amp;$H259&amp;"', '"&amp;$I259&amp;"', "&amp;J259&amp;");","")</f>
        <v/>
      </c>
      <c r="L259" s="16" t="str">
        <f>IF(ISBLANK($M259),"",MAX($L$1:$L258)+1)</f>
        <v/>
      </c>
      <c r="M259" s="13"/>
      <c r="N259" s="13"/>
      <c r="O259" s="16" t="str">
        <f>IF(ISNUMBER($L259),"insert into M_CD_VAL_LANG values ("&amp;$L259&amp;", now(), 1, now(), 1, 0, '"&amp;MAX($G$3:$G259)&amp;"', '"&amp;$M259&amp;"', '"&amp;$N259&amp;"');","")</f>
        <v/>
      </c>
    </row>
    <row r="260" spans="1:15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3"/>
      <c r="K260" s="16" t="str">
        <f>IF(ISNUMBER($G260),"insert into M_CD_VAL values ("&amp;$G260&amp;", now(), 1, now(), 1, 0, '"&amp;MAX($B$3:$B260)&amp;"', '"&amp;$H260&amp;"', '"&amp;$I260&amp;"', "&amp;J260&amp;");","")</f>
        <v/>
      </c>
      <c r="L260" s="16" t="str">
        <f>IF(ISBLANK($M260),"",MAX($L$1:$L259)+1)</f>
        <v/>
      </c>
      <c r="M260" s="13"/>
      <c r="N260" s="13"/>
      <c r="O260" s="16" t="str">
        <f>IF(ISNUMBER($L260),"insert into M_CD_VAL_LANG values ("&amp;$L260&amp;", now(), 1, now(), 1, 0, '"&amp;MAX($G$3:$G260)&amp;"', '"&amp;$M260&amp;"', '"&amp;$N260&amp;"');","")</f>
        <v/>
      </c>
    </row>
    <row r="261" spans="1:15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3"/>
      <c r="K261" s="16" t="str">
        <f>IF(ISNUMBER($G261),"insert into M_CD_VAL values ("&amp;$G261&amp;", now(), 1, now(), 1, 0, '"&amp;MAX($B$3:$B261)&amp;"', '"&amp;$H261&amp;"', '"&amp;$I261&amp;"', "&amp;J261&amp;");","")</f>
        <v/>
      </c>
      <c r="L261" s="16" t="str">
        <f>IF(ISBLANK($M261),"",MAX($L$1:$L260)+1)</f>
        <v/>
      </c>
      <c r="M261" s="13"/>
      <c r="N261" s="13"/>
      <c r="O261" s="16" t="str">
        <f>IF(ISNUMBER($L261),"insert into M_CD_VAL_LANG values ("&amp;$L261&amp;", now(), 1, now(), 1, 0, '"&amp;MAX($G$3:$G261)&amp;"', '"&amp;$M261&amp;"', '"&amp;$N261&amp;"');","")</f>
        <v/>
      </c>
    </row>
    <row r="262" spans="1:15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3"/>
      <c r="K262" s="16" t="str">
        <f>IF(ISNUMBER($G262),"insert into M_CD_VAL values ("&amp;$G262&amp;", now(), 1, now(), 1, 0, '"&amp;MAX($B$3:$B262)&amp;"', '"&amp;$H262&amp;"', '"&amp;$I262&amp;"', "&amp;J262&amp;");","")</f>
        <v/>
      </c>
      <c r="L262" s="16" t="str">
        <f>IF(ISBLANK($M262),"",MAX($L$1:$L261)+1)</f>
        <v/>
      </c>
      <c r="M262" s="13"/>
      <c r="N262" s="13"/>
      <c r="O262" s="16" t="str">
        <f>IF(ISNUMBER($L262),"insert into M_CD_VAL_LANG values ("&amp;$L262&amp;", now(), 1, now(), 1, 0, '"&amp;MAX($G$3:$G262)&amp;"', '"&amp;$M262&amp;"', '"&amp;$N262&amp;"');","")</f>
        <v/>
      </c>
    </row>
    <row r="263" spans="1:15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3"/>
      <c r="K263" s="16" t="str">
        <f>IF(ISNUMBER($G263),"insert into M_CD_VAL values ("&amp;$G263&amp;", now(), 1, now(), 1, 0, '"&amp;MAX($B$3:$B263)&amp;"', '"&amp;$H263&amp;"', '"&amp;$I263&amp;"', "&amp;J263&amp;");","")</f>
        <v/>
      </c>
      <c r="L263" s="16" t="str">
        <f>IF(ISBLANK($M263),"",MAX($L$1:$L262)+1)</f>
        <v/>
      </c>
      <c r="M263" s="13"/>
      <c r="N263" s="13"/>
      <c r="O263" s="16" t="str">
        <f>IF(ISNUMBER($L263),"insert into M_CD_VAL_LANG values ("&amp;$L263&amp;", now(), 1, now(), 1, 0, '"&amp;MAX($G$3:$G263)&amp;"', '"&amp;$M263&amp;"', '"&amp;$N263&amp;"');","")</f>
        <v/>
      </c>
    </row>
    <row r="264" spans="1:15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3"/>
      <c r="K264" s="16" t="str">
        <f>IF(ISNUMBER($G264),"insert into M_CD_VAL values ("&amp;$G264&amp;", now(), 1, now(), 1, 0, '"&amp;MAX($B$3:$B264)&amp;"', '"&amp;$H264&amp;"', '"&amp;$I264&amp;"', "&amp;J264&amp;");","")</f>
        <v/>
      </c>
      <c r="L264" s="16" t="str">
        <f>IF(ISBLANK($M264),"",MAX($L$1:$L263)+1)</f>
        <v/>
      </c>
      <c r="M264" s="13"/>
      <c r="N264" s="13"/>
      <c r="O264" s="16" t="str">
        <f>IF(ISNUMBER($L264),"insert into M_CD_VAL_LANG values ("&amp;$L264&amp;", now(), 1, now(), 1, 0, '"&amp;MAX($G$3:$G264)&amp;"', '"&amp;$M264&amp;"', '"&amp;$N264&amp;"');","")</f>
        <v/>
      </c>
    </row>
    <row r="265" spans="1:15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3"/>
      <c r="K265" s="16" t="str">
        <f>IF(ISNUMBER($G265),"insert into M_CD_VAL values ("&amp;$G265&amp;", now(), 1, now(), 1, 0, '"&amp;MAX($B$3:$B265)&amp;"', '"&amp;$H265&amp;"', '"&amp;$I265&amp;"', "&amp;J265&amp;");","")</f>
        <v/>
      </c>
      <c r="L265" s="16" t="str">
        <f>IF(ISBLANK($M265),"",MAX($L$1:$L264)+1)</f>
        <v/>
      </c>
      <c r="M265" s="13"/>
      <c r="N265" s="13"/>
      <c r="O265" s="16" t="str">
        <f>IF(ISNUMBER($L265),"insert into M_CD_VAL_LANG values ("&amp;$L265&amp;", now(), 1, now(), 1, 0, '"&amp;MAX($G$3:$G265)&amp;"', '"&amp;$M265&amp;"', '"&amp;$N265&amp;"');","")</f>
        <v/>
      </c>
    </row>
    <row r="266" spans="1:15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3"/>
      <c r="K266" s="16" t="str">
        <f>IF(ISNUMBER($G266),"insert into M_CD_VAL values ("&amp;$G266&amp;", now(), 1, now(), 1, 0, '"&amp;MAX($B$3:$B266)&amp;"', '"&amp;$H266&amp;"', '"&amp;$I266&amp;"', "&amp;J266&amp;");","")</f>
        <v/>
      </c>
      <c r="L266" s="16" t="str">
        <f>IF(ISBLANK($M266),"",MAX($L$1:$L265)+1)</f>
        <v/>
      </c>
      <c r="M266" s="13"/>
      <c r="N266" s="13"/>
      <c r="O266" s="16" t="str">
        <f>IF(ISNUMBER($L266),"insert into M_CD_VAL_LANG values ("&amp;$L266&amp;", now(), 1, now(), 1, 0, '"&amp;MAX($G$3:$G266)&amp;"', '"&amp;$M266&amp;"', '"&amp;$N266&amp;"');","")</f>
        <v/>
      </c>
    </row>
    <row r="267" spans="1:15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3"/>
      <c r="K267" s="16" t="str">
        <f>IF(ISNUMBER($G267),"insert into M_CD_VAL values ("&amp;$G267&amp;", now(), 1, now(), 1, 0, '"&amp;MAX($B$3:$B267)&amp;"', '"&amp;$H267&amp;"', '"&amp;$I267&amp;"', "&amp;J267&amp;");","")</f>
        <v/>
      </c>
      <c r="L267" s="16" t="str">
        <f>IF(ISBLANK($M267),"",MAX($L$1:$L266)+1)</f>
        <v/>
      </c>
      <c r="M267" s="13"/>
      <c r="N267" s="13"/>
      <c r="O267" s="16" t="str">
        <f>IF(ISNUMBER($L267),"insert into M_CD_VAL_LANG values ("&amp;$L267&amp;", now(), 1, now(), 1, 0, '"&amp;MAX($G$3:$G267)&amp;"', '"&amp;$M267&amp;"', '"&amp;$N267&amp;"');","")</f>
        <v/>
      </c>
    </row>
    <row r="268" spans="1:15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3"/>
      <c r="K268" s="16" t="str">
        <f>IF(ISNUMBER($G268),"insert into M_CD_VAL values ("&amp;$G268&amp;", now(), 1, now(), 1, 0, '"&amp;MAX($B$3:$B268)&amp;"', '"&amp;$H268&amp;"', '"&amp;$I268&amp;"', "&amp;J268&amp;");","")</f>
        <v/>
      </c>
      <c r="L268" s="16" t="str">
        <f>IF(ISBLANK($M268),"",MAX($L$1:$L267)+1)</f>
        <v/>
      </c>
      <c r="M268" s="13"/>
      <c r="N268" s="13"/>
      <c r="O268" s="16" t="str">
        <f>IF(ISNUMBER($L268),"insert into M_CD_VAL_LANG values ("&amp;$L268&amp;", now(), 1, now(), 1, 0, '"&amp;MAX($G$3:$G268)&amp;"', '"&amp;$M268&amp;"', '"&amp;$N268&amp;"');","")</f>
        <v/>
      </c>
    </row>
    <row r="269" spans="1:15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3"/>
      <c r="K269" s="16" t="str">
        <f>IF(ISNUMBER($G269),"insert into M_CD_VAL values ("&amp;$G269&amp;", now(), 1, now(), 1, 0, '"&amp;MAX($B$3:$B269)&amp;"', '"&amp;$H269&amp;"', '"&amp;$I269&amp;"', "&amp;J269&amp;");","")</f>
        <v/>
      </c>
      <c r="L269" s="16" t="str">
        <f>IF(ISBLANK($M269),"",MAX($L$1:$L268)+1)</f>
        <v/>
      </c>
      <c r="M269" s="13"/>
      <c r="N269" s="13"/>
      <c r="O269" s="16" t="str">
        <f>IF(ISNUMBER($L269),"insert into M_CD_VAL_LANG values ("&amp;$L269&amp;", now(), 1, now(), 1, 0, '"&amp;MAX($G$3:$G269)&amp;"', '"&amp;$M269&amp;"', '"&amp;$N269&amp;"');","")</f>
        <v/>
      </c>
    </row>
    <row r="270" spans="1:15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3"/>
      <c r="K270" s="16" t="str">
        <f>IF(ISNUMBER($G270),"insert into M_CD_VAL values ("&amp;$G270&amp;", now(), 1, now(), 1, 0, '"&amp;MAX($B$3:$B270)&amp;"', '"&amp;$H270&amp;"', '"&amp;$I270&amp;"', "&amp;J270&amp;");","")</f>
        <v/>
      </c>
      <c r="L270" s="16" t="str">
        <f>IF(ISBLANK($M270),"",MAX($L$1:$L269)+1)</f>
        <v/>
      </c>
      <c r="M270" s="13"/>
      <c r="N270" s="13"/>
      <c r="O270" s="16" t="str">
        <f>IF(ISNUMBER($L270),"insert into M_CD_VAL_LANG values ("&amp;$L270&amp;", now(), 1, now(), 1, 0, '"&amp;MAX($G$3:$G270)&amp;"', '"&amp;$M270&amp;"', '"&amp;$N270&amp;"');","")</f>
        <v/>
      </c>
    </row>
    <row r="271" spans="1:15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3"/>
      <c r="K271" s="16" t="str">
        <f>IF(ISNUMBER($G271),"insert into M_CD_VAL values ("&amp;$G271&amp;", now(), 1, now(), 1, 0, '"&amp;MAX($B$3:$B271)&amp;"', '"&amp;$H271&amp;"', '"&amp;$I271&amp;"', "&amp;J271&amp;");","")</f>
        <v/>
      </c>
      <c r="L271" s="16" t="str">
        <f>IF(ISBLANK($M271),"",MAX($L$1:$L270)+1)</f>
        <v/>
      </c>
      <c r="M271" s="13"/>
      <c r="N271" s="13"/>
      <c r="O271" s="16" t="str">
        <f>IF(ISNUMBER($L271),"insert into M_CD_VAL_LANG values ("&amp;$L271&amp;", now(), 1, now(), 1, 0, '"&amp;MAX($G$3:$G271)&amp;"', '"&amp;$M271&amp;"', '"&amp;$N271&amp;"');","")</f>
        <v/>
      </c>
    </row>
    <row r="272" spans="1:15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3"/>
      <c r="K272" s="16" t="str">
        <f>IF(ISNUMBER($G272),"insert into M_CD_VAL values ("&amp;$G272&amp;", now(), 1, now(), 1, 0, '"&amp;MAX($B$3:$B272)&amp;"', '"&amp;$H272&amp;"', '"&amp;$I272&amp;"', "&amp;J272&amp;");","")</f>
        <v/>
      </c>
      <c r="L272" s="16" t="str">
        <f>IF(ISBLANK($M272),"",MAX($L$1:$L271)+1)</f>
        <v/>
      </c>
      <c r="M272" s="13"/>
      <c r="N272" s="13"/>
      <c r="O272" s="16" t="str">
        <f>IF(ISNUMBER($L272),"insert into M_CD_VAL_LANG values ("&amp;$L272&amp;", now(), 1, now(), 1, 0, '"&amp;MAX($G$3:$G272)&amp;"', '"&amp;$M272&amp;"', '"&amp;$N272&amp;"');","")</f>
        <v/>
      </c>
    </row>
    <row r="273" spans="1:15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3"/>
      <c r="K273" s="16" t="str">
        <f>IF(ISNUMBER($G273),"insert into M_CD_VAL values ("&amp;$G273&amp;", now(), 1, now(), 1, 0, '"&amp;MAX($B$3:$B273)&amp;"', '"&amp;$H273&amp;"', '"&amp;$I273&amp;"', "&amp;J273&amp;");","")</f>
        <v/>
      </c>
      <c r="L273" s="16" t="str">
        <f>IF(ISBLANK($M273),"",MAX($L$1:$L272)+1)</f>
        <v/>
      </c>
      <c r="M273" s="13"/>
      <c r="N273" s="13"/>
      <c r="O273" s="16" t="str">
        <f>IF(ISNUMBER($L273),"insert into M_CD_VAL_LANG values ("&amp;$L273&amp;", now(), 1, now(), 1, 0, '"&amp;MAX($G$3:$G273)&amp;"', '"&amp;$M273&amp;"', '"&amp;$N273&amp;"');","")</f>
        <v/>
      </c>
    </row>
    <row r="274" spans="1:15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3"/>
      <c r="K274" s="16" t="str">
        <f>IF(ISNUMBER($G274),"insert into M_CD_VAL values ("&amp;$G274&amp;", now(), 1, now(), 1, 0, '"&amp;MAX($B$3:$B274)&amp;"', '"&amp;$H274&amp;"', '"&amp;$I274&amp;"', "&amp;J274&amp;");","")</f>
        <v/>
      </c>
      <c r="L274" s="16" t="str">
        <f>IF(ISBLANK($M274),"",MAX($L$1:$L273)+1)</f>
        <v/>
      </c>
      <c r="M274" s="13"/>
      <c r="N274" s="13"/>
      <c r="O274" s="16" t="str">
        <f>IF(ISNUMBER($L274),"insert into M_CD_VAL_LANG values ("&amp;$L274&amp;", now(), 1, now(), 1, 0, '"&amp;MAX($G$3:$G274)&amp;"', '"&amp;$M274&amp;"', '"&amp;$N274&amp;"');","")</f>
        <v/>
      </c>
    </row>
    <row r="275" spans="1:15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3"/>
      <c r="K275" s="16" t="str">
        <f>IF(ISNUMBER($G275),"insert into M_CD_VAL values ("&amp;$G275&amp;", now(), 1, now(), 1, 0, '"&amp;MAX($B$3:$B275)&amp;"', '"&amp;$H275&amp;"', '"&amp;$I275&amp;"', "&amp;J275&amp;");","")</f>
        <v/>
      </c>
      <c r="L275" s="16" t="str">
        <f>IF(ISBLANK($M275),"",MAX($L$1:$L274)+1)</f>
        <v/>
      </c>
      <c r="M275" s="13"/>
      <c r="N275" s="13"/>
      <c r="O275" s="16" t="str">
        <f>IF(ISNUMBER($L275),"insert into M_CD_VAL_LANG values ("&amp;$L275&amp;", now(), 1, now(), 1, 0, '"&amp;MAX($G$3:$G275)&amp;"', '"&amp;$M275&amp;"', '"&amp;$N275&amp;"');","")</f>
        <v/>
      </c>
    </row>
    <row r="276" spans="1:15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3"/>
      <c r="K276" s="16" t="str">
        <f>IF(ISNUMBER($G276),"insert into M_CD_VAL values ("&amp;$G276&amp;", now(), 1, now(), 1, 0, '"&amp;MAX($B$3:$B276)&amp;"', '"&amp;$H276&amp;"', '"&amp;$I276&amp;"', "&amp;J276&amp;");","")</f>
        <v/>
      </c>
      <c r="L276" s="16" t="str">
        <f>IF(ISBLANK($M276),"",MAX($L$1:$L275)+1)</f>
        <v/>
      </c>
      <c r="M276" s="13"/>
      <c r="N276" s="13"/>
      <c r="O276" s="16" t="str">
        <f>IF(ISNUMBER($L276),"insert into M_CD_VAL_LANG values ("&amp;$L276&amp;", now(), 1, now(), 1, 0, '"&amp;MAX($G$3:$G276)&amp;"', '"&amp;$M276&amp;"', '"&amp;$N276&amp;"');","")</f>
        <v/>
      </c>
    </row>
    <row r="277" spans="1:15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3"/>
      <c r="K277" s="16" t="str">
        <f>IF(ISNUMBER($G277),"insert into M_CD_VAL values ("&amp;$G277&amp;", now(), 1, now(), 1, 0, '"&amp;MAX($B$3:$B277)&amp;"', '"&amp;$H277&amp;"', '"&amp;$I277&amp;"', "&amp;J277&amp;");","")</f>
        <v/>
      </c>
      <c r="L277" s="16" t="str">
        <f>IF(ISBLANK($M277),"",MAX($L$1:$L276)+1)</f>
        <v/>
      </c>
      <c r="M277" s="13"/>
      <c r="N277" s="13"/>
      <c r="O277" s="16" t="str">
        <f>IF(ISNUMBER($L277),"insert into M_CD_VAL_LANG values ("&amp;$L277&amp;", now(), 1, now(), 1, 0, '"&amp;MAX($G$3:$G277)&amp;"', '"&amp;$M277&amp;"', '"&amp;$N277&amp;"');","")</f>
        <v/>
      </c>
    </row>
    <row r="278" spans="1:15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3"/>
      <c r="K278" s="16" t="str">
        <f>IF(ISNUMBER($G278),"insert into M_CD_VAL values ("&amp;$G278&amp;", now(), 1, now(), 1, 0, '"&amp;MAX($B$3:$B278)&amp;"', '"&amp;$H278&amp;"', '"&amp;$I278&amp;"', "&amp;J278&amp;");","")</f>
        <v/>
      </c>
      <c r="L278" s="16" t="str">
        <f>IF(ISBLANK($M278),"",MAX($L$1:$L277)+1)</f>
        <v/>
      </c>
      <c r="M278" s="13"/>
      <c r="N278" s="13"/>
      <c r="O278" s="16" t="str">
        <f>IF(ISNUMBER($L278),"insert into M_CD_VAL_LANG values ("&amp;$L278&amp;", now(), 1, now(), 1, 0, '"&amp;MAX($G$3:$G278)&amp;"', '"&amp;$M278&amp;"', '"&amp;$N278&amp;"');","")</f>
        <v/>
      </c>
    </row>
    <row r="279" spans="1:15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3"/>
      <c r="K279" s="16" t="str">
        <f>IF(ISNUMBER($G279),"insert into M_CD_VAL values ("&amp;$G279&amp;", now(), 1, now(), 1, 0, '"&amp;MAX($B$3:$B279)&amp;"', '"&amp;$H279&amp;"', '"&amp;$I279&amp;"', "&amp;J279&amp;");","")</f>
        <v/>
      </c>
      <c r="L279" s="16" t="str">
        <f>IF(ISBLANK($M279),"",MAX($L$1:$L278)+1)</f>
        <v/>
      </c>
      <c r="M279" s="13"/>
      <c r="N279" s="13"/>
      <c r="O279" s="16" t="str">
        <f>IF(ISNUMBER($L279),"insert into M_CD_VAL_LANG values ("&amp;$L279&amp;", now(), 1, now(), 1, 0, '"&amp;MAX($G$3:$G279)&amp;"', '"&amp;$M279&amp;"', '"&amp;$N279&amp;"');","")</f>
        <v/>
      </c>
    </row>
    <row r="280" spans="1:15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3"/>
      <c r="K280" s="16" t="str">
        <f>IF(ISNUMBER($G280),"insert into M_CD_VAL values ("&amp;$G280&amp;", now(), 1, now(), 1, 0, '"&amp;MAX($B$3:$B280)&amp;"', '"&amp;$H280&amp;"', '"&amp;$I280&amp;"', "&amp;J280&amp;");","")</f>
        <v/>
      </c>
      <c r="L280" s="16" t="str">
        <f>IF(ISBLANK($M280),"",MAX($L$1:$L279)+1)</f>
        <v/>
      </c>
      <c r="M280" s="13"/>
      <c r="N280" s="13"/>
      <c r="O280" s="16" t="str">
        <f>IF(ISNUMBER($L280),"insert into M_CD_VAL_LANG values ("&amp;$L280&amp;", now(), 1, now(), 1, 0, '"&amp;MAX($G$3:$G280)&amp;"', '"&amp;$M280&amp;"', '"&amp;$N280&amp;"');","")</f>
        <v/>
      </c>
    </row>
    <row r="281" spans="1:15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3"/>
      <c r="K281" s="16" t="str">
        <f>IF(ISNUMBER($G281),"insert into M_CD_VAL values ("&amp;$G281&amp;", now(), 1, now(), 1, 0, '"&amp;MAX($B$3:$B281)&amp;"', '"&amp;$H281&amp;"', '"&amp;$I281&amp;"', "&amp;J281&amp;");","")</f>
        <v/>
      </c>
      <c r="L281" s="16" t="str">
        <f>IF(ISBLANK($M281),"",MAX($L$1:$L280)+1)</f>
        <v/>
      </c>
      <c r="M281" s="13"/>
      <c r="N281" s="13"/>
      <c r="O281" s="16" t="str">
        <f>IF(ISNUMBER($L281),"insert into M_CD_VAL_LANG values ("&amp;$L281&amp;", now(), 1, now(), 1, 0, '"&amp;MAX($G$3:$G281)&amp;"', '"&amp;$M281&amp;"', '"&amp;$N281&amp;"');","")</f>
        <v/>
      </c>
    </row>
    <row r="282" spans="1:15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3"/>
      <c r="K282" s="16" t="str">
        <f>IF(ISNUMBER($G282),"insert into M_CD_VAL values ("&amp;$G282&amp;", now(), 1, now(), 1, 0, '"&amp;MAX($B$3:$B282)&amp;"', '"&amp;$H282&amp;"', '"&amp;$I282&amp;"', "&amp;J282&amp;");","")</f>
        <v/>
      </c>
      <c r="L282" s="16" t="str">
        <f>IF(ISBLANK($M282),"",MAX($L$1:$L281)+1)</f>
        <v/>
      </c>
      <c r="M282" s="13"/>
      <c r="N282" s="13"/>
      <c r="O282" s="16" t="str">
        <f>IF(ISNUMBER($L282),"insert into M_CD_VAL_LANG values ("&amp;$L282&amp;", now(), 1, now(), 1, 0, '"&amp;MAX($G$3:$G282)&amp;"', '"&amp;$M282&amp;"', '"&amp;$N282&amp;"');","")</f>
        <v/>
      </c>
    </row>
    <row r="283" spans="1:15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3"/>
      <c r="K283" s="16" t="str">
        <f>IF(ISNUMBER($G283),"insert into M_CD_VAL values ("&amp;$G283&amp;", now(), 1, now(), 1, 0, '"&amp;MAX($B$3:$B283)&amp;"', '"&amp;$H283&amp;"', '"&amp;$I283&amp;"', "&amp;J283&amp;");","")</f>
        <v/>
      </c>
      <c r="L283" s="16" t="str">
        <f>IF(ISBLANK($M283),"",MAX($L$1:$L282)+1)</f>
        <v/>
      </c>
      <c r="M283" s="13"/>
      <c r="N283" s="13"/>
      <c r="O283" s="16" t="str">
        <f>IF(ISNUMBER($L283),"insert into M_CD_VAL_LANG values ("&amp;$L283&amp;", now(), 1, now(), 1, 0, '"&amp;MAX($G$3:$G283)&amp;"', '"&amp;$M283&amp;"', '"&amp;$N283&amp;"');","")</f>
        <v/>
      </c>
    </row>
    <row r="284" spans="1:15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3"/>
      <c r="K284" s="16" t="str">
        <f>IF(ISNUMBER($G284),"insert into M_CD_VAL values ("&amp;$G284&amp;", now(), 1, now(), 1, 0, '"&amp;MAX($B$3:$B284)&amp;"', '"&amp;$H284&amp;"', '"&amp;$I284&amp;"', "&amp;J284&amp;");","")</f>
        <v/>
      </c>
      <c r="L284" s="16" t="str">
        <f>IF(ISBLANK($M284),"",MAX($L$1:$L283)+1)</f>
        <v/>
      </c>
      <c r="M284" s="13"/>
      <c r="N284" s="13"/>
      <c r="O284" s="16" t="str">
        <f>IF(ISNUMBER($L284),"insert into M_CD_VAL_LANG values ("&amp;$L284&amp;", now(), 1, now(), 1, 0, '"&amp;MAX($G$3:$G284)&amp;"', '"&amp;$M284&amp;"', '"&amp;$N284&amp;"');","")</f>
        <v/>
      </c>
    </row>
    <row r="285" spans="1:15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3"/>
      <c r="K285" s="16" t="str">
        <f>IF(ISNUMBER($G285),"insert into M_CD_VAL values ("&amp;$G285&amp;", now(), 1, now(), 1, 0, '"&amp;MAX($B$3:$B285)&amp;"', '"&amp;$H285&amp;"', '"&amp;$I285&amp;"', "&amp;J285&amp;");","")</f>
        <v/>
      </c>
      <c r="L285" s="16" t="str">
        <f>IF(ISBLANK($M285),"",MAX($L$1:$L284)+1)</f>
        <v/>
      </c>
      <c r="M285" s="13"/>
      <c r="N285" s="13"/>
      <c r="O285" s="16" t="str">
        <f>IF(ISNUMBER($L285),"insert into M_CD_VAL_LANG values ("&amp;$L285&amp;", now(), 1, now(), 1, 0, '"&amp;MAX($G$3:$G285)&amp;"', '"&amp;$M285&amp;"', '"&amp;$N285&amp;"');","")</f>
        <v/>
      </c>
    </row>
    <row r="286" spans="1:15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3"/>
      <c r="K286" s="16" t="str">
        <f>IF(ISNUMBER($G286),"insert into M_CD_VAL values ("&amp;$G286&amp;", now(), 1, now(), 1, 0, '"&amp;MAX($B$3:$B286)&amp;"', '"&amp;$H286&amp;"', '"&amp;$I286&amp;"', "&amp;J286&amp;");","")</f>
        <v/>
      </c>
      <c r="L286" s="16" t="str">
        <f>IF(ISBLANK($M286),"",MAX($L$1:$L285)+1)</f>
        <v/>
      </c>
      <c r="M286" s="13"/>
      <c r="N286" s="13"/>
      <c r="O286" s="16" t="str">
        <f>IF(ISNUMBER($L286),"insert into M_CD_VAL_LANG values ("&amp;$L286&amp;", now(), 1, now(), 1, 0, '"&amp;MAX($G$3:$G286)&amp;"', '"&amp;$M286&amp;"', '"&amp;$N286&amp;"');","")</f>
        <v/>
      </c>
    </row>
    <row r="287" spans="1:15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3"/>
      <c r="K287" s="16" t="str">
        <f>IF(ISNUMBER($G287),"insert into M_CD_VAL values ("&amp;$G287&amp;", now(), 1, now(), 1, 0, '"&amp;MAX($B$3:$B287)&amp;"', '"&amp;$H287&amp;"', '"&amp;$I287&amp;"', "&amp;J287&amp;");","")</f>
        <v/>
      </c>
      <c r="L287" s="16" t="str">
        <f>IF(ISBLANK($M287),"",MAX($L$1:$L286)+1)</f>
        <v/>
      </c>
      <c r="M287" s="13"/>
      <c r="N287" s="13"/>
      <c r="O287" s="16" t="str">
        <f>IF(ISNUMBER($L287),"insert into M_CD_VAL_LANG values ("&amp;$L287&amp;", now(), 1, now(), 1, 0, '"&amp;MAX($G$3:$G287)&amp;"', '"&amp;$M287&amp;"', '"&amp;$N287&amp;"');","")</f>
        <v/>
      </c>
    </row>
    <row r="288" spans="1:15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3"/>
      <c r="K288" s="16" t="str">
        <f>IF(ISNUMBER($G288),"insert into M_CD_VAL values ("&amp;$G288&amp;", now(), 1, now(), 1, 0, '"&amp;MAX($B$3:$B288)&amp;"', '"&amp;$H288&amp;"', '"&amp;$I288&amp;"', "&amp;J288&amp;");","")</f>
        <v/>
      </c>
      <c r="L288" s="16" t="str">
        <f>IF(ISBLANK($M288),"",MAX($L$1:$L287)+1)</f>
        <v/>
      </c>
      <c r="M288" s="13"/>
      <c r="N288" s="13"/>
      <c r="O288" s="16" t="str">
        <f>IF(ISNUMBER($L288),"insert into M_CD_VAL_LANG values ("&amp;$L288&amp;", now(), 1, now(), 1, 0, '"&amp;MAX($G$3:$G288)&amp;"', '"&amp;$M288&amp;"', '"&amp;$N288&amp;"');","")</f>
        <v/>
      </c>
    </row>
    <row r="289" spans="1:15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3"/>
      <c r="K289" s="16" t="str">
        <f>IF(ISNUMBER($G289),"insert into M_CD_VAL values ("&amp;$G289&amp;", now(), 1, now(), 1, 0, '"&amp;MAX($B$3:$B289)&amp;"', '"&amp;$H289&amp;"', '"&amp;$I289&amp;"', "&amp;J289&amp;");","")</f>
        <v/>
      </c>
      <c r="L289" s="16" t="str">
        <f>IF(ISBLANK($M289),"",MAX($L$1:$L288)+1)</f>
        <v/>
      </c>
      <c r="M289" s="13"/>
      <c r="N289" s="13"/>
      <c r="O289" s="16" t="str">
        <f>IF(ISNUMBER($L289),"insert into M_CD_VAL_LANG values ("&amp;$L289&amp;", now(), 1, now(), 1, 0, '"&amp;MAX($G$3:$G289)&amp;"', '"&amp;$M289&amp;"', '"&amp;$N289&amp;"');","")</f>
        <v/>
      </c>
    </row>
    <row r="290" spans="1:15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3"/>
      <c r="K290" s="16" t="str">
        <f>IF(ISNUMBER($G290),"insert into M_CD_VAL values ("&amp;$G290&amp;", now(), 1, now(), 1, 0, '"&amp;MAX($B$3:$B290)&amp;"', '"&amp;$H290&amp;"', '"&amp;$I290&amp;"', "&amp;J290&amp;");","")</f>
        <v/>
      </c>
      <c r="L290" s="16" t="str">
        <f>IF(ISBLANK($M290),"",MAX($L$1:$L289)+1)</f>
        <v/>
      </c>
      <c r="M290" s="13"/>
      <c r="N290" s="13"/>
      <c r="O290" s="16" t="str">
        <f>IF(ISNUMBER($L290),"insert into M_CD_VAL_LANG values ("&amp;$L290&amp;", now(), 1, now(), 1, 0, '"&amp;MAX($G$3:$G290)&amp;"', '"&amp;$M290&amp;"', '"&amp;$N290&amp;"');","")</f>
        <v/>
      </c>
    </row>
    <row r="291" spans="1:15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3"/>
      <c r="K291" s="16" t="str">
        <f>IF(ISNUMBER($G291),"insert into M_CD_VAL values ("&amp;$G291&amp;", now(), 1, now(), 1, 0, '"&amp;MAX($B$3:$B291)&amp;"', '"&amp;$H291&amp;"', '"&amp;$I291&amp;"', "&amp;J291&amp;");","")</f>
        <v/>
      </c>
      <c r="L291" s="16" t="str">
        <f>IF(ISBLANK($M291),"",MAX($L$1:$L290)+1)</f>
        <v/>
      </c>
      <c r="M291" s="13"/>
      <c r="N291" s="13"/>
      <c r="O291" s="16" t="str">
        <f>IF(ISNUMBER($L291),"insert into M_CD_VAL_LANG values ("&amp;$L291&amp;", now(), 1, now(), 1, 0, '"&amp;MAX($G$3:$G291)&amp;"', '"&amp;$M291&amp;"', '"&amp;$N291&amp;"');","")</f>
        <v/>
      </c>
    </row>
    <row r="292" spans="1:15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3"/>
      <c r="K292" s="16" t="str">
        <f>IF(ISNUMBER($G292),"insert into M_CD_VAL values ("&amp;$G292&amp;", now(), 1, now(), 1, 0, '"&amp;MAX($B$3:$B292)&amp;"', '"&amp;$H292&amp;"', '"&amp;$I292&amp;"', "&amp;J292&amp;");","")</f>
        <v/>
      </c>
      <c r="L292" s="16" t="str">
        <f>IF(ISBLANK($M292),"",MAX($L$1:$L291)+1)</f>
        <v/>
      </c>
      <c r="M292" s="13"/>
      <c r="N292" s="13"/>
      <c r="O292" s="16" t="str">
        <f>IF(ISNUMBER($L292),"insert into M_CD_VAL_LANG values ("&amp;$L292&amp;", now(), 1, now(), 1, 0, '"&amp;MAX($G$3:$G292)&amp;"', '"&amp;$M292&amp;"', '"&amp;$N292&amp;"');","")</f>
        <v/>
      </c>
    </row>
    <row r="293" spans="1:15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3"/>
      <c r="K293" s="16" t="str">
        <f>IF(ISNUMBER($G293),"insert into M_CD_VAL values ("&amp;$G293&amp;", now(), 1, now(), 1, 0, '"&amp;MAX($B$3:$B293)&amp;"', '"&amp;$H293&amp;"', '"&amp;$I293&amp;"', "&amp;J293&amp;");","")</f>
        <v/>
      </c>
      <c r="L293" s="16" t="str">
        <f>IF(ISBLANK($M293),"",MAX($L$1:$L292)+1)</f>
        <v/>
      </c>
      <c r="M293" s="13"/>
      <c r="N293" s="13"/>
      <c r="O293" s="16" t="str">
        <f>IF(ISNUMBER($L293),"insert into M_CD_VAL_LANG values ("&amp;$L293&amp;", now(), 1, now(), 1, 0, '"&amp;MAX($G$3:$G293)&amp;"', '"&amp;$M293&amp;"', '"&amp;$N293&amp;"');","")</f>
        <v/>
      </c>
    </row>
    <row r="294" spans="1:15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3"/>
      <c r="K294" s="16" t="str">
        <f>IF(ISNUMBER($G294),"insert into M_CD_VAL values ("&amp;$G294&amp;", now(), 1, now(), 1, 0, '"&amp;MAX($B$3:$B294)&amp;"', '"&amp;$H294&amp;"', '"&amp;$I294&amp;"', "&amp;J294&amp;");","")</f>
        <v/>
      </c>
      <c r="L294" s="16" t="str">
        <f>IF(ISBLANK($M294),"",MAX($L$1:$L293)+1)</f>
        <v/>
      </c>
      <c r="M294" s="13"/>
      <c r="N294" s="13"/>
      <c r="O294" s="16" t="str">
        <f>IF(ISNUMBER($L294),"insert into M_CD_VAL_LANG values ("&amp;$L294&amp;", now(), 1, now(), 1, 0, '"&amp;MAX($G$3:$G294)&amp;"', '"&amp;$M294&amp;"', '"&amp;$N294&amp;"');","")</f>
        <v/>
      </c>
    </row>
    <row r="295" spans="1:15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3"/>
      <c r="K295" s="16" t="str">
        <f>IF(ISNUMBER($G295),"insert into M_CD_VAL values ("&amp;$G295&amp;", now(), 1, now(), 1, 0, '"&amp;MAX($B$3:$B295)&amp;"', '"&amp;$H295&amp;"', '"&amp;$I295&amp;"', "&amp;J295&amp;");","")</f>
        <v/>
      </c>
      <c r="L295" s="16" t="str">
        <f>IF(ISBLANK($M295),"",MAX($L$1:$L294)+1)</f>
        <v/>
      </c>
      <c r="M295" s="13"/>
      <c r="N295" s="13"/>
      <c r="O295" s="16" t="str">
        <f>IF(ISNUMBER($L295),"insert into M_CD_VAL_LANG values ("&amp;$L295&amp;", now(), 1, now(), 1, 0, '"&amp;MAX($G$3:$G295)&amp;"', '"&amp;$M295&amp;"', '"&amp;$N295&amp;"');","")</f>
        <v/>
      </c>
    </row>
    <row r="296" spans="1:15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3"/>
      <c r="K296" s="16" t="str">
        <f>IF(ISNUMBER($G296),"insert into M_CD_VAL values ("&amp;$G296&amp;", now(), 1, now(), 1, 0, '"&amp;MAX($B$3:$B296)&amp;"', '"&amp;$H296&amp;"', '"&amp;$I296&amp;"', "&amp;J296&amp;");","")</f>
        <v/>
      </c>
      <c r="L296" s="16" t="str">
        <f>IF(ISBLANK($M296),"",MAX($L$1:$L295)+1)</f>
        <v/>
      </c>
      <c r="M296" s="13"/>
      <c r="N296" s="13"/>
      <c r="O296" s="16" t="str">
        <f>IF(ISNUMBER($L296),"insert into M_CD_VAL_LANG values ("&amp;$L296&amp;", now(), 1, now(), 1, 0, '"&amp;MAX($G$3:$G296)&amp;"', '"&amp;$M296&amp;"', '"&amp;$N296&amp;"');","")</f>
        <v/>
      </c>
    </row>
    <row r="297" spans="1:15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3"/>
      <c r="K297" s="16" t="str">
        <f>IF(ISNUMBER($G297),"insert into M_CD_VAL values ("&amp;$G297&amp;", now(), 1, now(), 1, 0, '"&amp;MAX($B$3:$B297)&amp;"', '"&amp;$H297&amp;"', '"&amp;$I297&amp;"', "&amp;J297&amp;");","")</f>
        <v/>
      </c>
      <c r="L297" s="16" t="str">
        <f>IF(ISBLANK($M297),"",MAX($L$1:$L296)+1)</f>
        <v/>
      </c>
      <c r="M297" s="13"/>
      <c r="N297" s="13"/>
      <c r="O297" s="16" t="str">
        <f>IF(ISNUMBER($L297),"insert into M_CD_VAL_LANG values ("&amp;$L297&amp;", now(), 1, now(), 1, 0, '"&amp;MAX($G$3:$G297)&amp;"', '"&amp;$M297&amp;"', '"&amp;$N297&amp;"');","")</f>
        <v/>
      </c>
    </row>
    <row r="298" spans="1:15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3"/>
      <c r="K298" s="16" t="str">
        <f>IF(ISNUMBER($G298),"insert into M_CD_VAL values ("&amp;$G298&amp;", now(), 1, now(), 1, 0, '"&amp;MAX($B$3:$B298)&amp;"', '"&amp;$H298&amp;"', '"&amp;$I298&amp;"', "&amp;J298&amp;");","")</f>
        <v/>
      </c>
      <c r="L298" s="16" t="str">
        <f>IF(ISBLANK($M298),"",MAX($L$1:$L297)+1)</f>
        <v/>
      </c>
      <c r="M298" s="13"/>
      <c r="N298" s="13"/>
      <c r="O298" s="16" t="str">
        <f>IF(ISNUMBER($L298),"insert into M_CD_VAL_LANG values ("&amp;$L298&amp;", now(), 1, now(), 1, 0, '"&amp;MAX($G$3:$G298)&amp;"', '"&amp;$M298&amp;"', '"&amp;$N298&amp;"');","")</f>
        <v/>
      </c>
    </row>
    <row r="299" spans="1:15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3"/>
      <c r="K299" s="16" t="str">
        <f>IF(ISNUMBER($G299),"insert into M_CD_VAL values ("&amp;$G299&amp;", now(), 1, now(), 1, 0, '"&amp;MAX($B$3:$B299)&amp;"', '"&amp;$H299&amp;"', '"&amp;$I299&amp;"', "&amp;J299&amp;");","")</f>
        <v/>
      </c>
      <c r="L299" s="16" t="str">
        <f>IF(ISBLANK($M299),"",MAX($L$1:$L298)+1)</f>
        <v/>
      </c>
      <c r="M299" s="13"/>
      <c r="N299" s="13"/>
      <c r="O299" s="16" t="str">
        <f>IF(ISNUMBER($L299),"insert into M_CD_VAL_LANG values ("&amp;$L299&amp;", now(), 1, now(), 1, 0, '"&amp;MAX($G$3:$G299)&amp;"', '"&amp;$M299&amp;"', '"&amp;$N299&amp;"');","")</f>
        <v/>
      </c>
    </row>
  </sheetData>
  <phoneticPr fontId="1"/>
  <conditionalFormatting sqref="B3:F1000">
    <cfRule type="expression" dxfId="14" priority="4" stopIfTrue="1">
      <formula>ISNUMBER($B3)</formula>
    </cfRule>
  </conditionalFormatting>
  <conditionalFormatting sqref="A3:O1000">
    <cfRule type="expression" dxfId="13" priority="1" stopIfTrue="1">
      <formula>AND(ISNUMBER($L2),NOT(ISNUMBER($L3)))</formula>
    </cfRule>
  </conditionalFormatting>
  <conditionalFormatting sqref="G3:K1000">
    <cfRule type="expression" dxfId="12" priority="5" stopIfTrue="1">
      <formula>ISNUMBER($B3)</formula>
    </cfRule>
    <cfRule type="expression" dxfId="11" priority="6">
      <formula>ISNUMBER($G3)</formula>
    </cfRule>
  </conditionalFormatting>
  <conditionalFormatting sqref="A3:A1000 L3:O1000">
    <cfRule type="expression" dxfId="10" priority="7" stopIfTrue="1">
      <formula>ISNUMBER($B3)</formula>
    </cfRule>
    <cfRule type="expression" dxfId="9" priority="8">
      <formula>ISNUMBER($L3)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2015-01-14T09:33:18Z</dcterms:created>
  <dcterms:modified xsi:type="dcterms:W3CDTF">2015-02-10T10:25:01Z</dcterms:modified>
</cp:coreProperties>
</file>