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ima\Desktop\vis_fit_v1\Projeto\"/>
    </mc:Choice>
  </mc:AlternateContent>
  <xr:revisionPtr revIDLastSave="0" documentId="13_ncr:1_{6019F445-B30B-4400-8D44-2A80D59E66E2}" xr6:coauthVersionLast="47" xr6:coauthVersionMax="47" xr10:uidLastSave="{00000000-0000-0000-0000-000000000000}"/>
  <bookViews>
    <workbookView xWindow="-120" yWindow="-120" windowWidth="29040" windowHeight="15720" activeTab="5" xr2:uid="{1181493A-6A1B-4BE2-AEFC-E13FA358AD46}"/>
  </bookViews>
  <sheets>
    <sheet name="HTML" sheetId="5" r:id="rId1"/>
    <sheet name="PASSO 1" sheetId="1" r:id="rId2"/>
    <sheet name="PASSO 2" sheetId="2" r:id="rId3"/>
    <sheet name="PASSO 3" sheetId="3" r:id="rId4"/>
    <sheet name="SERVER" sheetId="4" r:id="rId5"/>
    <sheet name="apoio" sheetId="6" r:id="rId6"/>
  </sheets>
  <definedNames>
    <definedName name="_xlnm._FilterDatabase" localSheetId="5" hidden="1">apoio!$A$1:$E$57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4" l="1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M576" i="1"/>
  <c r="M575" i="1"/>
  <c r="M574" i="1"/>
  <c r="M573" i="1"/>
  <c r="M572" i="1"/>
  <c r="M571" i="1"/>
  <c r="M570" i="1"/>
  <c r="M569" i="1"/>
  <c r="M568" i="1"/>
  <c r="M567" i="1"/>
  <c r="M566" i="1"/>
  <c r="M564" i="1"/>
  <c r="M563" i="1"/>
  <c r="M562" i="1"/>
  <c r="M561" i="1"/>
  <c r="M560" i="1"/>
  <c r="M559" i="1"/>
  <c r="M558" i="1"/>
  <c r="M557" i="1"/>
  <c r="M556" i="1"/>
  <c r="M555" i="1"/>
  <c r="M554" i="1"/>
  <c r="M552" i="1"/>
  <c r="M551" i="1"/>
  <c r="M550" i="1"/>
  <c r="M549" i="1"/>
  <c r="M548" i="1"/>
  <c r="M547" i="1"/>
  <c r="M546" i="1"/>
  <c r="M545" i="1"/>
  <c r="M544" i="1"/>
  <c r="M543" i="1"/>
  <c r="M542" i="1"/>
  <c r="M540" i="1"/>
  <c r="M539" i="1"/>
  <c r="M538" i="1"/>
  <c r="M537" i="1"/>
  <c r="M536" i="1"/>
  <c r="M535" i="1"/>
  <c r="M534" i="1"/>
  <c r="M533" i="1"/>
  <c r="M532" i="1"/>
  <c r="M531" i="1"/>
  <c r="M530" i="1"/>
  <c r="M528" i="1"/>
  <c r="M527" i="1"/>
  <c r="M526" i="1"/>
  <c r="M525" i="1"/>
  <c r="M524" i="1"/>
  <c r="M523" i="1"/>
  <c r="M522" i="1"/>
  <c r="M521" i="1"/>
  <c r="M520" i="1"/>
  <c r="M519" i="1"/>
  <c r="M518" i="1"/>
  <c r="M516" i="1"/>
  <c r="M515" i="1"/>
  <c r="M514" i="1"/>
  <c r="M513" i="1"/>
  <c r="M512" i="1"/>
  <c r="M511" i="1"/>
  <c r="M510" i="1"/>
  <c r="M509" i="1"/>
  <c r="M508" i="1"/>
  <c r="M507" i="1"/>
  <c r="M506" i="1"/>
  <c r="M504" i="1"/>
  <c r="M503" i="1"/>
  <c r="M502" i="1"/>
  <c r="M501" i="1"/>
  <c r="M500" i="1"/>
  <c r="M499" i="1"/>
  <c r="M498" i="1"/>
  <c r="M497" i="1"/>
  <c r="M496" i="1"/>
  <c r="M495" i="1"/>
  <c r="M494" i="1"/>
  <c r="M492" i="1"/>
  <c r="M491" i="1"/>
  <c r="M490" i="1"/>
  <c r="M489" i="1"/>
  <c r="M488" i="1"/>
  <c r="M487" i="1"/>
  <c r="M486" i="1"/>
  <c r="M485" i="1"/>
  <c r="M484" i="1"/>
  <c r="M483" i="1"/>
  <c r="M482" i="1"/>
  <c r="M480" i="1"/>
  <c r="M479" i="1"/>
  <c r="M478" i="1"/>
  <c r="M477" i="1"/>
  <c r="M476" i="1"/>
  <c r="M475" i="1"/>
  <c r="M474" i="1"/>
  <c r="M473" i="1"/>
  <c r="M472" i="1"/>
  <c r="M471" i="1"/>
  <c r="M470" i="1"/>
  <c r="M468" i="1"/>
  <c r="M467" i="1"/>
  <c r="M466" i="1"/>
  <c r="M465" i="1"/>
  <c r="M464" i="1"/>
  <c r="M463" i="1"/>
  <c r="M462" i="1"/>
  <c r="M461" i="1"/>
  <c r="M460" i="1"/>
  <c r="M459" i="1"/>
  <c r="M458" i="1"/>
  <c r="M456" i="1"/>
  <c r="M455" i="1"/>
  <c r="M454" i="1"/>
  <c r="M453" i="1"/>
  <c r="M452" i="1"/>
  <c r="M451" i="1"/>
  <c r="M450" i="1"/>
  <c r="M449" i="1"/>
  <c r="M448" i="1"/>
  <c r="M447" i="1"/>
  <c r="M446" i="1"/>
  <c r="M444" i="1"/>
  <c r="M443" i="1"/>
  <c r="M442" i="1"/>
  <c r="M441" i="1"/>
  <c r="M440" i="1"/>
  <c r="M439" i="1"/>
  <c r="M438" i="1"/>
  <c r="M437" i="1"/>
  <c r="M436" i="1"/>
  <c r="M435" i="1"/>
  <c r="M434" i="1"/>
  <c r="M432" i="1"/>
  <c r="M431" i="1"/>
  <c r="M430" i="1"/>
  <c r="M429" i="1"/>
  <c r="M428" i="1"/>
  <c r="M427" i="1"/>
  <c r="M426" i="1"/>
  <c r="M425" i="1"/>
  <c r="M424" i="1"/>
  <c r="M423" i="1"/>
  <c r="M422" i="1"/>
  <c r="M420" i="1"/>
  <c r="M419" i="1"/>
  <c r="M418" i="1"/>
  <c r="M417" i="1"/>
  <c r="M416" i="1"/>
  <c r="M415" i="1"/>
  <c r="M414" i="1"/>
  <c r="M413" i="1"/>
  <c r="M412" i="1"/>
  <c r="M411" i="1"/>
  <c r="M410" i="1"/>
  <c r="M408" i="1"/>
  <c r="M407" i="1"/>
  <c r="M406" i="1"/>
  <c r="M405" i="1"/>
  <c r="M404" i="1"/>
  <c r="M403" i="1"/>
  <c r="M402" i="1"/>
  <c r="M401" i="1"/>
  <c r="M400" i="1"/>
  <c r="M399" i="1"/>
  <c r="M398" i="1"/>
  <c r="M396" i="1"/>
  <c r="M395" i="1"/>
  <c r="M394" i="1"/>
  <c r="M393" i="1"/>
  <c r="M392" i="1"/>
  <c r="M391" i="1"/>
  <c r="M390" i="1"/>
  <c r="M389" i="1"/>
  <c r="M388" i="1"/>
  <c r="M387" i="1"/>
  <c r="M386" i="1"/>
  <c r="M384" i="1"/>
  <c r="M383" i="1"/>
  <c r="M382" i="1"/>
  <c r="M381" i="1"/>
  <c r="M380" i="1"/>
  <c r="M379" i="1"/>
  <c r="M378" i="1"/>
  <c r="M377" i="1"/>
  <c r="M376" i="1"/>
  <c r="M375" i="1"/>
  <c r="M374" i="1"/>
  <c r="M372" i="1"/>
  <c r="M371" i="1"/>
  <c r="M370" i="1"/>
  <c r="M369" i="1"/>
  <c r="M368" i="1"/>
  <c r="M367" i="1"/>
  <c r="M366" i="1"/>
  <c r="M365" i="1"/>
  <c r="M364" i="1"/>
  <c r="M363" i="1"/>
  <c r="M362" i="1"/>
  <c r="M360" i="1"/>
  <c r="M359" i="1"/>
  <c r="M358" i="1"/>
  <c r="M357" i="1"/>
  <c r="M356" i="1"/>
  <c r="M355" i="1"/>
  <c r="M354" i="1"/>
  <c r="M353" i="1"/>
  <c r="M352" i="1"/>
  <c r="M351" i="1"/>
  <c r="M350" i="1"/>
  <c r="M348" i="1"/>
  <c r="M347" i="1"/>
  <c r="M346" i="1"/>
  <c r="M345" i="1"/>
  <c r="M344" i="1"/>
  <c r="M343" i="1"/>
  <c r="M342" i="1"/>
  <c r="M341" i="1"/>
  <c r="M340" i="1"/>
  <c r="M339" i="1"/>
  <c r="M338" i="1"/>
  <c r="M336" i="1"/>
  <c r="M335" i="1"/>
  <c r="M334" i="1"/>
  <c r="M333" i="1"/>
  <c r="M332" i="1"/>
  <c r="M331" i="1"/>
  <c r="M330" i="1"/>
  <c r="M329" i="1"/>
  <c r="M328" i="1"/>
  <c r="M327" i="1"/>
  <c r="M326" i="1"/>
  <c r="M324" i="1"/>
  <c r="M323" i="1"/>
  <c r="M322" i="1"/>
  <c r="M321" i="1"/>
  <c r="M320" i="1"/>
  <c r="M319" i="1"/>
  <c r="M318" i="1"/>
  <c r="M317" i="1"/>
  <c r="M316" i="1"/>
  <c r="M315" i="1"/>
  <c r="M314" i="1"/>
  <c r="M312" i="1"/>
  <c r="M311" i="1"/>
  <c r="M310" i="1"/>
  <c r="M309" i="1"/>
  <c r="M308" i="1"/>
  <c r="M307" i="1"/>
  <c r="M306" i="1"/>
  <c r="M305" i="1"/>
  <c r="M304" i="1"/>
  <c r="M303" i="1"/>
  <c r="M302" i="1"/>
  <c r="M300" i="1"/>
  <c r="M299" i="1"/>
  <c r="M298" i="1"/>
  <c r="M297" i="1"/>
  <c r="M296" i="1"/>
  <c r="M295" i="1"/>
  <c r="M294" i="1"/>
  <c r="M293" i="1"/>
  <c r="M292" i="1"/>
  <c r="M291" i="1"/>
  <c r="M290" i="1"/>
  <c r="M288" i="1"/>
  <c r="M287" i="1"/>
  <c r="M286" i="1"/>
  <c r="M285" i="1"/>
  <c r="M284" i="1"/>
  <c r="M283" i="1"/>
  <c r="M282" i="1"/>
  <c r="M281" i="1"/>
  <c r="M280" i="1"/>
  <c r="M279" i="1"/>
  <c r="M278" i="1"/>
  <c r="M276" i="1"/>
  <c r="M275" i="1"/>
  <c r="M274" i="1"/>
  <c r="M273" i="1"/>
  <c r="M272" i="1"/>
  <c r="M271" i="1"/>
  <c r="M270" i="1"/>
  <c r="M269" i="1"/>
  <c r="M268" i="1"/>
  <c r="M267" i="1"/>
  <c r="M266" i="1"/>
  <c r="M264" i="1"/>
  <c r="M263" i="1"/>
  <c r="M262" i="1"/>
  <c r="M261" i="1"/>
  <c r="M260" i="1"/>
  <c r="M259" i="1"/>
  <c r="M258" i="1"/>
  <c r="M257" i="1"/>
  <c r="M256" i="1"/>
  <c r="M255" i="1"/>
  <c r="M254" i="1"/>
  <c r="M252" i="1"/>
  <c r="M251" i="1"/>
  <c r="M250" i="1"/>
  <c r="M249" i="1"/>
  <c r="M248" i="1"/>
  <c r="M247" i="1"/>
  <c r="M246" i="1"/>
  <c r="M245" i="1"/>
  <c r="M244" i="1"/>
  <c r="M243" i="1"/>
  <c r="M242" i="1"/>
  <c r="M240" i="1"/>
  <c r="M239" i="1"/>
  <c r="M238" i="1"/>
  <c r="M237" i="1"/>
  <c r="M236" i="1"/>
  <c r="M235" i="1"/>
  <c r="M234" i="1"/>
  <c r="M233" i="1"/>
  <c r="M232" i="1"/>
  <c r="M231" i="1"/>
  <c r="M230" i="1"/>
  <c r="M228" i="1"/>
  <c r="M227" i="1"/>
  <c r="M226" i="1"/>
  <c r="M225" i="1"/>
  <c r="M224" i="1"/>
  <c r="M223" i="1"/>
  <c r="M222" i="1"/>
  <c r="M221" i="1"/>
  <c r="M220" i="1"/>
  <c r="M219" i="1"/>
  <c r="M218" i="1"/>
  <c r="M216" i="1"/>
  <c r="M215" i="1"/>
  <c r="M214" i="1"/>
  <c r="M213" i="1"/>
  <c r="M212" i="1"/>
  <c r="M211" i="1"/>
  <c r="M210" i="1"/>
  <c r="M209" i="1"/>
  <c r="M208" i="1"/>
  <c r="M207" i="1"/>
  <c r="M206" i="1"/>
  <c r="M204" i="1"/>
  <c r="M203" i="1"/>
  <c r="M202" i="1"/>
  <c r="M201" i="1"/>
  <c r="M200" i="1"/>
  <c r="M199" i="1"/>
  <c r="M198" i="1"/>
  <c r="M197" i="1"/>
  <c r="M196" i="1"/>
  <c r="M195" i="1"/>
  <c r="M194" i="1"/>
  <c r="M192" i="1"/>
  <c r="M191" i="1"/>
  <c r="M190" i="1"/>
  <c r="M189" i="1"/>
  <c r="M188" i="1"/>
  <c r="M187" i="1"/>
  <c r="M186" i="1"/>
  <c r="M185" i="1"/>
  <c r="M184" i="1"/>
  <c r="M183" i="1"/>
  <c r="M182" i="1"/>
  <c r="M180" i="1"/>
  <c r="M179" i="1"/>
  <c r="M178" i="1"/>
  <c r="M177" i="1"/>
  <c r="M176" i="1"/>
  <c r="M175" i="1"/>
  <c r="M174" i="1"/>
  <c r="M173" i="1"/>
  <c r="M172" i="1"/>
  <c r="M171" i="1"/>
  <c r="M170" i="1"/>
  <c r="M168" i="1"/>
  <c r="M167" i="1"/>
  <c r="M166" i="1"/>
  <c r="M165" i="1"/>
  <c r="M164" i="1"/>
  <c r="M163" i="1"/>
  <c r="M162" i="1"/>
  <c r="M161" i="1"/>
  <c r="M160" i="1"/>
  <c r="M159" i="1"/>
  <c r="M158" i="1"/>
  <c r="M156" i="1"/>
  <c r="M155" i="1"/>
  <c r="M154" i="1"/>
  <c r="M153" i="1"/>
  <c r="M152" i="1"/>
  <c r="M151" i="1"/>
  <c r="M150" i="1"/>
  <c r="M149" i="1"/>
  <c r="M148" i="1"/>
  <c r="M147" i="1"/>
  <c r="M146" i="1"/>
  <c r="M144" i="1"/>
  <c r="M143" i="1"/>
  <c r="M142" i="1"/>
  <c r="M141" i="1"/>
  <c r="M140" i="1"/>
  <c r="M139" i="1"/>
  <c r="M138" i="1"/>
  <c r="M137" i="1"/>
  <c r="M136" i="1"/>
  <c r="M135" i="1"/>
  <c r="M134" i="1"/>
  <c r="M132" i="1"/>
  <c r="M131" i="1"/>
  <c r="M130" i="1"/>
  <c r="M129" i="1"/>
  <c r="M128" i="1"/>
  <c r="M127" i="1"/>
  <c r="M126" i="1"/>
  <c r="M125" i="1"/>
  <c r="M124" i="1"/>
  <c r="M123" i="1"/>
  <c r="M122" i="1"/>
  <c r="M120" i="1"/>
  <c r="M119" i="1"/>
  <c r="M118" i="1"/>
  <c r="M117" i="1"/>
  <c r="M116" i="1"/>
  <c r="M115" i="1"/>
  <c r="M114" i="1"/>
  <c r="M113" i="1"/>
  <c r="M112" i="1"/>
  <c r="M111" i="1"/>
  <c r="M110" i="1"/>
  <c r="M108" i="1"/>
  <c r="M107" i="1"/>
  <c r="M106" i="1"/>
  <c r="M105" i="1"/>
  <c r="M104" i="1"/>
  <c r="M103" i="1"/>
  <c r="M102" i="1"/>
  <c r="M101" i="1"/>
  <c r="M100" i="1"/>
  <c r="M99" i="1"/>
  <c r="M98" i="1"/>
  <c r="M96" i="1"/>
  <c r="M95" i="1"/>
  <c r="M94" i="1"/>
  <c r="M93" i="1"/>
  <c r="M92" i="1"/>
  <c r="M91" i="1"/>
  <c r="M90" i="1"/>
  <c r="M89" i="1"/>
  <c r="M88" i="1"/>
  <c r="M87" i="1"/>
  <c r="M86" i="1"/>
  <c r="M84" i="1"/>
  <c r="M83" i="1"/>
  <c r="M82" i="1"/>
  <c r="M81" i="1"/>
  <c r="M80" i="1"/>
  <c r="M79" i="1"/>
  <c r="M78" i="1"/>
  <c r="M77" i="1"/>
  <c r="M76" i="1"/>
  <c r="M75" i="1"/>
  <c r="M74" i="1"/>
  <c r="M72" i="1"/>
  <c r="M71" i="1"/>
  <c r="M70" i="1"/>
  <c r="M69" i="1"/>
  <c r="M68" i="1"/>
  <c r="M67" i="1"/>
  <c r="M66" i="1"/>
  <c r="M65" i="1"/>
  <c r="M64" i="1"/>
  <c r="M63" i="1"/>
  <c r="M62" i="1"/>
  <c r="M60" i="1"/>
  <c r="M59" i="1"/>
  <c r="M58" i="1"/>
  <c r="M57" i="1"/>
  <c r="M56" i="1"/>
  <c r="M55" i="1"/>
  <c r="M54" i="1"/>
  <c r="M53" i="1"/>
  <c r="M52" i="1"/>
  <c r="M51" i="1"/>
  <c r="M50" i="1"/>
  <c r="M48" i="1"/>
  <c r="M47" i="1"/>
  <c r="M46" i="1"/>
  <c r="M45" i="1"/>
  <c r="M44" i="1"/>
  <c r="M43" i="1"/>
  <c r="M42" i="1"/>
  <c r="M41" i="1"/>
  <c r="M40" i="1"/>
  <c r="M39" i="1"/>
  <c r="M38" i="1"/>
  <c r="M36" i="1"/>
  <c r="M35" i="1"/>
  <c r="M34" i="1"/>
  <c r="M33" i="1"/>
  <c r="M32" i="1"/>
  <c r="M31" i="1"/>
  <c r="M30" i="1"/>
  <c r="M29" i="1"/>
  <c r="M28" i="1"/>
  <c r="M27" i="1"/>
  <c r="M26" i="1"/>
  <c r="M24" i="1"/>
  <c r="M23" i="1"/>
  <c r="M22" i="1"/>
  <c r="M21" i="1"/>
  <c r="M20" i="1"/>
  <c r="M19" i="1"/>
  <c r="M18" i="1"/>
  <c r="M17" i="1"/>
  <c r="M16" i="1"/>
  <c r="M15" i="1"/>
  <c r="M14" i="1"/>
  <c r="I60" i="5"/>
  <c r="I59" i="5"/>
  <c r="I58" i="5"/>
  <c r="I57" i="5"/>
  <c r="I56" i="5"/>
  <c r="I288" i="5"/>
  <c r="I287" i="5"/>
  <c r="I286" i="5"/>
  <c r="I285" i="5"/>
  <c r="I284" i="5"/>
  <c r="I282" i="5"/>
  <c r="I281" i="5"/>
  <c r="I280" i="5"/>
  <c r="I279" i="5"/>
  <c r="I278" i="5"/>
  <c r="I276" i="5"/>
  <c r="I275" i="5"/>
  <c r="I274" i="5"/>
  <c r="I273" i="5"/>
  <c r="I272" i="5"/>
  <c r="I270" i="5"/>
  <c r="I269" i="5"/>
  <c r="I268" i="5"/>
  <c r="I267" i="5"/>
  <c r="I266" i="5"/>
  <c r="I264" i="5"/>
  <c r="I263" i="5"/>
  <c r="I262" i="5"/>
  <c r="I261" i="5"/>
  <c r="I260" i="5"/>
  <c r="I258" i="5"/>
  <c r="I257" i="5"/>
  <c r="I256" i="5"/>
  <c r="I255" i="5"/>
  <c r="I254" i="5"/>
  <c r="I252" i="5"/>
  <c r="I251" i="5"/>
  <c r="I250" i="5"/>
  <c r="I249" i="5"/>
  <c r="I248" i="5"/>
  <c r="I246" i="5"/>
  <c r="I245" i="5"/>
  <c r="I244" i="5"/>
  <c r="I243" i="5"/>
  <c r="I242" i="5"/>
  <c r="I240" i="5"/>
  <c r="I239" i="5"/>
  <c r="I238" i="5"/>
  <c r="I237" i="5"/>
  <c r="I236" i="5"/>
  <c r="I234" i="5"/>
  <c r="I233" i="5"/>
  <c r="I232" i="5"/>
  <c r="I231" i="5"/>
  <c r="I230" i="5"/>
  <c r="I228" i="5"/>
  <c r="I227" i="5"/>
  <c r="I226" i="5"/>
  <c r="I225" i="5"/>
  <c r="I224" i="5"/>
  <c r="I222" i="5"/>
  <c r="I221" i="5"/>
  <c r="I220" i="5"/>
  <c r="I219" i="5"/>
  <c r="I218" i="5"/>
  <c r="I216" i="5"/>
  <c r="I215" i="5"/>
  <c r="I214" i="5"/>
  <c r="I213" i="5"/>
  <c r="I212" i="5"/>
  <c r="I210" i="5"/>
  <c r="I209" i="5"/>
  <c r="I208" i="5"/>
  <c r="I207" i="5"/>
  <c r="I206" i="5"/>
  <c r="I204" i="5"/>
  <c r="I203" i="5"/>
  <c r="I202" i="5"/>
  <c r="I201" i="5"/>
  <c r="I200" i="5"/>
  <c r="I198" i="5"/>
  <c r="I197" i="5"/>
  <c r="I196" i="5"/>
  <c r="I195" i="5"/>
  <c r="I194" i="5"/>
  <c r="I192" i="5"/>
  <c r="I191" i="5"/>
  <c r="I190" i="5"/>
  <c r="I189" i="5"/>
  <c r="I188" i="5"/>
  <c r="I186" i="5"/>
  <c r="I185" i="5"/>
  <c r="I184" i="5"/>
  <c r="I183" i="5"/>
  <c r="I182" i="5"/>
  <c r="I180" i="5"/>
  <c r="I179" i="5"/>
  <c r="I178" i="5"/>
  <c r="I177" i="5"/>
  <c r="I176" i="5"/>
  <c r="I174" i="5"/>
  <c r="I173" i="5"/>
  <c r="I172" i="5"/>
  <c r="I171" i="5"/>
  <c r="I170" i="5"/>
  <c r="I168" i="5"/>
  <c r="I167" i="5"/>
  <c r="I166" i="5"/>
  <c r="I165" i="5"/>
  <c r="I164" i="5"/>
  <c r="I162" i="5"/>
  <c r="I161" i="5"/>
  <c r="I160" i="5"/>
  <c r="I159" i="5"/>
  <c r="I158" i="5"/>
  <c r="I156" i="5"/>
  <c r="I155" i="5"/>
  <c r="I154" i="5"/>
  <c r="I153" i="5"/>
  <c r="I152" i="5"/>
  <c r="I150" i="5"/>
  <c r="I149" i="5"/>
  <c r="I148" i="5"/>
  <c r="I147" i="5"/>
  <c r="I146" i="5"/>
  <c r="I144" i="5"/>
  <c r="I143" i="5"/>
  <c r="I142" i="5"/>
  <c r="I141" i="5"/>
  <c r="I140" i="5"/>
  <c r="I138" i="5"/>
  <c r="I137" i="5"/>
  <c r="I136" i="5"/>
  <c r="I135" i="5"/>
  <c r="I134" i="5"/>
  <c r="I132" i="5"/>
  <c r="I131" i="5"/>
  <c r="I130" i="5"/>
  <c r="I129" i="5"/>
  <c r="I128" i="5"/>
  <c r="I126" i="5"/>
  <c r="I125" i="5"/>
  <c r="I124" i="5"/>
  <c r="I123" i="5"/>
  <c r="I122" i="5"/>
  <c r="I120" i="5"/>
  <c r="I119" i="5"/>
  <c r="I118" i="5"/>
  <c r="I117" i="5"/>
  <c r="I116" i="5"/>
  <c r="I114" i="5"/>
  <c r="I113" i="5"/>
  <c r="I112" i="5"/>
  <c r="I111" i="5"/>
  <c r="I110" i="5"/>
  <c r="I108" i="5"/>
  <c r="I107" i="5"/>
  <c r="I106" i="5"/>
  <c r="I105" i="5"/>
  <c r="I104" i="5"/>
  <c r="I102" i="5"/>
  <c r="I101" i="5"/>
  <c r="I100" i="5"/>
  <c r="I99" i="5"/>
  <c r="I98" i="5"/>
  <c r="I96" i="5"/>
  <c r="I95" i="5"/>
  <c r="I94" i="5"/>
  <c r="I93" i="5"/>
  <c r="I92" i="5"/>
  <c r="I90" i="5"/>
  <c r="I89" i="5"/>
  <c r="I88" i="5"/>
  <c r="I87" i="5"/>
  <c r="I86" i="5"/>
  <c r="I84" i="5"/>
  <c r="I83" i="5"/>
  <c r="I82" i="5"/>
  <c r="I81" i="5"/>
  <c r="I80" i="5"/>
  <c r="I78" i="5"/>
  <c r="I77" i="5"/>
  <c r="I76" i="5"/>
  <c r="I75" i="5"/>
  <c r="I74" i="5"/>
  <c r="I72" i="5"/>
  <c r="I71" i="5"/>
  <c r="I70" i="5"/>
  <c r="I69" i="5"/>
  <c r="I68" i="5"/>
  <c r="I66" i="5"/>
  <c r="I65" i="5"/>
  <c r="I64" i="5"/>
  <c r="I63" i="5"/>
  <c r="I62" i="5"/>
  <c r="I54" i="5"/>
  <c r="I53" i="5"/>
  <c r="I52" i="5"/>
  <c r="I51" i="5"/>
  <c r="I50" i="5"/>
  <c r="I48" i="5"/>
  <c r="I47" i="5"/>
  <c r="I46" i="5"/>
  <c r="I45" i="5"/>
  <c r="I44" i="5"/>
  <c r="I42" i="5"/>
  <c r="I41" i="5"/>
  <c r="I40" i="5"/>
  <c r="I39" i="5"/>
  <c r="I38" i="5"/>
  <c r="I36" i="5"/>
  <c r="I35" i="5"/>
  <c r="I34" i="5"/>
  <c r="I33" i="5"/>
  <c r="I32" i="5"/>
  <c r="I30" i="5"/>
  <c r="I29" i="5"/>
  <c r="I28" i="5"/>
  <c r="I27" i="5"/>
  <c r="I26" i="5"/>
  <c r="I24" i="5"/>
  <c r="I23" i="5"/>
  <c r="I22" i="5"/>
  <c r="I21" i="5"/>
  <c r="I20" i="5"/>
  <c r="I18" i="5"/>
  <c r="I17" i="5"/>
  <c r="I16" i="5"/>
  <c r="I15" i="5"/>
  <c r="I14" i="5"/>
  <c r="I12" i="5"/>
  <c r="I11" i="5"/>
  <c r="I10" i="5"/>
  <c r="I9" i="5"/>
  <c r="I8" i="5"/>
  <c r="E51" i="6"/>
  <c r="E52" i="6"/>
  <c r="E53" i="6"/>
  <c r="E54" i="6"/>
  <c r="E55" i="6"/>
  <c r="E49" i="6"/>
  <c r="E42" i="6"/>
  <c r="E43" i="6"/>
  <c r="E40" i="6"/>
  <c r="E41" i="6"/>
  <c r="E2" i="6"/>
  <c r="E37" i="6"/>
  <c r="E38" i="6"/>
  <c r="E39" i="6"/>
  <c r="E8" i="6"/>
  <c r="E27" i="6"/>
  <c r="E9" i="6"/>
  <c r="E10" i="6"/>
  <c r="E3" i="6"/>
  <c r="E4" i="6"/>
  <c r="E5" i="6"/>
  <c r="E6" i="6"/>
  <c r="E7" i="6"/>
  <c r="E44" i="6"/>
  <c r="E11" i="6"/>
  <c r="E12" i="6"/>
  <c r="E13" i="6"/>
  <c r="E14" i="6"/>
  <c r="E28" i="6"/>
  <c r="E29" i="6"/>
  <c r="E30" i="6"/>
  <c r="E31" i="6"/>
  <c r="E32" i="6"/>
  <c r="E33" i="6"/>
  <c r="E15" i="6"/>
  <c r="E34" i="6"/>
  <c r="E35" i="6"/>
  <c r="E36" i="6"/>
  <c r="E20" i="6"/>
  <c r="E21" i="6"/>
  <c r="E22" i="6"/>
  <c r="E23" i="6"/>
  <c r="E24" i="6"/>
  <c r="E25" i="6"/>
  <c r="E18" i="6"/>
  <c r="E16" i="6"/>
  <c r="E17" i="6"/>
  <c r="E19" i="6"/>
  <c r="E26" i="6"/>
  <c r="E45" i="6"/>
  <c r="E46" i="6"/>
  <c r="E47" i="6"/>
  <c r="E48" i="6"/>
  <c r="E56" i="6"/>
  <c r="E57" i="6"/>
  <c r="E50" i="6"/>
  <c r="M2" i="1"/>
  <c r="I4" i="5"/>
  <c r="I2" i="5"/>
  <c r="I6" i="5"/>
  <c r="I5" i="5"/>
  <c r="I3" i="5"/>
  <c r="M12" i="1"/>
  <c r="M11" i="1"/>
  <c r="M10" i="1"/>
  <c r="M9" i="1"/>
  <c r="M8" i="1"/>
  <c r="M7" i="1"/>
  <c r="M6" i="1"/>
  <c r="M5" i="1"/>
  <c r="M4" i="1"/>
  <c r="M3" i="1"/>
  <c r="L3" i="3"/>
  <c r="L4" i="3"/>
  <c r="L5" i="3"/>
  <c r="L6" i="3"/>
  <c r="L2" i="3"/>
  <c r="J3" i="2"/>
  <c r="J4" i="2"/>
  <c r="J5" i="2"/>
  <c r="J6" i="2"/>
  <c r="J2" i="2"/>
</calcChain>
</file>

<file path=xl/sharedStrings.xml><?xml version="1.0" encoding="utf-8"?>
<sst xmlns="http://schemas.openxmlformats.org/spreadsheetml/2006/main" count="6433" uniqueCount="317">
  <si>
    <t>Linha 1</t>
  </si>
  <si>
    <t>function format</t>
  </si>
  <si>
    <t>(value) {</t>
  </si>
  <si>
    <t>Linha 2</t>
  </si>
  <si>
    <t>Linha 3</t>
  </si>
  <si>
    <t>');</t>
  </si>
  <si>
    <t>}</t>
  </si>
  <si>
    <t>const fibrasElement = document.getElementById('food-detail-fibras');</t>
  </si>
  <si>
    <t>if (foodData.fibras_g) {</t>
  </si>
  <si>
    <t>fibrasElement.textContent = formatFibras(foodData.fibras_g);</t>
  </si>
  <si>
    <t>} else {</t>
  </si>
  <si>
    <t>fibrasElement.textContent = '0,00';</t>
  </si>
  <si>
    <t>) {</t>
  </si>
  <si>
    <t>Element.textContent = format</t>
  </si>
  <si>
    <t>(foodData.</t>
  </si>
  <si>
    <t>);</t>
  </si>
  <si>
    <t>Linha 4</t>
  </si>
  <si>
    <t>Linha 5</t>
  </si>
  <si>
    <t>Linha 6</t>
  </si>
  <si>
    <t>Linha 7</t>
  </si>
  <si>
    <t>Linha 8</t>
  </si>
  <si>
    <t>Linha 9</t>
  </si>
  <si>
    <t>Linha 10</t>
  </si>
  <si>
    <t>Valor 1</t>
  </si>
  <si>
    <t>Valor 2</t>
  </si>
  <si>
    <t>V1</t>
  </si>
  <si>
    <t>V2</t>
  </si>
  <si>
    <t>V3</t>
  </si>
  <si>
    <t>Element = document.getElementById('food-detail-</t>
  </si>
  <si>
    <t>Element.textContent = '0,00';</t>
  </si>
  <si>
    <t>const baseFibras = parseFloat(foodData.fibras_g) || 0;</t>
  </si>
  <si>
    <t>const base</t>
  </si>
  <si>
    <t xml:space="preserve"> = parseFloat(foodData.</t>
  </si>
  <si>
    <t>) || 0;</t>
  </si>
  <si>
    <t>document.getElementById('food-detail-fibras').textContent = formatFibras(baseFibras * factor);</t>
  </si>
  <si>
    <t>document.getElementById('food-detail-</t>
  </si>
  <si>
    <t>').textContent = format</t>
  </si>
  <si>
    <t>(base</t>
  </si>
  <si>
    <t xml:space="preserve"> * factor);</t>
  </si>
  <si>
    <t>const num = parseFloat(value || 0);</t>
  </si>
  <si>
    <t>return num.toFixed(2).replace('.', ',');</t>
  </si>
  <si>
    <t xml:space="preserve">const </t>
  </si>
  <si>
    <t>if (foodData.</t>
  </si>
  <si>
    <t>Padrão</t>
  </si>
  <si>
    <t>Linha</t>
  </si>
  <si>
    <t>Tx 1</t>
  </si>
  <si>
    <t>Tx 2</t>
  </si>
  <si>
    <t>Tx 3</t>
  </si>
  <si>
    <t>Valores</t>
  </si>
  <si>
    <t>Formula</t>
  </si>
  <si>
    <t>v1</t>
  </si>
  <si>
    <t>v2</t>
  </si>
  <si>
    <t>Sodio</t>
  </si>
  <si>
    <t>sodio</t>
  </si>
  <si>
    <t>Valor 3</t>
  </si>
  <si>
    <t>v3</t>
  </si>
  <si>
    <t>sodio_mg</t>
  </si>
  <si>
    <t>Tx 4</t>
  </si>
  <si>
    <t>function formatFibras(value) {</t>
  </si>
  <si>
    <t>Linha 11</t>
  </si>
  <si>
    <t>&lt;!-- Fibras --&gt;</t>
  </si>
  <si>
    <t>&lt;div class="detail-field"&gt;</t>
  </si>
  <si>
    <t>&lt;span class="detail-labelB2"&gt;Fibras (g)&lt;/span&gt;</t>
  </si>
  <si>
    <t>&lt;span id="food-detail-fibras" class="detail-value"&gt;0,00&lt;/span&gt;</t>
  </si>
  <si>
    <t>&lt;/div&gt;</t>
  </si>
  <si>
    <t>&lt;span class="detail-labelB2"&gt;</t>
  </si>
  <si>
    <t>&lt;span id="food-detail-</t>
  </si>
  <si>
    <t>" class="detail-value"&gt;0,00&lt;/span&gt;</t>
  </si>
  <si>
    <t xml:space="preserve">&lt;!-- </t>
  </si>
  <si>
    <t xml:space="preserve"> --&gt;</t>
  </si>
  <si>
    <t>id_categoria</t>
  </si>
  <si>
    <t>id_origem</t>
  </si>
  <si>
    <t>id_processamento</t>
  </si>
  <si>
    <t>id_intolerancias</t>
  </si>
  <si>
    <t>id_alergenos</t>
  </si>
  <si>
    <t>gluten_sim</t>
  </si>
  <si>
    <t>teor_agua_g</t>
  </si>
  <si>
    <t>perfil_aminoacidos_ess_mg</t>
  </si>
  <si>
    <t>indice_quality_proteinas_pdcaas</t>
  </si>
  <si>
    <t>carboidratos_liquidos_g</t>
  </si>
  <si>
    <t>poliois_g</t>
  </si>
  <si>
    <t>omega_3_g</t>
  </si>
  <si>
    <t>omega_6_g</t>
  </si>
  <si>
    <t>om6_x_om3</t>
  </si>
  <si>
    <t>fitosterol_mg</t>
  </si>
  <si>
    <t>cloro_mg</t>
  </si>
  <si>
    <t>potassio_mg</t>
  </si>
  <si>
    <t>colesterol_mg</t>
  </si>
  <si>
    <t>acucares_totais_g</t>
  </si>
  <si>
    <t>acucares_naturais_g</t>
  </si>
  <si>
    <t>acucares_adicionados_g</t>
  </si>
  <si>
    <t>indice_glicemico</t>
  </si>
  <si>
    <t>carga_glicemica_g</t>
  </si>
  <si>
    <t>pral_mEq</t>
  </si>
  <si>
    <t>calcio_mg</t>
  </si>
  <si>
    <t>ferro_total_mg</t>
  </si>
  <si>
    <t>ferro_heme_mg</t>
  </si>
  <si>
    <t>ferro_n_heme_mg</t>
  </si>
  <si>
    <t>magnesio_mg</t>
  </si>
  <si>
    <t>zinco_mg</t>
  </si>
  <si>
    <t>cobre_mg</t>
  </si>
  <si>
    <t>manganes_mg</t>
  </si>
  <si>
    <t>selenio_mcg</t>
  </si>
  <si>
    <t>iodo_mcg</t>
  </si>
  <si>
    <t>vitamina_a_mcg</t>
  </si>
  <si>
    <t>betacaroteno_mcg</t>
  </si>
  <si>
    <t>licopeno_mcg</t>
  </si>
  <si>
    <t>luteina_zeaxantina_mcg</t>
  </si>
  <si>
    <t>vitamina_b1_mg</t>
  </si>
  <si>
    <t>vitamina_b2_mg</t>
  </si>
  <si>
    <t>vitamina_b3_mg</t>
  </si>
  <si>
    <t>vitamina_b5_mg</t>
  </si>
  <si>
    <t>vitamina_b6_mg</t>
  </si>
  <si>
    <t>vitamina_b7_mcg</t>
  </si>
  <si>
    <t>vitamina_b12_mcg</t>
  </si>
  <si>
    <t>vitamina_c_mg</t>
  </si>
  <si>
    <t>vitamina_d_mcg</t>
  </si>
  <si>
    <t>vitamina_e_mg</t>
  </si>
  <si>
    <t>vitamina_k_mcg</t>
  </si>
  <si>
    <t>acido_folico_mcg</t>
  </si>
  <si>
    <t>polifenol_total_mg</t>
  </si>
  <si>
    <t>carga_antioxidante_orac</t>
  </si>
  <si>
    <t>teor_alcool_prcent</t>
  </si>
  <si>
    <t>obs_alimento</t>
  </si>
  <si>
    <t>densidade_calorica</t>
  </si>
  <si>
    <t>categoria</t>
  </si>
  <si>
    <t>origem</t>
  </si>
  <si>
    <t>processamento</t>
  </si>
  <si>
    <t>alergenos</t>
  </si>
  <si>
    <t>intolerancia</t>
  </si>
  <si>
    <t>gluten</t>
  </si>
  <si>
    <t>teorAgua</t>
  </si>
  <si>
    <t>TeorAgua</t>
  </si>
  <si>
    <t>aminoacidos</t>
  </si>
  <si>
    <t>Aminoacidos</t>
  </si>
  <si>
    <t>Origem</t>
  </si>
  <si>
    <t>Processamento</t>
  </si>
  <si>
    <t>Categoria</t>
  </si>
  <si>
    <t>Intolerancia</t>
  </si>
  <si>
    <t>Alergenos</t>
  </si>
  <si>
    <t>Gluten</t>
  </si>
  <si>
    <t>indicePDCAAS</t>
  </si>
  <si>
    <t>cargaG</t>
  </si>
  <si>
    <t>IndicePDCAAS</t>
  </si>
  <si>
    <t>carboidratosL</t>
  </si>
  <si>
    <t>poliois</t>
  </si>
  <si>
    <t>CarboidratosL</t>
  </si>
  <si>
    <t>fitosterol</t>
  </si>
  <si>
    <t>cloro</t>
  </si>
  <si>
    <t>potassio</t>
  </si>
  <si>
    <t>colesterol</t>
  </si>
  <si>
    <t>Poliois</t>
  </si>
  <si>
    <t>omegaT</t>
  </si>
  <si>
    <t>OmegaT</t>
  </si>
  <si>
    <t>omegaS</t>
  </si>
  <si>
    <t>OmegaS</t>
  </si>
  <si>
    <t>omegaX</t>
  </si>
  <si>
    <t>OmegaX</t>
  </si>
  <si>
    <t>Fitosterol</t>
  </si>
  <si>
    <t>Cloro</t>
  </si>
  <si>
    <t>Potassio</t>
  </si>
  <si>
    <t>Colesterol</t>
  </si>
  <si>
    <t>acucarT</t>
  </si>
  <si>
    <t>acucarN</t>
  </si>
  <si>
    <t>AcucarT</t>
  </si>
  <si>
    <t>calcio</t>
  </si>
  <si>
    <t>AcucarN</t>
  </si>
  <si>
    <t>acucarAdd</t>
  </si>
  <si>
    <t>AcucarAdd</t>
  </si>
  <si>
    <t>indiceG</t>
  </si>
  <si>
    <t>selenio</t>
  </si>
  <si>
    <t>IndiceG</t>
  </si>
  <si>
    <t>vitaminaA</t>
  </si>
  <si>
    <t>CargaG</t>
  </si>
  <si>
    <t>pral</t>
  </si>
  <si>
    <t>magnesio</t>
  </si>
  <si>
    <t>zinco</t>
  </si>
  <si>
    <t>cobre</t>
  </si>
  <si>
    <t>manganes</t>
  </si>
  <si>
    <t>iodo</t>
  </si>
  <si>
    <t>betacaroteno</t>
  </si>
  <si>
    <t>licopeno</t>
  </si>
  <si>
    <t>ferroT</t>
  </si>
  <si>
    <t>ferroH</t>
  </si>
  <si>
    <t>ferroN</t>
  </si>
  <si>
    <t>acidoF</t>
  </si>
  <si>
    <t>luteina</t>
  </si>
  <si>
    <t>vitaminaB1</t>
  </si>
  <si>
    <t>vitaminaB2</t>
  </si>
  <si>
    <t>VitaminaB3</t>
  </si>
  <si>
    <t>VitaminaB5</t>
  </si>
  <si>
    <t>VitaminaB6</t>
  </si>
  <si>
    <t>VitaminaB7</t>
  </si>
  <si>
    <t>VitaminaB12</t>
  </si>
  <si>
    <t>VitaminaC</t>
  </si>
  <si>
    <t>VitaminaD</t>
  </si>
  <si>
    <t>VitaminaE</t>
  </si>
  <si>
    <t>vitaminaK</t>
  </si>
  <si>
    <t>polifenol</t>
  </si>
  <si>
    <t>cargaAn</t>
  </si>
  <si>
    <t>teorAl</t>
  </si>
  <si>
    <t>obsA</t>
  </si>
  <si>
    <t>densidade</t>
  </si>
  <si>
    <t>vitaminaB3</t>
  </si>
  <si>
    <t>vitaminaB5</t>
  </si>
  <si>
    <t>vitaminaB6</t>
  </si>
  <si>
    <t>vitaminaB7</t>
  </si>
  <si>
    <t>vitaminaB12</t>
  </si>
  <si>
    <t>vitaminaC</t>
  </si>
  <si>
    <t>vitaminaD</t>
  </si>
  <si>
    <t>vitaminaE</t>
  </si>
  <si>
    <t>Pral</t>
  </si>
  <si>
    <t>Calcio</t>
  </si>
  <si>
    <t>FerroT</t>
  </si>
  <si>
    <t>FerroH</t>
  </si>
  <si>
    <t>FerroN</t>
  </si>
  <si>
    <t>Magnesio</t>
  </si>
  <si>
    <t>Zinco</t>
  </si>
  <si>
    <t>Cobre</t>
  </si>
  <si>
    <t>Manganes</t>
  </si>
  <si>
    <t>Selenio</t>
  </si>
  <si>
    <t>Iodo</t>
  </si>
  <si>
    <t>VitaminaA</t>
  </si>
  <si>
    <t>Betacaroteno</t>
  </si>
  <si>
    <t>Licopeno</t>
  </si>
  <si>
    <t>Luteina</t>
  </si>
  <si>
    <t>VitaminaB1</t>
  </si>
  <si>
    <t>VitaminaB2</t>
  </si>
  <si>
    <t>VitaminaK</t>
  </si>
  <si>
    <t>AcidoF</t>
  </si>
  <si>
    <t>Polifenol</t>
  </si>
  <si>
    <t>CargaAn</t>
  </si>
  <si>
    <t>TeorAl</t>
  </si>
  <si>
    <t>ObsA</t>
  </si>
  <si>
    <t>Densidade</t>
  </si>
  <si>
    <t>Categoria Alimentar</t>
  </si>
  <si>
    <t>Origem do Alimento</t>
  </si>
  <si>
    <t>Nível de Processamento</t>
  </si>
  <si>
    <t>Intolerâncias Comuns</t>
  </si>
  <si>
    <t>Alérgenos Comuns</t>
  </si>
  <si>
    <t>Contém Glúten?</t>
  </si>
  <si>
    <t>nome</t>
  </si>
  <si>
    <t>Nome</t>
  </si>
  <si>
    <t>Label</t>
  </si>
  <si>
    <t>Tabela</t>
  </si>
  <si>
    <t>&lt;/span&gt;</t>
  </si>
  <si>
    <t>//Fibras</t>
  </si>
  <si>
    <t>//</t>
  </si>
  <si>
    <t>Observação</t>
  </si>
  <si>
    <t>Densidade Calorica</t>
  </si>
  <si>
    <t>Teor de Água (g)</t>
  </si>
  <si>
    <t>Perfil Aminoacidos Essenciais (mg)</t>
  </si>
  <si>
    <t>Indice PDCAAS</t>
  </si>
  <si>
    <t>Carboidratos Liquidos (g)</t>
  </si>
  <si>
    <t>Poliois (g)</t>
  </si>
  <si>
    <t>Omega 3 (g)</t>
  </si>
  <si>
    <t>Omega 6 (g)</t>
  </si>
  <si>
    <t>Omega 6 x Omega 3</t>
  </si>
  <si>
    <t>Fitosterol (mg)</t>
  </si>
  <si>
    <t>Sódio (mg)</t>
  </si>
  <si>
    <t>Cloro (mg)</t>
  </si>
  <si>
    <t>Potassio (mg)</t>
  </si>
  <si>
    <t>Colesterol (mg)</t>
  </si>
  <si>
    <t>Açucares Totais (g)</t>
  </si>
  <si>
    <t>Açucares Naturais (g)</t>
  </si>
  <si>
    <t>Açucares Adicionados (g)</t>
  </si>
  <si>
    <t>Indice Glicemico</t>
  </si>
  <si>
    <t>Carga Glicemica (g)</t>
  </si>
  <si>
    <t>PRAL (mEq)</t>
  </si>
  <si>
    <t>Calcio (mg)</t>
  </si>
  <si>
    <t>Ferro Total (mg)</t>
  </si>
  <si>
    <t>Ferro Tipo Heme (mg)</t>
  </si>
  <si>
    <t>Ferro Não Heme (mg)</t>
  </si>
  <si>
    <t>Magnesio (mg)</t>
  </si>
  <si>
    <t>Zinco (mg)</t>
  </si>
  <si>
    <t>Cobre (mg)</t>
  </si>
  <si>
    <t>Manganes (mg)</t>
  </si>
  <si>
    <t>Selenio (mcg)</t>
  </si>
  <si>
    <t>Iodo (mcg)</t>
  </si>
  <si>
    <t>Vitamina A (mcg)</t>
  </si>
  <si>
    <t>Betacaroteno (mcg)</t>
  </si>
  <si>
    <t>Licopeno (mcg)</t>
  </si>
  <si>
    <t>Luteina Zeaxantina (mcg)</t>
  </si>
  <si>
    <t>Vitamina B1 (mg)</t>
  </si>
  <si>
    <t>Vitamina B2 (mg)</t>
  </si>
  <si>
    <t>Vitamina B3 (mg)</t>
  </si>
  <si>
    <t>Vitamina B5 (mg)</t>
  </si>
  <si>
    <t>Vitamina B6 (mg)</t>
  </si>
  <si>
    <t>Vitamina B7 (mcg)</t>
  </si>
  <si>
    <t>Vitamina B12 (mcg)</t>
  </si>
  <si>
    <t>Vitamina C (mg)</t>
  </si>
  <si>
    <t>Vitamina D (mcg)</t>
  </si>
  <si>
    <t>Vitamina E (mg)</t>
  </si>
  <si>
    <t>Vitamina K (mcg)</t>
  </si>
  <si>
    <t>Acido Folico (mcg)</t>
  </si>
  <si>
    <t>Polifenol Total (mg)</t>
  </si>
  <si>
    <t>Carga Antioxidantes (ORAC)</t>
  </si>
  <si>
    <t>Teor Alcoolico (%)</t>
  </si>
  <si>
    <t>Criado</t>
  </si>
  <si>
    <t xml:space="preserve"> </t>
  </si>
  <si>
    <t>Aminoacidos Essenciais (mg)</t>
  </si>
  <si>
    <t>Omega 6 x Omega 4</t>
  </si>
  <si>
    <t>Omega 6 x Omega 5</t>
  </si>
  <si>
    <t>Omega 6 x Omega 6</t>
  </si>
  <si>
    <t>Omega 6 x Omega 7</t>
  </si>
  <si>
    <t>Omega 6 x Omega 8</t>
  </si>
  <si>
    <t>om6_x_om4</t>
  </si>
  <si>
    <t>om6_x_om5</t>
  </si>
  <si>
    <t>om6_x_om6</t>
  </si>
  <si>
    <t>om6_x_om7</t>
  </si>
  <si>
    <t>om6_x_om8</t>
  </si>
  <si>
    <t>om6_x_om9</t>
  </si>
  <si>
    <t>om6_x_om10</t>
  </si>
  <si>
    <t>om6_x_om11</t>
  </si>
  <si>
    <t>om6_x_om12</t>
  </si>
  <si>
    <t>om6_x_om13</t>
  </si>
  <si>
    <t>om6_x_om14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</si>
</sst>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2" fillId="3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1D57-8CA4-4CAA-AA9B-B10C3E757BF8}">
  <dimension ref="A1:I289"/>
  <sheetViews>
    <sheetView workbookViewId="0">
      <selection activeCell="I19" sqref="I19"/>
    </sheetView>
  </sheetViews>
  <sheetFormatPr defaultRowHeight="15" x14ac:dyDescent="0.25"/>
  <cols>
    <col min="1" max="1" width="65.85546875" bestFit="1" customWidth="1"/>
    <col min="3" max="3" width="27.85546875" bestFit="1" customWidth="1"/>
    <col min="4" max="4" width="32.140625" bestFit="1" customWidth="1"/>
    <col min="6" max="6" width="13.5703125" bestFit="1" customWidth="1"/>
    <col min="7" max="7" width="13.42578125" bestFit="1" customWidth="1"/>
    <col min="8" max="8" width="27.7109375" bestFit="1" customWidth="1"/>
    <col min="9" max="9" width="57.85546875" bestFit="1" customWidth="1"/>
  </cols>
  <sheetData>
    <row r="1" spans="1:9" x14ac:dyDescent="0.25">
      <c r="A1" s="3" t="s">
        <v>43</v>
      </c>
      <c r="B1" s="3" t="s">
        <v>44</v>
      </c>
      <c r="C1" s="4" t="s">
        <v>45</v>
      </c>
      <c r="D1" s="4" t="s">
        <v>46</v>
      </c>
      <c r="E1" s="2" t="s">
        <v>48</v>
      </c>
      <c r="F1" s="6" t="s">
        <v>23</v>
      </c>
      <c r="G1" s="6" t="s">
        <v>24</v>
      </c>
      <c r="H1" s="6" t="s">
        <v>54</v>
      </c>
      <c r="I1" s="3" t="s">
        <v>49</v>
      </c>
    </row>
    <row r="2" spans="1:9" x14ac:dyDescent="0.25">
      <c r="A2" t="s">
        <v>60</v>
      </c>
      <c r="B2" s="7" t="s">
        <v>0</v>
      </c>
      <c r="C2" t="s">
        <v>68</v>
      </c>
      <c r="D2" t="s">
        <v>69</v>
      </c>
      <c r="E2" t="s">
        <v>55</v>
      </c>
      <c r="F2" t="s">
        <v>153</v>
      </c>
      <c r="G2" t="s">
        <v>152</v>
      </c>
      <c r="H2" t="s">
        <v>255</v>
      </c>
      <c r="I2" t="str">
        <f>_xlfn.CONCAT(C2,H2,D2)</f>
        <v>&lt;!-- Omega 3 (g) --&gt;</v>
      </c>
    </row>
    <row r="3" spans="1:9" x14ac:dyDescent="0.25">
      <c r="A3" t="s">
        <v>61</v>
      </c>
      <c r="B3" t="s">
        <v>3</v>
      </c>
      <c r="C3" t="s">
        <v>61</v>
      </c>
      <c r="F3" t="s">
        <v>153</v>
      </c>
      <c r="G3" t="s">
        <v>152</v>
      </c>
      <c r="H3" t="s">
        <v>255</v>
      </c>
      <c r="I3" t="str">
        <f>_xlfn.CONCAT(C3)</f>
        <v>&lt;div class="detail-field"&gt;</v>
      </c>
    </row>
    <row r="4" spans="1:9" x14ac:dyDescent="0.25">
      <c r="A4" t="s">
        <v>62</v>
      </c>
      <c r="B4" t="s">
        <v>4</v>
      </c>
      <c r="C4" t="s">
        <v>65</v>
      </c>
      <c r="D4" t="s">
        <v>245</v>
      </c>
      <c r="E4" t="s">
        <v>55</v>
      </c>
      <c r="F4" t="s">
        <v>153</v>
      </c>
      <c r="G4" t="s">
        <v>152</v>
      </c>
      <c r="H4" t="s">
        <v>255</v>
      </c>
      <c r="I4" t="str">
        <f>_xlfn.CONCAT(C4,H4,D4)</f>
        <v>&lt;span class="detail-labelB2"&gt;Omega 3 (g)&lt;/span&gt;</v>
      </c>
    </row>
    <row r="5" spans="1:9" x14ac:dyDescent="0.25">
      <c r="A5" t="s">
        <v>63</v>
      </c>
      <c r="B5" t="s">
        <v>16</v>
      </c>
      <c r="C5" t="s">
        <v>66</v>
      </c>
      <c r="D5" t="s">
        <v>67</v>
      </c>
      <c r="E5" t="s">
        <v>51</v>
      </c>
      <c r="F5" t="s">
        <v>153</v>
      </c>
      <c r="G5" t="s">
        <v>152</v>
      </c>
      <c r="H5" t="s">
        <v>255</v>
      </c>
      <c r="I5" t="str">
        <f>_xlfn.CONCAT(C5,G5,D5)</f>
        <v>&lt;span id="food-detail-omegaT" class="detail-value"&gt;0,00&lt;/span&gt;</v>
      </c>
    </row>
    <row r="6" spans="1:9" x14ac:dyDescent="0.25">
      <c r="A6" t="s">
        <v>64</v>
      </c>
      <c r="B6" t="s">
        <v>17</v>
      </c>
      <c r="C6" t="s">
        <v>64</v>
      </c>
      <c r="F6" t="s">
        <v>153</v>
      </c>
      <c r="G6" t="s">
        <v>152</v>
      </c>
      <c r="H6" t="s">
        <v>255</v>
      </c>
      <c r="I6" t="str">
        <f>_xlfn.CONCAT(C6)</f>
        <v>&lt;/div&gt;</v>
      </c>
    </row>
    <row r="7" spans="1:9" x14ac:dyDescent="0.25">
      <c r="B7" s="8" t="s">
        <v>18</v>
      </c>
      <c r="F7" t="s">
        <v>153</v>
      </c>
      <c r="G7" t="s">
        <v>152</v>
      </c>
      <c r="H7" t="s">
        <v>255</v>
      </c>
    </row>
    <row r="8" spans="1:9" x14ac:dyDescent="0.25">
      <c r="B8" s="7" t="s">
        <v>0</v>
      </c>
      <c r="C8" t="s">
        <v>68</v>
      </c>
      <c r="D8" t="s">
        <v>69</v>
      </c>
      <c r="E8" t="s">
        <v>55</v>
      </c>
      <c r="F8" t="s">
        <v>164</v>
      </c>
      <c r="G8" t="s">
        <v>162</v>
      </c>
      <c r="H8" t="s">
        <v>263</v>
      </c>
      <c r="I8" t="str">
        <f>_xlfn.CONCAT(C8,H8,D8)</f>
        <v>&lt;!-- Açucares Totais (g) --&gt;</v>
      </c>
    </row>
    <row r="9" spans="1:9" x14ac:dyDescent="0.25">
      <c r="B9" t="s">
        <v>3</v>
      </c>
      <c r="C9" t="s">
        <v>61</v>
      </c>
      <c r="F9" t="s">
        <v>164</v>
      </c>
      <c r="G9" t="s">
        <v>162</v>
      </c>
      <c r="H9" t="s">
        <v>263</v>
      </c>
      <c r="I9" t="str">
        <f>_xlfn.CONCAT(C9)</f>
        <v>&lt;div class="detail-field"&gt;</v>
      </c>
    </row>
    <row r="10" spans="1:9" x14ac:dyDescent="0.25">
      <c r="B10" t="s">
        <v>4</v>
      </c>
      <c r="C10" t="s">
        <v>65</v>
      </c>
      <c r="D10" t="s">
        <v>245</v>
      </c>
      <c r="E10" t="s">
        <v>55</v>
      </c>
      <c r="F10" t="s">
        <v>164</v>
      </c>
      <c r="G10" t="s">
        <v>162</v>
      </c>
      <c r="H10" t="s">
        <v>263</v>
      </c>
      <c r="I10" t="str">
        <f>_xlfn.CONCAT(C10,H10,D10)</f>
        <v>&lt;span class="detail-labelB2"&gt;Açucares Totais (g)&lt;/span&gt;</v>
      </c>
    </row>
    <row r="11" spans="1:9" x14ac:dyDescent="0.25">
      <c r="B11" t="s">
        <v>16</v>
      </c>
      <c r="C11" t="s">
        <v>66</v>
      </c>
      <c r="D11" t="s">
        <v>67</v>
      </c>
      <c r="E11" t="s">
        <v>51</v>
      </c>
      <c r="F11" t="s">
        <v>164</v>
      </c>
      <c r="G11" t="s">
        <v>162</v>
      </c>
      <c r="H11" t="s">
        <v>263</v>
      </c>
      <c r="I11" t="str">
        <f>_xlfn.CONCAT(C11,G11,D11)</f>
        <v>&lt;span id="food-detail-acucarT" class="detail-value"&gt;0,00&lt;/span&gt;</v>
      </c>
    </row>
    <row r="12" spans="1:9" x14ac:dyDescent="0.25">
      <c r="B12" t="s">
        <v>17</v>
      </c>
      <c r="C12" t="s">
        <v>64</v>
      </c>
      <c r="F12" t="s">
        <v>164</v>
      </c>
      <c r="G12" t="s">
        <v>162</v>
      </c>
      <c r="H12" t="s">
        <v>263</v>
      </c>
      <c r="I12" t="str">
        <f>_xlfn.CONCAT(C12)</f>
        <v>&lt;/div&gt;</v>
      </c>
    </row>
    <row r="13" spans="1:9" x14ac:dyDescent="0.25">
      <c r="B13" s="8" t="s">
        <v>18</v>
      </c>
      <c r="F13" t="s">
        <v>164</v>
      </c>
      <c r="G13" t="s">
        <v>162</v>
      </c>
      <c r="H13" t="s">
        <v>263</v>
      </c>
    </row>
    <row r="14" spans="1:9" x14ac:dyDescent="0.25">
      <c r="B14" s="7" t="s">
        <v>0</v>
      </c>
      <c r="C14" t="s">
        <v>68</v>
      </c>
      <c r="D14" t="s">
        <v>69</v>
      </c>
      <c r="E14" t="s">
        <v>55</v>
      </c>
      <c r="F14" t="s">
        <v>166</v>
      </c>
      <c r="G14" t="s">
        <v>163</v>
      </c>
      <c r="H14" t="s">
        <v>264</v>
      </c>
      <c r="I14" t="str">
        <f>_xlfn.CONCAT(C14,H14,D14)</f>
        <v>&lt;!-- Açucares Naturais (g) --&gt;</v>
      </c>
    </row>
    <row r="15" spans="1:9" x14ac:dyDescent="0.25">
      <c r="B15" t="s">
        <v>3</v>
      </c>
      <c r="C15" t="s">
        <v>61</v>
      </c>
      <c r="F15" t="s">
        <v>166</v>
      </c>
      <c r="G15" t="s">
        <v>163</v>
      </c>
      <c r="H15" t="s">
        <v>264</v>
      </c>
      <c r="I15" t="str">
        <f>_xlfn.CONCAT(C15)</f>
        <v>&lt;div class="detail-field"&gt;</v>
      </c>
    </row>
    <row r="16" spans="1:9" x14ac:dyDescent="0.25">
      <c r="B16" t="s">
        <v>4</v>
      </c>
      <c r="C16" t="s">
        <v>65</v>
      </c>
      <c r="D16" t="s">
        <v>245</v>
      </c>
      <c r="E16" t="s">
        <v>55</v>
      </c>
      <c r="F16" t="s">
        <v>166</v>
      </c>
      <c r="G16" t="s">
        <v>163</v>
      </c>
      <c r="H16" t="s">
        <v>264</v>
      </c>
      <c r="I16" t="str">
        <f>_xlfn.CONCAT(C16,H16,D16)</f>
        <v>&lt;span class="detail-labelB2"&gt;Açucares Naturais (g)&lt;/span&gt;</v>
      </c>
    </row>
    <row r="17" spans="2:9" x14ac:dyDescent="0.25">
      <c r="B17" t="s">
        <v>16</v>
      </c>
      <c r="C17" t="s">
        <v>66</v>
      </c>
      <c r="D17" t="s">
        <v>67</v>
      </c>
      <c r="E17" t="s">
        <v>51</v>
      </c>
      <c r="F17" t="s">
        <v>166</v>
      </c>
      <c r="G17" t="s">
        <v>163</v>
      </c>
      <c r="H17" t="s">
        <v>264</v>
      </c>
      <c r="I17" t="str">
        <f>_xlfn.CONCAT(C17,G17,D17)</f>
        <v>&lt;span id="food-detail-acucarN" class="detail-value"&gt;0,00&lt;/span&gt;</v>
      </c>
    </row>
    <row r="18" spans="2:9" x14ac:dyDescent="0.25">
      <c r="B18" t="s">
        <v>17</v>
      </c>
      <c r="C18" t="s">
        <v>64</v>
      </c>
      <c r="F18" t="s">
        <v>166</v>
      </c>
      <c r="G18" t="s">
        <v>163</v>
      </c>
      <c r="H18" t="s">
        <v>264</v>
      </c>
      <c r="I18" t="str">
        <f>_xlfn.CONCAT(C18)</f>
        <v>&lt;/div&gt;</v>
      </c>
    </row>
    <row r="19" spans="2:9" x14ac:dyDescent="0.25">
      <c r="B19" s="8" t="s">
        <v>18</v>
      </c>
      <c r="F19" t="s">
        <v>166</v>
      </c>
      <c r="G19" t="s">
        <v>163</v>
      </c>
      <c r="H19" t="s">
        <v>264</v>
      </c>
    </row>
    <row r="20" spans="2:9" x14ac:dyDescent="0.25">
      <c r="B20" s="7" t="s">
        <v>0</v>
      </c>
      <c r="C20" t="s">
        <v>68</v>
      </c>
      <c r="D20" t="s">
        <v>69</v>
      </c>
      <c r="E20" t="s">
        <v>55</v>
      </c>
      <c r="F20" t="s">
        <v>168</v>
      </c>
      <c r="G20" t="s">
        <v>167</v>
      </c>
      <c r="H20" t="s">
        <v>265</v>
      </c>
      <c r="I20" t="str">
        <f>_xlfn.CONCAT(C20,H20,D20)</f>
        <v>&lt;!-- Açucares Adicionados (g) --&gt;</v>
      </c>
    </row>
    <row r="21" spans="2:9" x14ac:dyDescent="0.25">
      <c r="B21" t="s">
        <v>3</v>
      </c>
      <c r="C21" t="s">
        <v>61</v>
      </c>
      <c r="F21" t="s">
        <v>168</v>
      </c>
      <c r="G21" t="s">
        <v>167</v>
      </c>
      <c r="H21" t="s">
        <v>265</v>
      </c>
      <c r="I21" t="str">
        <f>_xlfn.CONCAT(C21)</f>
        <v>&lt;div class="detail-field"&gt;</v>
      </c>
    </row>
    <row r="22" spans="2:9" x14ac:dyDescent="0.25">
      <c r="B22" t="s">
        <v>4</v>
      </c>
      <c r="C22" t="s">
        <v>65</v>
      </c>
      <c r="D22" t="s">
        <v>245</v>
      </c>
      <c r="E22" t="s">
        <v>55</v>
      </c>
      <c r="F22" t="s">
        <v>168</v>
      </c>
      <c r="G22" t="s">
        <v>167</v>
      </c>
      <c r="H22" t="s">
        <v>265</v>
      </c>
      <c r="I22" t="str">
        <f>_xlfn.CONCAT(C22,H22,D22)</f>
        <v>&lt;span class="detail-labelB2"&gt;Açucares Adicionados (g)&lt;/span&gt;</v>
      </c>
    </row>
    <row r="23" spans="2:9" x14ac:dyDescent="0.25">
      <c r="B23" t="s">
        <v>16</v>
      </c>
      <c r="C23" t="s">
        <v>66</v>
      </c>
      <c r="D23" t="s">
        <v>67</v>
      </c>
      <c r="E23" t="s">
        <v>51</v>
      </c>
      <c r="F23" t="s">
        <v>168</v>
      </c>
      <c r="G23" t="s">
        <v>167</v>
      </c>
      <c r="H23" t="s">
        <v>265</v>
      </c>
      <c r="I23" t="str">
        <f>_xlfn.CONCAT(C23,G23,D23)</f>
        <v>&lt;span id="food-detail-acucarAdd" class="detail-value"&gt;0,00&lt;/span&gt;</v>
      </c>
    </row>
    <row r="24" spans="2:9" x14ac:dyDescent="0.25">
      <c r="B24" t="s">
        <v>17</v>
      </c>
      <c r="C24" t="s">
        <v>64</v>
      </c>
      <c r="F24" t="s">
        <v>168</v>
      </c>
      <c r="G24" t="s">
        <v>167</v>
      </c>
      <c r="H24" t="s">
        <v>265</v>
      </c>
      <c r="I24" t="str">
        <f>_xlfn.CONCAT(C24)</f>
        <v>&lt;/div&gt;</v>
      </c>
    </row>
    <row r="25" spans="2:9" x14ac:dyDescent="0.25">
      <c r="B25" s="8" t="s">
        <v>18</v>
      </c>
      <c r="F25" t="s">
        <v>168</v>
      </c>
      <c r="G25" t="s">
        <v>167</v>
      </c>
      <c r="H25" t="s">
        <v>265</v>
      </c>
    </row>
    <row r="26" spans="2:9" x14ac:dyDescent="0.25">
      <c r="B26" s="7" t="s">
        <v>0</v>
      </c>
      <c r="C26" t="s">
        <v>68</v>
      </c>
      <c r="D26" t="s">
        <v>69</v>
      </c>
      <c r="E26" t="s">
        <v>55</v>
      </c>
      <c r="F26" t="s">
        <v>171</v>
      </c>
      <c r="G26" t="s">
        <v>169</v>
      </c>
      <c r="H26" t="s">
        <v>266</v>
      </c>
      <c r="I26" t="str">
        <f>_xlfn.CONCAT(C26,H26,D26)</f>
        <v>&lt;!-- Indice Glicemico --&gt;</v>
      </c>
    </row>
    <row r="27" spans="2:9" x14ac:dyDescent="0.25">
      <c r="B27" t="s">
        <v>3</v>
      </c>
      <c r="C27" t="s">
        <v>61</v>
      </c>
      <c r="F27" t="s">
        <v>171</v>
      </c>
      <c r="G27" t="s">
        <v>169</v>
      </c>
      <c r="H27" t="s">
        <v>266</v>
      </c>
      <c r="I27" t="str">
        <f>_xlfn.CONCAT(C27)</f>
        <v>&lt;div class="detail-field"&gt;</v>
      </c>
    </row>
    <row r="28" spans="2:9" x14ac:dyDescent="0.25">
      <c r="B28" t="s">
        <v>4</v>
      </c>
      <c r="C28" t="s">
        <v>65</v>
      </c>
      <c r="D28" t="s">
        <v>245</v>
      </c>
      <c r="E28" t="s">
        <v>55</v>
      </c>
      <c r="F28" t="s">
        <v>171</v>
      </c>
      <c r="G28" t="s">
        <v>169</v>
      </c>
      <c r="H28" t="s">
        <v>266</v>
      </c>
      <c r="I28" t="str">
        <f>_xlfn.CONCAT(C28,H28,D28)</f>
        <v>&lt;span class="detail-labelB2"&gt;Indice Glicemico&lt;/span&gt;</v>
      </c>
    </row>
    <row r="29" spans="2:9" x14ac:dyDescent="0.25">
      <c r="B29" t="s">
        <v>16</v>
      </c>
      <c r="C29" t="s">
        <v>66</v>
      </c>
      <c r="D29" t="s">
        <v>67</v>
      </c>
      <c r="E29" t="s">
        <v>51</v>
      </c>
      <c r="F29" t="s">
        <v>171</v>
      </c>
      <c r="G29" t="s">
        <v>169</v>
      </c>
      <c r="H29" t="s">
        <v>266</v>
      </c>
      <c r="I29" t="str">
        <f>_xlfn.CONCAT(C29,G29,D29)</f>
        <v>&lt;span id="food-detail-indiceG" class="detail-value"&gt;0,00&lt;/span&gt;</v>
      </c>
    </row>
    <row r="30" spans="2:9" x14ac:dyDescent="0.25">
      <c r="B30" t="s">
        <v>17</v>
      </c>
      <c r="C30" t="s">
        <v>64</v>
      </c>
      <c r="F30" t="s">
        <v>171</v>
      </c>
      <c r="G30" t="s">
        <v>169</v>
      </c>
      <c r="H30" t="s">
        <v>266</v>
      </c>
      <c r="I30" t="str">
        <f>_xlfn.CONCAT(C30)</f>
        <v>&lt;/div&gt;</v>
      </c>
    </row>
    <row r="31" spans="2:9" x14ac:dyDescent="0.25">
      <c r="B31" s="8" t="s">
        <v>18</v>
      </c>
      <c r="F31" t="s">
        <v>171</v>
      </c>
      <c r="G31" t="s">
        <v>169</v>
      </c>
      <c r="H31" t="s">
        <v>266</v>
      </c>
    </row>
    <row r="32" spans="2:9" x14ac:dyDescent="0.25">
      <c r="B32" s="7" t="s">
        <v>0</v>
      </c>
      <c r="C32" t="s">
        <v>68</v>
      </c>
      <c r="D32" t="s">
        <v>69</v>
      </c>
      <c r="E32" t="s">
        <v>55</v>
      </c>
      <c r="F32" t="s">
        <v>173</v>
      </c>
      <c r="G32" t="s">
        <v>142</v>
      </c>
      <c r="H32" t="s">
        <v>267</v>
      </c>
      <c r="I32" t="str">
        <f>_xlfn.CONCAT(C32,H32,D32)</f>
        <v>&lt;!-- Carga Glicemica (g) --&gt;</v>
      </c>
    </row>
    <row r="33" spans="2:9" x14ac:dyDescent="0.25">
      <c r="B33" t="s">
        <v>3</v>
      </c>
      <c r="C33" t="s">
        <v>61</v>
      </c>
      <c r="F33" t="s">
        <v>173</v>
      </c>
      <c r="G33" t="s">
        <v>142</v>
      </c>
      <c r="H33" t="s">
        <v>267</v>
      </c>
      <c r="I33" t="str">
        <f>_xlfn.CONCAT(C33)</f>
        <v>&lt;div class="detail-field"&gt;</v>
      </c>
    </row>
    <row r="34" spans="2:9" x14ac:dyDescent="0.25">
      <c r="B34" t="s">
        <v>4</v>
      </c>
      <c r="C34" t="s">
        <v>65</v>
      </c>
      <c r="D34" t="s">
        <v>245</v>
      </c>
      <c r="E34" t="s">
        <v>55</v>
      </c>
      <c r="F34" t="s">
        <v>173</v>
      </c>
      <c r="G34" t="s">
        <v>142</v>
      </c>
      <c r="H34" t="s">
        <v>267</v>
      </c>
      <c r="I34" t="str">
        <f>_xlfn.CONCAT(C34,H34,D34)</f>
        <v>&lt;span class="detail-labelB2"&gt;Carga Glicemica (g)&lt;/span&gt;</v>
      </c>
    </row>
    <row r="35" spans="2:9" x14ac:dyDescent="0.25">
      <c r="B35" t="s">
        <v>16</v>
      </c>
      <c r="C35" t="s">
        <v>66</v>
      </c>
      <c r="D35" t="s">
        <v>67</v>
      </c>
      <c r="E35" t="s">
        <v>51</v>
      </c>
      <c r="F35" t="s">
        <v>173</v>
      </c>
      <c r="G35" t="s">
        <v>142</v>
      </c>
      <c r="H35" t="s">
        <v>267</v>
      </c>
      <c r="I35" t="str">
        <f>_xlfn.CONCAT(C35,G35,D35)</f>
        <v>&lt;span id="food-detail-cargaG" class="detail-value"&gt;0,00&lt;/span&gt;</v>
      </c>
    </row>
    <row r="36" spans="2:9" x14ac:dyDescent="0.25">
      <c r="B36" t="s">
        <v>17</v>
      </c>
      <c r="C36" t="s">
        <v>64</v>
      </c>
      <c r="F36" t="s">
        <v>173</v>
      </c>
      <c r="G36" t="s">
        <v>142</v>
      </c>
      <c r="H36" t="s">
        <v>267</v>
      </c>
      <c r="I36" t="str">
        <f>_xlfn.CONCAT(C36)</f>
        <v>&lt;/div&gt;</v>
      </c>
    </row>
    <row r="37" spans="2:9" x14ac:dyDescent="0.25">
      <c r="B37" s="8" t="s">
        <v>18</v>
      </c>
      <c r="F37" t="s">
        <v>173</v>
      </c>
      <c r="G37" t="s">
        <v>142</v>
      </c>
      <c r="H37" t="s">
        <v>267</v>
      </c>
    </row>
    <row r="38" spans="2:9" x14ac:dyDescent="0.25">
      <c r="B38" s="7" t="s">
        <v>0</v>
      </c>
      <c r="C38" t="s">
        <v>68</v>
      </c>
      <c r="D38" t="s">
        <v>69</v>
      </c>
      <c r="E38" t="s">
        <v>55</v>
      </c>
      <c r="F38" t="s">
        <v>52</v>
      </c>
      <c r="G38" t="s">
        <v>53</v>
      </c>
      <c r="H38" t="s">
        <v>259</v>
      </c>
      <c r="I38" t="str">
        <f>_xlfn.CONCAT(C38,H38,D38)</f>
        <v>&lt;!-- Sódio (mg) --&gt;</v>
      </c>
    </row>
    <row r="39" spans="2:9" x14ac:dyDescent="0.25">
      <c r="B39" t="s">
        <v>3</v>
      </c>
      <c r="C39" t="s">
        <v>61</v>
      </c>
      <c r="F39" t="s">
        <v>52</v>
      </c>
      <c r="G39" t="s">
        <v>53</v>
      </c>
      <c r="H39" t="s">
        <v>259</v>
      </c>
      <c r="I39" t="str">
        <f>_xlfn.CONCAT(C39)</f>
        <v>&lt;div class="detail-field"&gt;</v>
      </c>
    </row>
    <row r="40" spans="2:9" x14ac:dyDescent="0.25">
      <c r="B40" t="s">
        <v>4</v>
      </c>
      <c r="C40" t="s">
        <v>65</v>
      </c>
      <c r="D40" t="s">
        <v>245</v>
      </c>
      <c r="E40" t="s">
        <v>55</v>
      </c>
      <c r="F40" t="s">
        <v>52</v>
      </c>
      <c r="G40" t="s">
        <v>53</v>
      </c>
      <c r="H40" t="s">
        <v>259</v>
      </c>
      <c r="I40" t="str">
        <f>_xlfn.CONCAT(C40,H40,D40)</f>
        <v>&lt;span class="detail-labelB2"&gt;Sódio (mg)&lt;/span&gt;</v>
      </c>
    </row>
    <row r="41" spans="2:9" x14ac:dyDescent="0.25">
      <c r="B41" t="s">
        <v>16</v>
      </c>
      <c r="C41" t="s">
        <v>66</v>
      </c>
      <c r="D41" t="s">
        <v>67</v>
      </c>
      <c r="E41" t="s">
        <v>51</v>
      </c>
      <c r="F41" t="s">
        <v>52</v>
      </c>
      <c r="G41" t="s">
        <v>53</v>
      </c>
      <c r="H41" t="s">
        <v>259</v>
      </c>
      <c r="I41" t="str">
        <f>_xlfn.CONCAT(C41,G41,D41)</f>
        <v>&lt;span id="food-detail-sodio" class="detail-value"&gt;0,00&lt;/span&gt;</v>
      </c>
    </row>
    <row r="42" spans="2:9" x14ac:dyDescent="0.25">
      <c r="B42" t="s">
        <v>17</v>
      </c>
      <c r="C42" t="s">
        <v>64</v>
      </c>
      <c r="F42" t="s">
        <v>52</v>
      </c>
      <c r="G42" t="s">
        <v>53</v>
      </c>
      <c r="H42" t="s">
        <v>259</v>
      </c>
      <c r="I42" t="str">
        <f>_xlfn.CONCAT(C42)</f>
        <v>&lt;/div&gt;</v>
      </c>
    </row>
    <row r="43" spans="2:9" x14ac:dyDescent="0.25">
      <c r="B43" s="8" t="s">
        <v>18</v>
      </c>
      <c r="F43" t="s">
        <v>52</v>
      </c>
      <c r="G43" t="s">
        <v>53</v>
      </c>
      <c r="H43" t="s">
        <v>259</v>
      </c>
    </row>
    <row r="44" spans="2:9" x14ac:dyDescent="0.25">
      <c r="B44" s="7" t="s">
        <v>0</v>
      </c>
      <c r="C44" t="s">
        <v>68</v>
      </c>
      <c r="D44" t="s">
        <v>69</v>
      </c>
      <c r="E44" t="s">
        <v>55</v>
      </c>
      <c r="F44" t="s">
        <v>160</v>
      </c>
      <c r="G44" t="s">
        <v>149</v>
      </c>
      <c r="H44" t="s">
        <v>261</v>
      </c>
      <c r="I44" t="str">
        <f>_xlfn.CONCAT(C44,H44,D44)</f>
        <v>&lt;!-- Potassio (mg) --&gt;</v>
      </c>
    </row>
    <row r="45" spans="2:9" x14ac:dyDescent="0.25">
      <c r="B45" t="s">
        <v>3</v>
      </c>
      <c r="C45" t="s">
        <v>61</v>
      </c>
      <c r="F45" t="s">
        <v>160</v>
      </c>
      <c r="G45" t="s">
        <v>149</v>
      </c>
      <c r="H45" t="s">
        <v>261</v>
      </c>
      <c r="I45" t="str">
        <f>_xlfn.CONCAT(C45)</f>
        <v>&lt;div class="detail-field"&gt;</v>
      </c>
    </row>
    <row r="46" spans="2:9" x14ac:dyDescent="0.25">
      <c r="B46" t="s">
        <v>4</v>
      </c>
      <c r="C46" t="s">
        <v>65</v>
      </c>
      <c r="D46" t="s">
        <v>245</v>
      </c>
      <c r="E46" t="s">
        <v>55</v>
      </c>
      <c r="F46" t="s">
        <v>160</v>
      </c>
      <c r="G46" t="s">
        <v>149</v>
      </c>
      <c r="H46" t="s">
        <v>261</v>
      </c>
      <c r="I46" t="str">
        <f>_xlfn.CONCAT(C46,H46,D46)</f>
        <v>&lt;span class="detail-labelB2"&gt;Potassio (mg)&lt;/span&gt;</v>
      </c>
    </row>
    <row r="47" spans="2:9" x14ac:dyDescent="0.25">
      <c r="B47" t="s">
        <v>16</v>
      </c>
      <c r="C47" t="s">
        <v>66</v>
      </c>
      <c r="D47" t="s">
        <v>67</v>
      </c>
      <c r="E47" t="s">
        <v>51</v>
      </c>
      <c r="F47" t="s">
        <v>160</v>
      </c>
      <c r="G47" t="s">
        <v>149</v>
      </c>
      <c r="H47" t="s">
        <v>261</v>
      </c>
      <c r="I47" t="str">
        <f>_xlfn.CONCAT(C47,G47,D47)</f>
        <v>&lt;span id="food-detail-potassio" class="detail-value"&gt;0,00&lt;/span&gt;</v>
      </c>
    </row>
    <row r="48" spans="2:9" x14ac:dyDescent="0.25">
      <c r="B48" t="s">
        <v>17</v>
      </c>
      <c r="C48" t="s">
        <v>64</v>
      </c>
      <c r="F48" t="s">
        <v>160</v>
      </c>
      <c r="G48" t="s">
        <v>149</v>
      </c>
      <c r="H48" t="s">
        <v>261</v>
      </c>
      <c r="I48" t="str">
        <f>_xlfn.CONCAT(C48)</f>
        <v>&lt;/div&gt;</v>
      </c>
    </row>
    <row r="49" spans="2:9" x14ac:dyDescent="0.25">
      <c r="B49" s="8" t="s">
        <v>18</v>
      </c>
      <c r="F49" t="s">
        <v>160</v>
      </c>
      <c r="G49" t="s">
        <v>149</v>
      </c>
      <c r="H49" t="s">
        <v>261</v>
      </c>
    </row>
    <row r="50" spans="2:9" x14ac:dyDescent="0.25">
      <c r="B50" s="7" t="s">
        <v>0</v>
      </c>
      <c r="C50" t="s">
        <v>68</v>
      </c>
      <c r="D50" t="s">
        <v>69</v>
      </c>
      <c r="E50" t="s">
        <v>55</v>
      </c>
      <c r="F50" t="s">
        <v>161</v>
      </c>
      <c r="G50" t="s">
        <v>150</v>
      </c>
      <c r="H50" t="s">
        <v>262</v>
      </c>
      <c r="I50" t="str">
        <f>_xlfn.CONCAT(C50,H50,D50)</f>
        <v>&lt;!-- Colesterol (mg) --&gt;</v>
      </c>
    </row>
    <row r="51" spans="2:9" x14ac:dyDescent="0.25">
      <c r="B51" t="s">
        <v>3</v>
      </c>
      <c r="C51" t="s">
        <v>61</v>
      </c>
      <c r="F51" t="s">
        <v>161</v>
      </c>
      <c r="G51" t="s">
        <v>150</v>
      </c>
      <c r="H51" t="s">
        <v>262</v>
      </c>
      <c r="I51" t="str">
        <f>_xlfn.CONCAT(C51)</f>
        <v>&lt;div class="detail-field"&gt;</v>
      </c>
    </row>
    <row r="52" spans="2:9" x14ac:dyDescent="0.25">
      <c r="B52" t="s">
        <v>4</v>
      </c>
      <c r="C52" t="s">
        <v>65</v>
      </c>
      <c r="D52" t="s">
        <v>245</v>
      </c>
      <c r="E52" t="s">
        <v>55</v>
      </c>
      <c r="F52" t="s">
        <v>161</v>
      </c>
      <c r="G52" t="s">
        <v>150</v>
      </c>
      <c r="H52" t="s">
        <v>262</v>
      </c>
      <c r="I52" t="str">
        <f>_xlfn.CONCAT(C52,H52,D52)</f>
        <v>&lt;span class="detail-labelB2"&gt;Colesterol (mg)&lt;/span&gt;</v>
      </c>
    </row>
    <row r="53" spans="2:9" x14ac:dyDescent="0.25">
      <c r="B53" t="s">
        <v>16</v>
      </c>
      <c r="C53" t="s">
        <v>66</v>
      </c>
      <c r="D53" t="s">
        <v>67</v>
      </c>
      <c r="E53" t="s">
        <v>51</v>
      </c>
      <c r="F53" t="s">
        <v>161</v>
      </c>
      <c r="G53" t="s">
        <v>150</v>
      </c>
      <c r="H53" t="s">
        <v>262</v>
      </c>
      <c r="I53" t="str">
        <f>_xlfn.CONCAT(C53,G53,D53)</f>
        <v>&lt;span id="food-detail-colesterol" class="detail-value"&gt;0,00&lt;/span&gt;</v>
      </c>
    </row>
    <row r="54" spans="2:9" x14ac:dyDescent="0.25">
      <c r="B54" t="s">
        <v>17</v>
      </c>
      <c r="C54" t="s">
        <v>64</v>
      </c>
      <c r="F54" t="s">
        <v>161</v>
      </c>
      <c r="G54" t="s">
        <v>150</v>
      </c>
      <c r="H54" t="s">
        <v>262</v>
      </c>
      <c r="I54" t="str">
        <f>_xlfn.CONCAT(C54)</f>
        <v>&lt;/div&gt;</v>
      </c>
    </row>
    <row r="55" spans="2:9" x14ac:dyDescent="0.25">
      <c r="B55" s="8" t="s">
        <v>18</v>
      </c>
      <c r="F55" t="s">
        <v>161</v>
      </c>
      <c r="G55" t="s">
        <v>150</v>
      </c>
      <c r="H55" t="s">
        <v>262</v>
      </c>
    </row>
    <row r="56" spans="2:9" x14ac:dyDescent="0.25">
      <c r="B56" s="7" t="s">
        <v>0</v>
      </c>
      <c r="C56" t="s">
        <v>68</v>
      </c>
      <c r="D56" t="s">
        <v>69</v>
      </c>
      <c r="E56" t="s">
        <v>55</v>
      </c>
      <c r="F56" t="s">
        <v>212</v>
      </c>
      <c r="G56" t="s">
        <v>165</v>
      </c>
      <c r="H56" t="s">
        <v>269</v>
      </c>
      <c r="I56" t="str">
        <f>_xlfn.CONCAT(C56,H56,D56)</f>
        <v>&lt;!-- Calcio (mg) --&gt;</v>
      </c>
    </row>
    <row r="57" spans="2:9" x14ac:dyDescent="0.25">
      <c r="B57" t="s">
        <v>3</v>
      </c>
      <c r="C57" t="s">
        <v>61</v>
      </c>
      <c r="F57" t="s">
        <v>212</v>
      </c>
      <c r="G57" t="s">
        <v>165</v>
      </c>
      <c r="H57" t="s">
        <v>269</v>
      </c>
      <c r="I57" t="str">
        <f>_xlfn.CONCAT(C57)</f>
        <v>&lt;div class="detail-field"&gt;</v>
      </c>
    </row>
    <row r="58" spans="2:9" x14ac:dyDescent="0.25">
      <c r="B58" t="s">
        <v>4</v>
      </c>
      <c r="C58" t="s">
        <v>65</v>
      </c>
      <c r="D58" t="s">
        <v>245</v>
      </c>
      <c r="E58" t="s">
        <v>55</v>
      </c>
      <c r="F58" t="s">
        <v>212</v>
      </c>
      <c r="G58" t="s">
        <v>165</v>
      </c>
      <c r="H58" t="s">
        <v>269</v>
      </c>
      <c r="I58" t="str">
        <f>_xlfn.CONCAT(C58,H58,D58)</f>
        <v>&lt;span class="detail-labelB2"&gt;Calcio (mg)&lt;/span&gt;</v>
      </c>
    </row>
    <row r="59" spans="2:9" x14ac:dyDescent="0.25">
      <c r="B59" t="s">
        <v>16</v>
      </c>
      <c r="C59" t="s">
        <v>66</v>
      </c>
      <c r="D59" t="s">
        <v>67</v>
      </c>
      <c r="E59" t="s">
        <v>51</v>
      </c>
      <c r="F59" t="s">
        <v>212</v>
      </c>
      <c r="G59" t="s">
        <v>165</v>
      </c>
      <c r="H59" t="s">
        <v>269</v>
      </c>
      <c r="I59" t="str">
        <f>_xlfn.CONCAT(C59,G59,D59)</f>
        <v>&lt;span id="food-detail-calcio" class="detail-value"&gt;0,00&lt;/span&gt;</v>
      </c>
    </row>
    <row r="60" spans="2:9" x14ac:dyDescent="0.25">
      <c r="B60" t="s">
        <v>17</v>
      </c>
      <c r="C60" t="s">
        <v>64</v>
      </c>
      <c r="F60" t="s">
        <v>212</v>
      </c>
      <c r="G60" t="s">
        <v>165</v>
      </c>
      <c r="H60" t="s">
        <v>269</v>
      </c>
      <c r="I60" t="str">
        <f>_xlfn.CONCAT(C60)</f>
        <v>&lt;/div&gt;</v>
      </c>
    </row>
    <row r="61" spans="2:9" x14ac:dyDescent="0.25">
      <c r="B61" s="8" t="s">
        <v>18</v>
      </c>
      <c r="F61" t="s">
        <v>212</v>
      </c>
      <c r="G61" t="s">
        <v>165</v>
      </c>
      <c r="H61" t="s">
        <v>269</v>
      </c>
    </row>
    <row r="62" spans="2:9" x14ac:dyDescent="0.25">
      <c r="B62" s="7" t="s">
        <v>0</v>
      </c>
      <c r="C62" t="s">
        <v>68</v>
      </c>
      <c r="D62" t="s">
        <v>69</v>
      </c>
      <c r="E62" t="s">
        <v>55</v>
      </c>
      <c r="F62" t="s">
        <v>213</v>
      </c>
      <c r="G62" t="s">
        <v>182</v>
      </c>
      <c r="H62" t="s">
        <v>270</v>
      </c>
      <c r="I62" t="str">
        <f>_xlfn.CONCAT(C62,H62,D62)</f>
        <v>&lt;!-- Ferro Total (mg) --&gt;</v>
      </c>
    </row>
    <row r="63" spans="2:9" x14ac:dyDescent="0.25">
      <c r="B63" t="s">
        <v>3</v>
      </c>
      <c r="C63" t="s">
        <v>61</v>
      </c>
      <c r="F63" t="s">
        <v>213</v>
      </c>
      <c r="G63" t="s">
        <v>182</v>
      </c>
      <c r="H63" t="s">
        <v>270</v>
      </c>
      <c r="I63" t="str">
        <f>_xlfn.CONCAT(C63)</f>
        <v>&lt;div class="detail-field"&gt;</v>
      </c>
    </row>
    <row r="64" spans="2:9" x14ac:dyDescent="0.25">
      <c r="B64" t="s">
        <v>4</v>
      </c>
      <c r="C64" t="s">
        <v>65</v>
      </c>
      <c r="D64" t="s">
        <v>245</v>
      </c>
      <c r="E64" t="s">
        <v>55</v>
      </c>
      <c r="F64" t="s">
        <v>213</v>
      </c>
      <c r="G64" t="s">
        <v>182</v>
      </c>
      <c r="H64" t="s">
        <v>270</v>
      </c>
      <c r="I64" t="str">
        <f>_xlfn.CONCAT(C64,H64,D64)</f>
        <v>&lt;span class="detail-labelB2"&gt;Ferro Total (mg)&lt;/span&gt;</v>
      </c>
    </row>
    <row r="65" spans="2:9" x14ac:dyDescent="0.25">
      <c r="B65" t="s">
        <v>16</v>
      </c>
      <c r="C65" t="s">
        <v>66</v>
      </c>
      <c r="D65" t="s">
        <v>67</v>
      </c>
      <c r="E65" t="s">
        <v>51</v>
      </c>
      <c r="F65" t="s">
        <v>213</v>
      </c>
      <c r="G65" t="s">
        <v>182</v>
      </c>
      <c r="H65" t="s">
        <v>270</v>
      </c>
      <c r="I65" t="str">
        <f>_xlfn.CONCAT(C65,G65,D65)</f>
        <v>&lt;span id="food-detail-ferroT" class="detail-value"&gt;0,00&lt;/span&gt;</v>
      </c>
    </row>
    <row r="66" spans="2:9" x14ac:dyDescent="0.25">
      <c r="B66" t="s">
        <v>17</v>
      </c>
      <c r="C66" t="s">
        <v>64</v>
      </c>
      <c r="F66" t="s">
        <v>213</v>
      </c>
      <c r="G66" t="s">
        <v>182</v>
      </c>
      <c r="H66" t="s">
        <v>270</v>
      </c>
      <c r="I66" t="str">
        <f>_xlfn.CONCAT(C66)</f>
        <v>&lt;/div&gt;</v>
      </c>
    </row>
    <row r="67" spans="2:9" x14ac:dyDescent="0.25">
      <c r="B67" s="8" t="s">
        <v>18</v>
      </c>
      <c r="F67" t="s">
        <v>213</v>
      </c>
      <c r="G67" t="s">
        <v>182</v>
      </c>
      <c r="H67" t="s">
        <v>270</v>
      </c>
    </row>
    <row r="68" spans="2:9" x14ac:dyDescent="0.25">
      <c r="B68" s="7" t="s">
        <v>0</v>
      </c>
      <c r="C68" t="s">
        <v>68</v>
      </c>
      <c r="D68" t="s">
        <v>69</v>
      </c>
      <c r="E68" t="s">
        <v>55</v>
      </c>
      <c r="F68" t="s">
        <v>214</v>
      </c>
      <c r="G68" t="s">
        <v>183</v>
      </c>
      <c r="H68" t="s">
        <v>271</v>
      </c>
      <c r="I68" t="str">
        <f>_xlfn.CONCAT(C68,H68,D68)</f>
        <v>&lt;!-- Ferro Tipo Heme (mg) --&gt;</v>
      </c>
    </row>
    <row r="69" spans="2:9" x14ac:dyDescent="0.25">
      <c r="B69" t="s">
        <v>3</v>
      </c>
      <c r="C69" t="s">
        <v>61</v>
      </c>
      <c r="F69" t="s">
        <v>214</v>
      </c>
      <c r="G69" t="s">
        <v>183</v>
      </c>
      <c r="H69" t="s">
        <v>271</v>
      </c>
      <c r="I69" t="str">
        <f>_xlfn.CONCAT(C69)</f>
        <v>&lt;div class="detail-field"&gt;</v>
      </c>
    </row>
    <row r="70" spans="2:9" x14ac:dyDescent="0.25">
      <c r="B70" t="s">
        <v>4</v>
      </c>
      <c r="C70" t="s">
        <v>65</v>
      </c>
      <c r="D70" t="s">
        <v>245</v>
      </c>
      <c r="E70" t="s">
        <v>55</v>
      </c>
      <c r="F70" t="s">
        <v>214</v>
      </c>
      <c r="G70" t="s">
        <v>183</v>
      </c>
      <c r="H70" t="s">
        <v>271</v>
      </c>
      <c r="I70" t="str">
        <f>_xlfn.CONCAT(C70,H70,D70)</f>
        <v>&lt;span class="detail-labelB2"&gt;Ferro Tipo Heme (mg)&lt;/span&gt;</v>
      </c>
    </row>
    <row r="71" spans="2:9" x14ac:dyDescent="0.25">
      <c r="B71" t="s">
        <v>16</v>
      </c>
      <c r="C71" t="s">
        <v>66</v>
      </c>
      <c r="D71" t="s">
        <v>67</v>
      </c>
      <c r="E71" t="s">
        <v>51</v>
      </c>
      <c r="F71" t="s">
        <v>214</v>
      </c>
      <c r="G71" t="s">
        <v>183</v>
      </c>
      <c r="H71" t="s">
        <v>271</v>
      </c>
      <c r="I71" t="str">
        <f>_xlfn.CONCAT(C71,G71,D71)</f>
        <v>&lt;span id="food-detail-ferroH" class="detail-value"&gt;0,00&lt;/span&gt;</v>
      </c>
    </row>
    <row r="72" spans="2:9" x14ac:dyDescent="0.25">
      <c r="B72" t="s">
        <v>17</v>
      </c>
      <c r="C72" t="s">
        <v>64</v>
      </c>
      <c r="F72" t="s">
        <v>214</v>
      </c>
      <c r="G72" t="s">
        <v>183</v>
      </c>
      <c r="H72" t="s">
        <v>271</v>
      </c>
      <c r="I72" t="str">
        <f>_xlfn.CONCAT(C72)</f>
        <v>&lt;/div&gt;</v>
      </c>
    </row>
    <row r="73" spans="2:9" x14ac:dyDescent="0.25">
      <c r="B73" s="8" t="s">
        <v>18</v>
      </c>
      <c r="F73" t="s">
        <v>214</v>
      </c>
      <c r="G73" t="s">
        <v>183</v>
      </c>
      <c r="H73" t="s">
        <v>271</v>
      </c>
    </row>
    <row r="74" spans="2:9" x14ac:dyDescent="0.25">
      <c r="B74" s="7" t="s">
        <v>0</v>
      </c>
      <c r="C74" t="s">
        <v>68</v>
      </c>
      <c r="D74" t="s">
        <v>69</v>
      </c>
      <c r="E74" t="s">
        <v>55</v>
      </c>
      <c r="F74" t="s">
        <v>215</v>
      </c>
      <c r="G74" t="s">
        <v>184</v>
      </c>
      <c r="H74" t="s">
        <v>272</v>
      </c>
      <c r="I74" t="str">
        <f>_xlfn.CONCAT(C74,H74,D74)</f>
        <v>&lt;!-- Ferro Não Heme (mg) --&gt;</v>
      </c>
    </row>
    <row r="75" spans="2:9" x14ac:dyDescent="0.25">
      <c r="B75" t="s">
        <v>3</v>
      </c>
      <c r="C75" t="s">
        <v>61</v>
      </c>
      <c r="F75" t="s">
        <v>215</v>
      </c>
      <c r="G75" t="s">
        <v>184</v>
      </c>
      <c r="H75" t="s">
        <v>272</v>
      </c>
      <c r="I75" t="str">
        <f>_xlfn.CONCAT(C75)</f>
        <v>&lt;div class="detail-field"&gt;</v>
      </c>
    </row>
    <row r="76" spans="2:9" x14ac:dyDescent="0.25">
      <c r="B76" t="s">
        <v>4</v>
      </c>
      <c r="C76" t="s">
        <v>65</v>
      </c>
      <c r="D76" t="s">
        <v>245</v>
      </c>
      <c r="E76" t="s">
        <v>55</v>
      </c>
      <c r="F76" t="s">
        <v>215</v>
      </c>
      <c r="G76" t="s">
        <v>184</v>
      </c>
      <c r="H76" t="s">
        <v>272</v>
      </c>
      <c r="I76" t="str">
        <f>_xlfn.CONCAT(C76,H76,D76)</f>
        <v>&lt;span class="detail-labelB2"&gt;Ferro Não Heme (mg)&lt;/span&gt;</v>
      </c>
    </row>
    <row r="77" spans="2:9" x14ac:dyDescent="0.25">
      <c r="B77" t="s">
        <v>16</v>
      </c>
      <c r="C77" t="s">
        <v>66</v>
      </c>
      <c r="D77" t="s">
        <v>67</v>
      </c>
      <c r="E77" t="s">
        <v>51</v>
      </c>
      <c r="F77" t="s">
        <v>215</v>
      </c>
      <c r="G77" t="s">
        <v>184</v>
      </c>
      <c r="H77" t="s">
        <v>272</v>
      </c>
      <c r="I77" t="str">
        <f>_xlfn.CONCAT(C77,G77,D77)</f>
        <v>&lt;span id="food-detail-ferroN" class="detail-value"&gt;0,00&lt;/span&gt;</v>
      </c>
    </row>
    <row r="78" spans="2:9" x14ac:dyDescent="0.25">
      <c r="B78" t="s">
        <v>17</v>
      </c>
      <c r="C78" t="s">
        <v>64</v>
      </c>
      <c r="F78" t="s">
        <v>215</v>
      </c>
      <c r="G78" t="s">
        <v>184</v>
      </c>
      <c r="H78" t="s">
        <v>272</v>
      </c>
      <c r="I78" t="str">
        <f>_xlfn.CONCAT(C78)</f>
        <v>&lt;/div&gt;</v>
      </c>
    </row>
    <row r="79" spans="2:9" x14ac:dyDescent="0.25">
      <c r="B79" s="8" t="s">
        <v>18</v>
      </c>
      <c r="F79" t="s">
        <v>215</v>
      </c>
      <c r="G79" t="s">
        <v>184</v>
      </c>
      <c r="H79" t="s">
        <v>272</v>
      </c>
    </row>
    <row r="80" spans="2:9" x14ac:dyDescent="0.25">
      <c r="B80" s="7" t="s">
        <v>0</v>
      </c>
      <c r="C80" t="s">
        <v>68</v>
      </c>
      <c r="D80" t="s">
        <v>69</v>
      </c>
      <c r="E80" t="s">
        <v>55</v>
      </c>
      <c r="F80" t="s">
        <v>222</v>
      </c>
      <c r="G80" t="s">
        <v>172</v>
      </c>
      <c r="H80" t="s">
        <v>279</v>
      </c>
      <c r="I80" t="str">
        <f>_xlfn.CONCAT(C80,H80,D80)</f>
        <v>&lt;!-- Vitamina A (mcg) --&gt;</v>
      </c>
    </row>
    <row r="81" spans="2:9" x14ac:dyDescent="0.25">
      <c r="B81" t="s">
        <v>3</v>
      </c>
      <c r="C81" t="s">
        <v>61</v>
      </c>
      <c r="F81" t="s">
        <v>222</v>
      </c>
      <c r="G81" t="s">
        <v>172</v>
      </c>
      <c r="H81" t="s">
        <v>279</v>
      </c>
      <c r="I81" t="str">
        <f>_xlfn.CONCAT(C81)</f>
        <v>&lt;div class="detail-field"&gt;</v>
      </c>
    </row>
    <row r="82" spans="2:9" x14ac:dyDescent="0.25">
      <c r="B82" t="s">
        <v>4</v>
      </c>
      <c r="C82" t="s">
        <v>65</v>
      </c>
      <c r="D82" t="s">
        <v>245</v>
      </c>
      <c r="E82" t="s">
        <v>55</v>
      </c>
      <c r="F82" t="s">
        <v>222</v>
      </c>
      <c r="G82" t="s">
        <v>172</v>
      </c>
      <c r="H82" t="s">
        <v>279</v>
      </c>
      <c r="I82" t="str">
        <f>_xlfn.CONCAT(C82,H82,D82)</f>
        <v>&lt;span class="detail-labelB2"&gt;Vitamina A (mcg)&lt;/span&gt;</v>
      </c>
    </row>
    <row r="83" spans="2:9" x14ac:dyDescent="0.25">
      <c r="B83" t="s">
        <v>16</v>
      </c>
      <c r="C83" t="s">
        <v>66</v>
      </c>
      <c r="D83" t="s">
        <v>67</v>
      </c>
      <c r="E83" t="s">
        <v>51</v>
      </c>
      <c r="F83" t="s">
        <v>222</v>
      </c>
      <c r="G83" t="s">
        <v>172</v>
      </c>
      <c r="H83" t="s">
        <v>279</v>
      </c>
      <c r="I83" t="str">
        <f>_xlfn.CONCAT(C83,G83,D83)</f>
        <v>&lt;span id="food-detail-vitaminaA" class="detail-value"&gt;0,00&lt;/span&gt;</v>
      </c>
    </row>
    <row r="84" spans="2:9" x14ac:dyDescent="0.25">
      <c r="B84" t="s">
        <v>17</v>
      </c>
      <c r="C84" t="s">
        <v>64</v>
      </c>
      <c r="F84" t="s">
        <v>222</v>
      </c>
      <c r="G84" t="s">
        <v>172</v>
      </c>
      <c r="H84" t="s">
        <v>279</v>
      </c>
      <c r="I84" t="str">
        <f>_xlfn.CONCAT(C84)</f>
        <v>&lt;/div&gt;</v>
      </c>
    </row>
    <row r="85" spans="2:9" x14ac:dyDescent="0.25">
      <c r="B85" s="8" t="s">
        <v>18</v>
      </c>
      <c r="F85" t="s">
        <v>222</v>
      </c>
      <c r="G85" t="s">
        <v>172</v>
      </c>
      <c r="H85" t="s">
        <v>279</v>
      </c>
    </row>
    <row r="86" spans="2:9" x14ac:dyDescent="0.25">
      <c r="B86" s="7" t="s">
        <v>0</v>
      </c>
      <c r="C86" t="s">
        <v>68</v>
      </c>
      <c r="D86" t="s">
        <v>69</v>
      </c>
      <c r="E86" t="s">
        <v>55</v>
      </c>
      <c r="F86" t="s">
        <v>194</v>
      </c>
      <c r="G86" t="s">
        <v>208</v>
      </c>
      <c r="H86" t="s">
        <v>290</v>
      </c>
      <c r="I86" t="str">
        <f>_xlfn.CONCAT(C86,H86,D86)</f>
        <v>&lt;!-- Vitamina C (mg) --&gt;</v>
      </c>
    </row>
    <row r="87" spans="2:9" x14ac:dyDescent="0.25">
      <c r="B87" t="s">
        <v>3</v>
      </c>
      <c r="C87" t="s">
        <v>61</v>
      </c>
      <c r="F87" t="s">
        <v>194</v>
      </c>
      <c r="G87" t="s">
        <v>208</v>
      </c>
      <c r="H87" t="s">
        <v>290</v>
      </c>
      <c r="I87" t="str">
        <f>_xlfn.CONCAT(C87)</f>
        <v>&lt;div class="detail-field"&gt;</v>
      </c>
    </row>
    <row r="88" spans="2:9" x14ac:dyDescent="0.25">
      <c r="B88" t="s">
        <v>4</v>
      </c>
      <c r="C88" t="s">
        <v>65</v>
      </c>
      <c r="D88" t="s">
        <v>245</v>
      </c>
      <c r="E88" t="s">
        <v>55</v>
      </c>
      <c r="F88" t="s">
        <v>194</v>
      </c>
      <c r="G88" t="s">
        <v>208</v>
      </c>
      <c r="H88" t="s">
        <v>290</v>
      </c>
      <c r="I88" t="str">
        <f>_xlfn.CONCAT(C88,H88,D88)</f>
        <v>&lt;span class="detail-labelB2"&gt;Vitamina C (mg)&lt;/span&gt;</v>
      </c>
    </row>
    <row r="89" spans="2:9" x14ac:dyDescent="0.25">
      <c r="B89" t="s">
        <v>16</v>
      </c>
      <c r="C89" t="s">
        <v>66</v>
      </c>
      <c r="D89" t="s">
        <v>67</v>
      </c>
      <c r="E89" t="s">
        <v>51</v>
      </c>
      <c r="F89" t="s">
        <v>194</v>
      </c>
      <c r="G89" t="s">
        <v>208</v>
      </c>
      <c r="H89" t="s">
        <v>290</v>
      </c>
      <c r="I89" t="str">
        <f>_xlfn.CONCAT(C89,G89,D89)</f>
        <v>&lt;span id="food-detail-vitaminaC" class="detail-value"&gt;0,00&lt;/span&gt;</v>
      </c>
    </row>
    <row r="90" spans="2:9" x14ac:dyDescent="0.25">
      <c r="B90" t="s">
        <v>17</v>
      </c>
      <c r="C90" t="s">
        <v>64</v>
      </c>
      <c r="F90" t="s">
        <v>194</v>
      </c>
      <c r="G90" t="s">
        <v>208</v>
      </c>
      <c r="H90" t="s">
        <v>290</v>
      </c>
      <c r="I90" t="str">
        <f>_xlfn.CONCAT(C90)</f>
        <v>&lt;/div&gt;</v>
      </c>
    </row>
    <row r="91" spans="2:9" x14ac:dyDescent="0.25">
      <c r="B91" s="8" t="s">
        <v>18</v>
      </c>
      <c r="F91" t="s">
        <v>194</v>
      </c>
      <c r="G91" t="s">
        <v>208</v>
      </c>
      <c r="H91" t="s">
        <v>290</v>
      </c>
    </row>
    <row r="92" spans="2:9" x14ac:dyDescent="0.25">
      <c r="B92" s="7" t="s">
        <v>0</v>
      </c>
      <c r="C92" t="s">
        <v>68</v>
      </c>
      <c r="D92" t="s">
        <v>69</v>
      </c>
      <c r="E92" t="s">
        <v>55</v>
      </c>
      <c r="F92" t="s">
        <v>195</v>
      </c>
      <c r="G92" t="s">
        <v>209</v>
      </c>
      <c r="H92" t="s">
        <v>291</v>
      </c>
      <c r="I92" t="str">
        <f>_xlfn.CONCAT(C92,H92,D92)</f>
        <v>&lt;!-- Vitamina D (mcg) --&gt;</v>
      </c>
    </row>
    <row r="93" spans="2:9" x14ac:dyDescent="0.25">
      <c r="B93" t="s">
        <v>3</v>
      </c>
      <c r="C93" t="s">
        <v>61</v>
      </c>
      <c r="F93" t="s">
        <v>195</v>
      </c>
      <c r="G93" t="s">
        <v>209</v>
      </c>
      <c r="H93" t="s">
        <v>291</v>
      </c>
      <c r="I93" t="str">
        <f>_xlfn.CONCAT(C93)</f>
        <v>&lt;div class="detail-field"&gt;</v>
      </c>
    </row>
    <row r="94" spans="2:9" x14ac:dyDescent="0.25">
      <c r="B94" t="s">
        <v>4</v>
      </c>
      <c r="C94" t="s">
        <v>65</v>
      </c>
      <c r="D94" t="s">
        <v>245</v>
      </c>
      <c r="E94" t="s">
        <v>55</v>
      </c>
      <c r="F94" t="s">
        <v>195</v>
      </c>
      <c r="G94" t="s">
        <v>209</v>
      </c>
      <c r="H94" t="s">
        <v>291</v>
      </c>
      <c r="I94" t="str">
        <f>_xlfn.CONCAT(C94,H94,D94)</f>
        <v>&lt;span class="detail-labelB2"&gt;Vitamina D (mcg)&lt;/span&gt;</v>
      </c>
    </row>
    <row r="95" spans="2:9" x14ac:dyDescent="0.25">
      <c r="B95" t="s">
        <v>16</v>
      </c>
      <c r="C95" t="s">
        <v>66</v>
      </c>
      <c r="D95" t="s">
        <v>67</v>
      </c>
      <c r="E95" t="s">
        <v>51</v>
      </c>
      <c r="F95" t="s">
        <v>195</v>
      </c>
      <c r="G95" t="s">
        <v>209</v>
      </c>
      <c r="H95" t="s">
        <v>291</v>
      </c>
      <c r="I95" t="str">
        <f>_xlfn.CONCAT(C95,G95,D95)</f>
        <v>&lt;span id="food-detail-vitaminaD" class="detail-value"&gt;0,00&lt;/span&gt;</v>
      </c>
    </row>
    <row r="96" spans="2:9" x14ac:dyDescent="0.25">
      <c r="B96" t="s">
        <v>17</v>
      </c>
      <c r="C96" t="s">
        <v>64</v>
      </c>
      <c r="F96" t="s">
        <v>195</v>
      </c>
      <c r="G96" t="s">
        <v>209</v>
      </c>
      <c r="H96" t="s">
        <v>291</v>
      </c>
      <c r="I96" t="str">
        <f>_xlfn.CONCAT(C96)</f>
        <v>&lt;/div&gt;</v>
      </c>
    </row>
    <row r="97" spans="2:9" x14ac:dyDescent="0.25">
      <c r="B97" s="8" t="s">
        <v>18</v>
      </c>
      <c r="F97" t="s">
        <v>195</v>
      </c>
      <c r="G97" t="s">
        <v>209</v>
      </c>
      <c r="H97" t="s">
        <v>291</v>
      </c>
    </row>
    <row r="98" spans="2:9" x14ac:dyDescent="0.25">
      <c r="B98" s="7" t="s">
        <v>0</v>
      </c>
      <c r="C98" t="s">
        <v>68</v>
      </c>
      <c r="D98" t="s">
        <v>69</v>
      </c>
      <c r="E98" t="s">
        <v>55</v>
      </c>
      <c r="F98" t="s">
        <v>193</v>
      </c>
      <c r="G98" t="s">
        <v>207</v>
      </c>
      <c r="H98" t="s">
        <v>289</v>
      </c>
      <c r="I98" t="str">
        <f>_xlfn.CONCAT(C98,H98,D98)</f>
        <v>&lt;!-- Vitamina B12 (mcg) --&gt;</v>
      </c>
    </row>
    <row r="99" spans="2:9" x14ac:dyDescent="0.25">
      <c r="B99" t="s">
        <v>3</v>
      </c>
      <c r="C99" t="s">
        <v>61</v>
      </c>
      <c r="F99" t="s">
        <v>193</v>
      </c>
      <c r="G99" t="s">
        <v>207</v>
      </c>
      <c r="H99" t="s">
        <v>289</v>
      </c>
      <c r="I99" t="str">
        <f>_xlfn.CONCAT(C99)</f>
        <v>&lt;div class="detail-field"&gt;</v>
      </c>
    </row>
    <row r="100" spans="2:9" x14ac:dyDescent="0.25">
      <c r="B100" t="s">
        <v>4</v>
      </c>
      <c r="C100" t="s">
        <v>65</v>
      </c>
      <c r="D100" t="s">
        <v>245</v>
      </c>
      <c r="E100" t="s">
        <v>55</v>
      </c>
      <c r="F100" t="s">
        <v>193</v>
      </c>
      <c r="G100" t="s">
        <v>207</v>
      </c>
      <c r="H100" t="s">
        <v>289</v>
      </c>
      <c r="I100" t="str">
        <f>_xlfn.CONCAT(C100,H100,D100)</f>
        <v>&lt;span class="detail-labelB2"&gt;Vitamina B12 (mcg)&lt;/span&gt;</v>
      </c>
    </row>
    <row r="101" spans="2:9" x14ac:dyDescent="0.25">
      <c r="B101" t="s">
        <v>16</v>
      </c>
      <c r="C101" t="s">
        <v>66</v>
      </c>
      <c r="D101" t="s">
        <v>67</v>
      </c>
      <c r="E101" t="s">
        <v>51</v>
      </c>
      <c r="F101" t="s">
        <v>193</v>
      </c>
      <c r="G101" t="s">
        <v>207</v>
      </c>
      <c r="H101" t="s">
        <v>289</v>
      </c>
      <c r="I101" t="str">
        <f>_xlfn.CONCAT(C101,G101,D101)</f>
        <v>&lt;span id="food-detail-vitaminaB12" class="detail-value"&gt;0,00&lt;/span&gt;</v>
      </c>
    </row>
    <row r="102" spans="2:9" x14ac:dyDescent="0.25">
      <c r="B102" t="s">
        <v>17</v>
      </c>
      <c r="C102" t="s">
        <v>64</v>
      </c>
      <c r="F102" t="s">
        <v>193</v>
      </c>
      <c r="G102" t="s">
        <v>207</v>
      </c>
      <c r="H102" t="s">
        <v>289</v>
      </c>
      <c r="I102" t="str">
        <f>_xlfn.CONCAT(C102)</f>
        <v>&lt;/div&gt;</v>
      </c>
    </row>
    <row r="103" spans="2:9" x14ac:dyDescent="0.25">
      <c r="B103" s="8" t="s">
        <v>18</v>
      </c>
      <c r="F103" t="s">
        <v>193</v>
      </c>
      <c r="G103" t="s">
        <v>207</v>
      </c>
      <c r="H103" t="s">
        <v>289</v>
      </c>
    </row>
    <row r="104" spans="2:9" x14ac:dyDescent="0.25">
      <c r="B104" s="7" t="s">
        <v>0</v>
      </c>
      <c r="C104" t="s">
        <v>68</v>
      </c>
      <c r="D104" t="s">
        <v>69</v>
      </c>
      <c r="E104" t="s">
        <v>55</v>
      </c>
      <c r="F104" t="s">
        <v>196</v>
      </c>
      <c r="G104" t="s">
        <v>210</v>
      </c>
      <c r="H104" t="s">
        <v>292</v>
      </c>
      <c r="I104" t="str">
        <f>_xlfn.CONCAT(C104,H104,D104)</f>
        <v>&lt;!-- Vitamina E (mg) --&gt;</v>
      </c>
    </row>
    <row r="105" spans="2:9" x14ac:dyDescent="0.25">
      <c r="B105" t="s">
        <v>3</v>
      </c>
      <c r="C105" t="s">
        <v>61</v>
      </c>
      <c r="F105" t="s">
        <v>196</v>
      </c>
      <c r="G105" t="s">
        <v>210</v>
      </c>
      <c r="H105" t="s">
        <v>292</v>
      </c>
      <c r="I105" t="str">
        <f>_xlfn.CONCAT(C105)</f>
        <v>&lt;div class="detail-field"&gt;</v>
      </c>
    </row>
    <row r="106" spans="2:9" x14ac:dyDescent="0.25">
      <c r="B106" t="s">
        <v>4</v>
      </c>
      <c r="C106" t="s">
        <v>65</v>
      </c>
      <c r="D106" t="s">
        <v>245</v>
      </c>
      <c r="E106" t="s">
        <v>55</v>
      </c>
      <c r="F106" t="s">
        <v>196</v>
      </c>
      <c r="G106" t="s">
        <v>210</v>
      </c>
      <c r="H106" t="s">
        <v>292</v>
      </c>
      <c r="I106" t="str">
        <f>_xlfn.CONCAT(C106,H106,D106)</f>
        <v>&lt;span class="detail-labelB2"&gt;Vitamina E (mg)&lt;/span&gt;</v>
      </c>
    </row>
    <row r="107" spans="2:9" x14ac:dyDescent="0.25">
      <c r="B107" t="s">
        <v>16</v>
      </c>
      <c r="C107" t="s">
        <v>66</v>
      </c>
      <c r="D107" t="s">
        <v>67</v>
      </c>
      <c r="E107" t="s">
        <v>51</v>
      </c>
      <c r="F107" t="s">
        <v>196</v>
      </c>
      <c r="G107" t="s">
        <v>210</v>
      </c>
      <c r="H107" t="s">
        <v>292</v>
      </c>
      <c r="I107" t="str">
        <f>_xlfn.CONCAT(C107,G107,D107)</f>
        <v>&lt;span id="food-detail-vitaminaE" class="detail-value"&gt;0,00&lt;/span&gt;</v>
      </c>
    </row>
    <row r="108" spans="2:9" x14ac:dyDescent="0.25">
      <c r="B108" t="s">
        <v>17</v>
      </c>
      <c r="C108" t="s">
        <v>64</v>
      </c>
      <c r="F108" t="s">
        <v>196</v>
      </c>
      <c r="G108" t="s">
        <v>210</v>
      </c>
      <c r="H108" t="s">
        <v>292</v>
      </c>
      <c r="I108" t="str">
        <f>_xlfn.CONCAT(C108)</f>
        <v>&lt;/div&gt;</v>
      </c>
    </row>
    <row r="109" spans="2:9" x14ac:dyDescent="0.25">
      <c r="B109" s="8" t="s">
        <v>18</v>
      </c>
      <c r="F109" t="s">
        <v>196</v>
      </c>
      <c r="G109" t="s">
        <v>210</v>
      </c>
      <c r="H109" t="s">
        <v>292</v>
      </c>
    </row>
    <row r="110" spans="2:9" x14ac:dyDescent="0.25">
      <c r="B110" s="7" t="s">
        <v>0</v>
      </c>
      <c r="C110" t="s">
        <v>68</v>
      </c>
      <c r="D110" t="s">
        <v>69</v>
      </c>
      <c r="E110" t="s">
        <v>55</v>
      </c>
      <c r="F110" t="s">
        <v>226</v>
      </c>
      <c r="G110" t="s">
        <v>187</v>
      </c>
      <c r="H110" t="s">
        <v>283</v>
      </c>
      <c r="I110" t="str">
        <f>_xlfn.CONCAT(C110,H110,D110)</f>
        <v>&lt;!-- Vitamina B1 (mg) --&gt;</v>
      </c>
    </row>
    <row r="111" spans="2:9" x14ac:dyDescent="0.25">
      <c r="B111" t="s">
        <v>3</v>
      </c>
      <c r="C111" t="s">
        <v>61</v>
      </c>
      <c r="F111" t="s">
        <v>226</v>
      </c>
      <c r="G111" t="s">
        <v>187</v>
      </c>
      <c r="H111" t="s">
        <v>283</v>
      </c>
      <c r="I111" t="str">
        <f>_xlfn.CONCAT(C111)</f>
        <v>&lt;div class="detail-field"&gt;</v>
      </c>
    </row>
    <row r="112" spans="2:9" x14ac:dyDescent="0.25">
      <c r="B112" t="s">
        <v>4</v>
      </c>
      <c r="C112" t="s">
        <v>65</v>
      </c>
      <c r="D112" t="s">
        <v>245</v>
      </c>
      <c r="E112" t="s">
        <v>55</v>
      </c>
      <c r="F112" t="s">
        <v>226</v>
      </c>
      <c r="G112" t="s">
        <v>187</v>
      </c>
      <c r="H112" t="s">
        <v>283</v>
      </c>
      <c r="I112" t="str">
        <f>_xlfn.CONCAT(C112,H112,D112)</f>
        <v>&lt;span class="detail-labelB2"&gt;Vitamina B1 (mg)&lt;/span&gt;</v>
      </c>
    </row>
    <row r="113" spans="2:9" x14ac:dyDescent="0.25">
      <c r="B113" t="s">
        <v>16</v>
      </c>
      <c r="C113" t="s">
        <v>66</v>
      </c>
      <c r="D113" t="s">
        <v>67</v>
      </c>
      <c r="E113" t="s">
        <v>51</v>
      </c>
      <c r="F113" t="s">
        <v>226</v>
      </c>
      <c r="G113" t="s">
        <v>187</v>
      </c>
      <c r="H113" t="s">
        <v>283</v>
      </c>
      <c r="I113" t="str">
        <f>_xlfn.CONCAT(C113,G113,D113)</f>
        <v>&lt;span id="food-detail-vitaminaB1" class="detail-value"&gt;0,00&lt;/span&gt;</v>
      </c>
    </row>
    <row r="114" spans="2:9" x14ac:dyDescent="0.25">
      <c r="B114" t="s">
        <v>17</v>
      </c>
      <c r="C114" t="s">
        <v>64</v>
      </c>
      <c r="F114" t="s">
        <v>226</v>
      </c>
      <c r="G114" t="s">
        <v>187</v>
      </c>
      <c r="H114" t="s">
        <v>283</v>
      </c>
      <c r="I114" t="str">
        <f>_xlfn.CONCAT(C114)</f>
        <v>&lt;/div&gt;</v>
      </c>
    </row>
    <row r="115" spans="2:9" x14ac:dyDescent="0.25">
      <c r="B115" s="8" t="s">
        <v>18</v>
      </c>
      <c r="F115" t="s">
        <v>226</v>
      </c>
      <c r="G115" t="s">
        <v>187</v>
      </c>
      <c r="H115" t="s">
        <v>283</v>
      </c>
    </row>
    <row r="116" spans="2:9" x14ac:dyDescent="0.25">
      <c r="B116" s="7" t="s">
        <v>0</v>
      </c>
      <c r="C116" t="s">
        <v>68</v>
      </c>
      <c r="D116" t="s">
        <v>69</v>
      </c>
      <c r="E116" t="s">
        <v>55</v>
      </c>
      <c r="F116" t="s">
        <v>227</v>
      </c>
      <c r="G116" t="s">
        <v>188</v>
      </c>
      <c r="H116" t="s">
        <v>284</v>
      </c>
      <c r="I116" t="str">
        <f>_xlfn.CONCAT(C116,H116,D116)</f>
        <v>&lt;!-- Vitamina B2 (mg) --&gt;</v>
      </c>
    </row>
    <row r="117" spans="2:9" x14ac:dyDescent="0.25">
      <c r="B117" t="s">
        <v>3</v>
      </c>
      <c r="C117" t="s">
        <v>61</v>
      </c>
      <c r="F117" t="s">
        <v>227</v>
      </c>
      <c r="G117" t="s">
        <v>188</v>
      </c>
      <c r="H117" t="s">
        <v>284</v>
      </c>
      <c r="I117" t="str">
        <f>_xlfn.CONCAT(C117)</f>
        <v>&lt;div class="detail-field"&gt;</v>
      </c>
    </row>
    <row r="118" spans="2:9" x14ac:dyDescent="0.25">
      <c r="B118" t="s">
        <v>4</v>
      </c>
      <c r="C118" t="s">
        <v>65</v>
      </c>
      <c r="D118" t="s">
        <v>245</v>
      </c>
      <c r="E118" t="s">
        <v>55</v>
      </c>
      <c r="F118" t="s">
        <v>227</v>
      </c>
      <c r="G118" t="s">
        <v>188</v>
      </c>
      <c r="H118" t="s">
        <v>284</v>
      </c>
      <c r="I118" t="str">
        <f>_xlfn.CONCAT(C118,H118,D118)</f>
        <v>&lt;span class="detail-labelB2"&gt;Vitamina B2 (mg)&lt;/span&gt;</v>
      </c>
    </row>
    <row r="119" spans="2:9" x14ac:dyDescent="0.25">
      <c r="B119" t="s">
        <v>16</v>
      </c>
      <c r="C119" t="s">
        <v>66</v>
      </c>
      <c r="D119" t="s">
        <v>67</v>
      </c>
      <c r="E119" t="s">
        <v>51</v>
      </c>
      <c r="F119" t="s">
        <v>227</v>
      </c>
      <c r="G119" t="s">
        <v>188</v>
      </c>
      <c r="H119" t="s">
        <v>284</v>
      </c>
      <c r="I119" t="str">
        <f>_xlfn.CONCAT(C119,G119,D119)</f>
        <v>&lt;span id="food-detail-vitaminaB2" class="detail-value"&gt;0,00&lt;/span&gt;</v>
      </c>
    </row>
    <row r="120" spans="2:9" x14ac:dyDescent="0.25">
      <c r="B120" t="s">
        <v>17</v>
      </c>
      <c r="C120" t="s">
        <v>64</v>
      </c>
      <c r="F120" t="s">
        <v>227</v>
      </c>
      <c r="G120" t="s">
        <v>188</v>
      </c>
      <c r="H120" t="s">
        <v>284</v>
      </c>
      <c r="I120" t="str">
        <f>_xlfn.CONCAT(C120)</f>
        <v>&lt;/div&gt;</v>
      </c>
    </row>
    <row r="121" spans="2:9" x14ac:dyDescent="0.25">
      <c r="B121" s="8" t="s">
        <v>18</v>
      </c>
      <c r="F121" t="s">
        <v>227</v>
      </c>
      <c r="G121" t="s">
        <v>188</v>
      </c>
      <c r="H121" t="s">
        <v>284</v>
      </c>
    </row>
    <row r="122" spans="2:9" x14ac:dyDescent="0.25">
      <c r="B122" s="7" t="s">
        <v>0</v>
      </c>
      <c r="C122" t="s">
        <v>68</v>
      </c>
      <c r="D122" t="s">
        <v>69</v>
      </c>
      <c r="E122" t="s">
        <v>55</v>
      </c>
      <c r="F122" t="s">
        <v>189</v>
      </c>
      <c r="G122" t="s">
        <v>203</v>
      </c>
      <c r="H122" t="s">
        <v>285</v>
      </c>
      <c r="I122" t="str">
        <f>_xlfn.CONCAT(C122,H122,D122)</f>
        <v>&lt;!-- Vitamina B3 (mg) --&gt;</v>
      </c>
    </row>
    <row r="123" spans="2:9" x14ac:dyDescent="0.25">
      <c r="B123" t="s">
        <v>3</v>
      </c>
      <c r="C123" t="s">
        <v>61</v>
      </c>
      <c r="F123" t="s">
        <v>189</v>
      </c>
      <c r="G123" t="s">
        <v>203</v>
      </c>
      <c r="H123" t="s">
        <v>285</v>
      </c>
      <c r="I123" t="str">
        <f>_xlfn.CONCAT(C123)</f>
        <v>&lt;div class="detail-field"&gt;</v>
      </c>
    </row>
    <row r="124" spans="2:9" x14ac:dyDescent="0.25">
      <c r="B124" t="s">
        <v>4</v>
      </c>
      <c r="C124" t="s">
        <v>65</v>
      </c>
      <c r="D124" t="s">
        <v>245</v>
      </c>
      <c r="E124" t="s">
        <v>55</v>
      </c>
      <c r="F124" t="s">
        <v>189</v>
      </c>
      <c r="G124" t="s">
        <v>203</v>
      </c>
      <c r="H124" t="s">
        <v>285</v>
      </c>
      <c r="I124" t="str">
        <f>_xlfn.CONCAT(C124,H124,D124)</f>
        <v>&lt;span class="detail-labelB2"&gt;Vitamina B3 (mg)&lt;/span&gt;</v>
      </c>
    </row>
    <row r="125" spans="2:9" x14ac:dyDescent="0.25">
      <c r="B125" t="s">
        <v>16</v>
      </c>
      <c r="C125" t="s">
        <v>66</v>
      </c>
      <c r="D125" t="s">
        <v>67</v>
      </c>
      <c r="E125" t="s">
        <v>51</v>
      </c>
      <c r="F125" t="s">
        <v>189</v>
      </c>
      <c r="G125" t="s">
        <v>203</v>
      </c>
      <c r="H125" t="s">
        <v>285</v>
      </c>
      <c r="I125" t="str">
        <f>_xlfn.CONCAT(C125,G125,D125)</f>
        <v>&lt;span id="food-detail-vitaminaB3" class="detail-value"&gt;0,00&lt;/span&gt;</v>
      </c>
    </row>
    <row r="126" spans="2:9" x14ac:dyDescent="0.25">
      <c r="B126" t="s">
        <v>17</v>
      </c>
      <c r="C126" t="s">
        <v>64</v>
      </c>
      <c r="F126" t="s">
        <v>189</v>
      </c>
      <c r="G126" t="s">
        <v>203</v>
      </c>
      <c r="H126" t="s">
        <v>285</v>
      </c>
      <c r="I126" t="str">
        <f>_xlfn.CONCAT(C126)</f>
        <v>&lt;/div&gt;</v>
      </c>
    </row>
    <row r="127" spans="2:9" x14ac:dyDescent="0.25">
      <c r="B127" s="8" t="s">
        <v>18</v>
      </c>
      <c r="F127" t="s">
        <v>189</v>
      </c>
      <c r="G127" t="s">
        <v>203</v>
      </c>
      <c r="H127" t="s">
        <v>285</v>
      </c>
    </row>
    <row r="128" spans="2:9" x14ac:dyDescent="0.25">
      <c r="B128" s="7" t="s">
        <v>0</v>
      </c>
      <c r="C128" t="s">
        <v>68</v>
      </c>
      <c r="D128" t="s">
        <v>69</v>
      </c>
      <c r="E128" t="s">
        <v>55</v>
      </c>
      <c r="F128" t="s">
        <v>190</v>
      </c>
      <c r="G128" t="s">
        <v>204</v>
      </c>
      <c r="H128" t="s">
        <v>286</v>
      </c>
      <c r="I128" t="str">
        <f>_xlfn.CONCAT(C128,H128,D128)</f>
        <v>&lt;!-- Vitamina B5 (mg) --&gt;</v>
      </c>
    </row>
    <row r="129" spans="2:9" x14ac:dyDescent="0.25">
      <c r="B129" t="s">
        <v>3</v>
      </c>
      <c r="C129" t="s">
        <v>61</v>
      </c>
      <c r="F129" t="s">
        <v>190</v>
      </c>
      <c r="G129" t="s">
        <v>204</v>
      </c>
      <c r="H129" t="s">
        <v>286</v>
      </c>
      <c r="I129" t="str">
        <f>_xlfn.CONCAT(C129)</f>
        <v>&lt;div class="detail-field"&gt;</v>
      </c>
    </row>
    <row r="130" spans="2:9" x14ac:dyDescent="0.25">
      <c r="B130" t="s">
        <v>4</v>
      </c>
      <c r="C130" t="s">
        <v>65</v>
      </c>
      <c r="D130" t="s">
        <v>245</v>
      </c>
      <c r="E130" t="s">
        <v>55</v>
      </c>
      <c r="F130" t="s">
        <v>190</v>
      </c>
      <c r="G130" t="s">
        <v>204</v>
      </c>
      <c r="H130" t="s">
        <v>286</v>
      </c>
      <c r="I130" t="str">
        <f>_xlfn.CONCAT(C130,H130,D130)</f>
        <v>&lt;span class="detail-labelB2"&gt;Vitamina B5 (mg)&lt;/span&gt;</v>
      </c>
    </row>
    <row r="131" spans="2:9" x14ac:dyDescent="0.25">
      <c r="B131" t="s">
        <v>16</v>
      </c>
      <c r="C131" t="s">
        <v>66</v>
      </c>
      <c r="D131" t="s">
        <v>67</v>
      </c>
      <c r="E131" t="s">
        <v>51</v>
      </c>
      <c r="F131" t="s">
        <v>190</v>
      </c>
      <c r="G131" t="s">
        <v>204</v>
      </c>
      <c r="H131" t="s">
        <v>286</v>
      </c>
      <c r="I131" t="str">
        <f>_xlfn.CONCAT(C131,G131,D131)</f>
        <v>&lt;span id="food-detail-vitaminaB5" class="detail-value"&gt;0,00&lt;/span&gt;</v>
      </c>
    </row>
    <row r="132" spans="2:9" x14ac:dyDescent="0.25">
      <c r="B132" t="s">
        <v>17</v>
      </c>
      <c r="C132" t="s">
        <v>64</v>
      </c>
      <c r="F132" t="s">
        <v>190</v>
      </c>
      <c r="G132" t="s">
        <v>204</v>
      </c>
      <c r="H132" t="s">
        <v>286</v>
      </c>
      <c r="I132" t="str">
        <f>_xlfn.CONCAT(C132)</f>
        <v>&lt;/div&gt;</v>
      </c>
    </row>
    <row r="133" spans="2:9" x14ac:dyDescent="0.25">
      <c r="B133" s="8" t="s">
        <v>18</v>
      </c>
      <c r="F133" t="s">
        <v>190</v>
      </c>
      <c r="G133" t="s">
        <v>204</v>
      </c>
      <c r="H133" t="s">
        <v>286</v>
      </c>
    </row>
    <row r="134" spans="2:9" x14ac:dyDescent="0.25">
      <c r="B134" s="7" t="s">
        <v>0</v>
      </c>
      <c r="C134" t="s">
        <v>68</v>
      </c>
      <c r="D134" t="s">
        <v>69</v>
      </c>
      <c r="E134" t="s">
        <v>55</v>
      </c>
      <c r="F134" t="s">
        <v>191</v>
      </c>
      <c r="G134" t="s">
        <v>205</v>
      </c>
      <c r="H134" t="s">
        <v>287</v>
      </c>
      <c r="I134" t="str">
        <f>_xlfn.CONCAT(C134,H134,D134)</f>
        <v>&lt;!-- Vitamina B6 (mg) --&gt;</v>
      </c>
    </row>
    <row r="135" spans="2:9" x14ac:dyDescent="0.25">
      <c r="B135" t="s">
        <v>3</v>
      </c>
      <c r="C135" t="s">
        <v>61</v>
      </c>
      <c r="F135" t="s">
        <v>191</v>
      </c>
      <c r="G135" t="s">
        <v>205</v>
      </c>
      <c r="H135" t="s">
        <v>287</v>
      </c>
      <c r="I135" t="str">
        <f>_xlfn.CONCAT(C135)</f>
        <v>&lt;div class="detail-field"&gt;</v>
      </c>
    </row>
    <row r="136" spans="2:9" x14ac:dyDescent="0.25">
      <c r="B136" t="s">
        <v>4</v>
      </c>
      <c r="C136" t="s">
        <v>65</v>
      </c>
      <c r="D136" t="s">
        <v>245</v>
      </c>
      <c r="E136" t="s">
        <v>55</v>
      </c>
      <c r="F136" t="s">
        <v>191</v>
      </c>
      <c r="G136" t="s">
        <v>205</v>
      </c>
      <c r="H136" t="s">
        <v>287</v>
      </c>
      <c r="I136" t="str">
        <f>_xlfn.CONCAT(C136,H136,D136)</f>
        <v>&lt;span class="detail-labelB2"&gt;Vitamina B6 (mg)&lt;/span&gt;</v>
      </c>
    </row>
    <row r="137" spans="2:9" x14ac:dyDescent="0.25">
      <c r="B137" t="s">
        <v>16</v>
      </c>
      <c r="C137" t="s">
        <v>66</v>
      </c>
      <c r="D137" t="s">
        <v>67</v>
      </c>
      <c r="E137" t="s">
        <v>51</v>
      </c>
      <c r="F137" t="s">
        <v>191</v>
      </c>
      <c r="G137" t="s">
        <v>205</v>
      </c>
      <c r="H137" t="s">
        <v>287</v>
      </c>
      <c r="I137" t="str">
        <f>_xlfn.CONCAT(C137,G137,D137)</f>
        <v>&lt;span id="food-detail-vitaminaB6" class="detail-value"&gt;0,00&lt;/span&gt;</v>
      </c>
    </row>
    <row r="138" spans="2:9" x14ac:dyDescent="0.25">
      <c r="B138" t="s">
        <v>17</v>
      </c>
      <c r="C138" t="s">
        <v>64</v>
      </c>
      <c r="F138" t="s">
        <v>191</v>
      </c>
      <c r="G138" t="s">
        <v>205</v>
      </c>
      <c r="H138" t="s">
        <v>287</v>
      </c>
      <c r="I138" t="str">
        <f>_xlfn.CONCAT(C138)</f>
        <v>&lt;/div&gt;</v>
      </c>
    </row>
    <row r="139" spans="2:9" x14ac:dyDescent="0.25">
      <c r="B139" s="8" t="s">
        <v>18</v>
      </c>
      <c r="F139" t="s">
        <v>191</v>
      </c>
      <c r="G139" t="s">
        <v>205</v>
      </c>
      <c r="H139" t="s">
        <v>287</v>
      </c>
    </row>
    <row r="140" spans="2:9" x14ac:dyDescent="0.25">
      <c r="B140" s="7" t="s">
        <v>0</v>
      </c>
      <c r="C140" t="s">
        <v>68</v>
      </c>
      <c r="D140" t="s">
        <v>69</v>
      </c>
      <c r="E140" t="s">
        <v>55</v>
      </c>
      <c r="F140" t="s">
        <v>192</v>
      </c>
      <c r="G140" t="s">
        <v>206</v>
      </c>
      <c r="H140" t="s">
        <v>288</v>
      </c>
      <c r="I140" t="str">
        <f>_xlfn.CONCAT(C140,H140,D140)</f>
        <v>&lt;!-- Vitamina B7 (mcg) --&gt;</v>
      </c>
    </row>
    <row r="141" spans="2:9" x14ac:dyDescent="0.25">
      <c r="B141" t="s">
        <v>3</v>
      </c>
      <c r="C141" t="s">
        <v>61</v>
      </c>
      <c r="F141" t="s">
        <v>192</v>
      </c>
      <c r="G141" t="s">
        <v>206</v>
      </c>
      <c r="H141" t="s">
        <v>288</v>
      </c>
      <c r="I141" t="str">
        <f>_xlfn.CONCAT(C141)</f>
        <v>&lt;div class="detail-field"&gt;</v>
      </c>
    </row>
    <row r="142" spans="2:9" x14ac:dyDescent="0.25">
      <c r="B142" t="s">
        <v>4</v>
      </c>
      <c r="C142" t="s">
        <v>65</v>
      </c>
      <c r="D142" t="s">
        <v>245</v>
      </c>
      <c r="E142" t="s">
        <v>55</v>
      </c>
      <c r="F142" t="s">
        <v>192</v>
      </c>
      <c r="G142" t="s">
        <v>206</v>
      </c>
      <c r="H142" t="s">
        <v>288</v>
      </c>
      <c r="I142" t="str">
        <f>_xlfn.CONCAT(C142,H142,D142)</f>
        <v>&lt;span class="detail-labelB2"&gt;Vitamina B7 (mcg)&lt;/span&gt;</v>
      </c>
    </row>
    <row r="143" spans="2:9" x14ac:dyDescent="0.25">
      <c r="B143" t="s">
        <v>16</v>
      </c>
      <c r="C143" t="s">
        <v>66</v>
      </c>
      <c r="D143" t="s">
        <v>67</v>
      </c>
      <c r="E143" t="s">
        <v>51</v>
      </c>
      <c r="F143" t="s">
        <v>192</v>
      </c>
      <c r="G143" t="s">
        <v>206</v>
      </c>
      <c r="H143" t="s">
        <v>288</v>
      </c>
      <c r="I143" t="str">
        <f>_xlfn.CONCAT(C143,G143,D143)</f>
        <v>&lt;span id="food-detail-vitaminaB7" class="detail-value"&gt;0,00&lt;/span&gt;</v>
      </c>
    </row>
    <row r="144" spans="2:9" x14ac:dyDescent="0.25">
      <c r="B144" t="s">
        <v>17</v>
      </c>
      <c r="C144" t="s">
        <v>64</v>
      </c>
      <c r="F144" t="s">
        <v>192</v>
      </c>
      <c r="G144" t="s">
        <v>206</v>
      </c>
      <c r="H144" t="s">
        <v>288</v>
      </c>
      <c r="I144" t="str">
        <f>_xlfn.CONCAT(C144)</f>
        <v>&lt;/div&gt;</v>
      </c>
    </row>
    <row r="145" spans="2:9" x14ac:dyDescent="0.25">
      <c r="B145" s="8" t="s">
        <v>18</v>
      </c>
      <c r="F145" t="s">
        <v>192</v>
      </c>
      <c r="G145" t="s">
        <v>206</v>
      </c>
      <c r="H145" t="s">
        <v>288</v>
      </c>
    </row>
    <row r="146" spans="2:9" x14ac:dyDescent="0.25">
      <c r="B146" s="7" t="s">
        <v>0</v>
      </c>
      <c r="C146" t="s">
        <v>68</v>
      </c>
      <c r="D146" t="s">
        <v>69</v>
      </c>
      <c r="E146" t="s">
        <v>55</v>
      </c>
      <c r="F146" t="s">
        <v>228</v>
      </c>
      <c r="G146" t="s">
        <v>197</v>
      </c>
      <c r="H146" t="s">
        <v>293</v>
      </c>
      <c r="I146" t="str">
        <f>_xlfn.CONCAT(C146,H146,D146)</f>
        <v>&lt;!-- Vitamina K (mcg) --&gt;</v>
      </c>
    </row>
    <row r="147" spans="2:9" x14ac:dyDescent="0.25">
      <c r="B147" t="s">
        <v>3</v>
      </c>
      <c r="C147" t="s">
        <v>61</v>
      </c>
      <c r="F147" t="s">
        <v>228</v>
      </c>
      <c r="G147" t="s">
        <v>197</v>
      </c>
      <c r="H147" t="s">
        <v>293</v>
      </c>
      <c r="I147" t="str">
        <f>_xlfn.CONCAT(C147)</f>
        <v>&lt;div class="detail-field"&gt;</v>
      </c>
    </row>
    <row r="148" spans="2:9" x14ac:dyDescent="0.25">
      <c r="B148" t="s">
        <v>4</v>
      </c>
      <c r="C148" t="s">
        <v>65</v>
      </c>
      <c r="D148" t="s">
        <v>245</v>
      </c>
      <c r="E148" t="s">
        <v>55</v>
      </c>
      <c r="F148" t="s">
        <v>228</v>
      </c>
      <c r="G148" t="s">
        <v>197</v>
      </c>
      <c r="H148" t="s">
        <v>293</v>
      </c>
      <c r="I148" t="str">
        <f>_xlfn.CONCAT(C148,H148,D148)</f>
        <v>&lt;span class="detail-labelB2"&gt;Vitamina K (mcg)&lt;/span&gt;</v>
      </c>
    </row>
    <row r="149" spans="2:9" x14ac:dyDescent="0.25">
      <c r="B149" t="s">
        <v>16</v>
      </c>
      <c r="C149" t="s">
        <v>66</v>
      </c>
      <c r="D149" t="s">
        <v>67</v>
      </c>
      <c r="E149" t="s">
        <v>51</v>
      </c>
      <c r="F149" t="s">
        <v>228</v>
      </c>
      <c r="G149" t="s">
        <v>197</v>
      </c>
      <c r="H149" t="s">
        <v>293</v>
      </c>
      <c r="I149" t="str">
        <f>_xlfn.CONCAT(C149,G149,D149)</f>
        <v>&lt;span id="food-detail-vitaminaK" class="detail-value"&gt;0,00&lt;/span&gt;</v>
      </c>
    </row>
    <row r="150" spans="2:9" x14ac:dyDescent="0.25">
      <c r="B150" t="s">
        <v>17</v>
      </c>
      <c r="C150" t="s">
        <v>64</v>
      </c>
      <c r="F150" t="s">
        <v>228</v>
      </c>
      <c r="G150" t="s">
        <v>197</v>
      </c>
      <c r="H150" t="s">
        <v>293</v>
      </c>
      <c r="I150" t="str">
        <f>_xlfn.CONCAT(C150)</f>
        <v>&lt;/div&gt;</v>
      </c>
    </row>
    <row r="151" spans="2:9" x14ac:dyDescent="0.25">
      <c r="B151" s="8" t="s">
        <v>18</v>
      </c>
      <c r="F151" t="s">
        <v>228</v>
      </c>
      <c r="G151" t="s">
        <v>197</v>
      </c>
      <c r="H151" t="s">
        <v>293</v>
      </c>
    </row>
    <row r="152" spans="2:9" x14ac:dyDescent="0.25">
      <c r="B152" s="7" t="s">
        <v>0</v>
      </c>
      <c r="C152" t="s">
        <v>68</v>
      </c>
      <c r="D152" t="s">
        <v>69</v>
      </c>
      <c r="E152" t="s">
        <v>55</v>
      </c>
      <c r="F152" t="s">
        <v>159</v>
      </c>
      <c r="G152" t="s">
        <v>148</v>
      </c>
      <c r="H152" t="s">
        <v>260</v>
      </c>
      <c r="I152" t="str">
        <f>_xlfn.CONCAT(C152,H152,D152)</f>
        <v>&lt;!-- Cloro (mg) --&gt;</v>
      </c>
    </row>
    <row r="153" spans="2:9" x14ac:dyDescent="0.25">
      <c r="B153" t="s">
        <v>3</v>
      </c>
      <c r="C153" t="s">
        <v>61</v>
      </c>
      <c r="F153" t="s">
        <v>159</v>
      </c>
      <c r="G153" t="s">
        <v>148</v>
      </c>
      <c r="H153" t="s">
        <v>260</v>
      </c>
      <c r="I153" t="str">
        <f>_xlfn.CONCAT(C153)</f>
        <v>&lt;div class="detail-field"&gt;</v>
      </c>
    </row>
    <row r="154" spans="2:9" x14ac:dyDescent="0.25">
      <c r="B154" t="s">
        <v>4</v>
      </c>
      <c r="C154" t="s">
        <v>65</v>
      </c>
      <c r="D154" t="s">
        <v>245</v>
      </c>
      <c r="E154" t="s">
        <v>55</v>
      </c>
      <c r="F154" t="s">
        <v>159</v>
      </c>
      <c r="G154" t="s">
        <v>148</v>
      </c>
      <c r="H154" t="s">
        <v>260</v>
      </c>
      <c r="I154" t="str">
        <f>_xlfn.CONCAT(C154,H154,D154)</f>
        <v>&lt;span class="detail-labelB2"&gt;Cloro (mg)&lt;/span&gt;</v>
      </c>
    </row>
    <row r="155" spans="2:9" x14ac:dyDescent="0.25">
      <c r="B155" t="s">
        <v>16</v>
      </c>
      <c r="C155" t="s">
        <v>66</v>
      </c>
      <c r="D155" t="s">
        <v>67</v>
      </c>
      <c r="E155" t="s">
        <v>51</v>
      </c>
      <c r="F155" t="s">
        <v>159</v>
      </c>
      <c r="G155" t="s">
        <v>148</v>
      </c>
      <c r="H155" t="s">
        <v>260</v>
      </c>
      <c r="I155" t="str">
        <f>_xlfn.CONCAT(C155,G155,D155)</f>
        <v>&lt;span id="food-detail-cloro" class="detail-value"&gt;0,00&lt;/span&gt;</v>
      </c>
    </row>
    <row r="156" spans="2:9" x14ac:dyDescent="0.25">
      <c r="B156" t="s">
        <v>17</v>
      </c>
      <c r="C156" t="s">
        <v>64</v>
      </c>
      <c r="F156" t="s">
        <v>159</v>
      </c>
      <c r="G156" t="s">
        <v>148</v>
      </c>
      <c r="H156" t="s">
        <v>260</v>
      </c>
      <c r="I156" t="str">
        <f>_xlfn.CONCAT(C156)</f>
        <v>&lt;/div&gt;</v>
      </c>
    </row>
    <row r="157" spans="2:9" x14ac:dyDescent="0.25">
      <c r="B157" s="8" t="s">
        <v>18</v>
      </c>
      <c r="F157" t="s">
        <v>159</v>
      </c>
      <c r="G157" t="s">
        <v>148</v>
      </c>
      <c r="H157" t="s">
        <v>260</v>
      </c>
    </row>
    <row r="158" spans="2:9" x14ac:dyDescent="0.25">
      <c r="B158" s="7" t="s">
        <v>0</v>
      </c>
      <c r="C158" t="s">
        <v>68</v>
      </c>
      <c r="D158" t="s">
        <v>69</v>
      </c>
      <c r="E158" t="s">
        <v>55</v>
      </c>
      <c r="F158" t="s">
        <v>216</v>
      </c>
      <c r="G158" t="s">
        <v>175</v>
      </c>
      <c r="H158" t="s">
        <v>273</v>
      </c>
      <c r="I158" t="str">
        <f>_xlfn.CONCAT(C158,H158,D158)</f>
        <v>&lt;!-- Magnesio (mg) --&gt;</v>
      </c>
    </row>
    <row r="159" spans="2:9" x14ac:dyDescent="0.25">
      <c r="B159" t="s">
        <v>3</v>
      </c>
      <c r="C159" t="s">
        <v>61</v>
      </c>
      <c r="F159" t="s">
        <v>216</v>
      </c>
      <c r="G159" t="s">
        <v>175</v>
      </c>
      <c r="H159" t="s">
        <v>273</v>
      </c>
      <c r="I159" t="str">
        <f>_xlfn.CONCAT(C159)</f>
        <v>&lt;div class="detail-field"&gt;</v>
      </c>
    </row>
    <row r="160" spans="2:9" x14ac:dyDescent="0.25">
      <c r="B160" t="s">
        <v>4</v>
      </c>
      <c r="C160" t="s">
        <v>65</v>
      </c>
      <c r="D160" t="s">
        <v>245</v>
      </c>
      <c r="E160" t="s">
        <v>55</v>
      </c>
      <c r="F160" t="s">
        <v>216</v>
      </c>
      <c r="G160" t="s">
        <v>175</v>
      </c>
      <c r="H160" t="s">
        <v>273</v>
      </c>
      <c r="I160" t="str">
        <f>_xlfn.CONCAT(C160,H160,D160)</f>
        <v>&lt;span class="detail-labelB2"&gt;Magnesio (mg)&lt;/span&gt;</v>
      </c>
    </row>
    <row r="161" spans="2:9" x14ac:dyDescent="0.25">
      <c r="B161" t="s">
        <v>16</v>
      </c>
      <c r="C161" t="s">
        <v>66</v>
      </c>
      <c r="D161" t="s">
        <v>67</v>
      </c>
      <c r="E161" t="s">
        <v>51</v>
      </c>
      <c r="F161" t="s">
        <v>216</v>
      </c>
      <c r="G161" t="s">
        <v>175</v>
      </c>
      <c r="H161" t="s">
        <v>273</v>
      </c>
      <c r="I161" t="str">
        <f>_xlfn.CONCAT(C161,G161,D161)</f>
        <v>&lt;span id="food-detail-magnesio" class="detail-value"&gt;0,00&lt;/span&gt;</v>
      </c>
    </row>
    <row r="162" spans="2:9" x14ac:dyDescent="0.25">
      <c r="B162" t="s">
        <v>17</v>
      </c>
      <c r="C162" t="s">
        <v>64</v>
      </c>
      <c r="F162" t="s">
        <v>216</v>
      </c>
      <c r="G162" t="s">
        <v>175</v>
      </c>
      <c r="H162" t="s">
        <v>273</v>
      </c>
      <c r="I162" t="str">
        <f>_xlfn.CONCAT(C162)</f>
        <v>&lt;/div&gt;</v>
      </c>
    </row>
    <row r="163" spans="2:9" x14ac:dyDescent="0.25">
      <c r="B163" s="8" t="s">
        <v>18</v>
      </c>
      <c r="F163" t="s">
        <v>216</v>
      </c>
      <c r="G163" t="s">
        <v>175</v>
      </c>
      <c r="H163" t="s">
        <v>273</v>
      </c>
    </row>
    <row r="164" spans="2:9" x14ac:dyDescent="0.25">
      <c r="B164" s="7" t="s">
        <v>0</v>
      </c>
      <c r="C164" t="s">
        <v>68</v>
      </c>
      <c r="D164" t="s">
        <v>69</v>
      </c>
      <c r="E164" t="s">
        <v>55</v>
      </c>
      <c r="F164" t="s">
        <v>217</v>
      </c>
      <c r="G164" t="s">
        <v>176</v>
      </c>
      <c r="H164" t="s">
        <v>274</v>
      </c>
      <c r="I164" t="str">
        <f>_xlfn.CONCAT(C164,H164,D164)</f>
        <v>&lt;!-- Zinco (mg) --&gt;</v>
      </c>
    </row>
    <row r="165" spans="2:9" x14ac:dyDescent="0.25">
      <c r="B165" t="s">
        <v>3</v>
      </c>
      <c r="C165" t="s">
        <v>61</v>
      </c>
      <c r="F165" t="s">
        <v>217</v>
      </c>
      <c r="G165" t="s">
        <v>176</v>
      </c>
      <c r="H165" t="s">
        <v>274</v>
      </c>
      <c r="I165" t="str">
        <f>_xlfn.CONCAT(C165)</f>
        <v>&lt;div class="detail-field"&gt;</v>
      </c>
    </row>
    <row r="166" spans="2:9" x14ac:dyDescent="0.25">
      <c r="B166" t="s">
        <v>4</v>
      </c>
      <c r="C166" t="s">
        <v>65</v>
      </c>
      <c r="D166" t="s">
        <v>245</v>
      </c>
      <c r="E166" t="s">
        <v>55</v>
      </c>
      <c r="F166" t="s">
        <v>217</v>
      </c>
      <c r="G166" t="s">
        <v>176</v>
      </c>
      <c r="H166" t="s">
        <v>274</v>
      </c>
      <c r="I166" t="str">
        <f>_xlfn.CONCAT(C166,H166,D166)</f>
        <v>&lt;span class="detail-labelB2"&gt;Zinco (mg)&lt;/span&gt;</v>
      </c>
    </row>
    <row r="167" spans="2:9" x14ac:dyDescent="0.25">
      <c r="B167" t="s">
        <v>16</v>
      </c>
      <c r="C167" t="s">
        <v>66</v>
      </c>
      <c r="D167" t="s">
        <v>67</v>
      </c>
      <c r="E167" t="s">
        <v>51</v>
      </c>
      <c r="F167" t="s">
        <v>217</v>
      </c>
      <c r="G167" t="s">
        <v>176</v>
      </c>
      <c r="H167" t="s">
        <v>274</v>
      </c>
      <c r="I167" t="str">
        <f>_xlfn.CONCAT(C167,G167,D167)</f>
        <v>&lt;span id="food-detail-zinco" class="detail-value"&gt;0,00&lt;/span&gt;</v>
      </c>
    </row>
    <row r="168" spans="2:9" x14ac:dyDescent="0.25">
      <c r="B168" t="s">
        <v>17</v>
      </c>
      <c r="C168" t="s">
        <v>64</v>
      </c>
      <c r="F168" t="s">
        <v>217</v>
      </c>
      <c r="G168" t="s">
        <v>176</v>
      </c>
      <c r="H168" t="s">
        <v>274</v>
      </c>
      <c r="I168" t="str">
        <f>_xlfn.CONCAT(C168)</f>
        <v>&lt;/div&gt;</v>
      </c>
    </row>
    <row r="169" spans="2:9" x14ac:dyDescent="0.25">
      <c r="B169" s="8" t="s">
        <v>18</v>
      </c>
      <c r="F169" t="s">
        <v>217</v>
      </c>
      <c r="G169" t="s">
        <v>176</v>
      </c>
      <c r="H169" t="s">
        <v>274</v>
      </c>
    </row>
    <row r="170" spans="2:9" x14ac:dyDescent="0.25">
      <c r="B170" s="7" t="s">
        <v>0</v>
      </c>
      <c r="C170" t="s">
        <v>68</v>
      </c>
      <c r="D170" t="s">
        <v>69</v>
      </c>
      <c r="E170" t="s">
        <v>55</v>
      </c>
      <c r="F170" t="s">
        <v>218</v>
      </c>
      <c r="G170" t="s">
        <v>177</v>
      </c>
      <c r="H170" t="s">
        <v>275</v>
      </c>
      <c r="I170" t="str">
        <f>_xlfn.CONCAT(C170,H170,D170)</f>
        <v>&lt;!-- Cobre (mg) --&gt;</v>
      </c>
    </row>
    <row r="171" spans="2:9" x14ac:dyDescent="0.25">
      <c r="B171" t="s">
        <v>3</v>
      </c>
      <c r="C171" t="s">
        <v>61</v>
      </c>
      <c r="F171" t="s">
        <v>218</v>
      </c>
      <c r="G171" t="s">
        <v>177</v>
      </c>
      <c r="H171" t="s">
        <v>275</v>
      </c>
      <c r="I171" t="str">
        <f>_xlfn.CONCAT(C171)</f>
        <v>&lt;div class="detail-field"&gt;</v>
      </c>
    </row>
    <row r="172" spans="2:9" x14ac:dyDescent="0.25">
      <c r="B172" t="s">
        <v>4</v>
      </c>
      <c r="C172" t="s">
        <v>65</v>
      </c>
      <c r="D172" t="s">
        <v>245</v>
      </c>
      <c r="E172" t="s">
        <v>55</v>
      </c>
      <c r="F172" t="s">
        <v>218</v>
      </c>
      <c r="G172" t="s">
        <v>177</v>
      </c>
      <c r="H172" t="s">
        <v>275</v>
      </c>
      <c r="I172" t="str">
        <f>_xlfn.CONCAT(C172,H172,D172)</f>
        <v>&lt;span class="detail-labelB2"&gt;Cobre (mg)&lt;/span&gt;</v>
      </c>
    </row>
    <row r="173" spans="2:9" x14ac:dyDescent="0.25">
      <c r="B173" t="s">
        <v>16</v>
      </c>
      <c r="C173" t="s">
        <v>66</v>
      </c>
      <c r="D173" t="s">
        <v>67</v>
      </c>
      <c r="E173" t="s">
        <v>51</v>
      </c>
      <c r="F173" t="s">
        <v>218</v>
      </c>
      <c r="G173" t="s">
        <v>177</v>
      </c>
      <c r="H173" t="s">
        <v>275</v>
      </c>
      <c r="I173" t="str">
        <f>_xlfn.CONCAT(C173,G173,D173)</f>
        <v>&lt;span id="food-detail-cobre" class="detail-value"&gt;0,00&lt;/span&gt;</v>
      </c>
    </row>
    <row r="174" spans="2:9" x14ac:dyDescent="0.25">
      <c r="B174" t="s">
        <v>17</v>
      </c>
      <c r="C174" t="s">
        <v>64</v>
      </c>
      <c r="F174" t="s">
        <v>218</v>
      </c>
      <c r="G174" t="s">
        <v>177</v>
      </c>
      <c r="H174" t="s">
        <v>275</v>
      </c>
      <c r="I174" t="str">
        <f>_xlfn.CONCAT(C174)</f>
        <v>&lt;/div&gt;</v>
      </c>
    </row>
    <row r="175" spans="2:9" x14ac:dyDescent="0.25">
      <c r="B175" s="8" t="s">
        <v>18</v>
      </c>
      <c r="F175" t="s">
        <v>218</v>
      </c>
      <c r="G175" t="s">
        <v>177</v>
      </c>
      <c r="H175" t="s">
        <v>275</v>
      </c>
    </row>
    <row r="176" spans="2:9" x14ac:dyDescent="0.25">
      <c r="B176" s="7" t="s">
        <v>0</v>
      </c>
      <c r="C176" t="s">
        <v>68</v>
      </c>
      <c r="D176" t="s">
        <v>69</v>
      </c>
      <c r="E176" t="s">
        <v>55</v>
      </c>
      <c r="F176" t="s">
        <v>219</v>
      </c>
      <c r="G176" t="s">
        <v>178</v>
      </c>
      <c r="H176" t="s">
        <v>276</v>
      </c>
      <c r="I176" t="str">
        <f>_xlfn.CONCAT(C176,H176,D176)</f>
        <v>&lt;!-- Manganes (mg) --&gt;</v>
      </c>
    </row>
    <row r="177" spans="2:9" x14ac:dyDescent="0.25">
      <c r="B177" t="s">
        <v>3</v>
      </c>
      <c r="C177" t="s">
        <v>61</v>
      </c>
      <c r="F177" t="s">
        <v>219</v>
      </c>
      <c r="G177" t="s">
        <v>178</v>
      </c>
      <c r="H177" t="s">
        <v>276</v>
      </c>
      <c r="I177" t="str">
        <f>_xlfn.CONCAT(C177)</f>
        <v>&lt;div class="detail-field"&gt;</v>
      </c>
    </row>
    <row r="178" spans="2:9" x14ac:dyDescent="0.25">
      <c r="B178" t="s">
        <v>4</v>
      </c>
      <c r="C178" t="s">
        <v>65</v>
      </c>
      <c r="D178" t="s">
        <v>245</v>
      </c>
      <c r="E178" t="s">
        <v>55</v>
      </c>
      <c r="F178" t="s">
        <v>219</v>
      </c>
      <c r="G178" t="s">
        <v>178</v>
      </c>
      <c r="H178" t="s">
        <v>276</v>
      </c>
      <c r="I178" t="str">
        <f>_xlfn.CONCAT(C178,H178,D178)</f>
        <v>&lt;span class="detail-labelB2"&gt;Manganes (mg)&lt;/span&gt;</v>
      </c>
    </row>
    <row r="179" spans="2:9" x14ac:dyDescent="0.25">
      <c r="B179" t="s">
        <v>16</v>
      </c>
      <c r="C179" t="s">
        <v>66</v>
      </c>
      <c r="D179" t="s">
        <v>67</v>
      </c>
      <c r="E179" t="s">
        <v>51</v>
      </c>
      <c r="F179" t="s">
        <v>219</v>
      </c>
      <c r="G179" t="s">
        <v>178</v>
      </c>
      <c r="H179" t="s">
        <v>276</v>
      </c>
      <c r="I179" t="str">
        <f>_xlfn.CONCAT(C179,G179,D179)</f>
        <v>&lt;span id="food-detail-manganes" class="detail-value"&gt;0,00&lt;/span&gt;</v>
      </c>
    </row>
    <row r="180" spans="2:9" x14ac:dyDescent="0.25">
      <c r="B180" t="s">
        <v>17</v>
      </c>
      <c r="C180" t="s">
        <v>64</v>
      </c>
      <c r="F180" t="s">
        <v>219</v>
      </c>
      <c r="G180" t="s">
        <v>178</v>
      </c>
      <c r="H180" t="s">
        <v>276</v>
      </c>
      <c r="I180" t="str">
        <f>_xlfn.CONCAT(C180)</f>
        <v>&lt;/div&gt;</v>
      </c>
    </row>
    <row r="181" spans="2:9" x14ac:dyDescent="0.25">
      <c r="B181" s="8" t="s">
        <v>18</v>
      </c>
      <c r="F181" t="s">
        <v>219</v>
      </c>
      <c r="G181" t="s">
        <v>178</v>
      </c>
      <c r="H181" t="s">
        <v>276</v>
      </c>
    </row>
    <row r="182" spans="2:9" x14ac:dyDescent="0.25">
      <c r="B182" s="7" t="s">
        <v>0</v>
      </c>
      <c r="C182" t="s">
        <v>68</v>
      </c>
      <c r="D182" t="s">
        <v>69</v>
      </c>
      <c r="E182" t="s">
        <v>55</v>
      </c>
      <c r="F182" t="s">
        <v>220</v>
      </c>
      <c r="G182" t="s">
        <v>170</v>
      </c>
      <c r="H182" t="s">
        <v>277</v>
      </c>
      <c r="I182" t="str">
        <f>_xlfn.CONCAT(C182,H182,D182)</f>
        <v>&lt;!-- Selenio (mcg) --&gt;</v>
      </c>
    </row>
    <row r="183" spans="2:9" x14ac:dyDescent="0.25">
      <c r="B183" t="s">
        <v>3</v>
      </c>
      <c r="C183" t="s">
        <v>61</v>
      </c>
      <c r="F183" t="s">
        <v>220</v>
      </c>
      <c r="G183" t="s">
        <v>170</v>
      </c>
      <c r="H183" t="s">
        <v>277</v>
      </c>
      <c r="I183" t="str">
        <f>_xlfn.CONCAT(C183)</f>
        <v>&lt;div class="detail-field"&gt;</v>
      </c>
    </row>
    <row r="184" spans="2:9" x14ac:dyDescent="0.25">
      <c r="B184" t="s">
        <v>4</v>
      </c>
      <c r="C184" t="s">
        <v>65</v>
      </c>
      <c r="D184" t="s">
        <v>245</v>
      </c>
      <c r="E184" t="s">
        <v>55</v>
      </c>
      <c r="F184" t="s">
        <v>220</v>
      </c>
      <c r="G184" t="s">
        <v>170</v>
      </c>
      <c r="H184" t="s">
        <v>277</v>
      </c>
      <c r="I184" t="str">
        <f>_xlfn.CONCAT(C184,H184,D184)</f>
        <v>&lt;span class="detail-labelB2"&gt;Selenio (mcg)&lt;/span&gt;</v>
      </c>
    </row>
    <row r="185" spans="2:9" x14ac:dyDescent="0.25">
      <c r="B185" t="s">
        <v>16</v>
      </c>
      <c r="C185" t="s">
        <v>66</v>
      </c>
      <c r="D185" t="s">
        <v>67</v>
      </c>
      <c r="E185" t="s">
        <v>51</v>
      </c>
      <c r="F185" t="s">
        <v>220</v>
      </c>
      <c r="G185" t="s">
        <v>170</v>
      </c>
      <c r="H185" t="s">
        <v>277</v>
      </c>
      <c r="I185" t="str">
        <f>_xlfn.CONCAT(C185,G185,D185)</f>
        <v>&lt;span id="food-detail-selenio" class="detail-value"&gt;0,00&lt;/span&gt;</v>
      </c>
    </row>
    <row r="186" spans="2:9" x14ac:dyDescent="0.25">
      <c r="B186" t="s">
        <v>17</v>
      </c>
      <c r="C186" t="s">
        <v>64</v>
      </c>
      <c r="F186" t="s">
        <v>220</v>
      </c>
      <c r="G186" t="s">
        <v>170</v>
      </c>
      <c r="H186" t="s">
        <v>277</v>
      </c>
      <c r="I186" t="str">
        <f>_xlfn.CONCAT(C186)</f>
        <v>&lt;/div&gt;</v>
      </c>
    </row>
    <row r="187" spans="2:9" x14ac:dyDescent="0.25">
      <c r="B187" s="8" t="s">
        <v>18</v>
      </c>
      <c r="F187" t="s">
        <v>220</v>
      </c>
      <c r="G187" t="s">
        <v>170</v>
      </c>
      <c r="H187" t="s">
        <v>277</v>
      </c>
    </row>
    <row r="188" spans="2:9" x14ac:dyDescent="0.25">
      <c r="B188" s="7" t="s">
        <v>0</v>
      </c>
      <c r="C188" t="s">
        <v>68</v>
      </c>
      <c r="D188" t="s">
        <v>69</v>
      </c>
      <c r="E188" t="s">
        <v>55</v>
      </c>
      <c r="F188" t="s">
        <v>221</v>
      </c>
      <c r="G188" t="s">
        <v>179</v>
      </c>
      <c r="H188" t="s">
        <v>278</v>
      </c>
      <c r="I188" t="str">
        <f>_xlfn.CONCAT(C188,H188,D188)</f>
        <v>&lt;!-- Iodo (mcg) --&gt;</v>
      </c>
    </row>
    <row r="189" spans="2:9" x14ac:dyDescent="0.25">
      <c r="B189" t="s">
        <v>3</v>
      </c>
      <c r="C189" t="s">
        <v>61</v>
      </c>
      <c r="F189" t="s">
        <v>221</v>
      </c>
      <c r="G189" t="s">
        <v>179</v>
      </c>
      <c r="H189" t="s">
        <v>278</v>
      </c>
      <c r="I189" t="str">
        <f>_xlfn.CONCAT(C189)</f>
        <v>&lt;div class="detail-field"&gt;</v>
      </c>
    </row>
    <row r="190" spans="2:9" x14ac:dyDescent="0.25">
      <c r="B190" t="s">
        <v>4</v>
      </c>
      <c r="C190" t="s">
        <v>65</v>
      </c>
      <c r="D190" t="s">
        <v>245</v>
      </c>
      <c r="E190" t="s">
        <v>55</v>
      </c>
      <c r="F190" t="s">
        <v>221</v>
      </c>
      <c r="G190" t="s">
        <v>179</v>
      </c>
      <c r="H190" t="s">
        <v>278</v>
      </c>
      <c r="I190" t="str">
        <f>_xlfn.CONCAT(C190,H190,D190)</f>
        <v>&lt;span class="detail-labelB2"&gt;Iodo (mcg)&lt;/span&gt;</v>
      </c>
    </row>
    <row r="191" spans="2:9" x14ac:dyDescent="0.25">
      <c r="B191" t="s">
        <v>16</v>
      </c>
      <c r="C191" t="s">
        <v>66</v>
      </c>
      <c r="D191" t="s">
        <v>67</v>
      </c>
      <c r="E191" t="s">
        <v>51</v>
      </c>
      <c r="F191" t="s">
        <v>221</v>
      </c>
      <c r="G191" t="s">
        <v>179</v>
      </c>
      <c r="H191" t="s">
        <v>278</v>
      </c>
      <c r="I191" t="str">
        <f>_xlfn.CONCAT(C191,G191,D191)</f>
        <v>&lt;span id="food-detail-iodo" class="detail-value"&gt;0,00&lt;/span&gt;</v>
      </c>
    </row>
    <row r="192" spans="2:9" x14ac:dyDescent="0.25">
      <c r="B192" t="s">
        <v>17</v>
      </c>
      <c r="C192" t="s">
        <v>64</v>
      </c>
      <c r="F192" t="s">
        <v>221</v>
      </c>
      <c r="G192" t="s">
        <v>179</v>
      </c>
      <c r="H192" t="s">
        <v>278</v>
      </c>
      <c r="I192" t="str">
        <f>_xlfn.CONCAT(C192)</f>
        <v>&lt;/div&gt;</v>
      </c>
    </row>
    <row r="193" spans="2:9" x14ac:dyDescent="0.25">
      <c r="B193" s="8" t="s">
        <v>18</v>
      </c>
      <c r="F193" t="s">
        <v>221</v>
      </c>
      <c r="G193" t="s">
        <v>179</v>
      </c>
      <c r="H193" t="s">
        <v>278</v>
      </c>
    </row>
    <row r="194" spans="2:9" x14ac:dyDescent="0.25">
      <c r="B194" s="7" t="s">
        <v>0</v>
      </c>
      <c r="C194" t="s">
        <v>68</v>
      </c>
      <c r="D194" t="s">
        <v>69</v>
      </c>
      <c r="E194" t="s">
        <v>55</v>
      </c>
      <c r="F194" t="s">
        <v>223</v>
      </c>
      <c r="G194" t="s">
        <v>180</v>
      </c>
      <c r="H194" t="s">
        <v>280</v>
      </c>
      <c r="I194" t="str">
        <f>_xlfn.CONCAT(C194,H194,D194)</f>
        <v>&lt;!-- Betacaroteno (mcg) --&gt;</v>
      </c>
    </row>
    <row r="195" spans="2:9" x14ac:dyDescent="0.25">
      <c r="B195" t="s">
        <v>3</v>
      </c>
      <c r="C195" t="s">
        <v>61</v>
      </c>
      <c r="F195" t="s">
        <v>223</v>
      </c>
      <c r="G195" t="s">
        <v>180</v>
      </c>
      <c r="H195" t="s">
        <v>280</v>
      </c>
      <c r="I195" t="str">
        <f>_xlfn.CONCAT(C195)</f>
        <v>&lt;div class="detail-field"&gt;</v>
      </c>
    </row>
    <row r="196" spans="2:9" x14ac:dyDescent="0.25">
      <c r="B196" t="s">
        <v>4</v>
      </c>
      <c r="C196" t="s">
        <v>65</v>
      </c>
      <c r="D196" t="s">
        <v>245</v>
      </c>
      <c r="E196" t="s">
        <v>55</v>
      </c>
      <c r="F196" t="s">
        <v>223</v>
      </c>
      <c r="G196" t="s">
        <v>180</v>
      </c>
      <c r="H196" t="s">
        <v>280</v>
      </c>
      <c r="I196" t="str">
        <f>_xlfn.CONCAT(C196,H196,D196)</f>
        <v>&lt;span class="detail-labelB2"&gt;Betacaroteno (mcg)&lt;/span&gt;</v>
      </c>
    </row>
    <row r="197" spans="2:9" x14ac:dyDescent="0.25">
      <c r="B197" t="s">
        <v>16</v>
      </c>
      <c r="C197" t="s">
        <v>66</v>
      </c>
      <c r="D197" t="s">
        <v>67</v>
      </c>
      <c r="E197" t="s">
        <v>51</v>
      </c>
      <c r="F197" t="s">
        <v>223</v>
      </c>
      <c r="G197" t="s">
        <v>180</v>
      </c>
      <c r="H197" t="s">
        <v>280</v>
      </c>
      <c r="I197" t="str">
        <f>_xlfn.CONCAT(C197,G197,D197)</f>
        <v>&lt;span id="food-detail-betacaroteno" class="detail-value"&gt;0,00&lt;/span&gt;</v>
      </c>
    </row>
    <row r="198" spans="2:9" x14ac:dyDescent="0.25">
      <c r="B198" t="s">
        <v>17</v>
      </c>
      <c r="C198" t="s">
        <v>64</v>
      </c>
      <c r="F198" t="s">
        <v>223</v>
      </c>
      <c r="G198" t="s">
        <v>180</v>
      </c>
      <c r="H198" t="s">
        <v>280</v>
      </c>
      <c r="I198" t="str">
        <f>_xlfn.CONCAT(C198)</f>
        <v>&lt;/div&gt;</v>
      </c>
    </row>
    <row r="199" spans="2:9" x14ac:dyDescent="0.25">
      <c r="B199" s="8" t="s">
        <v>18</v>
      </c>
      <c r="F199" t="s">
        <v>223</v>
      </c>
      <c r="G199" t="s">
        <v>180</v>
      </c>
      <c r="H199" t="s">
        <v>280</v>
      </c>
    </row>
    <row r="200" spans="2:9" x14ac:dyDescent="0.25">
      <c r="B200" s="7" t="s">
        <v>0</v>
      </c>
      <c r="C200" t="s">
        <v>68</v>
      </c>
      <c r="D200" t="s">
        <v>69</v>
      </c>
      <c r="E200" t="s">
        <v>55</v>
      </c>
      <c r="F200" t="s">
        <v>224</v>
      </c>
      <c r="G200" t="s">
        <v>181</v>
      </c>
      <c r="H200" t="s">
        <v>281</v>
      </c>
      <c r="I200" t="str">
        <f>_xlfn.CONCAT(C200,H200,D200)</f>
        <v>&lt;!-- Licopeno (mcg) --&gt;</v>
      </c>
    </row>
    <row r="201" spans="2:9" x14ac:dyDescent="0.25">
      <c r="B201" t="s">
        <v>3</v>
      </c>
      <c r="C201" t="s">
        <v>61</v>
      </c>
      <c r="F201" t="s">
        <v>224</v>
      </c>
      <c r="G201" t="s">
        <v>181</v>
      </c>
      <c r="H201" t="s">
        <v>281</v>
      </c>
      <c r="I201" t="str">
        <f>_xlfn.CONCAT(C201)</f>
        <v>&lt;div class="detail-field"&gt;</v>
      </c>
    </row>
    <row r="202" spans="2:9" x14ac:dyDescent="0.25">
      <c r="B202" t="s">
        <v>4</v>
      </c>
      <c r="C202" t="s">
        <v>65</v>
      </c>
      <c r="D202" t="s">
        <v>245</v>
      </c>
      <c r="E202" t="s">
        <v>55</v>
      </c>
      <c r="F202" t="s">
        <v>224</v>
      </c>
      <c r="G202" t="s">
        <v>181</v>
      </c>
      <c r="H202" t="s">
        <v>281</v>
      </c>
      <c r="I202" t="str">
        <f>_xlfn.CONCAT(C202,H202,D202)</f>
        <v>&lt;span class="detail-labelB2"&gt;Licopeno (mcg)&lt;/span&gt;</v>
      </c>
    </row>
    <row r="203" spans="2:9" x14ac:dyDescent="0.25">
      <c r="B203" t="s">
        <v>16</v>
      </c>
      <c r="C203" t="s">
        <v>66</v>
      </c>
      <c r="D203" t="s">
        <v>67</v>
      </c>
      <c r="E203" t="s">
        <v>51</v>
      </c>
      <c r="F203" t="s">
        <v>224</v>
      </c>
      <c r="G203" t="s">
        <v>181</v>
      </c>
      <c r="H203" t="s">
        <v>281</v>
      </c>
      <c r="I203" t="str">
        <f>_xlfn.CONCAT(C203,G203,D203)</f>
        <v>&lt;span id="food-detail-licopeno" class="detail-value"&gt;0,00&lt;/span&gt;</v>
      </c>
    </row>
    <row r="204" spans="2:9" x14ac:dyDescent="0.25">
      <c r="B204" t="s">
        <v>17</v>
      </c>
      <c r="C204" t="s">
        <v>64</v>
      </c>
      <c r="F204" t="s">
        <v>224</v>
      </c>
      <c r="G204" t="s">
        <v>181</v>
      </c>
      <c r="H204" t="s">
        <v>281</v>
      </c>
      <c r="I204" t="str">
        <f>_xlfn.CONCAT(C204)</f>
        <v>&lt;/div&gt;</v>
      </c>
    </row>
    <row r="205" spans="2:9" x14ac:dyDescent="0.25">
      <c r="B205" s="8" t="s">
        <v>18</v>
      </c>
      <c r="F205" t="s">
        <v>224</v>
      </c>
      <c r="G205" t="s">
        <v>181</v>
      </c>
      <c r="H205" t="s">
        <v>281</v>
      </c>
    </row>
    <row r="206" spans="2:9" x14ac:dyDescent="0.25">
      <c r="B206" s="7" t="s">
        <v>0</v>
      </c>
      <c r="C206" t="s">
        <v>68</v>
      </c>
      <c r="D206" t="s">
        <v>69</v>
      </c>
      <c r="E206" t="s">
        <v>55</v>
      </c>
      <c r="F206" t="s">
        <v>225</v>
      </c>
      <c r="G206" t="s">
        <v>186</v>
      </c>
      <c r="H206" t="s">
        <v>282</v>
      </c>
      <c r="I206" t="str">
        <f>_xlfn.CONCAT(C206,H206,D206)</f>
        <v>&lt;!-- Luteina Zeaxantina (mcg) --&gt;</v>
      </c>
    </row>
    <row r="207" spans="2:9" x14ac:dyDescent="0.25">
      <c r="B207" t="s">
        <v>3</v>
      </c>
      <c r="C207" t="s">
        <v>61</v>
      </c>
      <c r="F207" t="s">
        <v>225</v>
      </c>
      <c r="G207" t="s">
        <v>186</v>
      </c>
      <c r="H207" t="s">
        <v>282</v>
      </c>
      <c r="I207" t="str">
        <f>_xlfn.CONCAT(C207)</f>
        <v>&lt;div class="detail-field"&gt;</v>
      </c>
    </row>
    <row r="208" spans="2:9" x14ac:dyDescent="0.25">
      <c r="B208" t="s">
        <v>4</v>
      </c>
      <c r="C208" t="s">
        <v>65</v>
      </c>
      <c r="D208" t="s">
        <v>245</v>
      </c>
      <c r="E208" t="s">
        <v>55</v>
      </c>
      <c r="F208" t="s">
        <v>225</v>
      </c>
      <c r="G208" t="s">
        <v>186</v>
      </c>
      <c r="H208" t="s">
        <v>282</v>
      </c>
      <c r="I208" t="str">
        <f>_xlfn.CONCAT(C208,H208,D208)</f>
        <v>&lt;span class="detail-labelB2"&gt;Luteina Zeaxantina (mcg)&lt;/span&gt;</v>
      </c>
    </row>
    <row r="209" spans="2:9" x14ac:dyDescent="0.25">
      <c r="B209" t="s">
        <v>16</v>
      </c>
      <c r="C209" t="s">
        <v>66</v>
      </c>
      <c r="D209" t="s">
        <v>67</v>
      </c>
      <c r="E209" t="s">
        <v>51</v>
      </c>
      <c r="F209" t="s">
        <v>225</v>
      </c>
      <c r="G209" t="s">
        <v>186</v>
      </c>
      <c r="H209" t="s">
        <v>282</v>
      </c>
      <c r="I209" t="str">
        <f>_xlfn.CONCAT(C209,G209,D209)</f>
        <v>&lt;span id="food-detail-luteina" class="detail-value"&gt;0,00&lt;/span&gt;</v>
      </c>
    </row>
    <row r="210" spans="2:9" x14ac:dyDescent="0.25">
      <c r="B210" t="s">
        <v>17</v>
      </c>
      <c r="C210" t="s">
        <v>64</v>
      </c>
      <c r="F210" t="s">
        <v>225</v>
      </c>
      <c r="G210" t="s">
        <v>186</v>
      </c>
      <c r="H210" t="s">
        <v>282</v>
      </c>
      <c r="I210" t="str">
        <f>_xlfn.CONCAT(C210)</f>
        <v>&lt;/div&gt;</v>
      </c>
    </row>
    <row r="211" spans="2:9" x14ac:dyDescent="0.25">
      <c r="B211" s="8" t="s">
        <v>18</v>
      </c>
      <c r="F211" t="s">
        <v>225</v>
      </c>
      <c r="G211" t="s">
        <v>186</v>
      </c>
      <c r="H211" t="s">
        <v>282</v>
      </c>
    </row>
    <row r="212" spans="2:9" x14ac:dyDescent="0.25">
      <c r="B212" s="7" t="s">
        <v>0</v>
      </c>
      <c r="C212" t="s">
        <v>68</v>
      </c>
      <c r="D212" t="s">
        <v>69</v>
      </c>
      <c r="E212" t="s">
        <v>55</v>
      </c>
      <c r="F212" t="s">
        <v>155</v>
      </c>
      <c r="G212" t="s">
        <v>154</v>
      </c>
      <c r="H212" t="s">
        <v>256</v>
      </c>
      <c r="I212" t="str">
        <f>_xlfn.CONCAT(C212,H212,D212)</f>
        <v>&lt;!-- Omega 6 (g) --&gt;</v>
      </c>
    </row>
    <row r="213" spans="2:9" x14ac:dyDescent="0.25">
      <c r="B213" t="s">
        <v>3</v>
      </c>
      <c r="C213" t="s">
        <v>61</v>
      </c>
      <c r="F213" t="s">
        <v>155</v>
      </c>
      <c r="G213" t="s">
        <v>154</v>
      </c>
      <c r="H213" t="s">
        <v>256</v>
      </c>
      <c r="I213" t="str">
        <f>_xlfn.CONCAT(C213)</f>
        <v>&lt;div class="detail-field"&gt;</v>
      </c>
    </row>
    <row r="214" spans="2:9" x14ac:dyDescent="0.25">
      <c r="B214" t="s">
        <v>4</v>
      </c>
      <c r="C214" t="s">
        <v>65</v>
      </c>
      <c r="D214" t="s">
        <v>245</v>
      </c>
      <c r="E214" t="s">
        <v>55</v>
      </c>
      <c r="F214" t="s">
        <v>155</v>
      </c>
      <c r="G214" t="s">
        <v>154</v>
      </c>
      <c r="H214" t="s">
        <v>256</v>
      </c>
      <c r="I214" t="str">
        <f>_xlfn.CONCAT(C214,H214,D214)</f>
        <v>&lt;span class="detail-labelB2"&gt;Omega 6 (g)&lt;/span&gt;</v>
      </c>
    </row>
    <row r="215" spans="2:9" x14ac:dyDescent="0.25">
      <c r="B215" t="s">
        <v>16</v>
      </c>
      <c r="C215" t="s">
        <v>66</v>
      </c>
      <c r="D215" t="s">
        <v>67</v>
      </c>
      <c r="E215" t="s">
        <v>51</v>
      </c>
      <c r="F215" t="s">
        <v>155</v>
      </c>
      <c r="G215" t="s">
        <v>154</v>
      </c>
      <c r="H215" t="s">
        <v>256</v>
      </c>
      <c r="I215" t="str">
        <f>_xlfn.CONCAT(C215,G215,D215)</f>
        <v>&lt;span id="food-detail-omegaS" class="detail-value"&gt;0,00&lt;/span&gt;</v>
      </c>
    </row>
    <row r="216" spans="2:9" x14ac:dyDescent="0.25">
      <c r="B216" t="s">
        <v>17</v>
      </c>
      <c r="C216" t="s">
        <v>64</v>
      </c>
      <c r="F216" t="s">
        <v>155</v>
      </c>
      <c r="G216" t="s">
        <v>154</v>
      </c>
      <c r="H216" t="s">
        <v>256</v>
      </c>
      <c r="I216" t="str">
        <f>_xlfn.CONCAT(C216)</f>
        <v>&lt;/div&gt;</v>
      </c>
    </row>
    <row r="217" spans="2:9" x14ac:dyDescent="0.25">
      <c r="B217" s="8" t="s">
        <v>18</v>
      </c>
      <c r="F217" t="s">
        <v>155</v>
      </c>
      <c r="G217" t="s">
        <v>154</v>
      </c>
      <c r="H217" t="s">
        <v>256</v>
      </c>
    </row>
    <row r="218" spans="2:9" x14ac:dyDescent="0.25">
      <c r="B218" s="7" t="s">
        <v>0</v>
      </c>
      <c r="C218" t="s">
        <v>68</v>
      </c>
      <c r="D218" t="s">
        <v>69</v>
      </c>
      <c r="E218" t="s">
        <v>55</v>
      </c>
      <c r="F218" t="s">
        <v>157</v>
      </c>
      <c r="G218" t="s">
        <v>156</v>
      </c>
      <c r="H218" t="s">
        <v>257</v>
      </c>
      <c r="I218" t="str">
        <f>_xlfn.CONCAT(C218,H218,D218)</f>
        <v>&lt;!-- Omega 6 x Omega 3 --&gt;</v>
      </c>
    </row>
    <row r="219" spans="2:9" x14ac:dyDescent="0.25">
      <c r="B219" t="s">
        <v>3</v>
      </c>
      <c r="C219" t="s">
        <v>61</v>
      </c>
      <c r="F219" t="s">
        <v>157</v>
      </c>
      <c r="G219" t="s">
        <v>156</v>
      </c>
      <c r="H219" t="s">
        <v>301</v>
      </c>
      <c r="I219" t="str">
        <f>_xlfn.CONCAT(C219)</f>
        <v>&lt;div class="detail-field"&gt;</v>
      </c>
    </row>
    <row r="220" spans="2:9" x14ac:dyDescent="0.25">
      <c r="B220" t="s">
        <v>4</v>
      </c>
      <c r="C220" t="s">
        <v>65</v>
      </c>
      <c r="D220" t="s">
        <v>245</v>
      </c>
      <c r="E220" t="s">
        <v>55</v>
      </c>
      <c r="F220" t="s">
        <v>157</v>
      </c>
      <c r="G220" t="s">
        <v>156</v>
      </c>
      <c r="H220" t="s">
        <v>302</v>
      </c>
      <c r="I220" t="str">
        <f>_xlfn.CONCAT(C220,H220,D220)</f>
        <v>&lt;span class="detail-labelB2"&gt;Omega 6 x Omega 5&lt;/span&gt;</v>
      </c>
    </row>
    <row r="221" spans="2:9" x14ac:dyDescent="0.25">
      <c r="B221" t="s">
        <v>16</v>
      </c>
      <c r="C221" t="s">
        <v>66</v>
      </c>
      <c r="D221" t="s">
        <v>67</v>
      </c>
      <c r="E221" t="s">
        <v>51</v>
      </c>
      <c r="F221" t="s">
        <v>157</v>
      </c>
      <c r="G221" t="s">
        <v>156</v>
      </c>
      <c r="H221" t="s">
        <v>303</v>
      </c>
      <c r="I221" t="str">
        <f>_xlfn.CONCAT(C221,G221,D221)</f>
        <v>&lt;span id="food-detail-omegaX" class="detail-value"&gt;0,00&lt;/span&gt;</v>
      </c>
    </row>
    <row r="222" spans="2:9" x14ac:dyDescent="0.25">
      <c r="B222" t="s">
        <v>17</v>
      </c>
      <c r="C222" t="s">
        <v>64</v>
      </c>
      <c r="F222" t="s">
        <v>157</v>
      </c>
      <c r="G222" t="s">
        <v>156</v>
      </c>
      <c r="H222" t="s">
        <v>304</v>
      </c>
      <c r="I222" t="str">
        <f>_xlfn.CONCAT(C222)</f>
        <v>&lt;/div&gt;</v>
      </c>
    </row>
    <row r="223" spans="2:9" x14ac:dyDescent="0.25">
      <c r="B223" s="8" t="s">
        <v>18</v>
      </c>
      <c r="F223" t="s">
        <v>157</v>
      </c>
      <c r="G223" t="s">
        <v>156</v>
      </c>
      <c r="H223" t="s">
        <v>305</v>
      </c>
    </row>
    <row r="224" spans="2:9" x14ac:dyDescent="0.25">
      <c r="B224" s="7" t="s">
        <v>0</v>
      </c>
      <c r="C224" t="s">
        <v>68</v>
      </c>
      <c r="D224" t="s">
        <v>69</v>
      </c>
      <c r="E224" t="s">
        <v>55</v>
      </c>
      <c r="F224" t="s">
        <v>158</v>
      </c>
      <c r="G224" t="s">
        <v>147</v>
      </c>
      <c r="H224" t="s">
        <v>258</v>
      </c>
      <c r="I224" t="str">
        <f>_xlfn.CONCAT(C224,H224,D224)</f>
        <v>&lt;!-- Fitosterol (mg) --&gt;</v>
      </c>
    </row>
    <row r="225" spans="2:9" x14ac:dyDescent="0.25">
      <c r="B225" t="s">
        <v>3</v>
      </c>
      <c r="C225" t="s">
        <v>61</v>
      </c>
      <c r="F225" t="s">
        <v>158</v>
      </c>
      <c r="G225" t="s">
        <v>147</v>
      </c>
      <c r="H225" t="s">
        <v>258</v>
      </c>
      <c r="I225" t="str">
        <f>_xlfn.CONCAT(C225)</f>
        <v>&lt;div class="detail-field"&gt;</v>
      </c>
    </row>
    <row r="226" spans="2:9" x14ac:dyDescent="0.25">
      <c r="B226" t="s">
        <v>4</v>
      </c>
      <c r="C226" t="s">
        <v>65</v>
      </c>
      <c r="D226" t="s">
        <v>245</v>
      </c>
      <c r="E226" t="s">
        <v>55</v>
      </c>
      <c r="F226" t="s">
        <v>158</v>
      </c>
      <c r="G226" t="s">
        <v>147</v>
      </c>
      <c r="H226" t="s">
        <v>258</v>
      </c>
      <c r="I226" t="str">
        <f>_xlfn.CONCAT(C226,H226,D226)</f>
        <v>&lt;span class="detail-labelB2"&gt;Fitosterol (mg)&lt;/span&gt;</v>
      </c>
    </row>
    <row r="227" spans="2:9" x14ac:dyDescent="0.25">
      <c r="B227" t="s">
        <v>16</v>
      </c>
      <c r="C227" t="s">
        <v>66</v>
      </c>
      <c r="D227" t="s">
        <v>67</v>
      </c>
      <c r="E227" t="s">
        <v>51</v>
      </c>
      <c r="F227" t="s">
        <v>158</v>
      </c>
      <c r="G227" t="s">
        <v>147</v>
      </c>
      <c r="H227" t="s">
        <v>258</v>
      </c>
      <c r="I227" t="str">
        <f>_xlfn.CONCAT(C227,G227,D227)</f>
        <v>&lt;span id="food-detail-fitosterol" class="detail-value"&gt;0,00&lt;/span&gt;</v>
      </c>
    </row>
    <row r="228" spans="2:9" x14ac:dyDescent="0.25">
      <c r="B228" t="s">
        <v>17</v>
      </c>
      <c r="C228" t="s">
        <v>64</v>
      </c>
      <c r="F228" t="s">
        <v>158</v>
      </c>
      <c r="G228" t="s">
        <v>147</v>
      </c>
      <c r="H228" t="s">
        <v>258</v>
      </c>
      <c r="I228" t="str">
        <f>_xlfn.CONCAT(C228)</f>
        <v>&lt;/div&gt;</v>
      </c>
    </row>
    <row r="229" spans="2:9" x14ac:dyDescent="0.25">
      <c r="B229" s="8" t="s">
        <v>18</v>
      </c>
      <c r="F229" t="s">
        <v>158</v>
      </c>
      <c r="G229" t="s">
        <v>147</v>
      </c>
      <c r="H229" t="s">
        <v>258</v>
      </c>
    </row>
    <row r="230" spans="2:9" x14ac:dyDescent="0.25">
      <c r="B230" s="7" t="s">
        <v>0</v>
      </c>
      <c r="C230" t="s">
        <v>68</v>
      </c>
      <c r="D230" t="s">
        <v>69</v>
      </c>
      <c r="E230" t="s">
        <v>55</v>
      </c>
      <c r="F230" t="s">
        <v>146</v>
      </c>
      <c r="G230" t="s">
        <v>144</v>
      </c>
      <c r="H230" t="s">
        <v>253</v>
      </c>
      <c r="I230" t="str">
        <f>_xlfn.CONCAT(C230,H230,D230)</f>
        <v>&lt;!-- Carboidratos Liquidos (g) --&gt;</v>
      </c>
    </row>
    <row r="231" spans="2:9" x14ac:dyDescent="0.25">
      <c r="B231" t="s">
        <v>3</v>
      </c>
      <c r="C231" t="s">
        <v>61</v>
      </c>
      <c r="F231" t="s">
        <v>146</v>
      </c>
      <c r="G231" t="s">
        <v>144</v>
      </c>
      <c r="H231" t="s">
        <v>253</v>
      </c>
      <c r="I231" t="str">
        <f>_xlfn.CONCAT(C231)</f>
        <v>&lt;div class="detail-field"&gt;</v>
      </c>
    </row>
    <row r="232" spans="2:9" x14ac:dyDescent="0.25">
      <c r="B232" t="s">
        <v>4</v>
      </c>
      <c r="C232" t="s">
        <v>65</v>
      </c>
      <c r="D232" t="s">
        <v>245</v>
      </c>
      <c r="E232" t="s">
        <v>55</v>
      </c>
      <c r="F232" t="s">
        <v>146</v>
      </c>
      <c r="G232" t="s">
        <v>144</v>
      </c>
      <c r="H232" t="s">
        <v>253</v>
      </c>
      <c r="I232" t="str">
        <f>_xlfn.CONCAT(C232,H232,D232)</f>
        <v>&lt;span class="detail-labelB2"&gt;Carboidratos Liquidos (g)&lt;/span&gt;</v>
      </c>
    </row>
    <row r="233" spans="2:9" x14ac:dyDescent="0.25">
      <c r="B233" t="s">
        <v>16</v>
      </c>
      <c r="C233" t="s">
        <v>66</v>
      </c>
      <c r="D233" t="s">
        <v>67</v>
      </c>
      <c r="E233" t="s">
        <v>51</v>
      </c>
      <c r="F233" t="s">
        <v>146</v>
      </c>
      <c r="G233" t="s">
        <v>144</v>
      </c>
      <c r="H233" t="s">
        <v>253</v>
      </c>
      <c r="I233" t="str">
        <f>_xlfn.CONCAT(C233,G233,D233)</f>
        <v>&lt;span id="food-detail-carboidratosL" class="detail-value"&gt;0,00&lt;/span&gt;</v>
      </c>
    </row>
    <row r="234" spans="2:9" x14ac:dyDescent="0.25">
      <c r="B234" t="s">
        <v>17</v>
      </c>
      <c r="C234" t="s">
        <v>64</v>
      </c>
      <c r="F234" t="s">
        <v>146</v>
      </c>
      <c r="G234" t="s">
        <v>144</v>
      </c>
      <c r="H234" t="s">
        <v>253</v>
      </c>
      <c r="I234" t="str">
        <f>_xlfn.CONCAT(C234)</f>
        <v>&lt;/div&gt;</v>
      </c>
    </row>
    <row r="235" spans="2:9" x14ac:dyDescent="0.25">
      <c r="B235" s="8" t="s">
        <v>18</v>
      </c>
      <c r="F235" t="s">
        <v>146</v>
      </c>
      <c r="G235" t="s">
        <v>144</v>
      </c>
      <c r="H235" t="s">
        <v>253</v>
      </c>
    </row>
    <row r="236" spans="2:9" x14ac:dyDescent="0.25">
      <c r="B236" s="7" t="s">
        <v>0</v>
      </c>
      <c r="C236" t="s">
        <v>68</v>
      </c>
      <c r="D236" t="s">
        <v>69</v>
      </c>
      <c r="E236" t="s">
        <v>55</v>
      </c>
      <c r="F236" t="s">
        <v>151</v>
      </c>
      <c r="G236" t="s">
        <v>145</v>
      </c>
      <c r="H236" t="s">
        <v>254</v>
      </c>
      <c r="I236" t="str">
        <f>_xlfn.CONCAT(C236,H236,D236)</f>
        <v>&lt;!-- Poliois (g) --&gt;</v>
      </c>
    </row>
    <row r="237" spans="2:9" x14ac:dyDescent="0.25">
      <c r="B237" t="s">
        <v>3</v>
      </c>
      <c r="C237" t="s">
        <v>61</v>
      </c>
      <c r="F237" t="s">
        <v>151</v>
      </c>
      <c r="G237" t="s">
        <v>145</v>
      </c>
      <c r="H237" t="s">
        <v>254</v>
      </c>
      <c r="I237" t="str">
        <f>_xlfn.CONCAT(C237)</f>
        <v>&lt;div class="detail-field"&gt;</v>
      </c>
    </row>
    <row r="238" spans="2:9" x14ac:dyDescent="0.25">
      <c r="B238" t="s">
        <v>4</v>
      </c>
      <c r="C238" t="s">
        <v>65</v>
      </c>
      <c r="D238" t="s">
        <v>245</v>
      </c>
      <c r="E238" t="s">
        <v>55</v>
      </c>
      <c r="F238" t="s">
        <v>151</v>
      </c>
      <c r="G238" t="s">
        <v>145</v>
      </c>
      <c r="H238" t="s">
        <v>254</v>
      </c>
      <c r="I238" t="str">
        <f>_xlfn.CONCAT(C238,H238,D238)</f>
        <v>&lt;span class="detail-labelB2"&gt;Poliois (g)&lt;/span&gt;</v>
      </c>
    </row>
    <row r="239" spans="2:9" x14ac:dyDescent="0.25">
      <c r="B239" t="s">
        <v>16</v>
      </c>
      <c r="C239" t="s">
        <v>66</v>
      </c>
      <c r="D239" t="s">
        <v>67</v>
      </c>
      <c r="E239" t="s">
        <v>51</v>
      </c>
      <c r="F239" t="s">
        <v>151</v>
      </c>
      <c r="G239" t="s">
        <v>145</v>
      </c>
      <c r="H239" t="s">
        <v>254</v>
      </c>
      <c r="I239" t="str">
        <f>_xlfn.CONCAT(C239,G239,D239)</f>
        <v>&lt;span id="food-detail-poliois" class="detail-value"&gt;0,00&lt;/span&gt;</v>
      </c>
    </row>
    <row r="240" spans="2:9" x14ac:dyDescent="0.25">
      <c r="B240" t="s">
        <v>17</v>
      </c>
      <c r="C240" t="s">
        <v>64</v>
      </c>
      <c r="F240" t="s">
        <v>151</v>
      </c>
      <c r="G240" t="s">
        <v>145</v>
      </c>
      <c r="H240" t="s">
        <v>254</v>
      </c>
      <c r="I240" t="str">
        <f>_xlfn.CONCAT(C240)</f>
        <v>&lt;/div&gt;</v>
      </c>
    </row>
    <row r="241" spans="2:9" x14ac:dyDescent="0.25">
      <c r="B241" s="8" t="s">
        <v>18</v>
      </c>
      <c r="F241" t="s">
        <v>151</v>
      </c>
      <c r="G241" t="s">
        <v>145</v>
      </c>
      <c r="H241" t="s">
        <v>254</v>
      </c>
    </row>
    <row r="242" spans="2:9" x14ac:dyDescent="0.25">
      <c r="B242" s="7" t="s">
        <v>0</v>
      </c>
      <c r="C242" t="s">
        <v>68</v>
      </c>
      <c r="D242" t="s">
        <v>69</v>
      </c>
      <c r="E242" t="s">
        <v>55</v>
      </c>
      <c r="F242" t="s">
        <v>134</v>
      </c>
      <c r="G242" t="s">
        <v>133</v>
      </c>
      <c r="H242" t="s">
        <v>300</v>
      </c>
      <c r="I242" t="str">
        <f>_xlfn.CONCAT(C242,H242,D242)</f>
        <v>&lt;!-- Aminoacidos Essenciais (mg) --&gt;</v>
      </c>
    </row>
    <row r="243" spans="2:9" x14ac:dyDescent="0.25">
      <c r="B243" t="s">
        <v>3</v>
      </c>
      <c r="C243" t="s">
        <v>61</v>
      </c>
      <c r="F243" t="s">
        <v>134</v>
      </c>
      <c r="G243" t="s">
        <v>133</v>
      </c>
      <c r="H243" t="s">
        <v>300</v>
      </c>
      <c r="I243" t="str">
        <f>_xlfn.CONCAT(C243)</f>
        <v>&lt;div class="detail-field"&gt;</v>
      </c>
    </row>
    <row r="244" spans="2:9" x14ac:dyDescent="0.25">
      <c r="B244" t="s">
        <v>4</v>
      </c>
      <c r="C244" t="s">
        <v>65</v>
      </c>
      <c r="D244" t="s">
        <v>245</v>
      </c>
      <c r="E244" t="s">
        <v>55</v>
      </c>
      <c r="F244" t="s">
        <v>134</v>
      </c>
      <c r="G244" t="s">
        <v>133</v>
      </c>
      <c r="H244" t="s">
        <v>300</v>
      </c>
      <c r="I244" t="str">
        <f>_xlfn.CONCAT(C244,H244,D244)</f>
        <v>&lt;span class="detail-labelB2"&gt;Aminoacidos Essenciais (mg)&lt;/span&gt;</v>
      </c>
    </row>
    <row r="245" spans="2:9" x14ac:dyDescent="0.25">
      <c r="B245" t="s">
        <v>16</v>
      </c>
      <c r="C245" t="s">
        <v>66</v>
      </c>
      <c r="D245" t="s">
        <v>67</v>
      </c>
      <c r="E245" t="s">
        <v>51</v>
      </c>
      <c r="F245" t="s">
        <v>134</v>
      </c>
      <c r="G245" t="s">
        <v>133</v>
      </c>
      <c r="H245" t="s">
        <v>300</v>
      </c>
      <c r="I245" t="str">
        <f>_xlfn.CONCAT(C245,G245,D245)</f>
        <v>&lt;span id="food-detail-aminoacidos" class="detail-value"&gt;0,00&lt;/span&gt;</v>
      </c>
    </row>
    <row r="246" spans="2:9" x14ac:dyDescent="0.25">
      <c r="B246" t="s">
        <v>17</v>
      </c>
      <c r="C246" t="s">
        <v>64</v>
      </c>
      <c r="F246" t="s">
        <v>134</v>
      </c>
      <c r="G246" t="s">
        <v>133</v>
      </c>
      <c r="H246" t="s">
        <v>300</v>
      </c>
      <c r="I246" t="str">
        <f>_xlfn.CONCAT(C246)</f>
        <v>&lt;/div&gt;</v>
      </c>
    </row>
    <row r="247" spans="2:9" x14ac:dyDescent="0.25">
      <c r="B247" s="8" t="s">
        <v>18</v>
      </c>
      <c r="F247" t="s">
        <v>134</v>
      </c>
      <c r="G247" t="s">
        <v>133</v>
      </c>
      <c r="H247" t="s">
        <v>300</v>
      </c>
    </row>
    <row r="248" spans="2:9" x14ac:dyDescent="0.25">
      <c r="B248" s="7" t="s">
        <v>0</v>
      </c>
      <c r="C248" t="s">
        <v>68</v>
      </c>
      <c r="D248" t="s">
        <v>69</v>
      </c>
      <c r="E248" t="s">
        <v>55</v>
      </c>
      <c r="F248" t="s">
        <v>143</v>
      </c>
      <c r="G248" t="s">
        <v>141</v>
      </c>
      <c r="H248" t="s">
        <v>252</v>
      </c>
      <c r="I248" t="str">
        <f>_xlfn.CONCAT(C248,H248,D248)</f>
        <v>&lt;!-- Indice PDCAAS --&gt;</v>
      </c>
    </row>
    <row r="249" spans="2:9" x14ac:dyDescent="0.25">
      <c r="B249" t="s">
        <v>3</v>
      </c>
      <c r="C249" t="s">
        <v>61</v>
      </c>
      <c r="F249" t="s">
        <v>143</v>
      </c>
      <c r="G249" t="s">
        <v>141</v>
      </c>
      <c r="H249" t="s">
        <v>252</v>
      </c>
      <c r="I249" t="str">
        <f>_xlfn.CONCAT(C249)</f>
        <v>&lt;div class="detail-field"&gt;</v>
      </c>
    </row>
    <row r="250" spans="2:9" x14ac:dyDescent="0.25">
      <c r="B250" t="s">
        <v>4</v>
      </c>
      <c r="C250" t="s">
        <v>65</v>
      </c>
      <c r="D250" t="s">
        <v>245</v>
      </c>
      <c r="E250" t="s">
        <v>55</v>
      </c>
      <c r="F250" t="s">
        <v>143</v>
      </c>
      <c r="G250" t="s">
        <v>141</v>
      </c>
      <c r="H250" t="s">
        <v>252</v>
      </c>
      <c r="I250" t="str">
        <f>_xlfn.CONCAT(C250,H250,D250)</f>
        <v>&lt;span class="detail-labelB2"&gt;Indice PDCAAS&lt;/span&gt;</v>
      </c>
    </row>
    <row r="251" spans="2:9" x14ac:dyDescent="0.25">
      <c r="B251" t="s">
        <v>16</v>
      </c>
      <c r="C251" t="s">
        <v>66</v>
      </c>
      <c r="D251" t="s">
        <v>67</v>
      </c>
      <c r="E251" t="s">
        <v>51</v>
      </c>
      <c r="F251" t="s">
        <v>143</v>
      </c>
      <c r="G251" t="s">
        <v>141</v>
      </c>
      <c r="H251" t="s">
        <v>252</v>
      </c>
      <c r="I251" t="str">
        <f>_xlfn.CONCAT(C251,G251,D251)</f>
        <v>&lt;span id="food-detail-indicePDCAAS" class="detail-value"&gt;0,00&lt;/span&gt;</v>
      </c>
    </row>
    <row r="252" spans="2:9" x14ac:dyDescent="0.25">
      <c r="B252" t="s">
        <v>17</v>
      </c>
      <c r="C252" t="s">
        <v>64</v>
      </c>
      <c r="F252" t="s">
        <v>143</v>
      </c>
      <c r="G252" t="s">
        <v>141</v>
      </c>
      <c r="H252" t="s">
        <v>252</v>
      </c>
      <c r="I252" t="str">
        <f>_xlfn.CONCAT(C252)</f>
        <v>&lt;/div&gt;</v>
      </c>
    </row>
    <row r="253" spans="2:9" x14ac:dyDescent="0.25">
      <c r="B253" s="8" t="s">
        <v>18</v>
      </c>
      <c r="F253" t="s">
        <v>143</v>
      </c>
      <c r="G253" t="s">
        <v>141</v>
      </c>
      <c r="H253" t="s">
        <v>252</v>
      </c>
    </row>
    <row r="254" spans="2:9" x14ac:dyDescent="0.25">
      <c r="B254" s="7" t="s">
        <v>0</v>
      </c>
      <c r="C254" t="s">
        <v>68</v>
      </c>
      <c r="D254" t="s">
        <v>69</v>
      </c>
      <c r="E254" t="s">
        <v>55</v>
      </c>
      <c r="F254" t="s">
        <v>211</v>
      </c>
      <c r="G254" t="s">
        <v>174</v>
      </c>
      <c r="H254" t="s">
        <v>268</v>
      </c>
      <c r="I254" t="str">
        <f>_xlfn.CONCAT(C254,H254,D254)</f>
        <v>&lt;!-- PRAL (mEq) --&gt;</v>
      </c>
    </row>
    <row r="255" spans="2:9" x14ac:dyDescent="0.25">
      <c r="B255" t="s">
        <v>3</v>
      </c>
      <c r="C255" t="s">
        <v>61</v>
      </c>
      <c r="F255" t="s">
        <v>211</v>
      </c>
      <c r="G255" t="s">
        <v>174</v>
      </c>
      <c r="H255" t="s">
        <v>268</v>
      </c>
      <c r="I255" t="str">
        <f>_xlfn.CONCAT(C255)</f>
        <v>&lt;div class="detail-field"&gt;</v>
      </c>
    </row>
    <row r="256" spans="2:9" x14ac:dyDescent="0.25">
      <c r="B256" t="s">
        <v>4</v>
      </c>
      <c r="C256" t="s">
        <v>65</v>
      </c>
      <c r="D256" t="s">
        <v>245</v>
      </c>
      <c r="E256" t="s">
        <v>55</v>
      </c>
      <c r="F256" t="s">
        <v>211</v>
      </c>
      <c r="G256" t="s">
        <v>174</v>
      </c>
      <c r="H256" t="s">
        <v>268</v>
      </c>
      <c r="I256" t="str">
        <f>_xlfn.CONCAT(C256,H256,D256)</f>
        <v>&lt;span class="detail-labelB2"&gt;PRAL (mEq)&lt;/span&gt;</v>
      </c>
    </row>
    <row r="257" spans="2:9" x14ac:dyDescent="0.25">
      <c r="B257" t="s">
        <v>16</v>
      </c>
      <c r="C257" t="s">
        <v>66</v>
      </c>
      <c r="D257" t="s">
        <v>67</v>
      </c>
      <c r="E257" t="s">
        <v>51</v>
      </c>
      <c r="F257" t="s">
        <v>211</v>
      </c>
      <c r="G257" t="s">
        <v>174</v>
      </c>
      <c r="H257" t="s">
        <v>268</v>
      </c>
      <c r="I257" t="str">
        <f>_xlfn.CONCAT(C257,G257,D257)</f>
        <v>&lt;span id="food-detail-pral" class="detail-value"&gt;0,00&lt;/span&gt;</v>
      </c>
    </row>
    <row r="258" spans="2:9" x14ac:dyDescent="0.25">
      <c r="B258" t="s">
        <v>17</v>
      </c>
      <c r="C258" t="s">
        <v>64</v>
      </c>
      <c r="F258" t="s">
        <v>211</v>
      </c>
      <c r="G258" t="s">
        <v>174</v>
      </c>
      <c r="H258" t="s">
        <v>268</v>
      </c>
      <c r="I258" t="str">
        <f>_xlfn.CONCAT(C258)</f>
        <v>&lt;/div&gt;</v>
      </c>
    </row>
    <row r="259" spans="2:9" x14ac:dyDescent="0.25">
      <c r="B259" s="8" t="s">
        <v>18</v>
      </c>
      <c r="F259" t="s">
        <v>211</v>
      </c>
      <c r="G259" t="s">
        <v>174</v>
      </c>
      <c r="H259" t="s">
        <v>268</v>
      </c>
    </row>
    <row r="260" spans="2:9" x14ac:dyDescent="0.25">
      <c r="B260" s="7" t="s">
        <v>0</v>
      </c>
      <c r="C260" t="s">
        <v>68</v>
      </c>
      <c r="D260" t="s">
        <v>69</v>
      </c>
      <c r="E260" t="s">
        <v>55</v>
      </c>
      <c r="F260" t="s">
        <v>229</v>
      </c>
      <c r="G260" t="s">
        <v>185</v>
      </c>
      <c r="H260" t="s">
        <v>294</v>
      </c>
      <c r="I260" t="str">
        <f>_xlfn.CONCAT(C260,H260,D260)</f>
        <v>&lt;!-- Acido Folico (mcg) --&gt;</v>
      </c>
    </row>
    <row r="261" spans="2:9" x14ac:dyDescent="0.25">
      <c r="B261" t="s">
        <v>3</v>
      </c>
      <c r="C261" t="s">
        <v>61</v>
      </c>
      <c r="F261" t="s">
        <v>229</v>
      </c>
      <c r="G261" t="s">
        <v>185</v>
      </c>
      <c r="H261" t="s">
        <v>294</v>
      </c>
      <c r="I261" t="str">
        <f>_xlfn.CONCAT(C261)</f>
        <v>&lt;div class="detail-field"&gt;</v>
      </c>
    </row>
    <row r="262" spans="2:9" x14ac:dyDescent="0.25">
      <c r="B262" t="s">
        <v>4</v>
      </c>
      <c r="C262" t="s">
        <v>65</v>
      </c>
      <c r="D262" t="s">
        <v>245</v>
      </c>
      <c r="E262" t="s">
        <v>55</v>
      </c>
      <c r="F262" t="s">
        <v>229</v>
      </c>
      <c r="G262" t="s">
        <v>185</v>
      </c>
      <c r="H262" t="s">
        <v>294</v>
      </c>
      <c r="I262" t="str">
        <f>_xlfn.CONCAT(C262,H262,D262)</f>
        <v>&lt;span class="detail-labelB2"&gt;Acido Folico (mcg)&lt;/span&gt;</v>
      </c>
    </row>
    <row r="263" spans="2:9" x14ac:dyDescent="0.25">
      <c r="B263" t="s">
        <v>16</v>
      </c>
      <c r="C263" t="s">
        <v>66</v>
      </c>
      <c r="D263" t="s">
        <v>67</v>
      </c>
      <c r="E263" t="s">
        <v>51</v>
      </c>
      <c r="F263" t="s">
        <v>229</v>
      </c>
      <c r="G263" t="s">
        <v>185</v>
      </c>
      <c r="H263" t="s">
        <v>294</v>
      </c>
      <c r="I263" t="str">
        <f>_xlfn.CONCAT(C263,G263,D263)</f>
        <v>&lt;span id="food-detail-acidoF" class="detail-value"&gt;0,00&lt;/span&gt;</v>
      </c>
    </row>
    <row r="264" spans="2:9" x14ac:dyDescent="0.25">
      <c r="B264" t="s">
        <v>17</v>
      </c>
      <c r="C264" t="s">
        <v>64</v>
      </c>
      <c r="F264" t="s">
        <v>229</v>
      </c>
      <c r="G264" t="s">
        <v>185</v>
      </c>
      <c r="H264" t="s">
        <v>294</v>
      </c>
      <c r="I264" t="str">
        <f>_xlfn.CONCAT(C264)</f>
        <v>&lt;/div&gt;</v>
      </c>
    </row>
    <row r="265" spans="2:9" x14ac:dyDescent="0.25">
      <c r="B265" s="8" t="s">
        <v>18</v>
      </c>
      <c r="F265" t="s">
        <v>229</v>
      </c>
      <c r="G265" t="s">
        <v>185</v>
      </c>
      <c r="H265" t="s">
        <v>294</v>
      </c>
    </row>
    <row r="266" spans="2:9" x14ac:dyDescent="0.25">
      <c r="B266" s="7" t="s">
        <v>0</v>
      </c>
      <c r="C266" t="s">
        <v>68</v>
      </c>
      <c r="D266" t="s">
        <v>69</v>
      </c>
      <c r="E266" t="s">
        <v>55</v>
      </c>
      <c r="F266" t="s">
        <v>230</v>
      </c>
      <c r="G266" t="s">
        <v>198</v>
      </c>
      <c r="H266" t="s">
        <v>295</v>
      </c>
      <c r="I266" t="str">
        <f>_xlfn.CONCAT(C266,H266,D266)</f>
        <v>&lt;!-- Polifenol Total (mg) --&gt;</v>
      </c>
    </row>
    <row r="267" spans="2:9" x14ac:dyDescent="0.25">
      <c r="B267" t="s">
        <v>3</v>
      </c>
      <c r="C267" t="s">
        <v>61</v>
      </c>
      <c r="F267" t="s">
        <v>230</v>
      </c>
      <c r="G267" t="s">
        <v>198</v>
      </c>
      <c r="H267" t="s">
        <v>295</v>
      </c>
      <c r="I267" t="str">
        <f>_xlfn.CONCAT(C267)</f>
        <v>&lt;div class="detail-field"&gt;</v>
      </c>
    </row>
    <row r="268" spans="2:9" x14ac:dyDescent="0.25">
      <c r="B268" t="s">
        <v>4</v>
      </c>
      <c r="C268" t="s">
        <v>65</v>
      </c>
      <c r="D268" t="s">
        <v>245</v>
      </c>
      <c r="E268" t="s">
        <v>55</v>
      </c>
      <c r="F268" t="s">
        <v>230</v>
      </c>
      <c r="G268" t="s">
        <v>198</v>
      </c>
      <c r="H268" t="s">
        <v>295</v>
      </c>
      <c r="I268" t="str">
        <f>_xlfn.CONCAT(C268,H268,D268)</f>
        <v>&lt;span class="detail-labelB2"&gt;Polifenol Total (mg)&lt;/span&gt;</v>
      </c>
    </row>
    <row r="269" spans="2:9" x14ac:dyDescent="0.25">
      <c r="B269" t="s">
        <v>16</v>
      </c>
      <c r="C269" t="s">
        <v>66</v>
      </c>
      <c r="D269" t="s">
        <v>67</v>
      </c>
      <c r="E269" t="s">
        <v>51</v>
      </c>
      <c r="F269" t="s">
        <v>230</v>
      </c>
      <c r="G269" t="s">
        <v>198</v>
      </c>
      <c r="H269" t="s">
        <v>295</v>
      </c>
      <c r="I269" t="str">
        <f>_xlfn.CONCAT(C269,G269,D269)</f>
        <v>&lt;span id="food-detail-polifenol" class="detail-value"&gt;0,00&lt;/span&gt;</v>
      </c>
    </row>
    <row r="270" spans="2:9" x14ac:dyDescent="0.25">
      <c r="B270" t="s">
        <v>17</v>
      </c>
      <c r="C270" t="s">
        <v>64</v>
      </c>
      <c r="F270" t="s">
        <v>230</v>
      </c>
      <c r="G270" t="s">
        <v>198</v>
      </c>
      <c r="H270" t="s">
        <v>295</v>
      </c>
      <c r="I270" t="str">
        <f>_xlfn.CONCAT(C270)</f>
        <v>&lt;/div&gt;</v>
      </c>
    </row>
    <row r="271" spans="2:9" x14ac:dyDescent="0.25">
      <c r="B271" s="8" t="s">
        <v>18</v>
      </c>
      <c r="F271" t="s">
        <v>230</v>
      </c>
      <c r="G271" t="s">
        <v>198</v>
      </c>
      <c r="H271" t="s">
        <v>295</v>
      </c>
    </row>
    <row r="272" spans="2:9" x14ac:dyDescent="0.25">
      <c r="B272" s="7" t="s">
        <v>0</v>
      </c>
      <c r="C272" t="s">
        <v>68</v>
      </c>
      <c r="D272" t="s">
        <v>69</v>
      </c>
      <c r="E272" t="s">
        <v>55</v>
      </c>
      <c r="F272" t="s">
        <v>231</v>
      </c>
      <c r="G272" t="s">
        <v>199</v>
      </c>
      <c r="H272" t="s">
        <v>296</v>
      </c>
      <c r="I272" t="str">
        <f>_xlfn.CONCAT(C272,H272,D272)</f>
        <v>&lt;!-- Carga Antioxidantes (ORAC) --&gt;</v>
      </c>
    </row>
    <row r="273" spans="2:9" x14ac:dyDescent="0.25">
      <c r="B273" t="s">
        <v>3</v>
      </c>
      <c r="C273" t="s">
        <v>61</v>
      </c>
      <c r="F273" t="s">
        <v>231</v>
      </c>
      <c r="G273" t="s">
        <v>199</v>
      </c>
      <c r="H273" t="s">
        <v>296</v>
      </c>
      <c r="I273" t="str">
        <f>_xlfn.CONCAT(C273)</f>
        <v>&lt;div class="detail-field"&gt;</v>
      </c>
    </row>
    <row r="274" spans="2:9" x14ac:dyDescent="0.25">
      <c r="B274" t="s">
        <v>4</v>
      </c>
      <c r="C274" t="s">
        <v>65</v>
      </c>
      <c r="D274" t="s">
        <v>245</v>
      </c>
      <c r="E274" t="s">
        <v>55</v>
      </c>
      <c r="F274" t="s">
        <v>231</v>
      </c>
      <c r="G274" t="s">
        <v>199</v>
      </c>
      <c r="H274" t="s">
        <v>296</v>
      </c>
      <c r="I274" t="str">
        <f>_xlfn.CONCAT(C274,H274,D274)</f>
        <v>&lt;span class="detail-labelB2"&gt;Carga Antioxidantes (ORAC)&lt;/span&gt;</v>
      </c>
    </row>
    <row r="275" spans="2:9" x14ac:dyDescent="0.25">
      <c r="B275" t="s">
        <v>16</v>
      </c>
      <c r="C275" t="s">
        <v>66</v>
      </c>
      <c r="D275" t="s">
        <v>67</v>
      </c>
      <c r="E275" t="s">
        <v>51</v>
      </c>
      <c r="F275" t="s">
        <v>231</v>
      </c>
      <c r="G275" t="s">
        <v>199</v>
      </c>
      <c r="H275" t="s">
        <v>296</v>
      </c>
      <c r="I275" t="str">
        <f>_xlfn.CONCAT(C275,G275,D275)</f>
        <v>&lt;span id="food-detail-cargaAn" class="detail-value"&gt;0,00&lt;/span&gt;</v>
      </c>
    </row>
    <row r="276" spans="2:9" x14ac:dyDescent="0.25">
      <c r="B276" t="s">
        <v>17</v>
      </c>
      <c r="C276" t="s">
        <v>64</v>
      </c>
      <c r="F276" t="s">
        <v>231</v>
      </c>
      <c r="G276" t="s">
        <v>199</v>
      </c>
      <c r="H276" t="s">
        <v>296</v>
      </c>
      <c r="I276" t="str">
        <f>_xlfn.CONCAT(C276)</f>
        <v>&lt;/div&gt;</v>
      </c>
    </row>
    <row r="277" spans="2:9" x14ac:dyDescent="0.25">
      <c r="B277" s="8" t="s">
        <v>18</v>
      </c>
      <c r="F277" t="s">
        <v>231</v>
      </c>
      <c r="G277" t="s">
        <v>199</v>
      </c>
      <c r="H277" t="s">
        <v>296</v>
      </c>
    </row>
    <row r="278" spans="2:9" x14ac:dyDescent="0.25">
      <c r="B278" s="7" t="s">
        <v>0</v>
      </c>
      <c r="C278" t="s">
        <v>68</v>
      </c>
      <c r="D278" t="s">
        <v>69</v>
      </c>
      <c r="E278" t="s">
        <v>55</v>
      </c>
      <c r="F278" t="s">
        <v>232</v>
      </c>
      <c r="G278" t="s">
        <v>200</v>
      </c>
      <c r="H278" t="s">
        <v>297</v>
      </c>
      <c r="I278" t="str">
        <f>_xlfn.CONCAT(C278,H278,D278)</f>
        <v>&lt;!-- Teor Alcoolico (%) --&gt;</v>
      </c>
    </row>
    <row r="279" spans="2:9" x14ac:dyDescent="0.25">
      <c r="B279" t="s">
        <v>3</v>
      </c>
      <c r="C279" t="s">
        <v>61</v>
      </c>
      <c r="F279" t="s">
        <v>232</v>
      </c>
      <c r="G279" t="s">
        <v>200</v>
      </c>
      <c r="H279" t="s">
        <v>297</v>
      </c>
      <c r="I279" t="str">
        <f>_xlfn.CONCAT(C279)</f>
        <v>&lt;div class="detail-field"&gt;</v>
      </c>
    </row>
    <row r="280" spans="2:9" x14ac:dyDescent="0.25">
      <c r="B280" t="s">
        <v>4</v>
      </c>
      <c r="C280" t="s">
        <v>65</v>
      </c>
      <c r="D280" t="s">
        <v>245</v>
      </c>
      <c r="E280" t="s">
        <v>55</v>
      </c>
      <c r="F280" t="s">
        <v>232</v>
      </c>
      <c r="G280" t="s">
        <v>200</v>
      </c>
      <c r="H280" t="s">
        <v>297</v>
      </c>
      <c r="I280" t="str">
        <f>_xlfn.CONCAT(C280,H280,D280)</f>
        <v>&lt;span class="detail-labelB2"&gt;Teor Alcoolico (%)&lt;/span&gt;</v>
      </c>
    </row>
    <row r="281" spans="2:9" x14ac:dyDescent="0.25">
      <c r="B281" t="s">
        <v>16</v>
      </c>
      <c r="C281" t="s">
        <v>66</v>
      </c>
      <c r="D281" t="s">
        <v>67</v>
      </c>
      <c r="E281" t="s">
        <v>51</v>
      </c>
      <c r="F281" t="s">
        <v>232</v>
      </c>
      <c r="G281" t="s">
        <v>200</v>
      </c>
      <c r="H281" t="s">
        <v>297</v>
      </c>
      <c r="I281" t="str">
        <f>_xlfn.CONCAT(C281,G281,D281)</f>
        <v>&lt;span id="food-detail-teorAl" class="detail-value"&gt;0,00&lt;/span&gt;</v>
      </c>
    </row>
    <row r="282" spans="2:9" x14ac:dyDescent="0.25">
      <c r="B282" t="s">
        <v>17</v>
      </c>
      <c r="C282" t="s">
        <v>64</v>
      </c>
      <c r="F282" t="s">
        <v>232</v>
      </c>
      <c r="G282" t="s">
        <v>200</v>
      </c>
      <c r="H282" t="s">
        <v>297</v>
      </c>
      <c r="I282" t="str">
        <f>_xlfn.CONCAT(C282)</f>
        <v>&lt;/div&gt;</v>
      </c>
    </row>
    <row r="283" spans="2:9" x14ac:dyDescent="0.25">
      <c r="B283" s="8" t="s">
        <v>18</v>
      </c>
      <c r="F283" t="s">
        <v>232</v>
      </c>
      <c r="G283" t="s">
        <v>200</v>
      </c>
      <c r="H283" t="s">
        <v>297</v>
      </c>
    </row>
    <row r="284" spans="2:9" x14ac:dyDescent="0.25">
      <c r="B284" s="7" t="s">
        <v>0</v>
      </c>
      <c r="C284" t="s">
        <v>68</v>
      </c>
      <c r="D284" t="s">
        <v>69</v>
      </c>
      <c r="E284" t="s">
        <v>55</v>
      </c>
      <c r="F284" t="s">
        <v>132</v>
      </c>
      <c r="G284" t="s">
        <v>131</v>
      </c>
      <c r="H284" t="s">
        <v>250</v>
      </c>
      <c r="I284" t="str">
        <f>_xlfn.CONCAT(C284,H284,D284)</f>
        <v>&lt;!-- Teor de Água (g) --&gt;</v>
      </c>
    </row>
    <row r="285" spans="2:9" x14ac:dyDescent="0.25">
      <c r="B285" t="s">
        <v>3</v>
      </c>
      <c r="C285" t="s">
        <v>61</v>
      </c>
      <c r="F285" t="s">
        <v>132</v>
      </c>
      <c r="G285" t="s">
        <v>131</v>
      </c>
      <c r="H285" t="s">
        <v>250</v>
      </c>
      <c r="I285" t="str">
        <f>_xlfn.CONCAT(C285)</f>
        <v>&lt;div class="detail-field"&gt;</v>
      </c>
    </row>
    <row r="286" spans="2:9" x14ac:dyDescent="0.25">
      <c r="B286" t="s">
        <v>4</v>
      </c>
      <c r="C286" t="s">
        <v>65</v>
      </c>
      <c r="D286" t="s">
        <v>245</v>
      </c>
      <c r="E286" t="s">
        <v>55</v>
      </c>
      <c r="F286" t="s">
        <v>132</v>
      </c>
      <c r="G286" t="s">
        <v>131</v>
      </c>
      <c r="H286" t="s">
        <v>250</v>
      </c>
      <c r="I286" t="str">
        <f>_xlfn.CONCAT(C286,H286,D286)</f>
        <v>&lt;span class="detail-labelB2"&gt;Teor de Água (g)&lt;/span&gt;</v>
      </c>
    </row>
    <row r="287" spans="2:9" x14ac:dyDescent="0.25">
      <c r="B287" t="s">
        <v>16</v>
      </c>
      <c r="C287" t="s">
        <v>66</v>
      </c>
      <c r="D287" t="s">
        <v>67</v>
      </c>
      <c r="E287" t="s">
        <v>51</v>
      </c>
      <c r="F287" t="s">
        <v>132</v>
      </c>
      <c r="G287" t="s">
        <v>131</v>
      </c>
      <c r="H287" t="s">
        <v>250</v>
      </c>
      <c r="I287" t="str">
        <f>_xlfn.CONCAT(C287,G287,D287)</f>
        <v>&lt;span id="food-detail-teorAgua" class="detail-value"&gt;0,00&lt;/span&gt;</v>
      </c>
    </row>
    <row r="288" spans="2:9" x14ac:dyDescent="0.25">
      <c r="B288" t="s">
        <v>17</v>
      </c>
      <c r="C288" t="s">
        <v>64</v>
      </c>
      <c r="F288" t="s">
        <v>132</v>
      </c>
      <c r="G288" t="s">
        <v>131</v>
      </c>
      <c r="H288" t="s">
        <v>250</v>
      </c>
      <c r="I288" t="str">
        <f>_xlfn.CONCAT(C288)</f>
        <v>&lt;/div&gt;</v>
      </c>
    </row>
    <row r="289" spans="2:8" x14ac:dyDescent="0.25">
      <c r="B289" s="8" t="s">
        <v>18</v>
      </c>
      <c r="F289" t="s">
        <v>132</v>
      </c>
      <c r="G289" t="s">
        <v>131</v>
      </c>
      <c r="H289" t="s">
        <v>250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42FD-8735-4A3F-9914-7D20A766CC87}">
  <dimension ref="A1:M577"/>
  <sheetViews>
    <sheetView topLeftCell="B1" workbookViewId="0">
      <pane ySplit="1" topLeftCell="A2" activePane="bottomLeft" state="frozen"/>
      <selection pane="bottomLeft" activeCell="L13" sqref="L13"/>
    </sheetView>
  </sheetViews>
  <sheetFormatPr defaultRowHeight="15" x14ac:dyDescent="0.25"/>
  <cols>
    <col min="1" max="1" width="63.28515625" bestFit="1" customWidth="1"/>
    <col min="2" max="2" width="8.28515625" bestFit="1" customWidth="1"/>
    <col min="3" max="3" width="33.85546875" bestFit="1" customWidth="1"/>
    <col min="4" max="4" width="45.28515625" bestFit="1" customWidth="1"/>
    <col min="5" max="5" width="10.42578125" bestFit="1" customWidth="1"/>
    <col min="6" max="6" width="4.42578125" bestFit="1" customWidth="1"/>
    <col min="7" max="9" width="3.140625" bestFit="1" customWidth="1"/>
    <col min="10" max="10" width="13.5703125" bestFit="1" customWidth="1"/>
    <col min="11" max="11" width="13.42578125" bestFit="1" customWidth="1"/>
    <col min="12" max="12" width="30.7109375" bestFit="1" customWidth="1"/>
    <col min="13" max="13" width="75.7109375" bestFit="1" customWidth="1"/>
  </cols>
  <sheetData>
    <row r="1" spans="1:13" x14ac:dyDescent="0.25">
      <c r="A1" s="3" t="s">
        <v>43</v>
      </c>
      <c r="B1" s="3" t="s">
        <v>44</v>
      </c>
      <c r="C1" s="4" t="s">
        <v>45</v>
      </c>
      <c r="D1" s="4" t="s">
        <v>46</v>
      </c>
      <c r="E1" s="4" t="s">
        <v>47</v>
      </c>
      <c r="F1" s="4" t="s">
        <v>57</v>
      </c>
      <c r="G1" s="9" t="s">
        <v>48</v>
      </c>
      <c r="H1" s="9"/>
      <c r="I1" s="9"/>
      <c r="J1" s="6" t="s">
        <v>23</v>
      </c>
      <c r="K1" s="6" t="s">
        <v>24</v>
      </c>
      <c r="L1" s="6" t="s">
        <v>54</v>
      </c>
      <c r="M1" s="3" t="s">
        <v>49</v>
      </c>
    </row>
    <row r="2" spans="1:13" x14ac:dyDescent="0.25">
      <c r="A2" t="s">
        <v>246</v>
      </c>
      <c r="B2" s="7" t="s">
        <v>0</v>
      </c>
      <c r="C2" t="s">
        <v>247</v>
      </c>
      <c r="G2" t="s">
        <v>25</v>
      </c>
      <c r="J2" t="s">
        <v>153</v>
      </c>
      <c r="K2" t="s">
        <v>152</v>
      </c>
      <c r="L2" t="s">
        <v>81</v>
      </c>
      <c r="M2" t="str">
        <f>_xlfn.CONCAT(C2,J2)</f>
        <v>//OmegaT</v>
      </c>
    </row>
    <row r="3" spans="1:13" x14ac:dyDescent="0.25">
      <c r="A3" t="s">
        <v>58</v>
      </c>
      <c r="B3" t="s">
        <v>3</v>
      </c>
      <c r="C3" t="s">
        <v>1</v>
      </c>
      <c r="D3" t="s">
        <v>2</v>
      </c>
      <c r="G3" t="s">
        <v>25</v>
      </c>
      <c r="J3" t="s">
        <v>153</v>
      </c>
      <c r="K3" t="s">
        <v>152</v>
      </c>
      <c r="L3" t="s">
        <v>81</v>
      </c>
      <c r="M3" t="str">
        <f>_xlfn.CONCAT(C3,J2,D3)</f>
        <v>function formatOmegaT(value) {</v>
      </c>
    </row>
    <row r="4" spans="1:13" x14ac:dyDescent="0.25">
      <c r="A4" t="s">
        <v>39</v>
      </c>
      <c r="B4" t="s">
        <v>4</v>
      </c>
      <c r="C4" t="s">
        <v>39</v>
      </c>
      <c r="J4" t="s">
        <v>153</v>
      </c>
      <c r="K4" t="s">
        <v>152</v>
      </c>
      <c r="L4" t="s">
        <v>81</v>
      </c>
      <c r="M4" t="str">
        <f>_xlfn.CONCAT(C4)</f>
        <v>const num = parseFloat(value || 0);</v>
      </c>
    </row>
    <row r="5" spans="1:13" x14ac:dyDescent="0.25">
      <c r="A5" t="s">
        <v>40</v>
      </c>
      <c r="B5" t="s">
        <v>16</v>
      </c>
      <c r="C5" t="s">
        <v>40</v>
      </c>
      <c r="J5" t="s">
        <v>153</v>
      </c>
      <c r="K5" t="s">
        <v>152</v>
      </c>
      <c r="L5" t="s">
        <v>81</v>
      </c>
      <c r="M5" t="str">
        <f>_xlfn.CONCAT(C5)</f>
        <v>return num.toFixed(2).replace('.', ',');</v>
      </c>
    </row>
    <row r="6" spans="1:13" x14ac:dyDescent="0.25">
      <c r="A6" t="s">
        <v>6</v>
      </c>
      <c r="B6" t="s">
        <v>17</v>
      </c>
      <c r="C6" t="s">
        <v>6</v>
      </c>
      <c r="J6" t="s">
        <v>153</v>
      </c>
      <c r="K6" t="s">
        <v>152</v>
      </c>
      <c r="L6" t="s">
        <v>81</v>
      </c>
      <c r="M6" t="str">
        <f>_xlfn.CONCAT(C6)</f>
        <v>}</v>
      </c>
    </row>
    <row r="7" spans="1:13" x14ac:dyDescent="0.25">
      <c r="A7" t="s">
        <v>7</v>
      </c>
      <c r="B7" t="s">
        <v>18</v>
      </c>
      <c r="C7" t="s">
        <v>41</v>
      </c>
      <c r="D7" t="s">
        <v>28</v>
      </c>
      <c r="E7" s="1" t="s">
        <v>5</v>
      </c>
      <c r="G7" t="s">
        <v>26</v>
      </c>
      <c r="H7" t="s">
        <v>26</v>
      </c>
      <c r="J7" t="s">
        <v>153</v>
      </c>
      <c r="K7" t="s">
        <v>152</v>
      </c>
      <c r="L7" t="s">
        <v>81</v>
      </c>
      <c r="M7" t="str">
        <f>_xlfn.CONCAT(C7,K7,D7,K7,E7)</f>
        <v>const omegaTElement = document.getElementById('food-detail-omegaT');</v>
      </c>
    </row>
    <row r="8" spans="1:13" x14ac:dyDescent="0.25">
      <c r="A8" t="s">
        <v>8</v>
      </c>
      <c r="B8" t="s">
        <v>19</v>
      </c>
      <c r="C8" t="s">
        <v>42</v>
      </c>
      <c r="D8" t="s">
        <v>12</v>
      </c>
      <c r="G8" t="s">
        <v>27</v>
      </c>
      <c r="J8" t="s">
        <v>153</v>
      </c>
      <c r="K8" t="s">
        <v>152</v>
      </c>
      <c r="L8" t="s">
        <v>81</v>
      </c>
      <c r="M8" t="str">
        <f>_xlfn.CONCAT(C8,L8,D8)</f>
        <v>if (foodData.omega_3_g) {</v>
      </c>
    </row>
    <row r="9" spans="1:13" x14ac:dyDescent="0.25">
      <c r="A9" t="s">
        <v>9</v>
      </c>
      <c r="B9" t="s">
        <v>20</v>
      </c>
      <c r="D9" t="s">
        <v>13</v>
      </c>
      <c r="E9" t="s">
        <v>14</v>
      </c>
      <c r="F9" t="s">
        <v>15</v>
      </c>
      <c r="G9" t="s">
        <v>26</v>
      </c>
      <c r="H9" t="s">
        <v>25</v>
      </c>
      <c r="I9" t="s">
        <v>27</v>
      </c>
      <c r="J9" t="s">
        <v>153</v>
      </c>
      <c r="K9" t="s">
        <v>152</v>
      </c>
      <c r="L9" t="s">
        <v>81</v>
      </c>
      <c r="M9" t="str">
        <f>_xlfn.CONCAT(K9,D9,J9,E9,L9,F9)</f>
        <v>omegaTElement.textContent = formatOmegaT(foodData.omega_3_g);</v>
      </c>
    </row>
    <row r="10" spans="1:13" x14ac:dyDescent="0.25">
      <c r="A10" t="s">
        <v>10</v>
      </c>
      <c r="B10" t="s">
        <v>21</v>
      </c>
      <c r="C10" t="s">
        <v>10</v>
      </c>
      <c r="J10" t="s">
        <v>153</v>
      </c>
      <c r="K10" t="s">
        <v>152</v>
      </c>
      <c r="L10" t="s">
        <v>81</v>
      </c>
      <c r="M10" t="str">
        <f>_xlfn.CONCAT(C10)</f>
        <v>} else {</v>
      </c>
    </row>
    <row r="11" spans="1:13" x14ac:dyDescent="0.25">
      <c r="A11" t="s">
        <v>11</v>
      </c>
      <c r="B11" t="s">
        <v>22</v>
      </c>
      <c r="D11" t="s">
        <v>29</v>
      </c>
      <c r="G11" t="s">
        <v>26</v>
      </c>
      <c r="J11" t="s">
        <v>153</v>
      </c>
      <c r="K11" t="s">
        <v>152</v>
      </c>
      <c r="L11" t="s">
        <v>81</v>
      </c>
      <c r="M11" t="str">
        <f>_xlfn.CONCAT(K11,D11)</f>
        <v>omegaTElement.textContent = '0,00';</v>
      </c>
    </row>
    <row r="12" spans="1:13" x14ac:dyDescent="0.25">
      <c r="A12" t="s">
        <v>6</v>
      </c>
      <c r="B12" t="s">
        <v>59</v>
      </c>
      <c r="C12" t="s">
        <v>6</v>
      </c>
      <c r="J12" t="s">
        <v>153</v>
      </c>
      <c r="K12" t="s">
        <v>152</v>
      </c>
      <c r="L12" t="s">
        <v>81</v>
      </c>
      <c r="M12" t="str">
        <f>_xlfn.CONCAT(C12)</f>
        <v>}</v>
      </c>
    </row>
    <row r="13" spans="1:13" x14ac:dyDescent="0.25">
      <c r="B13" s="8" t="s">
        <v>59</v>
      </c>
      <c r="J13" t="s">
        <v>153</v>
      </c>
      <c r="K13" t="s">
        <v>152</v>
      </c>
      <c r="L13" t="s">
        <v>81</v>
      </c>
    </row>
    <row r="14" spans="1:13" x14ac:dyDescent="0.25">
      <c r="B14" s="7" t="s">
        <v>0</v>
      </c>
      <c r="C14" t="s">
        <v>247</v>
      </c>
      <c r="G14" t="s">
        <v>25</v>
      </c>
      <c r="J14" t="s">
        <v>164</v>
      </c>
      <c r="K14" t="s">
        <v>162</v>
      </c>
      <c r="L14" t="s">
        <v>88</v>
      </c>
      <c r="M14" t="str">
        <f>_xlfn.CONCAT(C14,J14)</f>
        <v>//AcucarT</v>
      </c>
    </row>
    <row r="15" spans="1:13" x14ac:dyDescent="0.25">
      <c r="B15" t="s">
        <v>3</v>
      </c>
      <c r="C15" t="s">
        <v>1</v>
      </c>
      <c r="D15" t="s">
        <v>2</v>
      </c>
      <c r="G15" t="s">
        <v>25</v>
      </c>
      <c r="J15" t="s">
        <v>164</v>
      </c>
      <c r="K15" t="s">
        <v>162</v>
      </c>
      <c r="L15" t="s">
        <v>88</v>
      </c>
      <c r="M15" t="str">
        <f>_xlfn.CONCAT(C15,J14,D15)</f>
        <v>function formatAcucarT(value) {</v>
      </c>
    </row>
    <row r="16" spans="1:13" x14ac:dyDescent="0.25">
      <c r="B16" t="s">
        <v>4</v>
      </c>
      <c r="C16" t="s">
        <v>39</v>
      </c>
      <c r="J16" t="s">
        <v>164</v>
      </c>
      <c r="K16" t="s">
        <v>162</v>
      </c>
      <c r="L16" t="s">
        <v>88</v>
      </c>
      <c r="M16" t="str">
        <f>_xlfn.CONCAT(C16)</f>
        <v>const num = parseFloat(value || 0);</v>
      </c>
    </row>
    <row r="17" spans="2:13" x14ac:dyDescent="0.25">
      <c r="B17" t="s">
        <v>16</v>
      </c>
      <c r="C17" t="s">
        <v>40</v>
      </c>
      <c r="J17" t="s">
        <v>164</v>
      </c>
      <c r="K17" t="s">
        <v>162</v>
      </c>
      <c r="L17" t="s">
        <v>88</v>
      </c>
      <c r="M17" t="str">
        <f>_xlfn.CONCAT(C17)</f>
        <v>return num.toFixed(2).replace('.', ',');</v>
      </c>
    </row>
    <row r="18" spans="2:13" x14ac:dyDescent="0.25">
      <c r="B18" t="s">
        <v>17</v>
      </c>
      <c r="C18" t="s">
        <v>6</v>
      </c>
      <c r="J18" t="s">
        <v>164</v>
      </c>
      <c r="K18" t="s">
        <v>162</v>
      </c>
      <c r="L18" t="s">
        <v>88</v>
      </c>
      <c r="M18" t="str">
        <f>_xlfn.CONCAT(C18)</f>
        <v>}</v>
      </c>
    </row>
    <row r="19" spans="2:13" x14ac:dyDescent="0.25">
      <c r="B19" t="s">
        <v>18</v>
      </c>
      <c r="C19" t="s">
        <v>41</v>
      </c>
      <c r="D19" t="s">
        <v>28</v>
      </c>
      <c r="E19" s="1" t="s">
        <v>5</v>
      </c>
      <c r="G19" t="s">
        <v>26</v>
      </c>
      <c r="H19" t="s">
        <v>26</v>
      </c>
      <c r="J19" t="s">
        <v>164</v>
      </c>
      <c r="K19" t="s">
        <v>162</v>
      </c>
      <c r="L19" t="s">
        <v>88</v>
      </c>
      <c r="M19" t="str">
        <f>_xlfn.CONCAT(C19,K19,D19,K19,E19)</f>
        <v>const acucarTElement = document.getElementById('food-detail-acucarT');</v>
      </c>
    </row>
    <row r="20" spans="2:13" x14ac:dyDescent="0.25">
      <c r="B20" t="s">
        <v>19</v>
      </c>
      <c r="C20" t="s">
        <v>42</v>
      </c>
      <c r="D20" t="s">
        <v>12</v>
      </c>
      <c r="G20" t="s">
        <v>27</v>
      </c>
      <c r="J20" t="s">
        <v>164</v>
      </c>
      <c r="K20" t="s">
        <v>162</v>
      </c>
      <c r="L20" t="s">
        <v>88</v>
      </c>
      <c r="M20" t="str">
        <f>_xlfn.CONCAT(C20,L20,D20)</f>
        <v>if (foodData.acucares_totais_g) {</v>
      </c>
    </row>
    <row r="21" spans="2:13" x14ac:dyDescent="0.25">
      <c r="B21" t="s">
        <v>20</v>
      </c>
      <c r="D21" t="s">
        <v>13</v>
      </c>
      <c r="E21" t="s">
        <v>14</v>
      </c>
      <c r="F21" t="s">
        <v>15</v>
      </c>
      <c r="G21" t="s">
        <v>26</v>
      </c>
      <c r="H21" t="s">
        <v>25</v>
      </c>
      <c r="I21" t="s">
        <v>27</v>
      </c>
      <c r="J21" t="s">
        <v>164</v>
      </c>
      <c r="K21" t="s">
        <v>162</v>
      </c>
      <c r="L21" t="s">
        <v>88</v>
      </c>
      <c r="M21" t="str">
        <f>_xlfn.CONCAT(K21,D21,J21,E21,L21,F21)</f>
        <v>acucarTElement.textContent = formatAcucarT(foodData.acucares_totais_g);</v>
      </c>
    </row>
    <row r="22" spans="2:13" x14ac:dyDescent="0.25">
      <c r="B22" t="s">
        <v>21</v>
      </c>
      <c r="C22" t="s">
        <v>10</v>
      </c>
      <c r="J22" t="s">
        <v>164</v>
      </c>
      <c r="K22" t="s">
        <v>162</v>
      </c>
      <c r="L22" t="s">
        <v>88</v>
      </c>
      <c r="M22" t="str">
        <f>_xlfn.CONCAT(C22)</f>
        <v>} else {</v>
      </c>
    </row>
    <row r="23" spans="2:13" x14ac:dyDescent="0.25">
      <c r="B23" t="s">
        <v>22</v>
      </c>
      <c r="D23" t="s">
        <v>29</v>
      </c>
      <c r="G23" t="s">
        <v>26</v>
      </c>
      <c r="J23" t="s">
        <v>164</v>
      </c>
      <c r="K23" t="s">
        <v>162</v>
      </c>
      <c r="L23" t="s">
        <v>88</v>
      </c>
      <c r="M23" t="str">
        <f>_xlfn.CONCAT(K23,D23)</f>
        <v>acucarTElement.textContent = '0,00';</v>
      </c>
    </row>
    <row r="24" spans="2:13" x14ac:dyDescent="0.25">
      <c r="B24" t="s">
        <v>59</v>
      </c>
      <c r="C24" t="s">
        <v>6</v>
      </c>
      <c r="J24" t="s">
        <v>164</v>
      </c>
      <c r="K24" t="s">
        <v>162</v>
      </c>
      <c r="L24" t="s">
        <v>88</v>
      </c>
      <c r="M24" t="str">
        <f>_xlfn.CONCAT(C24)</f>
        <v>}</v>
      </c>
    </row>
    <row r="25" spans="2:13" x14ac:dyDescent="0.25">
      <c r="B25" s="8" t="s">
        <v>59</v>
      </c>
      <c r="J25" t="s">
        <v>164</v>
      </c>
      <c r="K25" t="s">
        <v>162</v>
      </c>
      <c r="L25" t="s">
        <v>88</v>
      </c>
    </row>
    <row r="26" spans="2:13" x14ac:dyDescent="0.25">
      <c r="B26" s="7" t="s">
        <v>0</v>
      </c>
      <c r="C26" t="s">
        <v>247</v>
      </c>
      <c r="G26" t="s">
        <v>25</v>
      </c>
      <c r="J26" t="s">
        <v>166</v>
      </c>
      <c r="K26" t="s">
        <v>163</v>
      </c>
      <c r="L26" t="s">
        <v>89</v>
      </c>
      <c r="M26" t="str">
        <f>_xlfn.CONCAT(C26,J26)</f>
        <v>//AcucarN</v>
      </c>
    </row>
    <row r="27" spans="2:13" x14ac:dyDescent="0.25">
      <c r="B27" t="s">
        <v>3</v>
      </c>
      <c r="C27" t="s">
        <v>1</v>
      </c>
      <c r="D27" t="s">
        <v>2</v>
      </c>
      <c r="G27" t="s">
        <v>25</v>
      </c>
      <c r="J27" t="s">
        <v>166</v>
      </c>
      <c r="K27" t="s">
        <v>163</v>
      </c>
      <c r="L27" t="s">
        <v>89</v>
      </c>
      <c r="M27" t="str">
        <f>_xlfn.CONCAT(C27,J26,D27)</f>
        <v>function formatAcucarN(value) {</v>
      </c>
    </row>
    <row r="28" spans="2:13" x14ac:dyDescent="0.25">
      <c r="B28" t="s">
        <v>4</v>
      </c>
      <c r="C28" t="s">
        <v>39</v>
      </c>
      <c r="J28" t="s">
        <v>166</v>
      </c>
      <c r="K28" t="s">
        <v>163</v>
      </c>
      <c r="L28" t="s">
        <v>89</v>
      </c>
      <c r="M28" t="str">
        <f>_xlfn.CONCAT(C28)</f>
        <v>const num = parseFloat(value || 0);</v>
      </c>
    </row>
    <row r="29" spans="2:13" x14ac:dyDescent="0.25">
      <c r="B29" t="s">
        <v>16</v>
      </c>
      <c r="C29" t="s">
        <v>40</v>
      </c>
      <c r="J29" t="s">
        <v>166</v>
      </c>
      <c r="K29" t="s">
        <v>163</v>
      </c>
      <c r="L29" t="s">
        <v>89</v>
      </c>
      <c r="M29" t="str">
        <f>_xlfn.CONCAT(C29)</f>
        <v>return num.toFixed(2).replace('.', ',');</v>
      </c>
    </row>
    <row r="30" spans="2:13" x14ac:dyDescent="0.25">
      <c r="B30" t="s">
        <v>17</v>
      </c>
      <c r="C30" t="s">
        <v>6</v>
      </c>
      <c r="J30" t="s">
        <v>166</v>
      </c>
      <c r="K30" t="s">
        <v>163</v>
      </c>
      <c r="L30" t="s">
        <v>89</v>
      </c>
      <c r="M30" t="str">
        <f>_xlfn.CONCAT(C30)</f>
        <v>}</v>
      </c>
    </row>
    <row r="31" spans="2:13" x14ac:dyDescent="0.25">
      <c r="B31" t="s">
        <v>18</v>
      </c>
      <c r="C31" t="s">
        <v>41</v>
      </c>
      <c r="D31" t="s">
        <v>28</v>
      </c>
      <c r="E31" s="1" t="s">
        <v>5</v>
      </c>
      <c r="G31" t="s">
        <v>26</v>
      </c>
      <c r="H31" t="s">
        <v>26</v>
      </c>
      <c r="J31" t="s">
        <v>166</v>
      </c>
      <c r="K31" t="s">
        <v>163</v>
      </c>
      <c r="L31" t="s">
        <v>89</v>
      </c>
      <c r="M31" t="str">
        <f>_xlfn.CONCAT(C31,K31,D31,K31,E31)</f>
        <v>const acucarNElement = document.getElementById('food-detail-acucarN');</v>
      </c>
    </row>
    <row r="32" spans="2:13" x14ac:dyDescent="0.25">
      <c r="B32" t="s">
        <v>19</v>
      </c>
      <c r="C32" t="s">
        <v>42</v>
      </c>
      <c r="D32" t="s">
        <v>12</v>
      </c>
      <c r="G32" t="s">
        <v>27</v>
      </c>
      <c r="J32" t="s">
        <v>166</v>
      </c>
      <c r="K32" t="s">
        <v>163</v>
      </c>
      <c r="L32" t="s">
        <v>89</v>
      </c>
      <c r="M32" t="str">
        <f>_xlfn.CONCAT(C32,L32,D32)</f>
        <v>if (foodData.acucares_naturais_g) {</v>
      </c>
    </row>
    <row r="33" spans="2:13" x14ac:dyDescent="0.25">
      <c r="B33" t="s">
        <v>20</v>
      </c>
      <c r="D33" t="s">
        <v>13</v>
      </c>
      <c r="E33" t="s">
        <v>14</v>
      </c>
      <c r="F33" t="s">
        <v>15</v>
      </c>
      <c r="G33" t="s">
        <v>26</v>
      </c>
      <c r="H33" t="s">
        <v>25</v>
      </c>
      <c r="I33" t="s">
        <v>27</v>
      </c>
      <c r="J33" t="s">
        <v>166</v>
      </c>
      <c r="K33" t="s">
        <v>163</v>
      </c>
      <c r="L33" t="s">
        <v>89</v>
      </c>
      <c r="M33" t="str">
        <f>_xlfn.CONCAT(K33,D33,J33,E33,L33,F33)</f>
        <v>acucarNElement.textContent = formatAcucarN(foodData.acucares_naturais_g);</v>
      </c>
    </row>
    <row r="34" spans="2:13" x14ac:dyDescent="0.25">
      <c r="B34" t="s">
        <v>21</v>
      </c>
      <c r="C34" t="s">
        <v>10</v>
      </c>
      <c r="J34" t="s">
        <v>166</v>
      </c>
      <c r="K34" t="s">
        <v>163</v>
      </c>
      <c r="L34" t="s">
        <v>89</v>
      </c>
      <c r="M34" t="str">
        <f>_xlfn.CONCAT(C34)</f>
        <v>} else {</v>
      </c>
    </row>
    <row r="35" spans="2:13" x14ac:dyDescent="0.25">
      <c r="B35" t="s">
        <v>22</v>
      </c>
      <c r="D35" t="s">
        <v>29</v>
      </c>
      <c r="G35" t="s">
        <v>26</v>
      </c>
      <c r="J35" t="s">
        <v>166</v>
      </c>
      <c r="K35" t="s">
        <v>163</v>
      </c>
      <c r="L35" t="s">
        <v>89</v>
      </c>
      <c r="M35" t="str">
        <f>_xlfn.CONCAT(K35,D35)</f>
        <v>acucarNElement.textContent = '0,00';</v>
      </c>
    </row>
    <row r="36" spans="2:13" x14ac:dyDescent="0.25">
      <c r="B36" t="s">
        <v>59</v>
      </c>
      <c r="C36" t="s">
        <v>6</v>
      </c>
      <c r="J36" t="s">
        <v>166</v>
      </c>
      <c r="K36" t="s">
        <v>163</v>
      </c>
      <c r="L36" t="s">
        <v>89</v>
      </c>
      <c r="M36" t="str">
        <f>_xlfn.CONCAT(C36)</f>
        <v>}</v>
      </c>
    </row>
    <row r="37" spans="2:13" x14ac:dyDescent="0.25">
      <c r="B37" s="8" t="s">
        <v>59</v>
      </c>
      <c r="J37" t="s">
        <v>166</v>
      </c>
      <c r="K37" t="s">
        <v>163</v>
      </c>
      <c r="L37" t="s">
        <v>89</v>
      </c>
    </row>
    <row r="38" spans="2:13" x14ac:dyDescent="0.25">
      <c r="B38" s="7" t="s">
        <v>0</v>
      </c>
      <c r="C38" t="s">
        <v>247</v>
      </c>
      <c r="G38" t="s">
        <v>25</v>
      </c>
      <c r="J38" t="s">
        <v>168</v>
      </c>
      <c r="K38" t="s">
        <v>167</v>
      </c>
      <c r="L38" t="s">
        <v>90</v>
      </c>
      <c r="M38" t="str">
        <f>_xlfn.CONCAT(C38,J38)</f>
        <v>//AcucarAdd</v>
      </c>
    </row>
    <row r="39" spans="2:13" x14ac:dyDescent="0.25">
      <c r="B39" t="s">
        <v>3</v>
      </c>
      <c r="C39" t="s">
        <v>1</v>
      </c>
      <c r="D39" t="s">
        <v>2</v>
      </c>
      <c r="G39" t="s">
        <v>25</v>
      </c>
      <c r="J39" t="s">
        <v>168</v>
      </c>
      <c r="K39" t="s">
        <v>167</v>
      </c>
      <c r="L39" t="s">
        <v>90</v>
      </c>
      <c r="M39" t="str">
        <f>_xlfn.CONCAT(C39,J38,D39)</f>
        <v>function formatAcucarAdd(value) {</v>
      </c>
    </row>
    <row r="40" spans="2:13" x14ac:dyDescent="0.25">
      <c r="B40" t="s">
        <v>4</v>
      </c>
      <c r="C40" t="s">
        <v>39</v>
      </c>
      <c r="J40" t="s">
        <v>168</v>
      </c>
      <c r="K40" t="s">
        <v>167</v>
      </c>
      <c r="L40" t="s">
        <v>90</v>
      </c>
      <c r="M40" t="str">
        <f>_xlfn.CONCAT(C40)</f>
        <v>const num = parseFloat(value || 0);</v>
      </c>
    </row>
    <row r="41" spans="2:13" x14ac:dyDescent="0.25">
      <c r="B41" t="s">
        <v>16</v>
      </c>
      <c r="C41" t="s">
        <v>40</v>
      </c>
      <c r="J41" t="s">
        <v>168</v>
      </c>
      <c r="K41" t="s">
        <v>167</v>
      </c>
      <c r="L41" t="s">
        <v>90</v>
      </c>
      <c r="M41" t="str">
        <f>_xlfn.CONCAT(C41)</f>
        <v>return num.toFixed(2).replace('.', ',');</v>
      </c>
    </row>
    <row r="42" spans="2:13" x14ac:dyDescent="0.25">
      <c r="B42" t="s">
        <v>17</v>
      </c>
      <c r="C42" t="s">
        <v>6</v>
      </c>
      <c r="J42" t="s">
        <v>168</v>
      </c>
      <c r="K42" t="s">
        <v>167</v>
      </c>
      <c r="L42" t="s">
        <v>90</v>
      </c>
      <c r="M42" t="str">
        <f>_xlfn.CONCAT(C42)</f>
        <v>}</v>
      </c>
    </row>
    <row r="43" spans="2:13" x14ac:dyDescent="0.25">
      <c r="B43" t="s">
        <v>18</v>
      </c>
      <c r="C43" t="s">
        <v>41</v>
      </c>
      <c r="D43" t="s">
        <v>28</v>
      </c>
      <c r="E43" s="1" t="s">
        <v>5</v>
      </c>
      <c r="G43" t="s">
        <v>26</v>
      </c>
      <c r="H43" t="s">
        <v>26</v>
      </c>
      <c r="J43" t="s">
        <v>168</v>
      </c>
      <c r="K43" t="s">
        <v>167</v>
      </c>
      <c r="L43" t="s">
        <v>90</v>
      </c>
      <c r="M43" t="str">
        <f>_xlfn.CONCAT(C43,K43,D43,K43,E43)</f>
        <v>const acucarAddElement = document.getElementById('food-detail-acucarAdd');</v>
      </c>
    </row>
    <row r="44" spans="2:13" x14ac:dyDescent="0.25">
      <c r="B44" t="s">
        <v>19</v>
      </c>
      <c r="C44" t="s">
        <v>42</v>
      </c>
      <c r="D44" t="s">
        <v>12</v>
      </c>
      <c r="G44" t="s">
        <v>27</v>
      </c>
      <c r="J44" t="s">
        <v>168</v>
      </c>
      <c r="K44" t="s">
        <v>167</v>
      </c>
      <c r="L44" t="s">
        <v>90</v>
      </c>
      <c r="M44" t="str">
        <f>_xlfn.CONCAT(C44,L44,D44)</f>
        <v>if (foodData.acucares_adicionados_g) {</v>
      </c>
    </row>
    <row r="45" spans="2:13" x14ac:dyDescent="0.25">
      <c r="B45" t="s">
        <v>20</v>
      </c>
      <c r="D45" t="s">
        <v>13</v>
      </c>
      <c r="E45" t="s">
        <v>14</v>
      </c>
      <c r="F45" t="s">
        <v>15</v>
      </c>
      <c r="G45" t="s">
        <v>26</v>
      </c>
      <c r="H45" t="s">
        <v>25</v>
      </c>
      <c r="I45" t="s">
        <v>27</v>
      </c>
      <c r="J45" t="s">
        <v>168</v>
      </c>
      <c r="K45" t="s">
        <v>167</v>
      </c>
      <c r="L45" t="s">
        <v>90</v>
      </c>
      <c r="M45" t="str">
        <f>_xlfn.CONCAT(K45,D45,J45,E45,L45,F45)</f>
        <v>acucarAddElement.textContent = formatAcucarAdd(foodData.acucares_adicionados_g);</v>
      </c>
    </row>
    <row r="46" spans="2:13" x14ac:dyDescent="0.25">
      <c r="B46" t="s">
        <v>21</v>
      </c>
      <c r="C46" t="s">
        <v>10</v>
      </c>
      <c r="J46" t="s">
        <v>168</v>
      </c>
      <c r="K46" t="s">
        <v>167</v>
      </c>
      <c r="L46" t="s">
        <v>90</v>
      </c>
      <c r="M46" t="str">
        <f>_xlfn.CONCAT(C46)</f>
        <v>} else {</v>
      </c>
    </row>
    <row r="47" spans="2:13" x14ac:dyDescent="0.25">
      <c r="B47" t="s">
        <v>22</v>
      </c>
      <c r="D47" t="s">
        <v>29</v>
      </c>
      <c r="G47" t="s">
        <v>26</v>
      </c>
      <c r="J47" t="s">
        <v>168</v>
      </c>
      <c r="K47" t="s">
        <v>167</v>
      </c>
      <c r="L47" t="s">
        <v>90</v>
      </c>
      <c r="M47" t="str">
        <f>_xlfn.CONCAT(K47,D47)</f>
        <v>acucarAddElement.textContent = '0,00';</v>
      </c>
    </row>
    <row r="48" spans="2:13" x14ac:dyDescent="0.25">
      <c r="B48" t="s">
        <v>59</v>
      </c>
      <c r="C48" t="s">
        <v>6</v>
      </c>
      <c r="J48" t="s">
        <v>168</v>
      </c>
      <c r="K48" t="s">
        <v>167</v>
      </c>
      <c r="L48" t="s">
        <v>90</v>
      </c>
      <c r="M48" t="str">
        <f>_xlfn.CONCAT(C48)</f>
        <v>}</v>
      </c>
    </row>
    <row r="49" spans="2:13" x14ac:dyDescent="0.25">
      <c r="B49" s="8" t="s">
        <v>59</v>
      </c>
      <c r="J49" t="s">
        <v>168</v>
      </c>
      <c r="K49" t="s">
        <v>167</v>
      </c>
      <c r="L49" t="s">
        <v>90</v>
      </c>
    </row>
    <row r="50" spans="2:13" x14ac:dyDescent="0.25">
      <c r="B50" s="7" t="s">
        <v>0</v>
      </c>
      <c r="C50" t="s">
        <v>247</v>
      </c>
      <c r="G50" t="s">
        <v>25</v>
      </c>
      <c r="J50" t="s">
        <v>171</v>
      </c>
      <c r="K50" t="s">
        <v>169</v>
      </c>
      <c r="L50" t="s">
        <v>91</v>
      </c>
      <c r="M50" t="str">
        <f>_xlfn.CONCAT(C50,J50)</f>
        <v>//IndiceG</v>
      </c>
    </row>
    <row r="51" spans="2:13" x14ac:dyDescent="0.25">
      <c r="B51" t="s">
        <v>3</v>
      </c>
      <c r="C51" t="s">
        <v>1</v>
      </c>
      <c r="D51" t="s">
        <v>2</v>
      </c>
      <c r="G51" t="s">
        <v>25</v>
      </c>
      <c r="J51" t="s">
        <v>171</v>
      </c>
      <c r="K51" t="s">
        <v>169</v>
      </c>
      <c r="L51" t="s">
        <v>91</v>
      </c>
      <c r="M51" t="str">
        <f>_xlfn.CONCAT(C51,J50,D51)</f>
        <v>function formatIndiceG(value) {</v>
      </c>
    </row>
    <row r="52" spans="2:13" x14ac:dyDescent="0.25">
      <c r="B52" t="s">
        <v>4</v>
      </c>
      <c r="C52" t="s">
        <v>39</v>
      </c>
      <c r="J52" t="s">
        <v>171</v>
      </c>
      <c r="K52" t="s">
        <v>169</v>
      </c>
      <c r="L52" t="s">
        <v>91</v>
      </c>
      <c r="M52" t="str">
        <f>_xlfn.CONCAT(C52)</f>
        <v>const num = parseFloat(value || 0);</v>
      </c>
    </row>
    <row r="53" spans="2:13" x14ac:dyDescent="0.25">
      <c r="B53" t="s">
        <v>16</v>
      </c>
      <c r="C53" t="s">
        <v>40</v>
      </c>
      <c r="J53" t="s">
        <v>171</v>
      </c>
      <c r="K53" t="s">
        <v>169</v>
      </c>
      <c r="L53" t="s">
        <v>91</v>
      </c>
      <c r="M53" t="str">
        <f>_xlfn.CONCAT(C53)</f>
        <v>return num.toFixed(2).replace('.', ',');</v>
      </c>
    </row>
    <row r="54" spans="2:13" x14ac:dyDescent="0.25">
      <c r="B54" t="s">
        <v>17</v>
      </c>
      <c r="C54" t="s">
        <v>6</v>
      </c>
      <c r="J54" t="s">
        <v>171</v>
      </c>
      <c r="K54" t="s">
        <v>169</v>
      </c>
      <c r="L54" t="s">
        <v>91</v>
      </c>
      <c r="M54" t="str">
        <f>_xlfn.CONCAT(C54)</f>
        <v>}</v>
      </c>
    </row>
    <row r="55" spans="2:13" x14ac:dyDescent="0.25">
      <c r="B55" t="s">
        <v>18</v>
      </c>
      <c r="C55" t="s">
        <v>41</v>
      </c>
      <c r="D55" t="s">
        <v>28</v>
      </c>
      <c r="E55" s="1" t="s">
        <v>5</v>
      </c>
      <c r="G55" t="s">
        <v>26</v>
      </c>
      <c r="H55" t="s">
        <v>26</v>
      </c>
      <c r="J55" t="s">
        <v>171</v>
      </c>
      <c r="K55" t="s">
        <v>169</v>
      </c>
      <c r="L55" t="s">
        <v>91</v>
      </c>
      <c r="M55" t="str">
        <f>_xlfn.CONCAT(C55,K55,D55,K55,E55)</f>
        <v>const indiceGElement = document.getElementById('food-detail-indiceG');</v>
      </c>
    </row>
    <row r="56" spans="2:13" x14ac:dyDescent="0.25">
      <c r="B56" t="s">
        <v>19</v>
      </c>
      <c r="C56" t="s">
        <v>42</v>
      </c>
      <c r="D56" t="s">
        <v>12</v>
      </c>
      <c r="G56" t="s">
        <v>27</v>
      </c>
      <c r="J56" t="s">
        <v>171</v>
      </c>
      <c r="K56" t="s">
        <v>169</v>
      </c>
      <c r="L56" t="s">
        <v>91</v>
      </c>
      <c r="M56" t="str">
        <f>_xlfn.CONCAT(C56,L56,D56)</f>
        <v>if (foodData.indice_glicemico) {</v>
      </c>
    </row>
    <row r="57" spans="2:13" x14ac:dyDescent="0.25">
      <c r="B57" t="s">
        <v>20</v>
      </c>
      <c r="D57" t="s">
        <v>13</v>
      </c>
      <c r="E57" t="s">
        <v>14</v>
      </c>
      <c r="F57" t="s">
        <v>15</v>
      </c>
      <c r="G57" t="s">
        <v>26</v>
      </c>
      <c r="H57" t="s">
        <v>25</v>
      </c>
      <c r="I57" t="s">
        <v>27</v>
      </c>
      <c r="J57" t="s">
        <v>171</v>
      </c>
      <c r="K57" t="s">
        <v>169</v>
      </c>
      <c r="L57" t="s">
        <v>91</v>
      </c>
      <c r="M57" t="str">
        <f>_xlfn.CONCAT(K57,D57,J57,E57,L57,F57)</f>
        <v>indiceGElement.textContent = formatIndiceG(foodData.indice_glicemico);</v>
      </c>
    </row>
    <row r="58" spans="2:13" x14ac:dyDescent="0.25">
      <c r="B58" t="s">
        <v>21</v>
      </c>
      <c r="C58" t="s">
        <v>10</v>
      </c>
      <c r="J58" t="s">
        <v>171</v>
      </c>
      <c r="K58" t="s">
        <v>169</v>
      </c>
      <c r="L58" t="s">
        <v>91</v>
      </c>
      <c r="M58" t="str">
        <f>_xlfn.CONCAT(C58)</f>
        <v>} else {</v>
      </c>
    </row>
    <row r="59" spans="2:13" x14ac:dyDescent="0.25">
      <c r="B59" t="s">
        <v>22</v>
      </c>
      <c r="D59" t="s">
        <v>29</v>
      </c>
      <c r="G59" t="s">
        <v>26</v>
      </c>
      <c r="J59" t="s">
        <v>171</v>
      </c>
      <c r="K59" t="s">
        <v>169</v>
      </c>
      <c r="L59" t="s">
        <v>91</v>
      </c>
      <c r="M59" t="str">
        <f>_xlfn.CONCAT(K59,D59)</f>
        <v>indiceGElement.textContent = '0,00';</v>
      </c>
    </row>
    <row r="60" spans="2:13" x14ac:dyDescent="0.25">
      <c r="B60" t="s">
        <v>59</v>
      </c>
      <c r="C60" t="s">
        <v>6</v>
      </c>
      <c r="J60" t="s">
        <v>171</v>
      </c>
      <c r="K60" t="s">
        <v>169</v>
      </c>
      <c r="L60" t="s">
        <v>91</v>
      </c>
      <c r="M60" t="str">
        <f>_xlfn.CONCAT(C60)</f>
        <v>}</v>
      </c>
    </row>
    <row r="61" spans="2:13" x14ac:dyDescent="0.25">
      <c r="B61" s="8" t="s">
        <v>59</v>
      </c>
      <c r="J61" t="s">
        <v>171</v>
      </c>
      <c r="K61" t="s">
        <v>169</v>
      </c>
      <c r="L61" t="s">
        <v>91</v>
      </c>
    </row>
    <row r="62" spans="2:13" x14ac:dyDescent="0.25">
      <c r="B62" s="7" t="s">
        <v>0</v>
      </c>
      <c r="C62" t="s">
        <v>247</v>
      </c>
      <c r="G62" t="s">
        <v>25</v>
      </c>
      <c r="J62" t="s">
        <v>173</v>
      </c>
      <c r="K62" t="s">
        <v>142</v>
      </c>
      <c r="L62" t="s">
        <v>92</v>
      </c>
      <c r="M62" t="str">
        <f>_xlfn.CONCAT(C62,J62)</f>
        <v>//CargaG</v>
      </c>
    </row>
    <row r="63" spans="2:13" x14ac:dyDescent="0.25">
      <c r="B63" t="s">
        <v>3</v>
      </c>
      <c r="C63" t="s">
        <v>1</v>
      </c>
      <c r="D63" t="s">
        <v>2</v>
      </c>
      <c r="G63" t="s">
        <v>25</v>
      </c>
      <c r="J63" t="s">
        <v>173</v>
      </c>
      <c r="K63" t="s">
        <v>142</v>
      </c>
      <c r="L63" t="s">
        <v>92</v>
      </c>
      <c r="M63" t="str">
        <f>_xlfn.CONCAT(C63,J62,D63)</f>
        <v>function formatCargaG(value) {</v>
      </c>
    </row>
    <row r="64" spans="2:13" x14ac:dyDescent="0.25">
      <c r="B64" t="s">
        <v>4</v>
      </c>
      <c r="C64" t="s">
        <v>39</v>
      </c>
      <c r="J64" t="s">
        <v>173</v>
      </c>
      <c r="K64" t="s">
        <v>142</v>
      </c>
      <c r="L64" t="s">
        <v>92</v>
      </c>
      <c r="M64" t="str">
        <f>_xlfn.CONCAT(C64)</f>
        <v>const num = parseFloat(value || 0);</v>
      </c>
    </row>
    <row r="65" spans="2:13" x14ac:dyDescent="0.25">
      <c r="B65" t="s">
        <v>16</v>
      </c>
      <c r="C65" t="s">
        <v>40</v>
      </c>
      <c r="J65" t="s">
        <v>173</v>
      </c>
      <c r="K65" t="s">
        <v>142</v>
      </c>
      <c r="L65" t="s">
        <v>92</v>
      </c>
      <c r="M65" t="str">
        <f>_xlfn.CONCAT(C65)</f>
        <v>return num.toFixed(2).replace('.', ',');</v>
      </c>
    </row>
    <row r="66" spans="2:13" x14ac:dyDescent="0.25">
      <c r="B66" t="s">
        <v>17</v>
      </c>
      <c r="C66" t="s">
        <v>6</v>
      </c>
      <c r="J66" t="s">
        <v>173</v>
      </c>
      <c r="K66" t="s">
        <v>142</v>
      </c>
      <c r="L66" t="s">
        <v>92</v>
      </c>
      <c r="M66" t="str">
        <f>_xlfn.CONCAT(C66)</f>
        <v>}</v>
      </c>
    </row>
    <row r="67" spans="2:13" x14ac:dyDescent="0.25">
      <c r="B67" t="s">
        <v>18</v>
      </c>
      <c r="C67" t="s">
        <v>41</v>
      </c>
      <c r="D67" t="s">
        <v>28</v>
      </c>
      <c r="E67" s="1" t="s">
        <v>5</v>
      </c>
      <c r="G67" t="s">
        <v>26</v>
      </c>
      <c r="H67" t="s">
        <v>26</v>
      </c>
      <c r="J67" t="s">
        <v>173</v>
      </c>
      <c r="K67" t="s">
        <v>142</v>
      </c>
      <c r="L67" t="s">
        <v>92</v>
      </c>
      <c r="M67" t="str">
        <f>_xlfn.CONCAT(C67,K67,D67,K67,E67)</f>
        <v>const cargaGElement = document.getElementById('food-detail-cargaG');</v>
      </c>
    </row>
    <row r="68" spans="2:13" x14ac:dyDescent="0.25">
      <c r="B68" t="s">
        <v>19</v>
      </c>
      <c r="C68" t="s">
        <v>42</v>
      </c>
      <c r="D68" t="s">
        <v>12</v>
      </c>
      <c r="G68" t="s">
        <v>27</v>
      </c>
      <c r="J68" t="s">
        <v>173</v>
      </c>
      <c r="K68" t="s">
        <v>142</v>
      </c>
      <c r="L68" t="s">
        <v>92</v>
      </c>
      <c r="M68" t="str">
        <f>_xlfn.CONCAT(C68,L68,D68)</f>
        <v>if (foodData.carga_glicemica_g) {</v>
      </c>
    </row>
    <row r="69" spans="2:13" x14ac:dyDescent="0.25">
      <c r="B69" t="s">
        <v>20</v>
      </c>
      <c r="D69" t="s">
        <v>13</v>
      </c>
      <c r="E69" t="s">
        <v>14</v>
      </c>
      <c r="F69" t="s">
        <v>15</v>
      </c>
      <c r="G69" t="s">
        <v>26</v>
      </c>
      <c r="H69" t="s">
        <v>25</v>
      </c>
      <c r="I69" t="s">
        <v>27</v>
      </c>
      <c r="J69" t="s">
        <v>173</v>
      </c>
      <c r="K69" t="s">
        <v>142</v>
      </c>
      <c r="L69" t="s">
        <v>92</v>
      </c>
      <c r="M69" t="str">
        <f>_xlfn.CONCAT(K69,D69,J69,E69,L69,F69)</f>
        <v>cargaGElement.textContent = formatCargaG(foodData.carga_glicemica_g);</v>
      </c>
    </row>
    <row r="70" spans="2:13" x14ac:dyDescent="0.25">
      <c r="B70" t="s">
        <v>21</v>
      </c>
      <c r="C70" t="s">
        <v>10</v>
      </c>
      <c r="J70" t="s">
        <v>173</v>
      </c>
      <c r="K70" t="s">
        <v>142</v>
      </c>
      <c r="L70" t="s">
        <v>92</v>
      </c>
      <c r="M70" t="str">
        <f>_xlfn.CONCAT(C70)</f>
        <v>} else {</v>
      </c>
    </row>
    <row r="71" spans="2:13" x14ac:dyDescent="0.25">
      <c r="B71" t="s">
        <v>22</v>
      </c>
      <c r="D71" t="s">
        <v>29</v>
      </c>
      <c r="G71" t="s">
        <v>26</v>
      </c>
      <c r="J71" t="s">
        <v>173</v>
      </c>
      <c r="K71" t="s">
        <v>142</v>
      </c>
      <c r="L71" t="s">
        <v>92</v>
      </c>
      <c r="M71" t="str">
        <f>_xlfn.CONCAT(K71,D71)</f>
        <v>cargaGElement.textContent = '0,00';</v>
      </c>
    </row>
    <row r="72" spans="2:13" x14ac:dyDescent="0.25">
      <c r="B72" t="s">
        <v>59</v>
      </c>
      <c r="C72" t="s">
        <v>6</v>
      </c>
      <c r="J72" t="s">
        <v>173</v>
      </c>
      <c r="K72" t="s">
        <v>142</v>
      </c>
      <c r="L72" t="s">
        <v>92</v>
      </c>
      <c r="M72" t="str">
        <f>_xlfn.CONCAT(C72)</f>
        <v>}</v>
      </c>
    </row>
    <row r="73" spans="2:13" x14ac:dyDescent="0.25">
      <c r="B73" s="8" t="s">
        <v>59</v>
      </c>
      <c r="J73" t="s">
        <v>173</v>
      </c>
      <c r="K73" t="s">
        <v>142</v>
      </c>
      <c r="L73" t="s">
        <v>92</v>
      </c>
    </row>
    <row r="74" spans="2:13" x14ac:dyDescent="0.25">
      <c r="B74" s="7" t="s">
        <v>0</v>
      </c>
      <c r="C74" t="s">
        <v>247</v>
      </c>
      <c r="G74" t="s">
        <v>25</v>
      </c>
      <c r="J74" t="s">
        <v>52</v>
      </c>
      <c r="K74" t="s">
        <v>53</v>
      </c>
      <c r="L74" t="s">
        <v>56</v>
      </c>
      <c r="M74" t="str">
        <f>_xlfn.CONCAT(C74,J74)</f>
        <v>//Sodio</v>
      </c>
    </row>
    <row r="75" spans="2:13" x14ac:dyDescent="0.25">
      <c r="B75" t="s">
        <v>3</v>
      </c>
      <c r="C75" t="s">
        <v>1</v>
      </c>
      <c r="D75" t="s">
        <v>2</v>
      </c>
      <c r="G75" t="s">
        <v>25</v>
      </c>
      <c r="J75" t="s">
        <v>52</v>
      </c>
      <c r="K75" t="s">
        <v>53</v>
      </c>
      <c r="L75" t="s">
        <v>56</v>
      </c>
      <c r="M75" t="str">
        <f>_xlfn.CONCAT(C75,J74,D75)</f>
        <v>function formatSodio(value) {</v>
      </c>
    </row>
    <row r="76" spans="2:13" x14ac:dyDescent="0.25">
      <c r="B76" t="s">
        <v>4</v>
      </c>
      <c r="C76" t="s">
        <v>39</v>
      </c>
      <c r="J76" t="s">
        <v>52</v>
      </c>
      <c r="K76" t="s">
        <v>53</v>
      </c>
      <c r="L76" t="s">
        <v>56</v>
      </c>
      <c r="M76" t="str">
        <f>_xlfn.CONCAT(C76)</f>
        <v>const num = parseFloat(value || 0);</v>
      </c>
    </row>
    <row r="77" spans="2:13" x14ac:dyDescent="0.25">
      <c r="B77" t="s">
        <v>16</v>
      </c>
      <c r="C77" t="s">
        <v>40</v>
      </c>
      <c r="J77" t="s">
        <v>52</v>
      </c>
      <c r="K77" t="s">
        <v>53</v>
      </c>
      <c r="L77" t="s">
        <v>56</v>
      </c>
      <c r="M77" t="str">
        <f>_xlfn.CONCAT(C77)</f>
        <v>return num.toFixed(2).replace('.', ',');</v>
      </c>
    </row>
    <row r="78" spans="2:13" x14ac:dyDescent="0.25">
      <c r="B78" t="s">
        <v>17</v>
      </c>
      <c r="C78" t="s">
        <v>6</v>
      </c>
      <c r="J78" t="s">
        <v>52</v>
      </c>
      <c r="K78" t="s">
        <v>53</v>
      </c>
      <c r="L78" t="s">
        <v>56</v>
      </c>
      <c r="M78" t="str">
        <f>_xlfn.CONCAT(C78)</f>
        <v>}</v>
      </c>
    </row>
    <row r="79" spans="2:13" x14ac:dyDescent="0.25">
      <c r="B79" t="s">
        <v>18</v>
      </c>
      <c r="C79" t="s">
        <v>41</v>
      </c>
      <c r="D79" t="s">
        <v>28</v>
      </c>
      <c r="E79" s="1" t="s">
        <v>5</v>
      </c>
      <c r="G79" t="s">
        <v>26</v>
      </c>
      <c r="H79" t="s">
        <v>26</v>
      </c>
      <c r="J79" t="s">
        <v>52</v>
      </c>
      <c r="K79" t="s">
        <v>53</v>
      </c>
      <c r="L79" t="s">
        <v>56</v>
      </c>
      <c r="M79" t="str">
        <f>_xlfn.CONCAT(C79,K79,D79,K79,E79)</f>
        <v>const sodioElement = document.getElementById('food-detail-sodio');</v>
      </c>
    </row>
    <row r="80" spans="2:13" x14ac:dyDescent="0.25">
      <c r="B80" t="s">
        <v>19</v>
      </c>
      <c r="C80" t="s">
        <v>42</v>
      </c>
      <c r="D80" t="s">
        <v>12</v>
      </c>
      <c r="G80" t="s">
        <v>27</v>
      </c>
      <c r="J80" t="s">
        <v>52</v>
      </c>
      <c r="K80" t="s">
        <v>53</v>
      </c>
      <c r="L80" t="s">
        <v>56</v>
      </c>
      <c r="M80" t="str">
        <f>_xlfn.CONCAT(C80,L80,D80)</f>
        <v>if (foodData.sodio_mg) {</v>
      </c>
    </row>
    <row r="81" spans="2:13" x14ac:dyDescent="0.25">
      <c r="B81" t="s">
        <v>20</v>
      </c>
      <c r="D81" t="s">
        <v>13</v>
      </c>
      <c r="E81" t="s">
        <v>14</v>
      </c>
      <c r="F81" t="s">
        <v>15</v>
      </c>
      <c r="G81" t="s">
        <v>26</v>
      </c>
      <c r="H81" t="s">
        <v>25</v>
      </c>
      <c r="I81" t="s">
        <v>27</v>
      </c>
      <c r="J81" t="s">
        <v>52</v>
      </c>
      <c r="K81" t="s">
        <v>53</v>
      </c>
      <c r="L81" t="s">
        <v>56</v>
      </c>
      <c r="M81" t="str">
        <f>_xlfn.CONCAT(K81,D81,J81,E81,L81,F81)</f>
        <v>sodioElement.textContent = formatSodio(foodData.sodio_mg);</v>
      </c>
    </row>
    <row r="82" spans="2:13" x14ac:dyDescent="0.25">
      <c r="B82" t="s">
        <v>21</v>
      </c>
      <c r="C82" t="s">
        <v>10</v>
      </c>
      <c r="J82" t="s">
        <v>52</v>
      </c>
      <c r="K82" t="s">
        <v>53</v>
      </c>
      <c r="L82" t="s">
        <v>56</v>
      </c>
      <c r="M82" t="str">
        <f>_xlfn.CONCAT(C82)</f>
        <v>} else {</v>
      </c>
    </row>
    <row r="83" spans="2:13" x14ac:dyDescent="0.25">
      <c r="B83" t="s">
        <v>22</v>
      </c>
      <c r="D83" t="s">
        <v>29</v>
      </c>
      <c r="G83" t="s">
        <v>26</v>
      </c>
      <c r="J83" t="s">
        <v>52</v>
      </c>
      <c r="K83" t="s">
        <v>53</v>
      </c>
      <c r="L83" t="s">
        <v>56</v>
      </c>
      <c r="M83" t="str">
        <f>_xlfn.CONCAT(K83,D83)</f>
        <v>sodioElement.textContent = '0,00';</v>
      </c>
    </row>
    <row r="84" spans="2:13" x14ac:dyDescent="0.25">
      <c r="B84" t="s">
        <v>59</v>
      </c>
      <c r="C84" t="s">
        <v>6</v>
      </c>
      <c r="J84" t="s">
        <v>52</v>
      </c>
      <c r="K84" t="s">
        <v>53</v>
      </c>
      <c r="L84" t="s">
        <v>56</v>
      </c>
      <c r="M84" t="str">
        <f>_xlfn.CONCAT(C84)</f>
        <v>}</v>
      </c>
    </row>
    <row r="85" spans="2:13" x14ac:dyDescent="0.25">
      <c r="B85" s="8" t="s">
        <v>59</v>
      </c>
      <c r="J85" t="s">
        <v>52</v>
      </c>
      <c r="K85" t="s">
        <v>53</v>
      </c>
      <c r="L85" t="s">
        <v>56</v>
      </c>
    </row>
    <row r="86" spans="2:13" x14ac:dyDescent="0.25">
      <c r="B86" s="7" t="s">
        <v>0</v>
      </c>
      <c r="C86" t="s">
        <v>247</v>
      </c>
      <c r="G86" t="s">
        <v>25</v>
      </c>
      <c r="J86" t="s">
        <v>160</v>
      </c>
      <c r="K86" t="s">
        <v>149</v>
      </c>
      <c r="L86" t="s">
        <v>86</v>
      </c>
      <c r="M86" t="str">
        <f>_xlfn.CONCAT(C86,J86)</f>
        <v>//Potassio</v>
      </c>
    </row>
    <row r="87" spans="2:13" x14ac:dyDescent="0.25">
      <c r="B87" t="s">
        <v>3</v>
      </c>
      <c r="C87" t="s">
        <v>1</v>
      </c>
      <c r="D87" t="s">
        <v>2</v>
      </c>
      <c r="G87" t="s">
        <v>25</v>
      </c>
      <c r="J87" t="s">
        <v>160</v>
      </c>
      <c r="K87" t="s">
        <v>149</v>
      </c>
      <c r="L87" t="s">
        <v>86</v>
      </c>
      <c r="M87" t="str">
        <f>_xlfn.CONCAT(C87,J86,D87)</f>
        <v>function formatPotassio(value) {</v>
      </c>
    </row>
    <row r="88" spans="2:13" x14ac:dyDescent="0.25">
      <c r="B88" t="s">
        <v>4</v>
      </c>
      <c r="C88" t="s">
        <v>39</v>
      </c>
      <c r="J88" t="s">
        <v>160</v>
      </c>
      <c r="K88" t="s">
        <v>149</v>
      </c>
      <c r="L88" t="s">
        <v>86</v>
      </c>
      <c r="M88" t="str">
        <f>_xlfn.CONCAT(C88)</f>
        <v>const num = parseFloat(value || 0);</v>
      </c>
    </row>
    <row r="89" spans="2:13" x14ac:dyDescent="0.25">
      <c r="B89" t="s">
        <v>16</v>
      </c>
      <c r="C89" t="s">
        <v>40</v>
      </c>
      <c r="J89" t="s">
        <v>160</v>
      </c>
      <c r="K89" t="s">
        <v>149</v>
      </c>
      <c r="L89" t="s">
        <v>86</v>
      </c>
      <c r="M89" t="str">
        <f>_xlfn.CONCAT(C89)</f>
        <v>return num.toFixed(2).replace('.', ',');</v>
      </c>
    </row>
    <row r="90" spans="2:13" x14ac:dyDescent="0.25">
      <c r="B90" t="s">
        <v>17</v>
      </c>
      <c r="C90" t="s">
        <v>6</v>
      </c>
      <c r="J90" t="s">
        <v>160</v>
      </c>
      <c r="K90" t="s">
        <v>149</v>
      </c>
      <c r="L90" t="s">
        <v>86</v>
      </c>
      <c r="M90" t="str">
        <f>_xlfn.CONCAT(C90)</f>
        <v>}</v>
      </c>
    </row>
    <row r="91" spans="2:13" x14ac:dyDescent="0.25">
      <c r="B91" t="s">
        <v>18</v>
      </c>
      <c r="C91" t="s">
        <v>41</v>
      </c>
      <c r="D91" t="s">
        <v>28</v>
      </c>
      <c r="E91" s="1" t="s">
        <v>5</v>
      </c>
      <c r="G91" t="s">
        <v>26</v>
      </c>
      <c r="H91" t="s">
        <v>26</v>
      </c>
      <c r="J91" t="s">
        <v>160</v>
      </c>
      <c r="K91" t="s">
        <v>149</v>
      </c>
      <c r="L91" t="s">
        <v>86</v>
      </c>
      <c r="M91" t="str">
        <f>_xlfn.CONCAT(C91,K91,D91,K91,E91)</f>
        <v>const potassioElement = document.getElementById('food-detail-potassio');</v>
      </c>
    </row>
    <row r="92" spans="2:13" x14ac:dyDescent="0.25">
      <c r="B92" t="s">
        <v>19</v>
      </c>
      <c r="C92" t="s">
        <v>42</v>
      </c>
      <c r="D92" t="s">
        <v>12</v>
      </c>
      <c r="G92" t="s">
        <v>27</v>
      </c>
      <c r="J92" t="s">
        <v>160</v>
      </c>
      <c r="K92" t="s">
        <v>149</v>
      </c>
      <c r="L92" t="s">
        <v>86</v>
      </c>
      <c r="M92" t="str">
        <f>_xlfn.CONCAT(C92,L92,D92)</f>
        <v>if (foodData.potassio_mg) {</v>
      </c>
    </row>
    <row r="93" spans="2:13" x14ac:dyDescent="0.25">
      <c r="B93" t="s">
        <v>20</v>
      </c>
      <c r="D93" t="s">
        <v>13</v>
      </c>
      <c r="E93" t="s">
        <v>14</v>
      </c>
      <c r="F93" t="s">
        <v>15</v>
      </c>
      <c r="G93" t="s">
        <v>26</v>
      </c>
      <c r="H93" t="s">
        <v>25</v>
      </c>
      <c r="I93" t="s">
        <v>27</v>
      </c>
      <c r="J93" t="s">
        <v>160</v>
      </c>
      <c r="K93" t="s">
        <v>149</v>
      </c>
      <c r="L93" t="s">
        <v>86</v>
      </c>
      <c r="M93" t="str">
        <f>_xlfn.CONCAT(K93,D93,J93,E93,L93,F93)</f>
        <v>potassioElement.textContent = formatPotassio(foodData.potassio_mg);</v>
      </c>
    </row>
    <row r="94" spans="2:13" x14ac:dyDescent="0.25">
      <c r="B94" t="s">
        <v>21</v>
      </c>
      <c r="C94" t="s">
        <v>10</v>
      </c>
      <c r="J94" t="s">
        <v>160</v>
      </c>
      <c r="K94" t="s">
        <v>149</v>
      </c>
      <c r="L94" t="s">
        <v>86</v>
      </c>
      <c r="M94" t="str">
        <f>_xlfn.CONCAT(C94)</f>
        <v>} else {</v>
      </c>
    </row>
    <row r="95" spans="2:13" x14ac:dyDescent="0.25">
      <c r="B95" t="s">
        <v>22</v>
      </c>
      <c r="D95" t="s">
        <v>29</v>
      </c>
      <c r="G95" t="s">
        <v>26</v>
      </c>
      <c r="J95" t="s">
        <v>160</v>
      </c>
      <c r="K95" t="s">
        <v>149</v>
      </c>
      <c r="L95" t="s">
        <v>86</v>
      </c>
      <c r="M95" t="str">
        <f>_xlfn.CONCAT(K95,D95)</f>
        <v>potassioElement.textContent = '0,00';</v>
      </c>
    </row>
    <row r="96" spans="2:13" x14ac:dyDescent="0.25">
      <c r="B96" t="s">
        <v>59</v>
      </c>
      <c r="C96" t="s">
        <v>6</v>
      </c>
      <c r="J96" t="s">
        <v>160</v>
      </c>
      <c r="K96" t="s">
        <v>149</v>
      </c>
      <c r="L96" t="s">
        <v>86</v>
      </c>
      <c r="M96" t="str">
        <f>_xlfn.CONCAT(C96)</f>
        <v>}</v>
      </c>
    </row>
    <row r="97" spans="2:13" x14ac:dyDescent="0.25">
      <c r="B97" s="8" t="s">
        <v>59</v>
      </c>
      <c r="J97" t="s">
        <v>160</v>
      </c>
      <c r="K97" t="s">
        <v>149</v>
      </c>
      <c r="L97" t="s">
        <v>86</v>
      </c>
    </row>
    <row r="98" spans="2:13" x14ac:dyDescent="0.25">
      <c r="B98" s="7" t="s">
        <v>0</v>
      </c>
      <c r="C98" t="s">
        <v>247</v>
      </c>
      <c r="G98" t="s">
        <v>25</v>
      </c>
      <c r="J98" t="s">
        <v>161</v>
      </c>
      <c r="K98" t="s">
        <v>150</v>
      </c>
      <c r="L98" t="s">
        <v>87</v>
      </c>
      <c r="M98" t="str">
        <f>_xlfn.CONCAT(C98,J98)</f>
        <v>//Colesterol</v>
      </c>
    </row>
    <row r="99" spans="2:13" x14ac:dyDescent="0.25">
      <c r="B99" t="s">
        <v>3</v>
      </c>
      <c r="C99" t="s">
        <v>1</v>
      </c>
      <c r="D99" t="s">
        <v>2</v>
      </c>
      <c r="G99" t="s">
        <v>25</v>
      </c>
      <c r="J99" t="s">
        <v>161</v>
      </c>
      <c r="K99" t="s">
        <v>150</v>
      </c>
      <c r="L99" t="s">
        <v>87</v>
      </c>
      <c r="M99" t="str">
        <f>_xlfn.CONCAT(C99,J98,D99)</f>
        <v>function formatColesterol(value) {</v>
      </c>
    </row>
    <row r="100" spans="2:13" x14ac:dyDescent="0.25">
      <c r="B100" t="s">
        <v>4</v>
      </c>
      <c r="C100" t="s">
        <v>39</v>
      </c>
      <c r="J100" t="s">
        <v>161</v>
      </c>
      <c r="K100" t="s">
        <v>150</v>
      </c>
      <c r="L100" t="s">
        <v>87</v>
      </c>
      <c r="M100" t="str">
        <f>_xlfn.CONCAT(C100)</f>
        <v>const num = parseFloat(value || 0);</v>
      </c>
    </row>
    <row r="101" spans="2:13" x14ac:dyDescent="0.25">
      <c r="B101" t="s">
        <v>16</v>
      </c>
      <c r="C101" t="s">
        <v>40</v>
      </c>
      <c r="J101" t="s">
        <v>161</v>
      </c>
      <c r="K101" t="s">
        <v>150</v>
      </c>
      <c r="L101" t="s">
        <v>87</v>
      </c>
      <c r="M101" t="str">
        <f>_xlfn.CONCAT(C101)</f>
        <v>return num.toFixed(2).replace('.', ',');</v>
      </c>
    </row>
    <row r="102" spans="2:13" x14ac:dyDescent="0.25">
      <c r="B102" t="s">
        <v>17</v>
      </c>
      <c r="C102" t="s">
        <v>6</v>
      </c>
      <c r="J102" t="s">
        <v>161</v>
      </c>
      <c r="K102" t="s">
        <v>150</v>
      </c>
      <c r="L102" t="s">
        <v>87</v>
      </c>
      <c r="M102" t="str">
        <f>_xlfn.CONCAT(C102)</f>
        <v>}</v>
      </c>
    </row>
    <row r="103" spans="2:13" x14ac:dyDescent="0.25">
      <c r="B103" t="s">
        <v>18</v>
      </c>
      <c r="C103" t="s">
        <v>41</v>
      </c>
      <c r="D103" t="s">
        <v>28</v>
      </c>
      <c r="E103" s="1" t="s">
        <v>5</v>
      </c>
      <c r="G103" t="s">
        <v>26</v>
      </c>
      <c r="H103" t="s">
        <v>26</v>
      </c>
      <c r="J103" t="s">
        <v>161</v>
      </c>
      <c r="K103" t="s">
        <v>150</v>
      </c>
      <c r="L103" t="s">
        <v>87</v>
      </c>
      <c r="M103" t="str">
        <f>_xlfn.CONCAT(C103,K103,D103,K103,E103)</f>
        <v>const colesterolElement = document.getElementById('food-detail-colesterol');</v>
      </c>
    </row>
    <row r="104" spans="2:13" x14ac:dyDescent="0.25">
      <c r="B104" t="s">
        <v>19</v>
      </c>
      <c r="C104" t="s">
        <v>42</v>
      </c>
      <c r="D104" t="s">
        <v>12</v>
      </c>
      <c r="G104" t="s">
        <v>27</v>
      </c>
      <c r="J104" t="s">
        <v>161</v>
      </c>
      <c r="K104" t="s">
        <v>150</v>
      </c>
      <c r="L104" t="s">
        <v>87</v>
      </c>
      <c r="M104" t="str">
        <f>_xlfn.CONCAT(C104,L104,D104)</f>
        <v>if (foodData.colesterol_mg) {</v>
      </c>
    </row>
    <row r="105" spans="2:13" x14ac:dyDescent="0.25">
      <c r="B105" t="s">
        <v>20</v>
      </c>
      <c r="D105" t="s">
        <v>13</v>
      </c>
      <c r="E105" t="s">
        <v>14</v>
      </c>
      <c r="F105" t="s">
        <v>15</v>
      </c>
      <c r="G105" t="s">
        <v>26</v>
      </c>
      <c r="H105" t="s">
        <v>25</v>
      </c>
      <c r="I105" t="s">
        <v>27</v>
      </c>
      <c r="J105" t="s">
        <v>161</v>
      </c>
      <c r="K105" t="s">
        <v>150</v>
      </c>
      <c r="L105" t="s">
        <v>87</v>
      </c>
      <c r="M105" t="str">
        <f>_xlfn.CONCAT(K105,D105,J105,E105,L105,F105)</f>
        <v>colesterolElement.textContent = formatColesterol(foodData.colesterol_mg);</v>
      </c>
    </row>
    <row r="106" spans="2:13" x14ac:dyDescent="0.25">
      <c r="B106" t="s">
        <v>21</v>
      </c>
      <c r="C106" t="s">
        <v>10</v>
      </c>
      <c r="J106" t="s">
        <v>161</v>
      </c>
      <c r="K106" t="s">
        <v>150</v>
      </c>
      <c r="L106" t="s">
        <v>87</v>
      </c>
      <c r="M106" t="str">
        <f>_xlfn.CONCAT(C106)</f>
        <v>} else {</v>
      </c>
    </row>
    <row r="107" spans="2:13" x14ac:dyDescent="0.25">
      <c r="B107" t="s">
        <v>22</v>
      </c>
      <c r="D107" t="s">
        <v>29</v>
      </c>
      <c r="G107" t="s">
        <v>26</v>
      </c>
      <c r="J107" t="s">
        <v>161</v>
      </c>
      <c r="K107" t="s">
        <v>150</v>
      </c>
      <c r="L107" t="s">
        <v>87</v>
      </c>
      <c r="M107" t="str">
        <f>_xlfn.CONCAT(K107,D107)</f>
        <v>colesterolElement.textContent = '0,00';</v>
      </c>
    </row>
    <row r="108" spans="2:13" x14ac:dyDescent="0.25">
      <c r="B108" t="s">
        <v>59</v>
      </c>
      <c r="C108" t="s">
        <v>6</v>
      </c>
      <c r="J108" t="s">
        <v>161</v>
      </c>
      <c r="K108" t="s">
        <v>150</v>
      </c>
      <c r="L108" t="s">
        <v>87</v>
      </c>
      <c r="M108" t="str">
        <f>_xlfn.CONCAT(C108)</f>
        <v>}</v>
      </c>
    </row>
    <row r="109" spans="2:13" x14ac:dyDescent="0.25">
      <c r="B109" s="8" t="s">
        <v>59</v>
      </c>
      <c r="J109" t="s">
        <v>161</v>
      </c>
      <c r="K109" t="s">
        <v>150</v>
      </c>
      <c r="L109" t="s">
        <v>87</v>
      </c>
    </row>
    <row r="110" spans="2:13" x14ac:dyDescent="0.25">
      <c r="B110" s="7" t="s">
        <v>0</v>
      </c>
      <c r="C110" t="s">
        <v>247</v>
      </c>
      <c r="G110" t="s">
        <v>25</v>
      </c>
      <c r="J110" t="s">
        <v>212</v>
      </c>
      <c r="K110" t="s">
        <v>165</v>
      </c>
      <c r="L110" t="s">
        <v>94</v>
      </c>
      <c r="M110" t="str">
        <f>_xlfn.CONCAT(C110,J110)</f>
        <v>//Calcio</v>
      </c>
    </row>
    <row r="111" spans="2:13" x14ac:dyDescent="0.25">
      <c r="B111" t="s">
        <v>3</v>
      </c>
      <c r="C111" t="s">
        <v>1</v>
      </c>
      <c r="D111" t="s">
        <v>2</v>
      </c>
      <c r="G111" t="s">
        <v>25</v>
      </c>
      <c r="J111" t="s">
        <v>212</v>
      </c>
      <c r="K111" t="s">
        <v>165</v>
      </c>
      <c r="L111" t="s">
        <v>94</v>
      </c>
      <c r="M111" t="str">
        <f>_xlfn.CONCAT(C111,J110,D111)</f>
        <v>function formatCalcio(value) {</v>
      </c>
    </row>
    <row r="112" spans="2:13" x14ac:dyDescent="0.25">
      <c r="B112" t="s">
        <v>4</v>
      </c>
      <c r="C112" t="s">
        <v>39</v>
      </c>
      <c r="J112" t="s">
        <v>212</v>
      </c>
      <c r="K112" t="s">
        <v>165</v>
      </c>
      <c r="L112" t="s">
        <v>94</v>
      </c>
      <c r="M112" t="str">
        <f>_xlfn.CONCAT(C112)</f>
        <v>const num = parseFloat(value || 0);</v>
      </c>
    </row>
    <row r="113" spans="2:13" x14ac:dyDescent="0.25">
      <c r="B113" t="s">
        <v>16</v>
      </c>
      <c r="C113" t="s">
        <v>40</v>
      </c>
      <c r="J113" t="s">
        <v>212</v>
      </c>
      <c r="K113" t="s">
        <v>165</v>
      </c>
      <c r="L113" t="s">
        <v>94</v>
      </c>
      <c r="M113" t="str">
        <f>_xlfn.CONCAT(C113)</f>
        <v>return num.toFixed(2).replace('.', ',');</v>
      </c>
    </row>
    <row r="114" spans="2:13" x14ac:dyDescent="0.25">
      <c r="B114" t="s">
        <v>17</v>
      </c>
      <c r="C114" t="s">
        <v>6</v>
      </c>
      <c r="J114" t="s">
        <v>212</v>
      </c>
      <c r="K114" t="s">
        <v>165</v>
      </c>
      <c r="L114" t="s">
        <v>94</v>
      </c>
      <c r="M114" t="str">
        <f>_xlfn.CONCAT(C114)</f>
        <v>}</v>
      </c>
    </row>
    <row r="115" spans="2:13" x14ac:dyDescent="0.25">
      <c r="B115" t="s">
        <v>18</v>
      </c>
      <c r="C115" t="s">
        <v>41</v>
      </c>
      <c r="D115" t="s">
        <v>28</v>
      </c>
      <c r="E115" s="1" t="s">
        <v>5</v>
      </c>
      <c r="G115" t="s">
        <v>26</v>
      </c>
      <c r="H115" t="s">
        <v>26</v>
      </c>
      <c r="J115" t="s">
        <v>212</v>
      </c>
      <c r="K115" t="s">
        <v>165</v>
      </c>
      <c r="L115" t="s">
        <v>94</v>
      </c>
      <c r="M115" t="str">
        <f>_xlfn.CONCAT(C115,K115,D115,K115,E115)</f>
        <v>const calcioElement = document.getElementById('food-detail-calcio');</v>
      </c>
    </row>
    <row r="116" spans="2:13" x14ac:dyDescent="0.25">
      <c r="B116" t="s">
        <v>19</v>
      </c>
      <c r="C116" t="s">
        <v>42</v>
      </c>
      <c r="D116" t="s">
        <v>12</v>
      </c>
      <c r="G116" t="s">
        <v>27</v>
      </c>
      <c r="J116" t="s">
        <v>212</v>
      </c>
      <c r="K116" t="s">
        <v>165</v>
      </c>
      <c r="L116" t="s">
        <v>94</v>
      </c>
      <c r="M116" t="str">
        <f>_xlfn.CONCAT(C116,L116,D116)</f>
        <v>if (foodData.calcio_mg) {</v>
      </c>
    </row>
    <row r="117" spans="2:13" x14ac:dyDescent="0.25">
      <c r="B117" t="s">
        <v>20</v>
      </c>
      <c r="D117" t="s">
        <v>13</v>
      </c>
      <c r="E117" t="s">
        <v>14</v>
      </c>
      <c r="F117" t="s">
        <v>15</v>
      </c>
      <c r="G117" t="s">
        <v>26</v>
      </c>
      <c r="H117" t="s">
        <v>25</v>
      </c>
      <c r="I117" t="s">
        <v>27</v>
      </c>
      <c r="J117" t="s">
        <v>212</v>
      </c>
      <c r="K117" t="s">
        <v>165</v>
      </c>
      <c r="L117" t="s">
        <v>94</v>
      </c>
      <c r="M117" t="str">
        <f>_xlfn.CONCAT(K117,D117,J117,E117,L117,F117)</f>
        <v>calcioElement.textContent = formatCalcio(foodData.calcio_mg);</v>
      </c>
    </row>
    <row r="118" spans="2:13" x14ac:dyDescent="0.25">
      <c r="B118" t="s">
        <v>21</v>
      </c>
      <c r="C118" t="s">
        <v>10</v>
      </c>
      <c r="J118" t="s">
        <v>212</v>
      </c>
      <c r="K118" t="s">
        <v>165</v>
      </c>
      <c r="L118" t="s">
        <v>94</v>
      </c>
      <c r="M118" t="str">
        <f>_xlfn.CONCAT(C118)</f>
        <v>} else {</v>
      </c>
    </row>
    <row r="119" spans="2:13" x14ac:dyDescent="0.25">
      <c r="B119" t="s">
        <v>22</v>
      </c>
      <c r="D119" t="s">
        <v>29</v>
      </c>
      <c r="G119" t="s">
        <v>26</v>
      </c>
      <c r="J119" t="s">
        <v>212</v>
      </c>
      <c r="K119" t="s">
        <v>165</v>
      </c>
      <c r="L119" t="s">
        <v>94</v>
      </c>
      <c r="M119" t="str">
        <f>_xlfn.CONCAT(K119,D119)</f>
        <v>calcioElement.textContent = '0,00';</v>
      </c>
    </row>
    <row r="120" spans="2:13" x14ac:dyDescent="0.25">
      <c r="B120" t="s">
        <v>59</v>
      </c>
      <c r="C120" t="s">
        <v>6</v>
      </c>
      <c r="J120" t="s">
        <v>212</v>
      </c>
      <c r="K120" t="s">
        <v>165</v>
      </c>
      <c r="L120" t="s">
        <v>94</v>
      </c>
      <c r="M120" t="str">
        <f>_xlfn.CONCAT(C120)</f>
        <v>}</v>
      </c>
    </row>
    <row r="121" spans="2:13" x14ac:dyDescent="0.25">
      <c r="B121" s="8" t="s">
        <v>59</v>
      </c>
      <c r="J121" t="s">
        <v>212</v>
      </c>
      <c r="K121" t="s">
        <v>165</v>
      </c>
      <c r="L121" t="s">
        <v>94</v>
      </c>
    </row>
    <row r="122" spans="2:13" x14ac:dyDescent="0.25">
      <c r="B122" s="7" t="s">
        <v>0</v>
      </c>
      <c r="C122" t="s">
        <v>247</v>
      </c>
      <c r="G122" t="s">
        <v>25</v>
      </c>
      <c r="J122" t="s">
        <v>213</v>
      </c>
      <c r="K122" t="s">
        <v>182</v>
      </c>
      <c r="L122" t="s">
        <v>95</v>
      </c>
      <c r="M122" t="str">
        <f>_xlfn.CONCAT(C122,J122)</f>
        <v>//FerroT</v>
      </c>
    </row>
    <row r="123" spans="2:13" x14ac:dyDescent="0.25">
      <c r="B123" t="s">
        <v>3</v>
      </c>
      <c r="C123" t="s">
        <v>1</v>
      </c>
      <c r="D123" t="s">
        <v>2</v>
      </c>
      <c r="G123" t="s">
        <v>25</v>
      </c>
      <c r="J123" t="s">
        <v>213</v>
      </c>
      <c r="K123" t="s">
        <v>182</v>
      </c>
      <c r="L123" t="s">
        <v>95</v>
      </c>
      <c r="M123" t="str">
        <f>_xlfn.CONCAT(C123,J122,D123)</f>
        <v>function formatFerroT(value) {</v>
      </c>
    </row>
    <row r="124" spans="2:13" x14ac:dyDescent="0.25">
      <c r="B124" t="s">
        <v>4</v>
      </c>
      <c r="C124" t="s">
        <v>39</v>
      </c>
      <c r="J124" t="s">
        <v>213</v>
      </c>
      <c r="K124" t="s">
        <v>182</v>
      </c>
      <c r="L124" t="s">
        <v>95</v>
      </c>
      <c r="M124" t="str">
        <f>_xlfn.CONCAT(C124)</f>
        <v>const num = parseFloat(value || 0);</v>
      </c>
    </row>
    <row r="125" spans="2:13" x14ac:dyDescent="0.25">
      <c r="B125" t="s">
        <v>16</v>
      </c>
      <c r="C125" t="s">
        <v>40</v>
      </c>
      <c r="J125" t="s">
        <v>213</v>
      </c>
      <c r="K125" t="s">
        <v>182</v>
      </c>
      <c r="L125" t="s">
        <v>95</v>
      </c>
      <c r="M125" t="str">
        <f>_xlfn.CONCAT(C125)</f>
        <v>return num.toFixed(2).replace('.', ',');</v>
      </c>
    </row>
    <row r="126" spans="2:13" x14ac:dyDescent="0.25">
      <c r="B126" t="s">
        <v>17</v>
      </c>
      <c r="C126" t="s">
        <v>6</v>
      </c>
      <c r="J126" t="s">
        <v>213</v>
      </c>
      <c r="K126" t="s">
        <v>182</v>
      </c>
      <c r="L126" t="s">
        <v>95</v>
      </c>
      <c r="M126" t="str">
        <f>_xlfn.CONCAT(C126)</f>
        <v>}</v>
      </c>
    </row>
    <row r="127" spans="2:13" x14ac:dyDescent="0.25">
      <c r="B127" t="s">
        <v>18</v>
      </c>
      <c r="C127" t="s">
        <v>41</v>
      </c>
      <c r="D127" t="s">
        <v>28</v>
      </c>
      <c r="E127" s="1" t="s">
        <v>5</v>
      </c>
      <c r="G127" t="s">
        <v>26</v>
      </c>
      <c r="H127" t="s">
        <v>26</v>
      </c>
      <c r="J127" t="s">
        <v>213</v>
      </c>
      <c r="K127" t="s">
        <v>182</v>
      </c>
      <c r="L127" t="s">
        <v>95</v>
      </c>
      <c r="M127" t="str">
        <f>_xlfn.CONCAT(C127,K127,D127,K127,E127)</f>
        <v>const ferroTElement = document.getElementById('food-detail-ferroT');</v>
      </c>
    </row>
    <row r="128" spans="2:13" x14ac:dyDescent="0.25">
      <c r="B128" t="s">
        <v>19</v>
      </c>
      <c r="C128" t="s">
        <v>42</v>
      </c>
      <c r="D128" t="s">
        <v>12</v>
      </c>
      <c r="G128" t="s">
        <v>27</v>
      </c>
      <c r="J128" t="s">
        <v>213</v>
      </c>
      <c r="K128" t="s">
        <v>182</v>
      </c>
      <c r="L128" t="s">
        <v>95</v>
      </c>
      <c r="M128" t="str">
        <f>_xlfn.CONCAT(C128,L128,D128)</f>
        <v>if (foodData.ferro_total_mg) {</v>
      </c>
    </row>
    <row r="129" spans="2:13" x14ac:dyDescent="0.25">
      <c r="B129" t="s">
        <v>20</v>
      </c>
      <c r="D129" t="s">
        <v>13</v>
      </c>
      <c r="E129" t="s">
        <v>14</v>
      </c>
      <c r="F129" t="s">
        <v>15</v>
      </c>
      <c r="G129" t="s">
        <v>26</v>
      </c>
      <c r="H129" t="s">
        <v>25</v>
      </c>
      <c r="I129" t="s">
        <v>27</v>
      </c>
      <c r="J129" t="s">
        <v>213</v>
      </c>
      <c r="K129" t="s">
        <v>182</v>
      </c>
      <c r="L129" t="s">
        <v>95</v>
      </c>
      <c r="M129" t="str">
        <f>_xlfn.CONCAT(K129,D129,J129,E129,L129,F129)</f>
        <v>ferroTElement.textContent = formatFerroT(foodData.ferro_total_mg);</v>
      </c>
    </row>
    <row r="130" spans="2:13" x14ac:dyDescent="0.25">
      <c r="B130" t="s">
        <v>21</v>
      </c>
      <c r="C130" t="s">
        <v>10</v>
      </c>
      <c r="J130" t="s">
        <v>213</v>
      </c>
      <c r="K130" t="s">
        <v>182</v>
      </c>
      <c r="L130" t="s">
        <v>95</v>
      </c>
      <c r="M130" t="str">
        <f>_xlfn.CONCAT(C130)</f>
        <v>} else {</v>
      </c>
    </row>
    <row r="131" spans="2:13" x14ac:dyDescent="0.25">
      <c r="B131" t="s">
        <v>22</v>
      </c>
      <c r="D131" t="s">
        <v>29</v>
      </c>
      <c r="G131" t="s">
        <v>26</v>
      </c>
      <c r="J131" t="s">
        <v>213</v>
      </c>
      <c r="K131" t="s">
        <v>182</v>
      </c>
      <c r="L131" t="s">
        <v>95</v>
      </c>
      <c r="M131" t="str">
        <f>_xlfn.CONCAT(K131,D131)</f>
        <v>ferroTElement.textContent = '0,00';</v>
      </c>
    </row>
    <row r="132" spans="2:13" x14ac:dyDescent="0.25">
      <c r="B132" t="s">
        <v>59</v>
      </c>
      <c r="C132" t="s">
        <v>6</v>
      </c>
      <c r="J132" t="s">
        <v>213</v>
      </c>
      <c r="K132" t="s">
        <v>182</v>
      </c>
      <c r="L132" t="s">
        <v>95</v>
      </c>
      <c r="M132" t="str">
        <f>_xlfn.CONCAT(C132)</f>
        <v>}</v>
      </c>
    </row>
    <row r="133" spans="2:13" x14ac:dyDescent="0.25">
      <c r="B133" s="8" t="s">
        <v>59</v>
      </c>
      <c r="J133" t="s">
        <v>213</v>
      </c>
      <c r="K133" t="s">
        <v>182</v>
      </c>
      <c r="L133" t="s">
        <v>95</v>
      </c>
    </row>
    <row r="134" spans="2:13" x14ac:dyDescent="0.25">
      <c r="B134" s="7" t="s">
        <v>0</v>
      </c>
      <c r="C134" t="s">
        <v>247</v>
      </c>
      <c r="G134" t="s">
        <v>25</v>
      </c>
      <c r="J134" t="s">
        <v>214</v>
      </c>
      <c r="K134" t="s">
        <v>183</v>
      </c>
      <c r="L134" t="s">
        <v>96</v>
      </c>
      <c r="M134" t="str">
        <f>_xlfn.CONCAT(C134,J134)</f>
        <v>//FerroH</v>
      </c>
    </row>
    <row r="135" spans="2:13" x14ac:dyDescent="0.25">
      <c r="B135" t="s">
        <v>3</v>
      </c>
      <c r="C135" t="s">
        <v>1</v>
      </c>
      <c r="D135" t="s">
        <v>2</v>
      </c>
      <c r="G135" t="s">
        <v>25</v>
      </c>
      <c r="J135" t="s">
        <v>214</v>
      </c>
      <c r="K135" t="s">
        <v>183</v>
      </c>
      <c r="L135" t="s">
        <v>96</v>
      </c>
      <c r="M135" t="str">
        <f>_xlfn.CONCAT(C135,J134,D135)</f>
        <v>function formatFerroH(value) {</v>
      </c>
    </row>
    <row r="136" spans="2:13" x14ac:dyDescent="0.25">
      <c r="B136" t="s">
        <v>4</v>
      </c>
      <c r="C136" t="s">
        <v>39</v>
      </c>
      <c r="J136" t="s">
        <v>214</v>
      </c>
      <c r="K136" t="s">
        <v>183</v>
      </c>
      <c r="L136" t="s">
        <v>96</v>
      </c>
      <c r="M136" t="str">
        <f>_xlfn.CONCAT(C136)</f>
        <v>const num = parseFloat(value || 0);</v>
      </c>
    </row>
    <row r="137" spans="2:13" x14ac:dyDescent="0.25">
      <c r="B137" t="s">
        <v>16</v>
      </c>
      <c r="C137" t="s">
        <v>40</v>
      </c>
      <c r="J137" t="s">
        <v>214</v>
      </c>
      <c r="K137" t="s">
        <v>183</v>
      </c>
      <c r="L137" t="s">
        <v>96</v>
      </c>
      <c r="M137" t="str">
        <f>_xlfn.CONCAT(C137)</f>
        <v>return num.toFixed(2).replace('.', ',');</v>
      </c>
    </row>
    <row r="138" spans="2:13" x14ac:dyDescent="0.25">
      <c r="B138" t="s">
        <v>17</v>
      </c>
      <c r="C138" t="s">
        <v>6</v>
      </c>
      <c r="J138" t="s">
        <v>214</v>
      </c>
      <c r="K138" t="s">
        <v>183</v>
      </c>
      <c r="L138" t="s">
        <v>96</v>
      </c>
      <c r="M138" t="str">
        <f>_xlfn.CONCAT(C138)</f>
        <v>}</v>
      </c>
    </row>
    <row r="139" spans="2:13" x14ac:dyDescent="0.25">
      <c r="B139" t="s">
        <v>18</v>
      </c>
      <c r="C139" t="s">
        <v>41</v>
      </c>
      <c r="D139" t="s">
        <v>28</v>
      </c>
      <c r="E139" s="1" t="s">
        <v>5</v>
      </c>
      <c r="G139" t="s">
        <v>26</v>
      </c>
      <c r="H139" t="s">
        <v>26</v>
      </c>
      <c r="J139" t="s">
        <v>214</v>
      </c>
      <c r="K139" t="s">
        <v>183</v>
      </c>
      <c r="L139" t="s">
        <v>96</v>
      </c>
      <c r="M139" t="str">
        <f>_xlfn.CONCAT(C139,K139,D139,K139,E139)</f>
        <v>const ferroHElement = document.getElementById('food-detail-ferroH');</v>
      </c>
    </row>
    <row r="140" spans="2:13" x14ac:dyDescent="0.25">
      <c r="B140" t="s">
        <v>19</v>
      </c>
      <c r="C140" t="s">
        <v>42</v>
      </c>
      <c r="D140" t="s">
        <v>12</v>
      </c>
      <c r="G140" t="s">
        <v>27</v>
      </c>
      <c r="J140" t="s">
        <v>214</v>
      </c>
      <c r="K140" t="s">
        <v>183</v>
      </c>
      <c r="L140" t="s">
        <v>96</v>
      </c>
      <c r="M140" t="str">
        <f>_xlfn.CONCAT(C140,L140,D140)</f>
        <v>if (foodData.ferro_heme_mg) {</v>
      </c>
    </row>
    <row r="141" spans="2:13" x14ac:dyDescent="0.25">
      <c r="B141" t="s">
        <v>20</v>
      </c>
      <c r="D141" t="s">
        <v>13</v>
      </c>
      <c r="E141" t="s">
        <v>14</v>
      </c>
      <c r="F141" t="s">
        <v>15</v>
      </c>
      <c r="G141" t="s">
        <v>26</v>
      </c>
      <c r="H141" t="s">
        <v>25</v>
      </c>
      <c r="I141" t="s">
        <v>27</v>
      </c>
      <c r="J141" t="s">
        <v>214</v>
      </c>
      <c r="K141" t="s">
        <v>183</v>
      </c>
      <c r="L141" t="s">
        <v>96</v>
      </c>
      <c r="M141" t="str">
        <f>_xlfn.CONCAT(K141,D141,J141,E141,L141,F141)</f>
        <v>ferroHElement.textContent = formatFerroH(foodData.ferro_heme_mg);</v>
      </c>
    </row>
    <row r="142" spans="2:13" x14ac:dyDescent="0.25">
      <c r="B142" t="s">
        <v>21</v>
      </c>
      <c r="C142" t="s">
        <v>10</v>
      </c>
      <c r="J142" t="s">
        <v>214</v>
      </c>
      <c r="K142" t="s">
        <v>183</v>
      </c>
      <c r="L142" t="s">
        <v>96</v>
      </c>
      <c r="M142" t="str">
        <f>_xlfn.CONCAT(C142)</f>
        <v>} else {</v>
      </c>
    </row>
    <row r="143" spans="2:13" x14ac:dyDescent="0.25">
      <c r="B143" t="s">
        <v>22</v>
      </c>
      <c r="D143" t="s">
        <v>29</v>
      </c>
      <c r="G143" t="s">
        <v>26</v>
      </c>
      <c r="J143" t="s">
        <v>214</v>
      </c>
      <c r="K143" t="s">
        <v>183</v>
      </c>
      <c r="L143" t="s">
        <v>96</v>
      </c>
      <c r="M143" t="str">
        <f>_xlfn.CONCAT(K143,D143)</f>
        <v>ferroHElement.textContent = '0,00';</v>
      </c>
    </row>
    <row r="144" spans="2:13" x14ac:dyDescent="0.25">
      <c r="B144" t="s">
        <v>59</v>
      </c>
      <c r="C144" t="s">
        <v>6</v>
      </c>
      <c r="J144" t="s">
        <v>214</v>
      </c>
      <c r="K144" t="s">
        <v>183</v>
      </c>
      <c r="L144" t="s">
        <v>96</v>
      </c>
      <c r="M144" t="str">
        <f>_xlfn.CONCAT(C144)</f>
        <v>}</v>
      </c>
    </row>
    <row r="145" spans="2:13" x14ac:dyDescent="0.25">
      <c r="B145" s="8" t="s">
        <v>59</v>
      </c>
      <c r="J145" t="s">
        <v>214</v>
      </c>
      <c r="K145" t="s">
        <v>183</v>
      </c>
      <c r="L145" t="s">
        <v>96</v>
      </c>
    </row>
    <row r="146" spans="2:13" x14ac:dyDescent="0.25">
      <c r="B146" s="7" t="s">
        <v>0</v>
      </c>
      <c r="C146" t="s">
        <v>247</v>
      </c>
      <c r="G146" t="s">
        <v>25</v>
      </c>
      <c r="J146" t="s">
        <v>215</v>
      </c>
      <c r="K146" t="s">
        <v>184</v>
      </c>
      <c r="L146" t="s">
        <v>97</v>
      </c>
      <c r="M146" t="str">
        <f>_xlfn.CONCAT(C146,J146)</f>
        <v>//FerroN</v>
      </c>
    </row>
    <row r="147" spans="2:13" x14ac:dyDescent="0.25">
      <c r="B147" t="s">
        <v>3</v>
      </c>
      <c r="C147" t="s">
        <v>1</v>
      </c>
      <c r="D147" t="s">
        <v>2</v>
      </c>
      <c r="G147" t="s">
        <v>25</v>
      </c>
      <c r="J147" t="s">
        <v>215</v>
      </c>
      <c r="K147" t="s">
        <v>184</v>
      </c>
      <c r="L147" t="s">
        <v>97</v>
      </c>
      <c r="M147" t="str">
        <f>_xlfn.CONCAT(C147,J146,D147)</f>
        <v>function formatFerroN(value) {</v>
      </c>
    </row>
    <row r="148" spans="2:13" x14ac:dyDescent="0.25">
      <c r="B148" t="s">
        <v>4</v>
      </c>
      <c r="C148" t="s">
        <v>39</v>
      </c>
      <c r="J148" t="s">
        <v>215</v>
      </c>
      <c r="K148" t="s">
        <v>184</v>
      </c>
      <c r="L148" t="s">
        <v>97</v>
      </c>
      <c r="M148" t="str">
        <f>_xlfn.CONCAT(C148)</f>
        <v>const num = parseFloat(value || 0);</v>
      </c>
    </row>
    <row r="149" spans="2:13" x14ac:dyDescent="0.25">
      <c r="B149" t="s">
        <v>16</v>
      </c>
      <c r="C149" t="s">
        <v>40</v>
      </c>
      <c r="J149" t="s">
        <v>215</v>
      </c>
      <c r="K149" t="s">
        <v>184</v>
      </c>
      <c r="L149" t="s">
        <v>97</v>
      </c>
      <c r="M149" t="str">
        <f>_xlfn.CONCAT(C149)</f>
        <v>return num.toFixed(2).replace('.', ',');</v>
      </c>
    </row>
    <row r="150" spans="2:13" x14ac:dyDescent="0.25">
      <c r="B150" t="s">
        <v>17</v>
      </c>
      <c r="C150" t="s">
        <v>6</v>
      </c>
      <c r="J150" t="s">
        <v>215</v>
      </c>
      <c r="K150" t="s">
        <v>184</v>
      </c>
      <c r="L150" t="s">
        <v>97</v>
      </c>
      <c r="M150" t="str">
        <f>_xlfn.CONCAT(C150)</f>
        <v>}</v>
      </c>
    </row>
    <row r="151" spans="2:13" x14ac:dyDescent="0.25">
      <c r="B151" t="s">
        <v>18</v>
      </c>
      <c r="C151" t="s">
        <v>41</v>
      </c>
      <c r="D151" t="s">
        <v>28</v>
      </c>
      <c r="E151" s="1" t="s">
        <v>5</v>
      </c>
      <c r="G151" t="s">
        <v>26</v>
      </c>
      <c r="H151" t="s">
        <v>26</v>
      </c>
      <c r="J151" t="s">
        <v>215</v>
      </c>
      <c r="K151" t="s">
        <v>184</v>
      </c>
      <c r="L151" t="s">
        <v>97</v>
      </c>
      <c r="M151" t="str">
        <f>_xlfn.CONCAT(C151,K151,D151,K151,E151)</f>
        <v>const ferroNElement = document.getElementById('food-detail-ferroN');</v>
      </c>
    </row>
    <row r="152" spans="2:13" x14ac:dyDescent="0.25">
      <c r="B152" t="s">
        <v>19</v>
      </c>
      <c r="C152" t="s">
        <v>42</v>
      </c>
      <c r="D152" t="s">
        <v>12</v>
      </c>
      <c r="G152" t="s">
        <v>27</v>
      </c>
      <c r="J152" t="s">
        <v>215</v>
      </c>
      <c r="K152" t="s">
        <v>184</v>
      </c>
      <c r="L152" t="s">
        <v>97</v>
      </c>
      <c r="M152" t="str">
        <f>_xlfn.CONCAT(C152,L152,D152)</f>
        <v>if (foodData.ferro_n_heme_mg) {</v>
      </c>
    </row>
    <row r="153" spans="2:13" x14ac:dyDescent="0.25">
      <c r="B153" t="s">
        <v>20</v>
      </c>
      <c r="D153" t="s">
        <v>13</v>
      </c>
      <c r="E153" t="s">
        <v>14</v>
      </c>
      <c r="F153" t="s">
        <v>15</v>
      </c>
      <c r="G153" t="s">
        <v>26</v>
      </c>
      <c r="H153" t="s">
        <v>25</v>
      </c>
      <c r="I153" t="s">
        <v>27</v>
      </c>
      <c r="J153" t="s">
        <v>215</v>
      </c>
      <c r="K153" t="s">
        <v>184</v>
      </c>
      <c r="L153" t="s">
        <v>97</v>
      </c>
      <c r="M153" t="str">
        <f>_xlfn.CONCAT(K153,D153,J153,E153,L153,F153)</f>
        <v>ferroNElement.textContent = formatFerroN(foodData.ferro_n_heme_mg);</v>
      </c>
    </row>
    <row r="154" spans="2:13" x14ac:dyDescent="0.25">
      <c r="B154" t="s">
        <v>21</v>
      </c>
      <c r="C154" t="s">
        <v>10</v>
      </c>
      <c r="J154" t="s">
        <v>215</v>
      </c>
      <c r="K154" t="s">
        <v>184</v>
      </c>
      <c r="L154" t="s">
        <v>97</v>
      </c>
      <c r="M154" t="str">
        <f>_xlfn.CONCAT(C154)</f>
        <v>} else {</v>
      </c>
    </row>
    <row r="155" spans="2:13" x14ac:dyDescent="0.25">
      <c r="B155" t="s">
        <v>22</v>
      </c>
      <c r="D155" t="s">
        <v>29</v>
      </c>
      <c r="G155" t="s">
        <v>26</v>
      </c>
      <c r="J155" t="s">
        <v>215</v>
      </c>
      <c r="K155" t="s">
        <v>184</v>
      </c>
      <c r="L155" t="s">
        <v>97</v>
      </c>
      <c r="M155" t="str">
        <f>_xlfn.CONCAT(K155,D155)</f>
        <v>ferroNElement.textContent = '0,00';</v>
      </c>
    </row>
    <row r="156" spans="2:13" x14ac:dyDescent="0.25">
      <c r="B156" t="s">
        <v>59</v>
      </c>
      <c r="C156" t="s">
        <v>6</v>
      </c>
      <c r="J156" t="s">
        <v>215</v>
      </c>
      <c r="K156" t="s">
        <v>184</v>
      </c>
      <c r="L156" t="s">
        <v>97</v>
      </c>
      <c r="M156" t="str">
        <f>_xlfn.CONCAT(C156)</f>
        <v>}</v>
      </c>
    </row>
    <row r="157" spans="2:13" x14ac:dyDescent="0.25">
      <c r="B157" s="8" t="s">
        <v>59</v>
      </c>
      <c r="J157" t="s">
        <v>215</v>
      </c>
      <c r="K157" t="s">
        <v>184</v>
      </c>
      <c r="L157" t="s">
        <v>97</v>
      </c>
    </row>
    <row r="158" spans="2:13" x14ac:dyDescent="0.25">
      <c r="B158" s="7" t="s">
        <v>0</v>
      </c>
      <c r="C158" t="s">
        <v>247</v>
      </c>
      <c r="G158" t="s">
        <v>25</v>
      </c>
      <c r="J158" t="s">
        <v>222</v>
      </c>
      <c r="K158" t="s">
        <v>172</v>
      </c>
      <c r="L158" t="s">
        <v>104</v>
      </c>
      <c r="M158" t="str">
        <f>_xlfn.CONCAT(C158,J158)</f>
        <v>//VitaminaA</v>
      </c>
    </row>
    <row r="159" spans="2:13" x14ac:dyDescent="0.25">
      <c r="B159" t="s">
        <v>3</v>
      </c>
      <c r="C159" t="s">
        <v>1</v>
      </c>
      <c r="D159" t="s">
        <v>2</v>
      </c>
      <c r="G159" t="s">
        <v>25</v>
      </c>
      <c r="J159" t="s">
        <v>222</v>
      </c>
      <c r="K159" t="s">
        <v>172</v>
      </c>
      <c r="L159" t="s">
        <v>104</v>
      </c>
      <c r="M159" t="str">
        <f>_xlfn.CONCAT(C159,J158,D159)</f>
        <v>function formatVitaminaA(value) {</v>
      </c>
    </row>
    <row r="160" spans="2:13" x14ac:dyDescent="0.25">
      <c r="B160" t="s">
        <v>4</v>
      </c>
      <c r="C160" t="s">
        <v>39</v>
      </c>
      <c r="J160" t="s">
        <v>222</v>
      </c>
      <c r="K160" t="s">
        <v>172</v>
      </c>
      <c r="L160" t="s">
        <v>104</v>
      </c>
      <c r="M160" t="str">
        <f>_xlfn.CONCAT(C160)</f>
        <v>const num = parseFloat(value || 0);</v>
      </c>
    </row>
    <row r="161" spans="2:13" x14ac:dyDescent="0.25">
      <c r="B161" t="s">
        <v>16</v>
      </c>
      <c r="C161" t="s">
        <v>40</v>
      </c>
      <c r="J161" t="s">
        <v>222</v>
      </c>
      <c r="K161" t="s">
        <v>172</v>
      </c>
      <c r="L161" t="s">
        <v>104</v>
      </c>
      <c r="M161" t="str">
        <f>_xlfn.CONCAT(C161)</f>
        <v>return num.toFixed(2).replace('.', ',');</v>
      </c>
    </row>
    <row r="162" spans="2:13" x14ac:dyDescent="0.25">
      <c r="B162" t="s">
        <v>17</v>
      </c>
      <c r="C162" t="s">
        <v>6</v>
      </c>
      <c r="J162" t="s">
        <v>222</v>
      </c>
      <c r="K162" t="s">
        <v>172</v>
      </c>
      <c r="L162" t="s">
        <v>104</v>
      </c>
      <c r="M162" t="str">
        <f>_xlfn.CONCAT(C162)</f>
        <v>}</v>
      </c>
    </row>
    <row r="163" spans="2:13" x14ac:dyDescent="0.25">
      <c r="B163" t="s">
        <v>18</v>
      </c>
      <c r="C163" t="s">
        <v>41</v>
      </c>
      <c r="D163" t="s">
        <v>28</v>
      </c>
      <c r="E163" s="1" t="s">
        <v>5</v>
      </c>
      <c r="G163" t="s">
        <v>26</v>
      </c>
      <c r="H163" t="s">
        <v>26</v>
      </c>
      <c r="J163" t="s">
        <v>222</v>
      </c>
      <c r="K163" t="s">
        <v>172</v>
      </c>
      <c r="L163" t="s">
        <v>104</v>
      </c>
      <c r="M163" t="str">
        <f>_xlfn.CONCAT(C163,K163,D163,K163,E163)</f>
        <v>const vitaminaAElement = document.getElementById('food-detail-vitaminaA');</v>
      </c>
    </row>
    <row r="164" spans="2:13" x14ac:dyDescent="0.25">
      <c r="B164" t="s">
        <v>19</v>
      </c>
      <c r="C164" t="s">
        <v>42</v>
      </c>
      <c r="D164" t="s">
        <v>12</v>
      </c>
      <c r="G164" t="s">
        <v>27</v>
      </c>
      <c r="J164" t="s">
        <v>222</v>
      </c>
      <c r="K164" t="s">
        <v>172</v>
      </c>
      <c r="L164" t="s">
        <v>104</v>
      </c>
      <c r="M164" t="str">
        <f>_xlfn.CONCAT(C164,L164,D164)</f>
        <v>if (foodData.vitamina_a_mcg) {</v>
      </c>
    </row>
    <row r="165" spans="2:13" x14ac:dyDescent="0.25">
      <c r="B165" t="s">
        <v>20</v>
      </c>
      <c r="D165" t="s">
        <v>13</v>
      </c>
      <c r="E165" t="s">
        <v>14</v>
      </c>
      <c r="F165" t="s">
        <v>15</v>
      </c>
      <c r="G165" t="s">
        <v>26</v>
      </c>
      <c r="H165" t="s">
        <v>25</v>
      </c>
      <c r="I165" t="s">
        <v>27</v>
      </c>
      <c r="J165" t="s">
        <v>222</v>
      </c>
      <c r="K165" t="s">
        <v>172</v>
      </c>
      <c r="L165" t="s">
        <v>104</v>
      </c>
      <c r="M165" t="str">
        <f>_xlfn.CONCAT(K165,D165,J165,E165,L165,F165)</f>
        <v>vitaminaAElement.textContent = formatVitaminaA(foodData.vitamina_a_mcg);</v>
      </c>
    </row>
    <row r="166" spans="2:13" x14ac:dyDescent="0.25">
      <c r="B166" t="s">
        <v>21</v>
      </c>
      <c r="C166" t="s">
        <v>10</v>
      </c>
      <c r="J166" t="s">
        <v>222</v>
      </c>
      <c r="K166" t="s">
        <v>172</v>
      </c>
      <c r="L166" t="s">
        <v>104</v>
      </c>
      <c r="M166" t="str">
        <f>_xlfn.CONCAT(C166)</f>
        <v>} else {</v>
      </c>
    </row>
    <row r="167" spans="2:13" x14ac:dyDescent="0.25">
      <c r="B167" t="s">
        <v>22</v>
      </c>
      <c r="D167" t="s">
        <v>29</v>
      </c>
      <c r="G167" t="s">
        <v>26</v>
      </c>
      <c r="J167" t="s">
        <v>222</v>
      </c>
      <c r="K167" t="s">
        <v>172</v>
      </c>
      <c r="L167" t="s">
        <v>104</v>
      </c>
      <c r="M167" t="str">
        <f>_xlfn.CONCAT(K167,D167)</f>
        <v>vitaminaAElement.textContent = '0,00';</v>
      </c>
    </row>
    <row r="168" spans="2:13" x14ac:dyDescent="0.25">
      <c r="B168" t="s">
        <v>59</v>
      </c>
      <c r="C168" t="s">
        <v>6</v>
      </c>
      <c r="J168" t="s">
        <v>222</v>
      </c>
      <c r="K168" t="s">
        <v>172</v>
      </c>
      <c r="L168" t="s">
        <v>104</v>
      </c>
      <c r="M168" t="str">
        <f>_xlfn.CONCAT(C168)</f>
        <v>}</v>
      </c>
    </row>
    <row r="169" spans="2:13" x14ac:dyDescent="0.25">
      <c r="B169" s="8" t="s">
        <v>59</v>
      </c>
      <c r="J169" t="s">
        <v>222</v>
      </c>
      <c r="K169" t="s">
        <v>172</v>
      </c>
      <c r="L169" t="s">
        <v>104</v>
      </c>
    </row>
    <row r="170" spans="2:13" x14ac:dyDescent="0.25">
      <c r="B170" s="7" t="s">
        <v>0</v>
      </c>
      <c r="C170" t="s">
        <v>247</v>
      </c>
      <c r="G170" t="s">
        <v>25</v>
      </c>
      <c r="J170" t="s">
        <v>194</v>
      </c>
      <c r="K170" t="s">
        <v>208</v>
      </c>
      <c r="L170" t="s">
        <v>115</v>
      </c>
      <c r="M170" t="str">
        <f>_xlfn.CONCAT(C170,J170)</f>
        <v>//VitaminaC</v>
      </c>
    </row>
    <row r="171" spans="2:13" x14ac:dyDescent="0.25">
      <c r="B171" t="s">
        <v>3</v>
      </c>
      <c r="C171" t="s">
        <v>1</v>
      </c>
      <c r="D171" t="s">
        <v>2</v>
      </c>
      <c r="G171" t="s">
        <v>25</v>
      </c>
      <c r="J171" t="s">
        <v>194</v>
      </c>
      <c r="K171" t="s">
        <v>208</v>
      </c>
      <c r="L171" t="s">
        <v>115</v>
      </c>
      <c r="M171" t="str">
        <f>_xlfn.CONCAT(C171,J170,D171)</f>
        <v>function formatVitaminaC(value) {</v>
      </c>
    </row>
    <row r="172" spans="2:13" x14ac:dyDescent="0.25">
      <c r="B172" t="s">
        <v>4</v>
      </c>
      <c r="C172" t="s">
        <v>39</v>
      </c>
      <c r="J172" t="s">
        <v>194</v>
      </c>
      <c r="K172" t="s">
        <v>208</v>
      </c>
      <c r="L172" t="s">
        <v>115</v>
      </c>
      <c r="M172" t="str">
        <f>_xlfn.CONCAT(C172)</f>
        <v>const num = parseFloat(value || 0);</v>
      </c>
    </row>
    <row r="173" spans="2:13" x14ac:dyDescent="0.25">
      <c r="B173" t="s">
        <v>16</v>
      </c>
      <c r="C173" t="s">
        <v>40</v>
      </c>
      <c r="J173" t="s">
        <v>194</v>
      </c>
      <c r="K173" t="s">
        <v>208</v>
      </c>
      <c r="L173" t="s">
        <v>115</v>
      </c>
      <c r="M173" t="str">
        <f>_xlfn.CONCAT(C173)</f>
        <v>return num.toFixed(2).replace('.', ',');</v>
      </c>
    </row>
    <row r="174" spans="2:13" x14ac:dyDescent="0.25">
      <c r="B174" t="s">
        <v>17</v>
      </c>
      <c r="C174" t="s">
        <v>6</v>
      </c>
      <c r="J174" t="s">
        <v>194</v>
      </c>
      <c r="K174" t="s">
        <v>208</v>
      </c>
      <c r="L174" t="s">
        <v>115</v>
      </c>
      <c r="M174" t="str">
        <f>_xlfn.CONCAT(C174)</f>
        <v>}</v>
      </c>
    </row>
    <row r="175" spans="2:13" x14ac:dyDescent="0.25">
      <c r="B175" t="s">
        <v>18</v>
      </c>
      <c r="C175" t="s">
        <v>41</v>
      </c>
      <c r="D175" t="s">
        <v>28</v>
      </c>
      <c r="E175" s="1" t="s">
        <v>5</v>
      </c>
      <c r="G175" t="s">
        <v>26</v>
      </c>
      <c r="H175" t="s">
        <v>26</v>
      </c>
      <c r="J175" t="s">
        <v>194</v>
      </c>
      <c r="K175" t="s">
        <v>208</v>
      </c>
      <c r="L175" t="s">
        <v>115</v>
      </c>
      <c r="M175" t="str">
        <f>_xlfn.CONCAT(C175,K175,D175,K175,E175)</f>
        <v>const vitaminaCElement = document.getElementById('food-detail-vitaminaC');</v>
      </c>
    </row>
    <row r="176" spans="2:13" x14ac:dyDescent="0.25">
      <c r="B176" t="s">
        <v>19</v>
      </c>
      <c r="C176" t="s">
        <v>42</v>
      </c>
      <c r="D176" t="s">
        <v>12</v>
      </c>
      <c r="G176" t="s">
        <v>27</v>
      </c>
      <c r="J176" t="s">
        <v>194</v>
      </c>
      <c r="K176" t="s">
        <v>208</v>
      </c>
      <c r="L176" t="s">
        <v>115</v>
      </c>
      <c r="M176" t="str">
        <f>_xlfn.CONCAT(C176,L176,D176)</f>
        <v>if (foodData.vitamina_c_mg) {</v>
      </c>
    </row>
    <row r="177" spans="2:13" x14ac:dyDescent="0.25">
      <c r="B177" t="s">
        <v>20</v>
      </c>
      <c r="D177" t="s">
        <v>13</v>
      </c>
      <c r="E177" t="s">
        <v>14</v>
      </c>
      <c r="F177" t="s">
        <v>15</v>
      </c>
      <c r="G177" t="s">
        <v>26</v>
      </c>
      <c r="H177" t="s">
        <v>25</v>
      </c>
      <c r="I177" t="s">
        <v>27</v>
      </c>
      <c r="J177" t="s">
        <v>194</v>
      </c>
      <c r="K177" t="s">
        <v>208</v>
      </c>
      <c r="L177" t="s">
        <v>115</v>
      </c>
      <c r="M177" t="str">
        <f>_xlfn.CONCAT(K177,D177,J177,E177,L177,F177)</f>
        <v>vitaminaCElement.textContent = formatVitaminaC(foodData.vitamina_c_mg);</v>
      </c>
    </row>
    <row r="178" spans="2:13" x14ac:dyDescent="0.25">
      <c r="B178" t="s">
        <v>21</v>
      </c>
      <c r="C178" t="s">
        <v>10</v>
      </c>
      <c r="J178" t="s">
        <v>194</v>
      </c>
      <c r="K178" t="s">
        <v>208</v>
      </c>
      <c r="L178" t="s">
        <v>115</v>
      </c>
      <c r="M178" t="str">
        <f>_xlfn.CONCAT(C178)</f>
        <v>} else {</v>
      </c>
    </row>
    <row r="179" spans="2:13" x14ac:dyDescent="0.25">
      <c r="B179" t="s">
        <v>22</v>
      </c>
      <c r="D179" t="s">
        <v>29</v>
      </c>
      <c r="G179" t="s">
        <v>26</v>
      </c>
      <c r="J179" t="s">
        <v>194</v>
      </c>
      <c r="K179" t="s">
        <v>208</v>
      </c>
      <c r="L179" t="s">
        <v>115</v>
      </c>
      <c r="M179" t="str">
        <f>_xlfn.CONCAT(K179,D179)</f>
        <v>vitaminaCElement.textContent = '0,00';</v>
      </c>
    </row>
    <row r="180" spans="2:13" x14ac:dyDescent="0.25">
      <c r="B180" t="s">
        <v>59</v>
      </c>
      <c r="C180" t="s">
        <v>6</v>
      </c>
      <c r="J180" t="s">
        <v>194</v>
      </c>
      <c r="K180" t="s">
        <v>208</v>
      </c>
      <c r="L180" t="s">
        <v>115</v>
      </c>
      <c r="M180" t="str">
        <f>_xlfn.CONCAT(C180)</f>
        <v>}</v>
      </c>
    </row>
    <row r="181" spans="2:13" x14ac:dyDescent="0.25">
      <c r="B181" s="8" t="s">
        <v>59</v>
      </c>
      <c r="J181" t="s">
        <v>194</v>
      </c>
      <c r="K181" t="s">
        <v>208</v>
      </c>
      <c r="L181" t="s">
        <v>115</v>
      </c>
    </row>
    <row r="182" spans="2:13" x14ac:dyDescent="0.25">
      <c r="B182" s="7" t="s">
        <v>0</v>
      </c>
      <c r="C182" t="s">
        <v>247</v>
      </c>
      <c r="G182" t="s">
        <v>25</v>
      </c>
      <c r="J182" t="s">
        <v>195</v>
      </c>
      <c r="K182" t="s">
        <v>209</v>
      </c>
      <c r="L182" t="s">
        <v>116</v>
      </c>
      <c r="M182" t="str">
        <f>_xlfn.CONCAT(C182,J182)</f>
        <v>//VitaminaD</v>
      </c>
    </row>
    <row r="183" spans="2:13" x14ac:dyDescent="0.25">
      <c r="B183" t="s">
        <v>3</v>
      </c>
      <c r="C183" t="s">
        <v>1</v>
      </c>
      <c r="D183" t="s">
        <v>2</v>
      </c>
      <c r="G183" t="s">
        <v>25</v>
      </c>
      <c r="J183" t="s">
        <v>195</v>
      </c>
      <c r="K183" t="s">
        <v>209</v>
      </c>
      <c r="L183" t="s">
        <v>116</v>
      </c>
      <c r="M183" t="str">
        <f>_xlfn.CONCAT(C183,J182,D183)</f>
        <v>function formatVitaminaD(value) {</v>
      </c>
    </row>
    <row r="184" spans="2:13" x14ac:dyDescent="0.25">
      <c r="B184" t="s">
        <v>4</v>
      </c>
      <c r="C184" t="s">
        <v>39</v>
      </c>
      <c r="J184" t="s">
        <v>195</v>
      </c>
      <c r="K184" t="s">
        <v>209</v>
      </c>
      <c r="L184" t="s">
        <v>116</v>
      </c>
      <c r="M184" t="str">
        <f>_xlfn.CONCAT(C184)</f>
        <v>const num = parseFloat(value || 0);</v>
      </c>
    </row>
    <row r="185" spans="2:13" x14ac:dyDescent="0.25">
      <c r="B185" t="s">
        <v>16</v>
      </c>
      <c r="C185" t="s">
        <v>40</v>
      </c>
      <c r="J185" t="s">
        <v>195</v>
      </c>
      <c r="K185" t="s">
        <v>209</v>
      </c>
      <c r="L185" t="s">
        <v>116</v>
      </c>
      <c r="M185" t="str">
        <f>_xlfn.CONCAT(C185)</f>
        <v>return num.toFixed(2).replace('.', ',');</v>
      </c>
    </row>
    <row r="186" spans="2:13" x14ac:dyDescent="0.25">
      <c r="B186" t="s">
        <v>17</v>
      </c>
      <c r="C186" t="s">
        <v>6</v>
      </c>
      <c r="J186" t="s">
        <v>195</v>
      </c>
      <c r="K186" t="s">
        <v>209</v>
      </c>
      <c r="L186" t="s">
        <v>116</v>
      </c>
      <c r="M186" t="str">
        <f>_xlfn.CONCAT(C186)</f>
        <v>}</v>
      </c>
    </row>
    <row r="187" spans="2:13" x14ac:dyDescent="0.25">
      <c r="B187" t="s">
        <v>18</v>
      </c>
      <c r="C187" t="s">
        <v>41</v>
      </c>
      <c r="D187" t="s">
        <v>28</v>
      </c>
      <c r="E187" s="1" t="s">
        <v>5</v>
      </c>
      <c r="G187" t="s">
        <v>26</v>
      </c>
      <c r="H187" t="s">
        <v>26</v>
      </c>
      <c r="J187" t="s">
        <v>195</v>
      </c>
      <c r="K187" t="s">
        <v>209</v>
      </c>
      <c r="L187" t="s">
        <v>116</v>
      </c>
      <c r="M187" t="str">
        <f>_xlfn.CONCAT(C187,K187,D187,K187,E187)</f>
        <v>const vitaminaDElement = document.getElementById('food-detail-vitaminaD');</v>
      </c>
    </row>
    <row r="188" spans="2:13" x14ac:dyDescent="0.25">
      <c r="B188" t="s">
        <v>19</v>
      </c>
      <c r="C188" t="s">
        <v>42</v>
      </c>
      <c r="D188" t="s">
        <v>12</v>
      </c>
      <c r="G188" t="s">
        <v>27</v>
      </c>
      <c r="J188" t="s">
        <v>195</v>
      </c>
      <c r="K188" t="s">
        <v>209</v>
      </c>
      <c r="L188" t="s">
        <v>116</v>
      </c>
      <c r="M188" t="str">
        <f>_xlfn.CONCAT(C188,L188,D188)</f>
        <v>if (foodData.vitamina_d_mcg) {</v>
      </c>
    </row>
    <row r="189" spans="2:13" x14ac:dyDescent="0.25">
      <c r="B189" t="s">
        <v>20</v>
      </c>
      <c r="D189" t="s">
        <v>13</v>
      </c>
      <c r="E189" t="s">
        <v>14</v>
      </c>
      <c r="F189" t="s">
        <v>15</v>
      </c>
      <c r="G189" t="s">
        <v>26</v>
      </c>
      <c r="H189" t="s">
        <v>25</v>
      </c>
      <c r="I189" t="s">
        <v>27</v>
      </c>
      <c r="J189" t="s">
        <v>195</v>
      </c>
      <c r="K189" t="s">
        <v>209</v>
      </c>
      <c r="L189" t="s">
        <v>116</v>
      </c>
      <c r="M189" t="str">
        <f>_xlfn.CONCAT(K189,D189,J189,E189,L189,F189)</f>
        <v>vitaminaDElement.textContent = formatVitaminaD(foodData.vitamina_d_mcg);</v>
      </c>
    </row>
    <row r="190" spans="2:13" x14ac:dyDescent="0.25">
      <c r="B190" t="s">
        <v>21</v>
      </c>
      <c r="C190" t="s">
        <v>10</v>
      </c>
      <c r="J190" t="s">
        <v>195</v>
      </c>
      <c r="K190" t="s">
        <v>209</v>
      </c>
      <c r="L190" t="s">
        <v>116</v>
      </c>
      <c r="M190" t="str">
        <f>_xlfn.CONCAT(C190)</f>
        <v>} else {</v>
      </c>
    </row>
    <row r="191" spans="2:13" x14ac:dyDescent="0.25">
      <c r="B191" t="s">
        <v>22</v>
      </c>
      <c r="D191" t="s">
        <v>29</v>
      </c>
      <c r="G191" t="s">
        <v>26</v>
      </c>
      <c r="J191" t="s">
        <v>195</v>
      </c>
      <c r="K191" t="s">
        <v>209</v>
      </c>
      <c r="L191" t="s">
        <v>116</v>
      </c>
      <c r="M191" t="str">
        <f>_xlfn.CONCAT(K191,D191)</f>
        <v>vitaminaDElement.textContent = '0,00';</v>
      </c>
    </row>
    <row r="192" spans="2:13" x14ac:dyDescent="0.25">
      <c r="B192" t="s">
        <v>59</v>
      </c>
      <c r="C192" t="s">
        <v>6</v>
      </c>
      <c r="J192" t="s">
        <v>195</v>
      </c>
      <c r="K192" t="s">
        <v>209</v>
      </c>
      <c r="L192" t="s">
        <v>116</v>
      </c>
      <c r="M192" t="str">
        <f>_xlfn.CONCAT(C192)</f>
        <v>}</v>
      </c>
    </row>
    <row r="193" spans="2:13" x14ac:dyDescent="0.25">
      <c r="B193" s="8" t="s">
        <v>59</v>
      </c>
      <c r="J193" t="s">
        <v>195</v>
      </c>
      <c r="K193" t="s">
        <v>209</v>
      </c>
      <c r="L193" t="s">
        <v>116</v>
      </c>
    </row>
    <row r="194" spans="2:13" x14ac:dyDescent="0.25">
      <c r="B194" s="7" t="s">
        <v>0</v>
      </c>
      <c r="C194" t="s">
        <v>247</v>
      </c>
      <c r="G194" t="s">
        <v>25</v>
      </c>
      <c r="J194" t="s">
        <v>193</v>
      </c>
      <c r="K194" t="s">
        <v>207</v>
      </c>
      <c r="L194" t="s">
        <v>114</v>
      </c>
      <c r="M194" t="str">
        <f>_xlfn.CONCAT(C194,J194)</f>
        <v>//VitaminaB12</v>
      </c>
    </row>
    <row r="195" spans="2:13" x14ac:dyDescent="0.25">
      <c r="B195" t="s">
        <v>3</v>
      </c>
      <c r="C195" t="s">
        <v>1</v>
      </c>
      <c r="D195" t="s">
        <v>2</v>
      </c>
      <c r="G195" t="s">
        <v>25</v>
      </c>
      <c r="J195" t="s">
        <v>193</v>
      </c>
      <c r="K195" t="s">
        <v>207</v>
      </c>
      <c r="L195" t="s">
        <v>114</v>
      </c>
      <c r="M195" t="str">
        <f>_xlfn.CONCAT(C195,J194,D195)</f>
        <v>function formatVitaminaB12(value) {</v>
      </c>
    </row>
    <row r="196" spans="2:13" x14ac:dyDescent="0.25">
      <c r="B196" t="s">
        <v>4</v>
      </c>
      <c r="C196" t="s">
        <v>39</v>
      </c>
      <c r="J196" t="s">
        <v>193</v>
      </c>
      <c r="K196" t="s">
        <v>207</v>
      </c>
      <c r="L196" t="s">
        <v>114</v>
      </c>
      <c r="M196" t="str">
        <f>_xlfn.CONCAT(C196)</f>
        <v>const num = parseFloat(value || 0);</v>
      </c>
    </row>
    <row r="197" spans="2:13" x14ac:dyDescent="0.25">
      <c r="B197" t="s">
        <v>16</v>
      </c>
      <c r="C197" t="s">
        <v>40</v>
      </c>
      <c r="J197" t="s">
        <v>193</v>
      </c>
      <c r="K197" t="s">
        <v>207</v>
      </c>
      <c r="L197" t="s">
        <v>114</v>
      </c>
      <c r="M197" t="str">
        <f>_xlfn.CONCAT(C197)</f>
        <v>return num.toFixed(2).replace('.', ',');</v>
      </c>
    </row>
    <row r="198" spans="2:13" x14ac:dyDescent="0.25">
      <c r="B198" t="s">
        <v>17</v>
      </c>
      <c r="C198" t="s">
        <v>6</v>
      </c>
      <c r="J198" t="s">
        <v>193</v>
      </c>
      <c r="K198" t="s">
        <v>207</v>
      </c>
      <c r="L198" t="s">
        <v>114</v>
      </c>
      <c r="M198" t="str">
        <f>_xlfn.CONCAT(C198)</f>
        <v>}</v>
      </c>
    </row>
    <row r="199" spans="2:13" x14ac:dyDescent="0.25">
      <c r="B199" t="s">
        <v>18</v>
      </c>
      <c r="C199" t="s">
        <v>41</v>
      </c>
      <c r="D199" t="s">
        <v>28</v>
      </c>
      <c r="E199" s="1" t="s">
        <v>5</v>
      </c>
      <c r="G199" t="s">
        <v>26</v>
      </c>
      <c r="H199" t="s">
        <v>26</v>
      </c>
      <c r="J199" t="s">
        <v>193</v>
      </c>
      <c r="K199" t="s">
        <v>207</v>
      </c>
      <c r="L199" t="s">
        <v>114</v>
      </c>
      <c r="M199" t="str">
        <f>_xlfn.CONCAT(C199,K199,D199,K199,E199)</f>
        <v>const vitaminaB12Element = document.getElementById('food-detail-vitaminaB12');</v>
      </c>
    </row>
    <row r="200" spans="2:13" x14ac:dyDescent="0.25">
      <c r="B200" t="s">
        <v>19</v>
      </c>
      <c r="C200" t="s">
        <v>42</v>
      </c>
      <c r="D200" t="s">
        <v>12</v>
      </c>
      <c r="G200" t="s">
        <v>27</v>
      </c>
      <c r="J200" t="s">
        <v>193</v>
      </c>
      <c r="K200" t="s">
        <v>207</v>
      </c>
      <c r="L200" t="s">
        <v>114</v>
      </c>
      <c r="M200" t="str">
        <f>_xlfn.CONCAT(C200,L200,D200)</f>
        <v>if (foodData.vitamina_b12_mcg) {</v>
      </c>
    </row>
    <row r="201" spans="2:13" x14ac:dyDescent="0.25">
      <c r="B201" t="s">
        <v>20</v>
      </c>
      <c r="D201" t="s">
        <v>13</v>
      </c>
      <c r="E201" t="s">
        <v>14</v>
      </c>
      <c r="F201" t="s">
        <v>15</v>
      </c>
      <c r="G201" t="s">
        <v>26</v>
      </c>
      <c r="H201" t="s">
        <v>25</v>
      </c>
      <c r="I201" t="s">
        <v>27</v>
      </c>
      <c r="J201" t="s">
        <v>193</v>
      </c>
      <c r="K201" t="s">
        <v>207</v>
      </c>
      <c r="L201" t="s">
        <v>114</v>
      </c>
      <c r="M201" t="str">
        <f>_xlfn.CONCAT(K201,D201,J201,E201,L201,F201)</f>
        <v>vitaminaB12Element.textContent = formatVitaminaB12(foodData.vitamina_b12_mcg);</v>
      </c>
    </row>
    <row r="202" spans="2:13" x14ac:dyDescent="0.25">
      <c r="B202" t="s">
        <v>21</v>
      </c>
      <c r="C202" t="s">
        <v>10</v>
      </c>
      <c r="J202" t="s">
        <v>193</v>
      </c>
      <c r="K202" t="s">
        <v>207</v>
      </c>
      <c r="L202" t="s">
        <v>114</v>
      </c>
      <c r="M202" t="str">
        <f>_xlfn.CONCAT(C202)</f>
        <v>} else {</v>
      </c>
    </row>
    <row r="203" spans="2:13" x14ac:dyDescent="0.25">
      <c r="B203" t="s">
        <v>22</v>
      </c>
      <c r="D203" t="s">
        <v>29</v>
      </c>
      <c r="G203" t="s">
        <v>26</v>
      </c>
      <c r="J203" t="s">
        <v>193</v>
      </c>
      <c r="K203" t="s">
        <v>207</v>
      </c>
      <c r="L203" t="s">
        <v>114</v>
      </c>
      <c r="M203" t="str">
        <f>_xlfn.CONCAT(K203,D203)</f>
        <v>vitaminaB12Element.textContent = '0,00';</v>
      </c>
    </row>
    <row r="204" spans="2:13" x14ac:dyDescent="0.25">
      <c r="B204" t="s">
        <v>59</v>
      </c>
      <c r="C204" t="s">
        <v>6</v>
      </c>
      <c r="J204" t="s">
        <v>193</v>
      </c>
      <c r="K204" t="s">
        <v>207</v>
      </c>
      <c r="L204" t="s">
        <v>114</v>
      </c>
      <c r="M204" t="str">
        <f>_xlfn.CONCAT(C204)</f>
        <v>}</v>
      </c>
    </row>
    <row r="205" spans="2:13" x14ac:dyDescent="0.25">
      <c r="B205" s="8" t="s">
        <v>59</v>
      </c>
      <c r="J205" t="s">
        <v>193</v>
      </c>
      <c r="K205" t="s">
        <v>207</v>
      </c>
      <c r="L205" t="s">
        <v>114</v>
      </c>
    </row>
    <row r="206" spans="2:13" x14ac:dyDescent="0.25">
      <c r="B206" s="7" t="s">
        <v>0</v>
      </c>
      <c r="C206" t="s">
        <v>247</v>
      </c>
      <c r="G206" t="s">
        <v>25</v>
      </c>
      <c r="J206" t="s">
        <v>196</v>
      </c>
      <c r="K206" t="s">
        <v>210</v>
      </c>
      <c r="L206" t="s">
        <v>117</v>
      </c>
      <c r="M206" t="str">
        <f>_xlfn.CONCAT(C206,J206)</f>
        <v>//VitaminaE</v>
      </c>
    </row>
    <row r="207" spans="2:13" x14ac:dyDescent="0.25">
      <c r="B207" t="s">
        <v>3</v>
      </c>
      <c r="C207" t="s">
        <v>1</v>
      </c>
      <c r="D207" t="s">
        <v>2</v>
      </c>
      <c r="G207" t="s">
        <v>25</v>
      </c>
      <c r="J207" t="s">
        <v>196</v>
      </c>
      <c r="K207" t="s">
        <v>210</v>
      </c>
      <c r="L207" t="s">
        <v>117</v>
      </c>
      <c r="M207" t="str">
        <f>_xlfn.CONCAT(C207,J206,D207)</f>
        <v>function formatVitaminaE(value) {</v>
      </c>
    </row>
    <row r="208" spans="2:13" x14ac:dyDescent="0.25">
      <c r="B208" t="s">
        <v>4</v>
      </c>
      <c r="C208" t="s">
        <v>39</v>
      </c>
      <c r="J208" t="s">
        <v>196</v>
      </c>
      <c r="K208" t="s">
        <v>210</v>
      </c>
      <c r="L208" t="s">
        <v>117</v>
      </c>
      <c r="M208" t="str">
        <f>_xlfn.CONCAT(C208)</f>
        <v>const num = parseFloat(value || 0);</v>
      </c>
    </row>
    <row r="209" spans="2:13" x14ac:dyDescent="0.25">
      <c r="B209" t="s">
        <v>16</v>
      </c>
      <c r="C209" t="s">
        <v>40</v>
      </c>
      <c r="J209" t="s">
        <v>196</v>
      </c>
      <c r="K209" t="s">
        <v>210</v>
      </c>
      <c r="L209" t="s">
        <v>117</v>
      </c>
      <c r="M209" t="str">
        <f>_xlfn.CONCAT(C209)</f>
        <v>return num.toFixed(2).replace('.', ',');</v>
      </c>
    </row>
    <row r="210" spans="2:13" x14ac:dyDescent="0.25">
      <c r="B210" t="s">
        <v>17</v>
      </c>
      <c r="C210" t="s">
        <v>6</v>
      </c>
      <c r="J210" t="s">
        <v>196</v>
      </c>
      <c r="K210" t="s">
        <v>210</v>
      </c>
      <c r="L210" t="s">
        <v>117</v>
      </c>
      <c r="M210" t="str">
        <f>_xlfn.CONCAT(C210)</f>
        <v>}</v>
      </c>
    </row>
    <row r="211" spans="2:13" x14ac:dyDescent="0.25">
      <c r="B211" t="s">
        <v>18</v>
      </c>
      <c r="C211" t="s">
        <v>41</v>
      </c>
      <c r="D211" t="s">
        <v>28</v>
      </c>
      <c r="E211" s="1" t="s">
        <v>5</v>
      </c>
      <c r="G211" t="s">
        <v>26</v>
      </c>
      <c r="H211" t="s">
        <v>26</v>
      </c>
      <c r="J211" t="s">
        <v>196</v>
      </c>
      <c r="K211" t="s">
        <v>210</v>
      </c>
      <c r="L211" t="s">
        <v>117</v>
      </c>
      <c r="M211" t="str">
        <f>_xlfn.CONCAT(C211,K211,D211,K211,E211)</f>
        <v>const vitaminaEElement = document.getElementById('food-detail-vitaminaE');</v>
      </c>
    </row>
    <row r="212" spans="2:13" x14ac:dyDescent="0.25">
      <c r="B212" t="s">
        <v>19</v>
      </c>
      <c r="C212" t="s">
        <v>42</v>
      </c>
      <c r="D212" t="s">
        <v>12</v>
      </c>
      <c r="G212" t="s">
        <v>27</v>
      </c>
      <c r="J212" t="s">
        <v>196</v>
      </c>
      <c r="K212" t="s">
        <v>210</v>
      </c>
      <c r="L212" t="s">
        <v>117</v>
      </c>
      <c r="M212" t="str">
        <f>_xlfn.CONCAT(C212,L212,D212)</f>
        <v>if (foodData.vitamina_e_mg) {</v>
      </c>
    </row>
    <row r="213" spans="2:13" x14ac:dyDescent="0.25">
      <c r="B213" t="s">
        <v>20</v>
      </c>
      <c r="D213" t="s">
        <v>13</v>
      </c>
      <c r="E213" t="s">
        <v>14</v>
      </c>
      <c r="F213" t="s">
        <v>15</v>
      </c>
      <c r="G213" t="s">
        <v>26</v>
      </c>
      <c r="H213" t="s">
        <v>25</v>
      </c>
      <c r="I213" t="s">
        <v>27</v>
      </c>
      <c r="J213" t="s">
        <v>196</v>
      </c>
      <c r="K213" t="s">
        <v>210</v>
      </c>
      <c r="L213" t="s">
        <v>117</v>
      </c>
      <c r="M213" t="str">
        <f>_xlfn.CONCAT(K213,D213,J213,E213,L213,F213)</f>
        <v>vitaminaEElement.textContent = formatVitaminaE(foodData.vitamina_e_mg);</v>
      </c>
    </row>
    <row r="214" spans="2:13" x14ac:dyDescent="0.25">
      <c r="B214" t="s">
        <v>21</v>
      </c>
      <c r="C214" t="s">
        <v>10</v>
      </c>
      <c r="J214" t="s">
        <v>196</v>
      </c>
      <c r="K214" t="s">
        <v>210</v>
      </c>
      <c r="L214" t="s">
        <v>117</v>
      </c>
      <c r="M214" t="str">
        <f>_xlfn.CONCAT(C214)</f>
        <v>} else {</v>
      </c>
    </row>
    <row r="215" spans="2:13" x14ac:dyDescent="0.25">
      <c r="B215" t="s">
        <v>22</v>
      </c>
      <c r="D215" t="s">
        <v>29</v>
      </c>
      <c r="G215" t="s">
        <v>26</v>
      </c>
      <c r="J215" t="s">
        <v>196</v>
      </c>
      <c r="K215" t="s">
        <v>210</v>
      </c>
      <c r="L215" t="s">
        <v>117</v>
      </c>
      <c r="M215" t="str">
        <f>_xlfn.CONCAT(K215,D215)</f>
        <v>vitaminaEElement.textContent = '0,00';</v>
      </c>
    </row>
    <row r="216" spans="2:13" x14ac:dyDescent="0.25">
      <c r="B216" t="s">
        <v>59</v>
      </c>
      <c r="C216" t="s">
        <v>6</v>
      </c>
      <c r="J216" t="s">
        <v>196</v>
      </c>
      <c r="K216" t="s">
        <v>210</v>
      </c>
      <c r="L216" t="s">
        <v>117</v>
      </c>
      <c r="M216" t="str">
        <f>_xlfn.CONCAT(C216)</f>
        <v>}</v>
      </c>
    </row>
    <row r="217" spans="2:13" x14ac:dyDescent="0.25">
      <c r="B217" s="8" t="s">
        <v>59</v>
      </c>
      <c r="J217" t="s">
        <v>196</v>
      </c>
      <c r="K217" t="s">
        <v>210</v>
      </c>
      <c r="L217" t="s">
        <v>117</v>
      </c>
    </row>
    <row r="218" spans="2:13" x14ac:dyDescent="0.25">
      <c r="B218" s="7" t="s">
        <v>0</v>
      </c>
      <c r="C218" t="s">
        <v>247</v>
      </c>
      <c r="G218" t="s">
        <v>25</v>
      </c>
      <c r="J218" t="s">
        <v>226</v>
      </c>
      <c r="K218" t="s">
        <v>187</v>
      </c>
      <c r="L218" t="s">
        <v>108</v>
      </c>
      <c r="M218" t="str">
        <f>_xlfn.CONCAT(C218,J218)</f>
        <v>//VitaminaB1</v>
      </c>
    </row>
    <row r="219" spans="2:13" x14ac:dyDescent="0.25">
      <c r="B219" t="s">
        <v>3</v>
      </c>
      <c r="C219" t="s">
        <v>1</v>
      </c>
      <c r="D219" t="s">
        <v>2</v>
      </c>
      <c r="G219" t="s">
        <v>25</v>
      </c>
      <c r="J219" t="s">
        <v>226</v>
      </c>
      <c r="K219" t="s">
        <v>187</v>
      </c>
      <c r="L219" t="s">
        <v>108</v>
      </c>
      <c r="M219" t="str">
        <f>_xlfn.CONCAT(C219,J218,D219)</f>
        <v>function formatVitaminaB1(value) {</v>
      </c>
    </row>
    <row r="220" spans="2:13" x14ac:dyDescent="0.25">
      <c r="B220" t="s">
        <v>4</v>
      </c>
      <c r="C220" t="s">
        <v>39</v>
      </c>
      <c r="J220" t="s">
        <v>226</v>
      </c>
      <c r="K220" t="s">
        <v>187</v>
      </c>
      <c r="L220" t="s">
        <v>108</v>
      </c>
      <c r="M220" t="str">
        <f>_xlfn.CONCAT(C220)</f>
        <v>const num = parseFloat(value || 0);</v>
      </c>
    </row>
    <row r="221" spans="2:13" x14ac:dyDescent="0.25">
      <c r="B221" t="s">
        <v>16</v>
      </c>
      <c r="C221" t="s">
        <v>40</v>
      </c>
      <c r="J221" t="s">
        <v>226</v>
      </c>
      <c r="K221" t="s">
        <v>187</v>
      </c>
      <c r="L221" t="s">
        <v>108</v>
      </c>
      <c r="M221" t="str">
        <f>_xlfn.CONCAT(C221)</f>
        <v>return num.toFixed(2).replace('.', ',');</v>
      </c>
    </row>
    <row r="222" spans="2:13" x14ac:dyDescent="0.25">
      <c r="B222" t="s">
        <v>17</v>
      </c>
      <c r="C222" t="s">
        <v>6</v>
      </c>
      <c r="J222" t="s">
        <v>226</v>
      </c>
      <c r="K222" t="s">
        <v>187</v>
      </c>
      <c r="L222" t="s">
        <v>108</v>
      </c>
      <c r="M222" t="str">
        <f>_xlfn.CONCAT(C222)</f>
        <v>}</v>
      </c>
    </row>
    <row r="223" spans="2:13" x14ac:dyDescent="0.25">
      <c r="B223" t="s">
        <v>18</v>
      </c>
      <c r="C223" t="s">
        <v>41</v>
      </c>
      <c r="D223" t="s">
        <v>28</v>
      </c>
      <c r="E223" s="1" t="s">
        <v>5</v>
      </c>
      <c r="G223" t="s">
        <v>26</v>
      </c>
      <c r="H223" t="s">
        <v>26</v>
      </c>
      <c r="J223" t="s">
        <v>226</v>
      </c>
      <c r="K223" t="s">
        <v>187</v>
      </c>
      <c r="L223" t="s">
        <v>108</v>
      </c>
      <c r="M223" t="str">
        <f>_xlfn.CONCAT(C223,K223,D223,K223,E223)</f>
        <v>const vitaminaB1Element = document.getElementById('food-detail-vitaminaB1');</v>
      </c>
    </row>
    <row r="224" spans="2:13" x14ac:dyDescent="0.25">
      <c r="B224" t="s">
        <v>19</v>
      </c>
      <c r="C224" t="s">
        <v>42</v>
      </c>
      <c r="D224" t="s">
        <v>12</v>
      </c>
      <c r="G224" t="s">
        <v>27</v>
      </c>
      <c r="J224" t="s">
        <v>226</v>
      </c>
      <c r="K224" t="s">
        <v>187</v>
      </c>
      <c r="L224" t="s">
        <v>108</v>
      </c>
      <c r="M224" t="str">
        <f>_xlfn.CONCAT(C224,L224,D224)</f>
        <v>if (foodData.vitamina_b1_mg) {</v>
      </c>
    </row>
    <row r="225" spans="2:13" x14ac:dyDescent="0.25">
      <c r="B225" t="s">
        <v>20</v>
      </c>
      <c r="D225" t="s">
        <v>13</v>
      </c>
      <c r="E225" t="s">
        <v>14</v>
      </c>
      <c r="F225" t="s">
        <v>15</v>
      </c>
      <c r="G225" t="s">
        <v>26</v>
      </c>
      <c r="H225" t="s">
        <v>25</v>
      </c>
      <c r="I225" t="s">
        <v>27</v>
      </c>
      <c r="J225" t="s">
        <v>226</v>
      </c>
      <c r="K225" t="s">
        <v>187</v>
      </c>
      <c r="L225" t="s">
        <v>108</v>
      </c>
      <c r="M225" t="str">
        <f>_xlfn.CONCAT(K225,D225,J225,E225,L225,F225)</f>
        <v>vitaminaB1Element.textContent = formatVitaminaB1(foodData.vitamina_b1_mg);</v>
      </c>
    </row>
    <row r="226" spans="2:13" x14ac:dyDescent="0.25">
      <c r="B226" t="s">
        <v>21</v>
      </c>
      <c r="C226" t="s">
        <v>10</v>
      </c>
      <c r="J226" t="s">
        <v>226</v>
      </c>
      <c r="K226" t="s">
        <v>187</v>
      </c>
      <c r="L226" t="s">
        <v>108</v>
      </c>
      <c r="M226" t="str">
        <f>_xlfn.CONCAT(C226)</f>
        <v>} else {</v>
      </c>
    </row>
    <row r="227" spans="2:13" x14ac:dyDescent="0.25">
      <c r="B227" t="s">
        <v>22</v>
      </c>
      <c r="D227" t="s">
        <v>29</v>
      </c>
      <c r="G227" t="s">
        <v>26</v>
      </c>
      <c r="J227" t="s">
        <v>226</v>
      </c>
      <c r="K227" t="s">
        <v>187</v>
      </c>
      <c r="L227" t="s">
        <v>108</v>
      </c>
      <c r="M227" t="str">
        <f>_xlfn.CONCAT(K227,D227)</f>
        <v>vitaminaB1Element.textContent = '0,00';</v>
      </c>
    </row>
    <row r="228" spans="2:13" x14ac:dyDescent="0.25">
      <c r="B228" t="s">
        <v>59</v>
      </c>
      <c r="C228" t="s">
        <v>6</v>
      </c>
      <c r="J228" t="s">
        <v>226</v>
      </c>
      <c r="K228" t="s">
        <v>187</v>
      </c>
      <c r="L228" t="s">
        <v>108</v>
      </c>
      <c r="M228" t="str">
        <f>_xlfn.CONCAT(C228)</f>
        <v>}</v>
      </c>
    </row>
    <row r="229" spans="2:13" x14ac:dyDescent="0.25">
      <c r="B229" s="8" t="s">
        <v>59</v>
      </c>
      <c r="J229" t="s">
        <v>226</v>
      </c>
      <c r="K229" t="s">
        <v>187</v>
      </c>
      <c r="L229" t="s">
        <v>108</v>
      </c>
    </row>
    <row r="230" spans="2:13" x14ac:dyDescent="0.25">
      <c r="B230" s="7" t="s">
        <v>0</v>
      </c>
      <c r="C230" t="s">
        <v>247</v>
      </c>
      <c r="G230" t="s">
        <v>25</v>
      </c>
      <c r="J230" t="s">
        <v>227</v>
      </c>
      <c r="K230" t="s">
        <v>188</v>
      </c>
      <c r="L230" t="s">
        <v>109</v>
      </c>
      <c r="M230" t="str">
        <f>_xlfn.CONCAT(C230,J230)</f>
        <v>//VitaminaB2</v>
      </c>
    </row>
    <row r="231" spans="2:13" x14ac:dyDescent="0.25">
      <c r="B231" t="s">
        <v>3</v>
      </c>
      <c r="C231" t="s">
        <v>1</v>
      </c>
      <c r="D231" t="s">
        <v>2</v>
      </c>
      <c r="G231" t="s">
        <v>25</v>
      </c>
      <c r="J231" t="s">
        <v>227</v>
      </c>
      <c r="K231" t="s">
        <v>188</v>
      </c>
      <c r="L231" t="s">
        <v>109</v>
      </c>
      <c r="M231" t="str">
        <f>_xlfn.CONCAT(C231,J230,D231)</f>
        <v>function formatVitaminaB2(value) {</v>
      </c>
    </row>
    <row r="232" spans="2:13" x14ac:dyDescent="0.25">
      <c r="B232" t="s">
        <v>4</v>
      </c>
      <c r="C232" t="s">
        <v>39</v>
      </c>
      <c r="J232" t="s">
        <v>227</v>
      </c>
      <c r="K232" t="s">
        <v>188</v>
      </c>
      <c r="L232" t="s">
        <v>109</v>
      </c>
      <c r="M232" t="str">
        <f>_xlfn.CONCAT(C232)</f>
        <v>const num = parseFloat(value || 0);</v>
      </c>
    </row>
    <row r="233" spans="2:13" x14ac:dyDescent="0.25">
      <c r="B233" t="s">
        <v>16</v>
      </c>
      <c r="C233" t="s">
        <v>40</v>
      </c>
      <c r="J233" t="s">
        <v>227</v>
      </c>
      <c r="K233" t="s">
        <v>188</v>
      </c>
      <c r="L233" t="s">
        <v>109</v>
      </c>
      <c r="M233" t="str">
        <f>_xlfn.CONCAT(C233)</f>
        <v>return num.toFixed(2).replace('.', ',');</v>
      </c>
    </row>
    <row r="234" spans="2:13" x14ac:dyDescent="0.25">
      <c r="B234" t="s">
        <v>17</v>
      </c>
      <c r="C234" t="s">
        <v>6</v>
      </c>
      <c r="J234" t="s">
        <v>227</v>
      </c>
      <c r="K234" t="s">
        <v>188</v>
      </c>
      <c r="L234" t="s">
        <v>109</v>
      </c>
      <c r="M234" t="str">
        <f>_xlfn.CONCAT(C234)</f>
        <v>}</v>
      </c>
    </row>
    <row r="235" spans="2:13" x14ac:dyDescent="0.25">
      <c r="B235" t="s">
        <v>18</v>
      </c>
      <c r="C235" t="s">
        <v>41</v>
      </c>
      <c r="D235" t="s">
        <v>28</v>
      </c>
      <c r="E235" s="1" t="s">
        <v>5</v>
      </c>
      <c r="G235" t="s">
        <v>26</v>
      </c>
      <c r="H235" t="s">
        <v>26</v>
      </c>
      <c r="J235" t="s">
        <v>227</v>
      </c>
      <c r="K235" t="s">
        <v>188</v>
      </c>
      <c r="L235" t="s">
        <v>109</v>
      </c>
      <c r="M235" t="str">
        <f>_xlfn.CONCAT(C235,K235,D235,K235,E235)</f>
        <v>const vitaminaB2Element = document.getElementById('food-detail-vitaminaB2');</v>
      </c>
    </row>
    <row r="236" spans="2:13" x14ac:dyDescent="0.25">
      <c r="B236" t="s">
        <v>19</v>
      </c>
      <c r="C236" t="s">
        <v>42</v>
      </c>
      <c r="D236" t="s">
        <v>12</v>
      </c>
      <c r="G236" t="s">
        <v>27</v>
      </c>
      <c r="J236" t="s">
        <v>227</v>
      </c>
      <c r="K236" t="s">
        <v>188</v>
      </c>
      <c r="L236" t="s">
        <v>109</v>
      </c>
      <c r="M236" t="str">
        <f>_xlfn.CONCAT(C236,L236,D236)</f>
        <v>if (foodData.vitamina_b2_mg) {</v>
      </c>
    </row>
    <row r="237" spans="2:13" x14ac:dyDescent="0.25">
      <c r="B237" t="s">
        <v>20</v>
      </c>
      <c r="D237" t="s">
        <v>13</v>
      </c>
      <c r="E237" t="s">
        <v>14</v>
      </c>
      <c r="F237" t="s">
        <v>15</v>
      </c>
      <c r="G237" t="s">
        <v>26</v>
      </c>
      <c r="H237" t="s">
        <v>25</v>
      </c>
      <c r="I237" t="s">
        <v>27</v>
      </c>
      <c r="J237" t="s">
        <v>227</v>
      </c>
      <c r="K237" t="s">
        <v>188</v>
      </c>
      <c r="L237" t="s">
        <v>109</v>
      </c>
      <c r="M237" t="str">
        <f>_xlfn.CONCAT(K237,D237,J237,E237,L237,F237)</f>
        <v>vitaminaB2Element.textContent = formatVitaminaB2(foodData.vitamina_b2_mg);</v>
      </c>
    </row>
    <row r="238" spans="2:13" x14ac:dyDescent="0.25">
      <c r="B238" t="s">
        <v>21</v>
      </c>
      <c r="C238" t="s">
        <v>10</v>
      </c>
      <c r="J238" t="s">
        <v>227</v>
      </c>
      <c r="K238" t="s">
        <v>188</v>
      </c>
      <c r="L238" t="s">
        <v>109</v>
      </c>
      <c r="M238" t="str">
        <f>_xlfn.CONCAT(C238)</f>
        <v>} else {</v>
      </c>
    </row>
    <row r="239" spans="2:13" x14ac:dyDescent="0.25">
      <c r="B239" t="s">
        <v>22</v>
      </c>
      <c r="D239" t="s">
        <v>29</v>
      </c>
      <c r="G239" t="s">
        <v>26</v>
      </c>
      <c r="J239" t="s">
        <v>227</v>
      </c>
      <c r="K239" t="s">
        <v>188</v>
      </c>
      <c r="L239" t="s">
        <v>109</v>
      </c>
      <c r="M239" t="str">
        <f>_xlfn.CONCAT(K239,D239)</f>
        <v>vitaminaB2Element.textContent = '0,00';</v>
      </c>
    </row>
    <row r="240" spans="2:13" x14ac:dyDescent="0.25">
      <c r="B240" t="s">
        <v>59</v>
      </c>
      <c r="C240" t="s">
        <v>6</v>
      </c>
      <c r="J240" t="s">
        <v>227</v>
      </c>
      <c r="K240" t="s">
        <v>188</v>
      </c>
      <c r="L240" t="s">
        <v>109</v>
      </c>
      <c r="M240" t="str">
        <f>_xlfn.CONCAT(C240)</f>
        <v>}</v>
      </c>
    </row>
    <row r="241" spans="2:13" x14ac:dyDescent="0.25">
      <c r="B241" s="8" t="s">
        <v>59</v>
      </c>
      <c r="J241" t="s">
        <v>227</v>
      </c>
      <c r="K241" t="s">
        <v>188</v>
      </c>
      <c r="L241" t="s">
        <v>109</v>
      </c>
    </row>
    <row r="242" spans="2:13" x14ac:dyDescent="0.25">
      <c r="B242" s="7" t="s">
        <v>0</v>
      </c>
      <c r="C242" t="s">
        <v>247</v>
      </c>
      <c r="G242" t="s">
        <v>25</v>
      </c>
      <c r="J242" t="s">
        <v>189</v>
      </c>
      <c r="K242" t="s">
        <v>203</v>
      </c>
      <c r="L242" t="s">
        <v>110</v>
      </c>
      <c r="M242" t="str">
        <f>_xlfn.CONCAT(C242,J242)</f>
        <v>//VitaminaB3</v>
      </c>
    </row>
    <row r="243" spans="2:13" x14ac:dyDescent="0.25">
      <c r="B243" t="s">
        <v>3</v>
      </c>
      <c r="C243" t="s">
        <v>1</v>
      </c>
      <c r="D243" t="s">
        <v>2</v>
      </c>
      <c r="G243" t="s">
        <v>25</v>
      </c>
      <c r="J243" t="s">
        <v>189</v>
      </c>
      <c r="K243" t="s">
        <v>203</v>
      </c>
      <c r="L243" t="s">
        <v>110</v>
      </c>
      <c r="M243" t="str">
        <f>_xlfn.CONCAT(C243,J242,D243)</f>
        <v>function formatVitaminaB3(value) {</v>
      </c>
    </row>
    <row r="244" spans="2:13" x14ac:dyDescent="0.25">
      <c r="B244" t="s">
        <v>4</v>
      </c>
      <c r="C244" t="s">
        <v>39</v>
      </c>
      <c r="J244" t="s">
        <v>189</v>
      </c>
      <c r="K244" t="s">
        <v>203</v>
      </c>
      <c r="L244" t="s">
        <v>110</v>
      </c>
      <c r="M244" t="str">
        <f>_xlfn.CONCAT(C244)</f>
        <v>const num = parseFloat(value || 0);</v>
      </c>
    </row>
    <row r="245" spans="2:13" x14ac:dyDescent="0.25">
      <c r="B245" t="s">
        <v>16</v>
      </c>
      <c r="C245" t="s">
        <v>40</v>
      </c>
      <c r="J245" t="s">
        <v>189</v>
      </c>
      <c r="K245" t="s">
        <v>203</v>
      </c>
      <c r="L245" t="s">
        <v>110</v>
      </c>
      <c r="M245" t="str">
        <f>_xlfn.CONCAT(C245)</f>
        <v>return num.toFixed(2).replace('.', ',');</v>
      </c>
    </row>
    <row r="246" spans="2:13" x14ac:dyDescent="0.25">
      <c r="B246" t="s">
        <v>17</v>
      </c>
      <c r="C246" t="s">
        <v>6</v>
      </c>
      <c r="J246" t="s">
        <v>189</v>
      </c>
      <c r="K246" t="s">
        <v>203</v>
      </c>
      <c r="L246" t="s">
        <v>110</v>
      </c>
      <c r="M246" t="str">
        <f>_xlfn.CONCAT(C246)</f>
        <v>}</v>
      </c>
    </row>
    <row r="247" spans="2:13" x14ac:dyDescent="0.25">
      <c r="B247" t="s">
        <v>18</v>
      </c>
      <c r="C247" t="s">
        <v>41</v>
      </c>
      <c r="D247" t="s">
        <v>28</v>
      </c>
      <c r="E247" s="1" t="s">
        <v>5</v>
      </c>
      <c r="G247" t="s">
        <v>26</v>
      </c>
      <c r="H247" t="s">
        <v>26</v>
      </c>
      <c r="J247" t="s">
        <v>189</v>
      </c>
      <c r="K247" t="s">
        <v>203</v>
      </c>
      <c r="L247" t="s">
        <v>110</v>
      </c>
      <c r="M247" t="str">
        <f>_xlfn.CONCAT(C247,K247,D247,K247,E247)</f>
        <v>const vitaminaB3Element = document.getElementById('food-detail-vitaminaB3');</v>
      </c>
    </row>
    <row r="248" spans="2:13" x14ac:dyDescent="0.25">
      <c r="B248" t="s">
        <v>19</v>
      </c>
      <c r="C248" t="s">
        <v>42</v>
      </c>
      <c r="D248" t="s">
        <v>12</v>
      </c>
      <c r="G248" t="s">
        <v>27</v>
      </c>
      <c r="J248" t="s">
        <v>189</v>
      </c>
      <c r="K248" t="s">
        <v>203</v>
      </c>
      <c r="L248" t="s">
        <v>110</v>
      </c>
      <c r="M248" t="str">
        <f>_xlfn.CONCAT(C248,L248,D248)</f>
        <v>if (foodData.vitamina_b3_mg) {</v>
      </c>
    </row>
    <row r="249" spans="2:13" x14ac:dyDescent="0.25">
      <c r="B249" t="s">
        <v>20</v>
      </c>
      <c r="D249" t="s">
        <v>13</v>
      </c>
      <c r="E249" t="s">
        <v>14</v>
      </c>
      <c r="F249" t="s">
        <v>15</v>
      </c>
      <c r="G249" t="s">
        <v>26</v>
      </c>
      <c r="H249" t="s">
        <v>25</v>
      </c>
      <c r="I249" t="s">
        <v>27</v>
      </c>
      <c r="J249" t="s">
        <v>189</v>
      </c>
      <c r="K249" t="s">
        <v>203</v>
      </c>
      <c r="L249" t="s">
        <v>110</v>
      </c>
      <c r="M249" t="str">
        <f>_xlfn.CONCAT(K249,D249,J249,E249,L249,F249)</f>
        <v>vitaminaB3Element.textContent = formatVitaminaB3(foodData.vitamina_b3_mg);</v>
      </c>
    </row>
    <row r="250" spans="2:13" x14ac:dyDescent="0.25">
      <c r="B250" t="s">
        <v>21</v>
      </c>
      <c r="C250" t="s">
        <v>10</v>
      </c>
      <c r="J250" t="s">
        <v>189</v>
      </c>
      <c r="K250" t="s">
        <v>203</v>
      </c>
      <c r="L250" t="s">
        <v>110</v>
      </c>
      <c r="M250" t="str">
        <f>_xlfn.CONCAT(C250)</f>
        <v>} else {</v>
      </c>
    </row>
    <row r="251" spans="2:13" x14ac:dyDescent="0.25">
      <c r="B251" t="s">
        <v>22</v>
      </c>
      <c r="D251" t="s">
        <v>29</v>
      </c>
      <c r="G251" t="s">
        <v>26</v>
      </c>
      <c r="J251" t="s">
        <v>189</v>
      </c>
      <c r="K251" t="s">
        <v>203</v>
      </c>
      <c r="L251" t="s">
        <v>110</v>
      </c>
      <c r="M251" t="str">
        <f>_xlfn.CONCAT(K251,D251)</f>
        <v>vitaminaB3Element.textContent = '0,00';</v>
      </c>
    </row>
    <row r="252" spans="2:13" x14ac:dyDescent="0.25">
      <c r="B252" t="s">
        <v>59</v>
      </c>
      <c r="C252" t="s">
        <v>6</v>
      </c>
      <c r="J252" t="s">
        <v>189</v>
      </c>
      <c r="K252" t="s">
        <v>203</v>
      </c>
      <c r="L252" t="s">
        <v>110</v>
      </c>
      <c r="M252" t="str">
        <f>_xlfn.CONCAT(C252)</f>
        <v>}</v>
      </c>
    </row>
    <row r="253" spans="2:13" x14ac:dyDescent="0.25">
      <c r="B253" s="8" t="s">
        <v>59</v>
      </c>
      <c r="J253" t="s">
        <v>189</v>
      </c>
      <c r="K253" t="s">
        <v>203</v>
      </c>
      <c r="L253" t="s">
        <v>110</v>
      </c>
    </row>
    <row r="254" spans="2:13" x14ac:dyDescent="0.25">
      <c r="B254" s="7" t="s">
        <v>0</v>
      </c>
      <c r="C254" t="s">
        <v>247</v>
      </c>
      <c r="G254" t="s">
        <v>25</v>
      </c>
      <c r="J254" t="s">
        <v>190</v>
      </c>
      <c r="K254" t="s">
        <v>204</v>
      </c>
      <c r="L254" t="s">
        <v>111</v>
      </c>
      <c r="M254" t="str">
        <f>_xlfn.CONCAT(C254,J254)</f>
        <v>//VitaminaB5</v>
      </c>
    </row>
    <row r="255" spans="2:13" x14ac:dyDescent="0.25">
      <c r="B255" t="s">
        <v>3</v>
      </c>
      <c r="C255" t="s">
        <v>1</v>
      </c>
      <c r="D255" t="s">
        <v>2</v>
      </c>
      <c r="G255" t="s">
        <v>25</v>
      </c>
      <c r="J255" t="s">
        <v>190</v>
      </c>
      <c r="K255" t="s">
        <v>204</v>
      </c>
      <c r="L255" t="s">
        <v>111</v>
      </c>
      <c r="M255" t="str">
        <f>_xlfn.CONCAT(C255,J254,D255)</f>
        <v>function formatVitaminaB5(value) {</v>
      </c>
    </row>
    <row r="256" spans="2:13" x14ac:dyDescent="0.25">
      <c r="B256" t="s">
        <v>4</v>
      </c>
      <c r="C256" t="s">
        <v>39</v>
      </c>
      <c r="J256" t="s">
        <v>190</v>
      </c>
      <c r="K256" t="s">
        <v>204</v>
      </c>
      <c r="L256" t="s">
        <v>111</v>
      </c>
      <c r="M256" t="str">
        <f>_xlfn.CONCAT(C256)</f>
        <v>const num = parseFloat(value || 0);</v>
      </c>
    </row>
    <row r="257" spans="2:13" x14ac:dyDescent="0.25">
      <c r="B257" t="s">
        <v>16</v>
      </c>
      <c r="C257" t="s">
        <v>40</v>
      </c>
      <c r="J257" t="s">
        <v>190</v>
      </c>
      <c r="K257" t="s">
        <v>204</v>
      </c>
      <c r="L257" t="s">
        <v>111</v>
      </c>
      <c r="M257" t="str">
        <f>_xlfn.CONCAT(C257)</f>
        <v>return num.toFixed(2).replace('.', ',');</v>
      </c>
    </row>
    <row r="258" spans="2:13" x14ac:dyDescent="0.25">
      <c r="B258" t="s">
        <v>17</v>
      </c>
      <c r="C258" t="s">
        <v>6</v>
      </c>
      <c r="J258" t="s">
        <v>190</v>
      </c>
      <c r="K258" t="s">
        <v>204</v>
      </c>
      <c r="L258" t="s">
        <v>111</v>
      </c>
      <c r="M258" t="str">
        <f>_xlfn.CONCAT(C258)</f>
        <v>}</v>
      </c>
    </row>
    <row r="259" spans="2:13" x14ac:dyDescent="0.25">
      <c r="B259" t="s">
        <v>18</v>
      </c>
      <c r="C259" t="s">
        <v>41</v>
      </c>
      <c r="D259" t="s">
        <v>28</v>
      </c>
      <c r="E259" s="1" t="s">
        <v>5</v>
      </c>
      <c r="G259" t="s">
        <v>26</v>
      </c>
      <c r="H259" t="s">
        <v>26</v>
      </c>
      <c r="J259" t="s">
        <v>190</v>
      </c>
      <c r="K259" t="s">
        <v>204</v>
      </c>
      <c r="L259" t="s">
        <v>111</v>
      </c>
      <c r="M259" t="str">
        <f>_xlfn.CONCAT(C259,K259,D259,K259,E259)</f>
        <v>const vitaminaB5Element = document.getElementById('food-detail-vitaminaB5');</v>
      </c>
    </row>
    <row r="260" spans="2:13" x14ac:dyDescent="0.25">
      <c r="B260" t="s">
        <v>19</v>
      </c>
      <c r="C260" t="s">
        <v>42</v>
      </c>
      <c r="D260" t="s">
        <v>12</v>
      </c>
      <c r="G260" t="s">
        <v>27</v>
      </c>
      <c r="J260" t="s">
        <v>190</v>
      </c>
      <c r="K260" t="s">
        <v>204</v>
      </c>
      <c r="L260" t="s">
        <v>111</v>
      </c>
      <c r="M260" t="str">
        <f>_xlfn.CONCAT(C260,L260,D260)</f>
        <v>if (foodData.vitamina_b5_mg) {</v>
      </c>
    </row>
    <row r="261" spans="2:13" x14ac:dyDescent="0.25">
      <c r="B261" t="s">
        <v>20</v>
      </c>
      <c r="D261" t="s">
        <v>13</v>
      </c>
      <c r="E261" t="s">
        <v>14</v>
      </c>
      <c r="F261" t="s">
        <v>15</v>
      </c>
      <c r="G261" t="s">
        <v>26</v>
      </c>
      <c r="H261" t="s">
        <v>25</v>
      </c>
      <c r="I261" t="s">
        <v>27</v>
      </c>
      <c r="J261" t="s">
        <v>190</v>
      </c>
      <c r="K261" t="s">
        <v>204</v>
      </c>
      <c r="L261" t="s">
        <v>111</v>
      </c>
      <c r="M261" t="str">
        <f>_xlfn.CONCAT(K261,D261,J261,E261,L261,F261)</f>
        <v>vitaminaB5Element.textContent = formatVitaminaB5(foodData.vitamina_b5_mg);</v>
      </c>
    </row>
    <row r="262" spans="2:13" x14ac:dyDescent="0.25">
      <c r="B262" t="s">
        <v>21</v>
      </c>
      <c r="C262" t="s">
        <v>10</v>
      </c>
      <c r="J262" t="s">
        <v>190</v>
      </c>
      <c r="K262" t="s">
        <v>204</v>
      </c>
      <c r="L262" t="s">
        <v>111</v>
      </c>
      <c r="M262" t="str">
        <f>_xlfn.CONCAT(C262)</f>
        <v>} else {</v>
      </c>
    </row>
    <row r="263" spans="2:13" x14ac:dyDescent="0.25">
      <c r="B263" t="s">
        <v>22</v>
      </c>
      <c r="D263" t="s">
        <v>29</v>
      </c>
      <c r="G263" t="s">
        <v>26</v>
      </c>
      <c r="J263" t="s">
        <v>190</v>
      </c>
      <c r="K263" t="s">
        <v>204</v>
      </c>
      <c r="L263" t="s">
        <v>111</v>
      </c>
      <c r="M263" t="str">
        <f>_xlfn.CONCAT(K263,D263)</f>
        <v>vitaminaB5Element.textContent = '0,00';</v>
      </c>
    </row>
    <row r="264" spans="2:13" x14ac:dyDescent="0.25">
      <c r="B264" t="s">
        <v>59</v>
      </c>
      <c r="C264" t="s">
        <v>6</v>
      </c>
      <c r="J264" t="s">
        <v>190</v>
      </c>
      <c r="K264" t="s">
        <v>204</v>
      </c>
      <c r="L264" t="s">
        <v>111</v>
      </c>
      <c r="M264" t="str">
        <f>_xlfn.CONCAT(C264)</f>
        <v>}</v>
      </c>
    </row>
    <row r="265" spans="2:13" x14ac:dyDescent="0.25">
      <c r="B265" s="8" t="s">
        <v>59</v>
      </c>
      <c r="J265" t="s">
        <v>190</v>
      </c>
      <c r="K265" t="s">
        <v>204</v>
      </c>
      <c r="L265" t="s">
        <v>111</v>
      </c>
    </row>
    <row r="266" spans="2:13" x14ac:dyDescent="0.25">
      <c r="B266" s="7" t="s">
        <v>0</v>
      </c>
      <c r="C266" t="s">
        <v>247</v>
      </c>
      <c r="G266" t="s">
        <v>25</v>
      </c>
      <c r="J266" t="s">
        <v>191</v>
      </c>
      <c r="K266" t="s">
        <v>205</v>
      </c>
      <c r="L266" t="s">
        <v>112</v>
      </c>
      <c r="M266" t="str">
        <f>_xlfn.CONCAT(C266,J266)</f>
        <v>//VitaminaB6</v>
      </c>
    </row>
    <row r="267" spans="2:13" x14ac:dyDescent="0.25">
      <c r="B267" t="s">
        <v>3</v>
      </c>
      <c r="C267" t="s">
        <v>1</v>
      </c>
      <c r="D267" t="s">
        <v>2</v>
      </c>
      <c r="G267" t="s">
        <v>25</v>
      </c>
      <c r="J267" t="s">
        <v>191</v>
      </c>
      <c r="K267" t="s">
        <v>205</v>
      </c>
      <c r="L267" t="s">
        <v>112</v>
      </c>
      <c r="M267" t="str">
        <f>_xlfn.CONCAT(C267,J266,D267)</f>
        <v>function formatVitaminaB6(value) {</v>
      </c>
    </row>
    <row r="268" spans="2:13" x14ac:dyDescent="0.25">
      <c r="B268" t="s">
        <v>4</v>
      </c>
      <c r="C268" t="s">
        <v>39</v>
      </c>
      <c r="J268" t="s">
        <v>191</v>
      </c>
      <c r="K268" t="s">
        <v>205</v>
      </c>
      <c r="L268" t="s">
        <v>112</v>
      </c>
      <c r="M268" t="str">
        <f>_xlfn.CONCAT(C268)</f>
        <v>const num = parseFloat(value || 0);</v>
      </c>
    </row>
    <row r="269" spans="2:13" x14ac:dyDescent="0.25">
      <c r="B269" t="s">
        <v>16</v>
      </c>
      <c r="C269" t="s">
        <v>40</v>
      </c>
      <c r="J269" t="s">
        <v>191</v>
      </c>
      <c r="K269" t="s">
        <v>205</v>
      </c>
      <c r="L269" t="s">
        <v>112</v>
      </c>
      <c r="M269" t="str">
        <f>_xlfn.CONCAT(C269)</f>
        <v>return num.toFixed(2).replace('.', ',');</v>
      </c>
    </row>
    <row r="270" spans="2:13" x14ac:dyDescent="0.25">
      <c r="B270" t="s">
        <v>17</v>
      </c>
      <c r="C270" t="s">
        <v>6</v>
      </c>
      <c r="J270" t="s">
        <v>191</v>
      </c>
      <c r="K270" t="s">
        <v>205</v>
      </c>
      <c r="L270" t="s">
        <v>112</v>
      </c>
      <c r="M270" t="str">
        <f>_xlfn.CONCAT(C270)</f>
        <v>}</v>
      </c>
    </row>
    <row r="271" spans="2:13" x14ac:dyDescent="0.25">
      <c r="B271" t="s">
        <v>18</v>
      </c>
      <c r="C271" t="s">
        <v>41</v>
      </c>
      <c r="D271" t="s">
        <v>28</v>
      </c>
      <c r="E271" s="1" t="s">
        <v>5</v>
      </c>
      <c r="G271" t="s">
        <v>26</v>
      </c>
      <c r="H271" t="s">
        <v>26</v>
      </c>
      <c r="J271" t="s">
        <v>191</v>
      </c>
      <c r="K271" t="s">
        <v>205</v>
      </c>
      <c r="L271" t="s">
        <v>112</v>
      </c>
      <c r="M271" t="str">
        <f>_xlfn.CONCAT(C271,K271,D271,K271,E271)</f>
        <v>const vitaminaB6Element = document.getElementById('food-detail-vitaminaB6');</v>
      </c>
    </row>
    <row r="272" spans="2:13" x14ac:dyDescent="0.25">
      <c r="B272" t="s">
        <v>19</v>
      </c>
      <c r="C272" t="s">
        <v>42</v>
      </c>
      <c r="D272" t="s">
        <v>12</v>
      </c>
      <c r="G272" t="s">
        <v>27</v>
      </c>
      <c r="J272" t="s">
        <v>191</v>
      </c>
      <c r="K272" t="s">
        <v>205</v>
      </c>
      <c r="L272" t="s">
        <v>112</v>
      </c>
      <c r="M272" t="str">
        <f>_xlfn.CONCAT(C272,L272,D272)</f>
        <v>if (foodData.vitamina_b6_mg) {</v>
      </c>
    </row>
    <row r="273" spans="2:13" x14ac:dyDescent="0.25">
      <c r="B273" t="s">
        <v>20</v>
      </c>
      <c r="D273" t="s">
        <v>13</v>
      </c>
      <c r="E273" t="s">
        <v>14</v>
      </c>
      <c r="F273" t="s">
        <v>15</v>
      </c>
      <c r="G273" t="s">
        <v>26</v>
      </c>
      <c r="H273" t="s">
        <v>25</v>
      </c>
      <c r="I273" t="s">
        <v>27</v>
      </c>
      <c r="J273" t="s">
        <v>191</v>
      </c>
      <c r="K273" t="s">
        <v>205</v>
      </c>
      <c r="L273" t="s">
        <v>112</v>
      </c>
      <c r="M273" t="str">
        <f>_xlfn.CONCAT(K273,D273,J273,E273,L273,F273)</f>
        <v>vitaminaB6Element.textContent = formatVitaminaB6(foodData.vitamina_b6_mg);</v>
      </c>
    </row>
    <row r="274" spans="2:13" x14ac:dyDescent="0.25">
      <c r="B274" t="s">
        <v>21</v>
      </c>
      <c r="C274" t="s">
        <v>10</v>
      </c>
      <c r="J274" t="s">
        <v>191</v>
      </c>
      <c r="K274" t="s">
        <v>205</v>
      </c>
      <c r="L274" t="s">
        <v>112</v>
      </c>
      <c r="M274" t="str">
        <f>_xlfn.CONCAT(C274)</f>
        <v>} else {</v>
      </c>
    </row>
    <row r="275" spans="2:13" x14ac:dyDescent="0.25">
      <c r="B275" t="s">
        <v>22</v>
      </c>
      <c r="D275" t="s">
        <v>29</v>
      </c>
      <c r="G275" t="s">
        <v>26</v>
      </c>
      <c r="J275" t="s">
        <v>191</v>
      </c>
      <c r="K275" t="s">
        <v>205</v>
      </c>
      <c r="L275" t="s">
        <v>112</v>
      </c>
      <c r="M275" t="str">
        <f>_xlfn.CONCAT(K275,D275)</f>
        <v>vitaminaB6Element.textContent = '0,00';</v>
      </c>
    </row>
    <row r="276" spans="2:13" x14ac:dyDescent="0.25">
      <c r="B276" t="s">
        <v>59</v>
      </c>
      <c r="C276" t="s">
        <v>6</v>
      </c>
      <c r="J276" t="s">
        <v>191</v>
      </c>
      <c r="K276" t="s">
        <v>205</v>
      </c>
      <c r="L276" t="s">
        <v>112</v>
      </c>
      <c r="M276" t="str">
        <f>_xlfn.CONCAT(C276)</f>
        <v>}</v>
      </c>
    </row>
    <row r="277" spans="2:13" x14ac:dyDescent="0.25">
      <c r="B277" s="8" t="s">
        <v>59</v>
      </c>
      <c r="J277" t="s">
        <v>191</v>
      </c>
      <c r="K277" t="s">
        <v>205</v>
      </c>
      <c r="L277" t="s">
        <v>112</v>
      </c>
    </row>
    <row r="278" spans="2:13" x14ac:dyDescent="0.25">
      <c r="B278" s="7" t="s">
        <v>0</v>
      </c>
      <c r="C278" t="s">
        <v>247</v>
      </c>
      <c r="G278" t="s">
        <v>25</v>
      </c>
      <c r="J278" t="s">
        <v>192</v>
      </c>
      <c r="K278" t="s">
        <v>206</v>
      </c>
      <c r="L278" t="s">
        <v>113</v>
      </c>
      <c r="M278" t="str">
        <f>_xlfn.CONCAT(C278,J278)</f>
        <v>//VitaminaB7</v>
      </c>
    </row>
    <row r="279" spans="2:13" x14ac:dyDescent="0.25">
      <c r="B279" t="s">
        <v>3</v>
      </c>
      <c r="C279" t="s">
        <v>1</v>
      </c>
      <c r="D279" t="s">
        <v>2</v>
      </c>
      <c r="G279" t="s">
        <v>25</v>
      </c>
      <c r="J279" t="s">
        <v>192</v>
      </c>
      <c r="K279" t="s">
        <v>206</v>
      </c>
      <c r="L279" t="s">
        <v>113</v>
      </c>
      <c r="M279" t="str">
        <f>_xlfn.CONCAT(C279,J278,D279)</f>
        <v>function formatVitaminaB7(value) {</v>
      </c>
    </row>
    <row r="280" spans="2:13" x14ac:dyDescent="0.25">
      <c r="B280" t="s">
        <v>4</v>
      </c>
      <c r="C280" t="s">
        <v>39</v>
      </c>
      <c r="J280" t="s">
        <v>192</v>
      </c>
      <c r="K280" t="s">
        <v>206</v>
      </c>
      <c r="L280" t="s">
        <v>113</v>
      </c>
      <c r="M280" t="str">
        <f>_xlfn.CONCAT(C280)</f>
        <v>const num = parseFloat(value || 0);</v>
      </c>
    </row>
    <row r="281" spans="2:13" x14ac:dyDescent="0.25">
      <c r="B281" t="s">
        <v>16</v>
      </c>
      <c r="C281" t="s">
        <v>40</v>
      </c>
      <c r="J281" t="s">
        <v>192</v>
      </c>
      <c r="K281" t="s">
        <v>206</v>
      </c>
      <c r="L281" t="s">
        <v>113</v>
      </c>
      <c r="M281" t="str">
        <f>_xlfn.CONCAT(C281)</f>
        <v>return num.toFixed(2).replace('.', ',');</v>
      </c>
    </row>
    <row r="282" spans="2:13" x14ac:dyDescent="0.25">
      <c r="B282" t="s">
        <v>17</v>
      </c>
      <c r="C282" t="s">
        <v>6</v>
      </c>
      <c r="J282" t="s">
        <v>192</v>
      </c>
      <c r="K282" t="s">
        <v>206</v>
      </c>
      <c r="L282" t="s">
        <v>113</v>
      </c>
      <c r="M282" t="str">
        <f>_xlfn.CONCAT(C282)</f>
        <v>}</v>
      </c>
    </row>
    <row r="283" spans="2:13" x14ac:dyDescent="0.25">
      <c r="B283" t="s">
        <v>18</v>
      </c>
      <c r="C283" t="s">
        <v>41</v>
      </c>
      <c r="D283" t="s">
        <v>28</v>
      </c>
      <c r="E283" s="1" t="s">
        <v>5</v>
      </c>
      <c r="G283" t="s">
        <v>26</v>
      </c>
      <c r="H283" t="s">
        <v>26</v>
      </c>
      <c r="J283" t="s">
        <v>192</v>
      </c>
      <c r="K283" t="s">
        <v>206</v>
      </c>
      <c r="L283" t="s">
        <v>113</v>
      </c>
      <c r="M283" t="str">
        <f>_xlfn.CONCAT(C283,K283,D283,K283,E283)</f>
        <v>const vitaminaB7Element = document.getElementById('food-detail-vitaminaB7');</v>
      </c>
    </row>
    <row r="284" spans="2:13" x14ac:dyDescent="0.25">
      <c r="B284" t="s">
        <v>19</v>
      </c>
      <c r="C284" t="s">
        <v>42</v>
      </c>
      <c r="D284" t="s">
        <v>12</v>
      </c>
      <c r="G284" t="s">
        <v>27</v>
      </c>
      <c r="J284" t="s">
        <v>192</v>
      </c>
      <c r="K284" t="s">
        <v>206</v>
      </c>
      <c r="L284" t="s">
        <v>113</v>
      </c>
      <c r="M284" t="str">
        <f>_xlfn.CONCAT(C284,L284,D284)</f>
        <v>if (foodData.vitamina_b7_mcg) {</v>
      </c>
    </row>
    <row r="285" spans="2:13" x14ac:dyDescent="0.25">
      <c r="B285" t="s">
        <v>20</v>
      </c>
      <c r="D285" t="s">
        <v>13</v>
      </c>
      <c r="E285" t="s">
        <v>14</v>
      </c>
      <c r="F285" t="s">
        <v>15</v>
      </c>
      <c r="G285" t="s">
        <v>26</v>
      </c>
      <c r="H285" t="s">
        <v>25</v>
      </c>
      <c r="I285" t="s">
        <v>27</v>
      </c>
      <c r="J285" t="s">
        <v>192</v>
      </c>
      <c r="K285" t="s">
        <v>206</v>
      </c>
      <c r="L285" t="s">
        <v>113</v>
      </c>
      <c r="M285" t="str">
        <f>_xlfn.CONCAT(K285,D285,J285,E285,L285,F285)</f>
        <v>vitaminaB7Element.textContent = formatVitaminaB7(foodData.vitamina_b7_mcg);</v>
      </c>
    </row>
    <row r="286" spans="2:13" x14ac:dyDescent="0.25">
      <c r="B286" t="s">
        <v>21</v>
      </c>
      <c r="C286" t="s">
        <v>10</v>
      </c>
      <c r="J286" t="s">
        <v>192</v>
      </c>
      <c r="K286" t="s">
        <v>206</v>
      </c>
      <c r="L286" t="s">
        <v>113</v>
      </c>
      <c r="M286" t="str">
        <f>_xlfn.CONCAT(C286)</f>
        <v>} else {</v>
      </c>
    </row>
    <row r="287" spans="2:13" x14ac:dyDescent="0.25">
      <c r="B287" t="s">
        <v>22</v>
      </c>
      <c r="D287" t="s">
        <v>29</v>
      </c>
      <c r="G287" t="s">
        <v>26</v>
      </c>
      <c r="J287" t="s">
        <v>192</v>
      </c>
      <c r="K287" t="s">
        <v>206</v>
      </c>
      <c r="L287" t="s">
        <v>113</v>
      </c>
      <c r="M287" t="str">
        <f>_xlfn.CONCAT(K287,D287)</f>
        <v>vitaminaB7Element.textContent = '0,00';</v>
      </c>
    </row>
    <row r="288" spans="2:13" x14ac:dyDescent="0.25">
      <c r="B288" t="s">
        <v>59</v>
      </c>
      <c r="C288" t="s">
        <v>6</v>
      </c>
      <c r="J288" t="s">
        <v>192</v>
      </c>
      <c r="K288" t="s">
        <v>206</v>
      </c>
      <c r="L288" t="s">
        <v>113</v>
      </c>
      <c r="M288" t="str">
        <f>_xlfn.CONCAT(C288)</f>
        <v>}</v>
      </c>
    </row>
    <row r="289" spans="2:13" x14ac:dyDescent="0.25">
      <c r="B289" s="8" t="s">
        <v>59</v>
      </c>
      <c r="J289" t="s">
        <v>192</v>
      </c>
      <c r="K289" t="s">
        <v>206</v>
      </c>
      <c r="L289" t="s">
        <v>113</v>
      </c>
    </row>
    <row r="290" spans="2:13" x14ac:dyDescent="0.25">
      <c r="B290" s="7" t="s">
        <v>0</v>
      </c>
      <c r="C290" t="s">
        <v>247</v>
      </c>
      <c r="G290" t="s">
        <v>25</v>
      </c>
      <c r="J290" t="s">
        <v>228</v>
      </c>
      <c r="K290" t="s">
        <v>197</v>
      </c>
      <c r="L290" t="s">
        <v>118</v>
      </c>
      <c r="M290" t="str">
        <f>_xlfn.CONCAT(C290,J290)</f>
        <v>//VitaminaK</v>
      </c>
    </row>
    <row r="291" spans="2:13" x14ac:dyDescent="0.25">
      <c r="B291" t="s">
        <v>3</v>
      </c>
      <c r="C291" t="s">
        <v>1</v>
      </c>
      <c r="D291" t="s">
        <v>2</v>
      </c>
      <c r="G291" t="s">
        <v>25</v>
      </c>
      <c r="J291" t="s">
        <v>228</v>
      </c>
      <c r="K291" t="s">
        <v>197</v>
      </c>
      <c r="L291" t="s">
        <v>118</v>
      </c>
      <c r="M291" t="str">
        <f>_xlfn.CONCAT(C291,J290,D291)</f>
        <v>function formatVitaminaK(value) {</v>
      </c>
    </row>
    <row r="292" spans="2:13" x14ac:dyDescent="0.25">
      <c r="B292" t="s">
        <v>4</v>
      </c>
      <c r="C292" t="s">
        <v>39</v>
      </c>
      <c r="J292" t="s">
        <v>228</v>
      </c>
      <c r="K292" t="s">
        <v>197</v>
      </c>
      <c r="L292" t="s">
        <v>118</v>
      </c>
      <c r="M292" t="str">
        <f>_xlfn.CONCAT(C292)</f>
        <v>const num = parseFloat(value || 0);</v>
      </c>
    </row>
    <row r="293" spans="2:13" x14ac:dyDescent="0.25">
      <c r="B293" t="s">
        <v>16</v>
      </c>
      <c r="C293" t="s">
        <v>40</v>
      </c>
      <c r="J293" t="s">
        <v>228</v>
      </c>
      <c r="K293" t="s">
        <v>197</v>
      </c>
      <c r="L293" t="s">
        <v>118</v>
      </c>
      <c r="M293" t="str">
        <f>_xlfn.CONCAT(C293)</f>
        <v>return num.toFixed(2).replace('.', ',');</v>
      </c>
    </row>
    <row r="294" spans="2:13" x14ac:dyDescent="0.25">
      <c r="B294" t="s">
        <v>17</v>
      </c>
      <c r="C294" t="s">
        <v>6</v>
      </c>
      <c r="J294" t="s">
        <v>228</v>
      </c>
      <c r="K294" t="s">
        <v>197</v>
      </c>
      <c r="L294" t="s">
        <v>118</v>
      </c>
      <c r="M294" t="str">
        <f>_xlfn.CONCAT(C294)</f>
        <v>}</v>
      </c>
    </row>
    <row r="295" spans="2:13" x14ac:dyDescent="0.25">
      <c r="B295" t="s">
        <v>18</v>
      </c>
      <c r="C295" t="s">
        <v>41</v>
      </c>
      <c r="D295" t="s">
        <v>28</v>
      </c>
      <c r="E295" s="1" t="s">
        <v>5</v>
      </c>
      <c r="G295" t="s">
        <v>26</v>
      </c>
      <c r="H295" t="s">
        <v>26</v>
      </c>
      <c r="J295" t="s">
        <v>228</v>
      </c>
      <c r="K295" t="s">
        <v>197</v>
      </c>
      <c r="L295" t="s">
        <v>118</v>
      </c>
      <c r="M295" t="str">
        <f>_xlfn.CONCAT(C295,K295,D295,K295,E295)</f>
        <v>const vitaminaKElement = document.getElementById('food-detail-vitaminaK');</v>
      </c>
    </row>
    <row r="296" spans="2:13" x14ac:dyDescent="0.25">
      <c r="B296" t="s">
        <v>19</v>
      </c>
      <c r="C296" t="s">
        <v>42</v>
      </c>
      <c r="D296" t="s">
        <v>12</v>
      </c>
      <c r="G296" t="s">
        <v>27</v>
      </c>
      <c r="J296" t="s">
        <v>228</v>
      </c>
      <c r="K296" t="s">
        <v>197</v>
      </c>
      <c r="L296" t="s">
        <v>118</v>
      </c>
      <c r="M296" t="str">
        <f>_xlfn.CONCAT(C296,L296,D296)</f>
        <v>if (foodData.vitamina_k_mcg) {</v>
      </c>
    </row>
    <row r="297" spans="2:13" x14ac:dyDescent="0.25">
      <c r="B297" t="s">
        <v>20</v>
      </c>
      <c r="D297" t="s">
        <v>13</v>
      </c>
      <c r="E297" t="s">
        <v>14</v>
      </c>
      <c r="F297" t="s">
        <v>15</v>
      </c>
      <c r="G297" t="s">
        <v>26</v>
      </c>
      <c r="H297" t="s">
        <v>25</v>
      </c>
      <c r="I297" t="s">
        <v>27</v>
      </c>
      <c r="J297" t="s">
        <v>228</v>
      </c>
      <c r="K297" t="s">
        <v>197</v>
      </c>
      <c r="L297" t="s">
        <v>118</v>
      </c>
      <c r="M297" t="str">
        <f>_xlfn.CONCAT(K297,D297,J297,E297,L297,F297)</f>
        <v>vitaminaKElement.textContent = formatVitaminaK(foodData.vitamina_k_mcg);</v>
      </c>
    </row>
    <row r="298" spans="2:13" x14ac:dyDescent="0.25">
      <c r="B298" t="s">
        <v>21</v>
      </c>
      <c r="C298" t="s">
        <v>10</v>
      </c>
      <c r="J298" t="s">
        <v>228</v>
      </c>
      <c r="K298" t="s">
        <v>197</v>
      </c>
      <c r="L298" t="s">
        <v>118</v>
      </c>
      <c r="M298" t="str">
        <f>_xlfn.CONCAT(C298)</f>
        <v>} else {</v>
      </c>
    </row>
    <row r="299" spans="2:13" x14ac:dyDescent="0.25">
      <c r="B299" t="s">
        <v>22</v>
      </c>
      <c r="D299" t="s">
        <v>29</v>
      </c>
      <c r="G299" t="s">
        <v>26</v>
      </c>
      <c r="J299" t="s">
        <v>228</v>
      </c>
      <c r="K299" t="s">
        <v>197</v>
      </c>
      <c r="L299" t="s">
        <v>118</v>
      </c>
      <c r="M299" t="str">
        <f>_xlfn.CONCAT(K299,D299)</f>
        <v>vitaminaKElement.textContent = '0,00';</v>
      </c>
    </row>
    <row r="300" spans="2:13" x14ac:dyDescent="0.25">
      <c r="B300" t="s">
        <v>59</v>
      </c>
      <c r="C300" t="s">
        <v>6</v>
      </c>
      <c r="J300" t="s">
        <v>228</v>
      </c>
      <c r="K300" t="s">
        <v>197</v>
      </c>
      <c r="L300" t="s">
        <v>118</v>
      </c>
      <c r="M300" t="str">
        <f>_xlfn.CONCAT(C300)</f>
        <v>}</v>
      </c>
    </row>
    <row r="301" spans="2:13" x14ac:dyDescent="0.25">
      <c r="B301" s="8" t="s">
        <v>59</v>
      </c>
      <c r="J301" t="s">
        <v>228</v>
      </c>
      <c r="K301" t="s">
        <v>197</v>
      </c>
      <c r="L301" t="s">
        <v>118</v>
      </c>
    </row>
    <row r="302" spans="2:13" x14ac:dyDescent="0.25">
      <c r="B302" s="7" t="s">
        <v>0</v>
      </c>
      <c r="C302" t="s">
        <v>247</v>
      </c>
      <c r="G302" t="s">
        <v>25</v>
      </c>
      <c r="J302" t="s">
        <v>159</v>
      </c>
      <c r="K302" t="s">
        <v>148</v>
      </c>
      <c r="L302" t="s">
        <v>85</v>
      </c>
      <c r="M302" t="str">
        <f>_xlfn.CONCAT(C302,J302)</f>
        <v>//Cloro</v>
      </c>
    </row>
    <row r="303" spans="2:13" x14ac:dyDescent="0.25">
      <c r="B303" t="s">
        <v>3</v>
      </c>
      <c r="C303" t="s">
        <v>1</v>
      </c>
      <c r="D303" t="s">
        <v>2</v>
      </c>
      <c r="G303" t="s">
        <v>25</v>
      </c>
      <c r="J303" t="s">
        <v>159</v>
      </c>
      <c r="K303" t="s">
        <v>148</v>
      </c>
      <c r="L303" t="s">
        <v>85</v>
      </c>
      <c r="M303" t="str">
        <f>_xlfn.CONCAT(C303,J302,D303)</f>
        <v>function formatCloro(value) {</v>
      </c>
    </row>
    <row r="304" spans="2:13" x14ac:dyDescent="0.25">
      <c r="B304" t="s">
        <v>4</v>
      </c>
      <c r="C304" t="s">
        <v>39</v>
      </c>
      <c r="J304" t="s">
        <v>159</v>
      </c>
      <c r="K304" t="s">
        <v>148</v>
      </c>
      <c r="L304" t="s">
        <v>85</v>
      </c>
      <c r="M304" t="str">
        <f>_xlfn.CONCAT(C304)</f>
        <v>const num = parseFloat(value || 0);</v>
      </c>
    </row>
    <row r="305" spans="2:13" x14ac:dyDescent="0.25">
      <c r="B305" t="s">
        <v>16</v>
      </c>
      <c r="C305" t="s">
        <v>40</v>
      </c>
      <c r="J305" t="s">
        <v>159</v>
      </c>
      <c r="K305" t="s">
        <v>148</v>
      </c>
      <c r="L305" t="s">
        <v>85</v>
      </c>
      <c r="M305" t="str">
        <f>_xlfn.CONCAT(C305)</f>
        <v>return num.toFixed(2).replace('.', ',');</v>
      </c>
    </row>
    <row r="306" spans="2:13" x14ac:dyDescent="0.25">
      <c r="B306" t="s">
        <v>17</v>
      </c>
      <c r="C306" t="s">
        <v>6</v>
      </c>
      <c r="J306" t="s">
        <v>159</v>
      </c>
      <c r="K306" t="s">
        <v>148</v>
      </c>
      <c r="L306" t="s">
        <v>85</v>
      </c>
      <c r="M306" t="str">
        <f>_xlfn.CONCAT(C306)</f>
        <v>}</v>
      </c>
    </row>
    <row r="307" spans="2:13" x14ac:dyDescent="0.25">
      <c r="B307" t="s">
        <v>18</v>
      </c>
      <c r="C307" t="s">
        <v>41</v>
      </c>
      <c r="D307" t="s">
        <v>28</v>
      </c>
      <c r="E307" s="1" t="s">
        <v>5</v>
      </c>
      <c r="G307" t="s">
        <v>26</v>
      </c>
      <c r="H307" t="s">
        <v>26</v>
      </c>
      <c r="J307" t="s">
        <v>159</v>
      </c>
      <c r="K307" t="s">
        <v>148</v>
      </c>
      <c r="L307" t="s">
        <v>85</v>
      </c>
      <c r="M307" t="str">
        <f>_xlfn.CONCAT(C307,K307,D307,K307,E307)</f>
        <v>const cloroElement = document.getElementById('food-detail-cloro');</v>
      </c>
    </row>
    <row r="308" spans="2:13" x14ac:dyDescent="0.25">
      <c r="B308" t="s">
        <v>19</v>
      </c>
      <c r="C308" t="s">
        <v>42</v>
      </c>
      <c r="D308" t="s">
        <v>12</v>
      </c>
      <c r="G308" t="s">
        <v>27</v>
      </c>
      <c r="J308" t="s">
        <v>159</v>
      </c>
      <c r="K308" t="s">
        <v>148</v>
      </c>
      <c r="L308" t="s">
        <v>85</v>
      </c>
      <c r="M308" t="str">
        <f>_xlfn.CONCAT(C308,L308,D308)</f>
        <v>if (foodData.cloro_mg) {</v>
      </c>
    </row>
    <row r="309" spans="2:13" x14ac:dyDescent="0.25">
      <c r="B309" t="s">
        <v>20</v>
      </c>
      <c r="D309" t="s">
        <v>13</v>
      </c>
      <c r="E309" t="s">
        <v>14</v>
      </c>
      <c r="F309" t="s">
        <v>15</v>
      </c>
      <c r="G309" t="s">
        <v>26</v>
      </c>
      <c r="H309" t="s">
        <v>25</v>
      </c>
      <c r="I309" t="s">
        <v>27</v>
      </c>
      <c r="J309" t="s">
        <v>159</v>
      </c>
      <c r="K309" t="s">
        <v>148</v>
      </c>
      <c r="L309" t="s">
        <v>85</v>
      </c>
      <c r="M309" t="str">
        <f>_xlfn.CONCAT(K309,D309,J309,E309,L309,F309)</f>
        <v>cloroElement.textContent = formatCloro(foodData.cloro_mg);</v>
      </c>
    </row>
    <row r="310" spans="2:13" x14ac:dyDescent="0.25">
      <c r="B310" t="s">
        <v>21</v>
      </c>
      <c r="C310" t="s">
        <v>10</v>
      </c>
      <c r="J310" t="s">
        <v>159</v>
      </c>
      <c r="K310" t="s">
        <v>148</v>
      </c>
      <c r="L310" t="s">
        <v>85</v>
      </c>
      <c r="M310" t="str">
        <f>_xlfn.CONCAT(C310)</f>
        <v>} else {</v>
      </c>
    </row>
    <row r="311" spans="2:13" x14ac:dyDescent="0.25">
      <c r="B311" t="s">
        <v>22</v>
      </c>
      <c r="D311" t="s">
        <v>29</v>
      </c>
      <c r="G311" t="s">
        <v>26</v>
      </c>
      <c r="J311" t="s">
        <v>159</v>
      </c>
      <c r="K311" t="s">
        <v>148</v>
      </c>
      <c r="L311" t="s">
        <v>85</v>
      </c>
      <c r="M311" t="str">
        <f>_xlfn.CONCAT(K311,D311)</f>
        <v>cloroElement.textContent = '0,00';</v>
      </c>
    </row>
    <row r="312" spans="2:13" x14ac:dyDescent="0.25">
      <c r="B312" t="s">
        <v>59</v>
      </c>
      <c r="C312" t="s">
        <v>6</v>
      </c>
      <c r="J312" t="s">
        <v>159</v>
      </c>
      <c r="K312" t="s">
        <v>148</v>
      </c>
      <c r="L312" t="s">
        <v>85</v>
      </c>
      <c r="M312" t="str">
        <f>_xlfn.CONCAT(C312)</f>
        <v>}</v>
      </c>
    </row>
    <row r="313" spans="2:13" x14ac:dyDescent="0.25">
      <c r="B313" s="8" t="s">
        <v>59</v>
      </c>
      <c r="J313" t="s">
        <v>159</v>
      </c>
      <c r="K313" t="s">
        <v>148</v>
      </c>
      <c r="L313" t="s">
        <v>85</v>
      </c>
    </row>
    <row r="314" spans="2:13" x14ac:dyDescent="0.25">
      <c r="B314" s="7" t="s">
        <v>0</v>
      </c>
      <c r="C314" t="s">
        <v>247</v>
      </c>
      <c r="G314" t="s">
        <v>25</v>
      </c>
      <c r="J314" t="s">
        <v>216</v>
      </c>
      <c r="K314" t="s">
        <v>175</v>
      </c>
      <c r="L314" t="s">
        <v>98</v>
      </c>
      <c r="M314" t="str">
        <f>_xlfn.CONCAT(C314,J314)</f>
        <v>//Magnesio</v>
      </c>
    </row>
    <row r="315" spans="2:13" x14ac:dyDescent="0.25">
      <c r="B315" t="s">
        <v>3</v>
      </c>
      <c r="C315" t="s">
        <v>1</v>
      </c>
      <c r="D315" t="s">
        <v>2</v>
      </c>
      <c r="G315" t="s">
        <v>25</v>
      </c>
      <c r="J315" t="s">
        <v>216</v>
      </c>
      <c r="K315" t="s">
        <v>175</v>
      </c>
      <c r="L315" t="s">
        <v>98</v>
      </c>
      <c r="M315" t="str">
        <f>_xlfn.CONCAT(C315,J314,D315)</f>
        <v>function formatMagnesio(value) {</v>
      </c>
    </row>
    <row r="316" spans="2:13" x14ac:dyDescent="0.25">
      <c r="B316" t="s">
        <v>4</v>
      </c>
      <c r="C316" t="s">
        <v>39</v>
      </c>
      <c r="J316" t="s">
        <v>216</v>
      </c>
      <c r="K316" t="s">
        <v>175</v>
      </c>
      <c r="L316" t="s">
        <v>98</v>
      </c>
      <c r="M316" t="str">
        <f>_xlfn.CONCAT(C316)</f>
        <v>const num = parseFloat(value || 0);</v>
      </c>
    </row>
    <row r="317" spans="2:13" x14ac:dyDescent="0.25">
      <c r="B317" t="s">
        <v>16</v>
      </c>
      <c r="C317" t="s">
        <v>40</v>
      </c>
      <c r="J317" t="s">
        <v>216</v>
      </c>
      <c r="K317" t="s">
        <v>175</v>
      </c>
      <c r="L317" t="s">
        <v>98</v>
      </c>
      <c r="M317" t="str">
        <f>_xlfn.CONCAT(C317)</f>
        <v>return num.toFixed(2).replace('.', ',');</v>
      </c>
    </row>
    <row r="318" spans="2:13" x14ac:dyDescent="0.25">
      <c r="B318" t="s">
        <v>17</v>
      </c>
      <c r="C318" t="s">
        <v>6</v>
      </c>
      <c r="J318" t="s">
        <v>216</v>
      </c>
      <c r="K318" t="s">
        <v>175</v>
      </c>
      <c r="L318" t="s">
        <v>98</v>
      </c>
      <c r="M318" t="str">
        <f>_xlfn.CONCAT(C318)</f>
        <v>}</v>
      </c>
    </row>
    <row r="319" spans="2:13" x14ac:dyDescent="0.25">
      <c r="B319" t="s">
        <v>18</v>
      </c>
      <c r="C319" t="s">
        <v>41</v>
      </c>
      <c r="D319" t="s">
        <v>28</v>
      </c>
      <c r="E319" s="1" t="s">
        <v>5</v>
      </c>
      <c r="G319" t="s">
        <v>26</v>
      </c>
      <c r="H319" t="s">
        <v>26</v>
      </c>
      <c r="J319" t="s">
        <v>216</v>
      </c>
      <c r="K319" t="s">
        <v>175</v>
      </c>
      <c r="L319" t="s">
        <v>98</v>
      </c>
      <c r="M319" t="str">
        <f>_xlfn.CONCAT(C319,K319,D319,K319,E319)</f>
        <v>const magnesioElement = document.getElementById('food-detail-magnesio');</v>
      </c>
    </row>
    <row r="320" spans="2:13" x14ac:dyDescent="0.25">
      <c r="B320" t="s">
        <v>19</v>
      </c>
      <c r="C320" t="s">
        <v>42</v>
      </c>
      <c r="D320" t="s">
        <v>12</v>
      </c>
      <c r="G320" t="s">
        <v>27</v>
      </c>
      <c r="J320" t="s">
        <v>216</v>
      </c>
      <c r="K320" t="s">
        <v>175</v>
      </c>
      <c r="L320" t="s">
        <v>98</v>
      </c>
      <c r="M320" t="str">
        <f>_xlfn.CONCAT(C320,L320,D320)</f>
        <v>if (foodData.magnesio_mg) {</v>
      </c>
    </row>
    <row r="321" spans="2:13" x14ac:dyDescent="0.25">
      <c r="B321" t="s">
        <v>20</v>
      </c>
      <c r="D321" t="s">
        <v>13</v>
      </c>
      <c r="E321" t="s">
        <v>14</v>
      </c>
      <c r="F321" t="s">
        <v>15</v>
      </c>
      <c r="G321" t="s">
        <v>26</v>
      </c>
      <c r="H321" t="s">
        <v>25</v>
      </c>
      <c r="I321" t="s">
        <v>27</v>
      </c>
      <c r="J321" t="s">
        <v>216</v>
      </c>
      <c r="K321" t="s">
        <v>175</v>
      </c>
      <c r="L321" t="s">
        <v>98</v>
      </c>
      <c r="M321" t="str">
        <f>_xlfn.CONCAT(K321,D321,J321,E321,L321,F321)</f>
        <v>magnesioElement.textContent = formatMagnesio(foodData.magnesio_mg);</v>
      </c>
    </row>
    <row r="322" spans="2:13" x14ac:dyDescent="0.25">
      <c r="B322" t="s">
        <v>21</v>
      </c>
      <c r="C322" t="s">
        <v>10</v>
      </c>
      <c r="J322" t="s">
        <v>216</v>
      </c>
      <c r="K322" t="s">
        <v>175</v>
      </c>
      <c r="L322" t="s">
        <v>98</v>
      </c>
      <c r="M322" t="str">
        <f>_xlfn.CONCAT(C322)</f>
        <v>} else {</v>
      </c>
    </row>
    <row r="323" spans="2:13" x14ac:dyDescent="0.25">
      <c r="B323" t="s">
        <v>22</v>
      </c>
      <c r="D323" t="s">
        <v>29</v>
      </c>
      <c r="G323" t="s">
        <v>26</v>
      </c>
      <c r="J323" t="s">
        <v>216</v>
      </c>
      <c r="K323" t="s">
        <v>175</v>
      </c>
      <c r="L323" t="s">
        <v>98</v>
      </c>
      <c r="M323" t="str">
        <f>_xlfn.CONCAT(K323,D323)</f>
        <v>magnesioElement.textContent = '0,00';</v>
      </c>
    </row>
    <row r="324" spans="2:13" x14ac:dyDescent="0.25">
      <c r="B324" t="s">
        <v>59</v>
      </c>
      <c r="C324" t="s">
        <v>6</v>
      </c>
      <c r="J324" t="s">
        <v>216</v>
      </c>
      <c r="K324" t="s">
        <v>175</v>
      </c>
      <c r="L324" t="s">
        <v>98</v>
      </c>
      <c r="M324" t="str">
        <f>_xlfn.CONCAT(C324)</f>
        <v>}</v>
      </c>
    </row>
    <row r="325" spans="2:13" x14ac:dyDescent="0.25">
      <c r="B325" s="8" t="s">
        <v>59</v>
      </c>
      <c r="J325" t="s">
        <v>216</v>
      </c>
      <c r="K325" t="s">
        <v>175</v>
      </c>
      <c r="L325" t="s">
        <v>98</v>
      </c>
    </row>
    <row r="326" spans="2:13" x14ac:dyDescent="0.25">
      <c r="B326" s="7" t="s">
        <v>0</v>
      </c>
      <c r="C326" t="s">
        <v>247</v>
      </c>
      <c r="G326" t="s">
        <v>25</v>
      </c>
      <c r="J326" t="s">
        <v>217</v>
      </c>
      <c r="K326" t="s">
        <v>176</v>
      </c>
      <c r="L326" t="s">
        <v>99</v>
      </c>
      <c r="M326" t="str">
        <f>_xlfn.CONCAT(C326,J326)</f>
        <v>//Zinco</v>
      </c>
    </row>
    <row r="327" spans="2:13" x14ac:dyDescent="0.25">
      <c r="B327" t="s">
        <v>3</v>
      </c>
      <c r="C327" t="s">
        <v>1</v>
      </c>
      <c r="D327" t="s">
        <v>2</v>
      </c>
      <c r="G327" t="s">
        <v>25</v>
      </c>
      <c r="J327" t="s">
        <v>217</v>
      </c>
      <c r="K327" t="s">
        <v>176</v>
      </c>
      <c r="L327" t="s">
        <v>99</v>
      </c>
      <c r="M327" t="str">
        <f>_xlfn.CONCAT(C327,J326,D327)</f>
        <v>function formatZinco(value) {</v>
      </c>
    </row>
    <row r="328" spans="2:13" x14ac:dyDescent="0.25">
      <c r="B328" t="s">
        <v>4</v>
      </c>
      <c r="C328" t="s">
        <v>39</v>
      </c>
      <c r="J328" t="s">
        <v>217</v>
      </c>
      <c r="K328" t="s">
        <v>176</v>
      </c>
      <c r="L328" t="s">
        <v>99</v>
      </c>
      <c r="M328" t="str">
        <f>_xlfn.CONCAT(C328)</f>
        <v>const num = parseFloat(value || 0);</v>
      </c>
    </row>
    <row r="329" spans="2:13" x14ac:dyDescent="0.25">
      <c r="B329" t="s">
        <v>16</v>
      </c>
      <c r="C329" t="s">
        <v>40</v>
      </c>
      <c r="J329" t="s">
        <v>217</v>
      </c>
      <c r="K329" t="s">
        <v>176</v>
      </c>
      <c r="L329" t="s">
        <v>99</v>
      </c>
      <c r="M329" t="str">
        <f>_xlfn.CONCAT(C329)</f>
        <v>return num.toFixed(2).replace('.', ',');</v>
      </c>
    </row>
    <row r="330" spans="2:13" x14ac:dyDescent="0.25">
      <c r="B330" t="s">
        <v>17</v>
      </c>
      <c r="C330" t="s">
        <v>6</v>
      </c>
      <c r="J330" t="s">
        <v>217</v>
      </c>
      <c r="K330" t="s">
        <v>176</v>
      </c>
      <c r="L330" t="s">
        <v>99</v>
      </c>
      <c r="M330" t="str">
        <f>_xlfn.CONCAT(C330)</f>
        <v>}</v>
      </c>
    </row>
    <row r="331" spans="2:13" x14ac:dyDescent="0.25">
      <c r="B331" t="s">
        <v>18</v>
      </c>
      <c r="C331" t="s">
        <v>41</v>
      </c>
      <c r="D331" t="s">
        <v>28</v>
      </c>
      <c r="E331" s="1" t="s">
        <v>5</v>
      </c>
      <c r="G331" t="s">
        <v>26</v>
      </c>
      <c r="H331" t="s">
        <v>26</v>
      </c>
      <c r="J331" t="s">
        <v>217</v>
      </c>
      <c r="K331" t="s">
        <v>176</v>
      </c>
      <c r="L331" t="s">
        <v>99</v>
      </c>
      <c r="M331" t="str">
        <f>_xlfn.CONCAT(C331,K331,D331,K331,E331)</f>
        <v>const zincoElement = document.getElementById('food-detail-zinco');</v>
      </c>
    </row>
    <row r="332" spans="2:13" x14ac:dyDescent="0.25">
      <c r="B332" t="s">
        <v>19</v>
      </c>
      <c r="C332" t="s">
        <v>42</v>
      </c>
      <c r="D332" t="s">
        <v>12</v>
      </c>
      <c r="G332" t="s">
        <v>27</v>
      </c>
      <c r="J332" t="s">
        <v>217</v>
      </c>
      <c r="K332" t="s">
        <v>176</v>
      </c>
      <c r="L332" t="s">
        <v>99</v>
      </c>
      <c r="M332" t="str">
        <f>_xlfn.CONCAT(C332,L332,D332)</f>
        <v>if (foodData.zinco_mg) {</v>
      </c>
    </row>
    <row r="333" spans="2:13" x14ac:dyDescent="0.25">
      <c r="B333" t="s">
        <v>20</v>
      </c>
      <c r="D333" t="s">
        <v>13</v>
      </c>
      <c r="E333" t="s">
        <v>14</v>
      </c>
      <c r="F333" t="s">
        <v>15</v>
      </c>
      <c r="G333" t="s">
        <v>26</v>
      </c>
      <c r="H333" t="s">
        <v>25</v>
      </c>
      <c r="I333" t="s">
        <v>27</v>
      </c>
      <c r="J333" t="s">
        <v>217</v>
      </c>
      <c r="K333" t="s">
        <v>176</v>
      </c>
      <c r="L333" t="s">
        <v>99</v>
      </c>
      <c r="M333" t="str">
        <f>_xlfn.CONCAT(K333,D333,J333,E333,L333,F333)</f>
        <v>zincoElement.textContent = formatZinco(foodData.zinco_mg);</v>
      </c>
    </row>
    <row r="334" spans="2:13" x14ac:dyDescent="0.25">
      <c r="B334" t="s">
        <v>21</v>
      </c>
      <c r="C334" t="s">
        <v>10</v>
      </c>
      <c r="J334" t="s">
        <v>217</v>
      </c>
      <c r="K334" t="s">
        <v>176</v>
      </c>
      <c r="L334" t="s">
        <v>99</v>
      </c>
      <c r="M334" t="str">
        <f>_xlfn.CONCAT(C334)</f>
        <v>} else {</v>
      </c>
    </row>
    <row r="335" spans="2:13" x14ac:dyDescent="0.25">
      <c r="B335" t="s">
        <v>22</v>
      </c>
      <c r="D335" t="s">
        <v>29</v>
      </c>
      <c r="G335" t="s">
        <v>26</v>
      </c>
      <c r="J335" t="s">
        <v>217</v>
      </c>
      <c r="K335" t="s">
        <v>176</v>
      </c>
      <c r="L335" t="s">
        <v>99</v>
      </c>
      <c r="M335" t="str">
        <f>_xlfn.CONCAT(K335,D335)</f>
        <v>zincoElement.textContent = '0,00';</v>
      </c>
    </row>
    <row r="336" spans="2:13" x14ac:dyDescent="0.25">
      <c r="B336" t="s">
        <v>59</v>
      </c>
      <c r="C336" t="s">
        <v>6</v>
      </c>
      <c r="J336" t="s">
        <v>217</v>
      </c>
      <c r="K336" t="s">
        <v>176</v>
      </c>
      <c r="L336" t="s">
        <v>99</v>
      </c>
      <c r="M336" t="str">
        <f>_xlfn.CONCAT(C336)</f>
        <v>}</v>
      </c>
    </row>
    <row r="337" spans="2:13" x14ac:dyDescent="0.25">
      <c r="B337" s="8" t="s">
        <v>59</v>
      </c>
      <c r="J337" t="s">
        <v>217</v>
      </c>
      <c r="K337" t="s">
        <v>176</v>
      </c>
      <c r="L337" t="s">
        <v>99</v>
      </c>
    </row>
    <row r="338" spans="2:13" x14ac:dyDescent="0.25">
      <c r="B338" s="7" t="s">
        <v>0</v>
      </c>
      <c r="C338" t="s">
        <v>247</v>
      </c>
      <c r="G338" t="s">
        <v>25</v>
      </c>
      <c r="J338" t="s">
        <v>218</v>
      </c>
      <c r="K338" t="s">
        <v>177</v>
      </c>
      <c r="L338" t="s">
        <v>100</v>
      </c>
      <c r="M338" t="str">
        <f>_xlfn.CONCAT(C338,J338)</f>
        <v>//Cobre</v>
      </c>
    </row>
    <row r="339" spans="2:13" x14ac:dyDescent="0.25">
      <c r="B339" t="s">
        <v>3</v>
      </c>
      <c r="C339" t="s">
        <v>1</v>
      </c>
      <c r="D339" t="s">
        <v>2</v>
      </c>
      <c r="G339" t="s">
        <v>25</v>
      </c>
      <c r="J339" t="s">
        <v>218</v>
      </c>
      <c r="K339" t="s">
        <v>177</v>
      </c>
      <c r="L339" t="s">
        <v>100</v>
      </c>
      <c r="M339" t="str">
        <f>_xlfn.CONCAT(C339,J338,D339)</f>
        <v>function formatCobre(value) {</v>
      </c>
    </row>
    <row r="340" spans="2:13" x14ac:dyDescent="0.25">
      <c r="B340" t="s">
        <v>4</v>
      </c>
      <c r="C340" t="s">
        <v>39</v>
      </c>
      <c r="J340" t="s">
        <v>218</v>
      </c>
      <c r="K340" t="s">
        <v>177</v>
      </c>
      <c r="L340" t="s">
        <v>100</v>
      </c>
      <c r="M340" t="str">
        <f>_xlfn.CONCAT(C340)</f>
        <v>const num = parseFloat(value || 0);</v>
      </c>
    </row>
    <row r="341" spans="2:13" x14ac:dyDescent="0.25">
      <c r="B341" t="s">
        <v>16</v>
      </c>
      <c r="C341" t="s">
        <v>40</v>
      </c>
      <c r="J341" t="s">
        <v>218</v>
      </c>
      <c r="K341" t="s">
        <v>177</v>
      </c>
      <c r="L341" t="s">
        <v>100</v>
      </c>
      <c r="M341" t="str">
        <f>_xlfn.CONCAT(C341)</f>
        <v>return num.toFixed(2).replace('.', ',');</v>
      </c>
    </row>
    <row r="342" spans="2:13" x14ac:dyDescent="0.25">
      <c r="B342" t="s">
        <v>17</v>
      </c>
      <c r="C342" t="s">
        <v>6</v>
      </c>
      <c r="J342" t="s">
        <v>218</v>
      </c>
      <c r="K342" t="s">
        <v>177</v>
      </c>
      <c r="L342" t="s">
        <v>100</v>
      </c>
      <c r="M342" t="str">
        <f>_xlfn.CONCAT(C342)</f>
        <v>}</v>
      </c>
    </row>
    <row r="343" spans="2:13" x14ac:dyDescent="0.25">
      <c r="B343" t="s">
        <v>18</v>
      </c>
      <c r="C343" t="s">
        <v>41</v>
      </c>
      <c r="D343" t="s">
        <v>28</v>
      </c>
      <c r="E343" s="1" t="s">
        <v>5</v>
      </c>
      <c r="G343" t="s">
        <v>26</v>
      </c>
      <c r="H343" t="s">
        <v>26</v>
      </c>
      <c r="J343" t="s">
        <v>218</v>
      </c>
      <c r="K343" t="s">
        <v>177</v>
      </c>
      <c r="L343" t="s">
        <v>100</v>
      </c>
      <c r="M343" t="str">
        <f>_xlfn.CONCAT(C343,K343,D343,K343,E343)</f>
        <v>const cobreElement = document.getElementById('food-detail-cobre');</v>
      </c>
    </row>
    <row r="344" spans="2:13" x14ac:dyDescent="0.25">
      <c r="B344" t="s">
        <v>19</v>
      </c>
      <c r="C344" t="s">
        <v>42</v>
      </c>
      <c r="D344" t="s">
        <v>12</v>
      </c>
      <c r="G344" t="s">
        <v>27</v>
      </c>
      <c r="J344" t="s">
        <v>218</v>
      </c>
      <c r="K344" t="s">
        <v>177</v>
      </c>
      <c r="L344" t="s">
        <v>100</v>
      </c>
      <c r="M344" t="str">
        <f>_xlfn.CONCAT(C344,L344,D344)</f>
        <v>if (foodData.cobre_mg) {</v>
      </c>
    </row>
    <row r="345" spans="2:13" x14ac:dyDescent="0.25">
      <c r="B345" t="s">
        <v>20</v>
      </c>
      <c r="D345" t="s">
        <v>13</v>
      </c>
      <c r="E345" t="s">
        <v>14</v>
      </c>
      <c r="F345" t="s">
        <v>15</v>
      </c>
      <c r="G345" t="s">
        <v>26</v>
      </c>
      <c r="H345" t="s">
        <v>25</v>
      </c>
      <c r="I345" t="s">
        <v>27</v>
      </c>
      <c r="J345" t="s">
        <v>218</v>
      </c>
      <c r="K345" t="s">
        <v>177</v>
      </c>
      <c r="L345" t="s">
        <v>100</v>
      </c>
      <c r="M345" t="str">
        <f>_xlfn.CONCAT(K345,D345,J345,E345,L345,F345)</f>
        <v>cobreElement.textContent = formatCobre(foodData.cobre_mg);</v>
      </c>
    </row>
    <row r="346" spans="2:13" x14ac:dyDescent="0.25">
      <c r="B346" t="s">
        <v>21</v>
      </c>
      <c r="C346" t="s">
        <v>10</v>
      </c>
      <c r="J346" t="s">
        <v>218</v>
      </c>
      <c r="K346" t="s">
        <v>177</v>
      </c>
      <c r="L346" t="s">
        <v>100</v>
      </c>
      <c r="M346" t="str">
        <f>_xlfn.CONCAT(C346)</f>
        <v>} else {</v>
      </c>
    </row>
    <row r="347" spans="2:13" x14ac:dyDescent="0.25">
      <c r="B347" t="s">
        <v>22</v>
      </c>
      <c r="D347" t="s">
        <v>29</v>
      </c>
      <c r="G347" t="s">
        <v>26</v>
      </c>
      <c r="J347" t="s">
        <v>218</v>
      </c>
      <c r="K347" t="s">
        <v>177</v>
      </c>
      <c r="L347" t="s">
        <v>100</v>
      </c>
      <c r="M347" t="str">
        <f>_xlfn.CONCAT(K347,D347)</f>
        <v>cobreElement.textContent = '0,00';</v>
      </c>
    </row>
    <row r="348" spans="2:13" x14ac:dyDescent="0.25">
      <c r="B348" t="s">
        <v>59</v>
      </c>
      <c r="C348" t="s">
        <v>6</v>
      </c>
      <c r="J348" t="s">
        <v>218</v>
      </c>
      <c r="K348" t="s">
        <v>177</v>
      </c>
      <c r="L348" t="s">
        <v>100</v>
      </c>
      <c r="M348" t="str">
        <f>_xlfn.CONCAT(C348)</f>
        <v>}</v>
      </c>
    </row>
    <row r="349" spans="2:13" x14ac:dyDescent="0.25">
      <c r="B349" s="8" t="s">
        <v>59</v>
      </c>
      <c r="J349" t="s">
        <v>218</v>
      </c>
      <c r="K349" t="s">
        <v>177</v>
      </c>
      <c r="L349" t="s">
        <v>100</v>
      </c>
    </row>
    <row r="350" spans="2:13" x14ac:dyDescent="0.25">
      <c r="B350" s="7" t="s">
        <v>0</v>
      </c>
      <c r="C350" t="s">
        <v>247</v>
      </c>
      <c r="G350" t="s">
        <v>25</v>
      </c>
      <c r="J350" t="s">
        <v>219</v>
      </c>
      <c r="K350" t="s">
        <v>178</v>
      </c>
      <c r="L350" t="s">
        <v>101</v>
      </c>
      <c r="M350" t="str">
        <f>_xlfn.CONCAT(C350,J350)</f>
        <v>//Manganes</v>
      </c>
    </row>
    <row r="351" spans="2:13" x14ac:dyDescent="0.25">
      <c r="B351" t="s">
        <v>3</v>
      </c>
      <c r="C351" t="s">
        <v>1</v>
      </c>
      <c r="D351" t="s">
        <v>2</v>
      </c>
      <c r="G351" t="s">
        <v>25</v>
      </c>
      <c r="J351" t="s">
        <v>219</v>
      </c>
      <c r="K351" t="s">
        <v>178</v>
      </c>
      <c r="L351" t="s">
        <v>101</v>
      </c>
      <c r="M351" t="str">
        <f>_xlfn.CONCAT(C351,J350,D351)</f>
        <v>function formatManganes(value) {</v>
      </c>
    </row>
    <row r="352" spans="2:13" x14ac:dyDescent="0.25">
      <c r="B352" t="s">
        <v>4</v>
      </c>
      <c r="C352" t="s">
        <v>39</v>
      </c>
      <c r="J352" t="s">
        <v>219</v>
      </c>
      <c r="K352" t="s">
        <v>178</v>
      </c>
      <c r="L352" t="s">
        <v>101</v>
      </c>
      <c r="M352" t="str">
        <f>_xlfn.CONCAT(C352)</f>
        <v>const num = parseFloat(value || 0);</v>
      </c>
    </row>
    <row r="353" spans="2:13" x14ac:dyDescent="0.25">
      <c r="B353" t="s">
        <v>16</v>
      </c>
      <c r="C353" t="s">
        <v>40</v>
      </c>
      <c r="J353" t="s">
        <v>219</v>
      </c>
      <c r="K353" t="s">
        <v>178</v>
      </c>
      <c r="L353" t="s">
        <v>101</v>
      </c>
      <c r="M353" t="str">
        <f>_xlfn.CONCAT(C353)</f>
        <v>return num.toFixed(2).replace('.', ',');</v>
      </c>
    </row>
    <row r="354" spans="2:13" x14ac:dyDescent="0.25">
      <c r="B354" t="s">
        <v>17</v>
      </c>
      <c r="C354" t="s">
        <v>6</v>
      </c>
      <c r="J354" t="s">
        <v>219</v>
      </c>
      <c r="K354" t="s">
        <v>178</v>
      </c>
      <c r="L354" t="s">
        <v>101</v>
      </c>
      <c r="M354" t="str">
        <f>_xlfn.CONCAT(C354)</f>
        <v>}</v>
      </c>
    </row>
    <row r="355" spans="2:13" x14ac:dyDescent="0.25">
      <c r="B355" t="s">
        <v>18</v>
      </c>
      <c r="C355" t="s">
        <v>41</v>
      </c>
      <c r="D355" t="s">
        <v>28</v>
      </c>
      <c r="E355" s="1" t="s">
        <v>5</v>
      </c>
      <c r="G355" t="s">
        <v>26</v>
      </c>
      <c r="H355" t="s">
        <v>26</v>
      </c>
      <c r="J355" t="s">
        <v>219</v>
      </c>
      <c r="K355" t="s">
        <v>178</v>
      </c>
      <c r="L355" t="s">
        <v>101</v>
      </c>
      <c r="M355" t="str">
        <f>_xlfn.CONCAT(C355,K355,D355,K355,E355)</f>
        <v>const manganesElement = document.getElementById('food-detail-manganes');</v>
      </c>
    </row>
    <row r="356" spans="2:13" x14ac:dyDescent="0.25">
      <c r="B356" t="s">
        <v>19</v>
      </c>
      <c r="C356" t="s">
        <v>42</v>
      </c>
      <c r="D356" t="s">
        <v>12</v>
      </c>
      <c r="G356" t="s">
        <v>27</v>
      </c>
      <c r="J356" t="s">
        <v>219</v>
      </c>
      <c r="K356" t="s">
        <v>178</v>
      </c>
      <c r="L356" t="s">
        <v>101</v>
      </c>
      <c r="M356" t="str">
        <f>_xlfn.CONCAT(C356,L356,D356)</f>
        <v>if (foodData.manganes_mg) {</v>
      </c>
    </row>
    <row r="357" spans="2:13" x14ac:dyDescent="0.25">
      <c r="B357" t="s">
        <v>20</v>
      </c>
      <c r="D357" t="s">
        <v>13</v>
      </c>
      <c r="E357" t="s">
        <v>14</v>
      </c>
      <c r="F357" t="s">
        <v>15</v>
      </c>
      <c r="G357" t="s">
        <v>26</v>
      </c>
      <c r="H357" t="s">
        <v>25</v>
      </c>
      <c r="I357" t="s">
        <v>27</v>
      </c>
      <c r="J357" t="s">
        <v>219</v>
      </c>
      <c r="K357" t="s">
        <v>178</v>
      </c>
      <c r="L357" t="s">
        <v>101</v>
      </c>
      <c r="M357" t="str">
        <f>_xlfn.CONCAT(K357,D357,J357,E357,L357,F357)</f>
        <v>manganesElement.textContent = formatManganes(foodData.manganes_mg);</v>
      </c>
    </row>
    <row r="358" spans="2:13" x14ac:dyDescent="0.25">
      <c r="B358" t="s">
        <v>21</v>
      </c>
      <c r="C358" t="s">
        <v>10</v>
      </c>
      <c r="J358" t="s">
        <v>219</v>
      </c>
      <c r="K358" t="s">
        <v>178</v>
      </c>
      <c r="L358" t="s">
        <v>101</v>
      </c>
      <c r="M358" t="str">
        <f>_xlfn.CONCAT(C358)</f>
        <v>} else {</v>
      </c>
    </row>
    <row r="359" spans="2:13" x14ac:dyDescent="0.25">
      <c r="B359" t="s">
        <v>22</v>
      </c>
      <c r="D359" t="s">
        <v>29</v>
      </c>
      <c r="G359" t="s">
        <v>26</v>
      </c>
      <c r="J359" t="s">
        <v>219</v>
      </c>
      <c r="K359" t="s">
        <v>178</v>
      </c>
      <c r="L359" t="s">
        <v>101</v>
      </c>
      <c r="M359" t="str">
        <f>_xlfn.CONCAT(K359,D359)</f>
        <v>manganesElement.textContent = '0,00';</v>
      </c>
    </row>
    <row r="360" spans="2:13" x14ac:dyDescent="0.25">
      <c r="B360" t="s">
        <v>59</v>
      </c>
      <c r="C360" t="s">
        <v>6</v>
      </c>
      <c r="J360" t="s">
        <v>219</v>
      </c>
      <c r="K360" t="s">
        <v>178</v>
      </c>
      <c r="L360" t="s">
        <v>101</v>
      </c>
      <c r="M360" t="str">
        <f>_xlfn.CONCAT(C360)</f>
        <v>}</v>
      </c>
    </row>
    <row r="361" spans="2:13" x14ac:dyDescent="0.25">
      <c r="B361" s="8" t="s">
        <v>59</v>
      </c>
      <c r="J361" t="s">
        <v>219</v>
      </c>
      <c r="K361" t="s">
        <v>178</v>
      </c>
      <c r="L361" t="s">
        <v>101</v>
      </c>
    </row>
    <row r="362" spans="2:13" x14ac:dyDescent="0.25">
      <c r="B362" s="7" t="s">
        <v>0</v>
      </c>
      <c r="C362" t="s">
        <v>247</v>
      </c>
      <c r="G362" t="s">
        <v>25</v>
      </c>
      <c r="J362" t="s">
        <v>220</v>
      </c>
      <c r="K362" t="s">
        <v>170</v>
      </c>
      <c r="L362" t="s">
        <v>102</v>
      </c>
      <c r="M362" t="str">
        <f>_xlfn.CONCAT(C362,J362)</f>
        <v>//Selenio</v>
      </c>
    </row>
    <row r="363" spans="2:13" x14ac:dyDescent="0.25">
      <c r="B363" t="s">
        <v>3</v>
      </c>
      <c r="C363" t="s">
        <v>1</v>
      </c>
      <c r="D363" t="s">
        <v>2</v>
      </c>
      <c r="G363" t="s">
        <v>25</v>
      </c>
      <c r="J363" t="s">
        <v>220</v>
      </c>
      <c r="K363" t="s">
        <v>170</v>
      </c>
      <c r="L363" t="s">
        <v>102</v>
      </c>
      <c r="M363" t="str">
        <f>_xlfn.CONCAT(C363,J362,D363)</f>
        <v>function formatSelenio(value) {</v>
      </c>
    </row>
    <row r="364" spans="2:13" x14ac:dyDescent="0.25">
      <c r="B364" t="s">
        <v>4</v>
      </c>
      <c r="C364" t="s">
        <v>39</v>
      </c>
      <c r="J364" t="s">
        <v>220</v>
      </c>
      <c r="K364" t="s">
        <v>170</v>
      </c>
      <c r="L364" t="s">
        <v>102</v>
      </c>
      <c r="M364" t="str">
        <f>_xlfn.CONCAT(C364)</f>
        <v>const num = parseFloat(value || 0);</v>
      </c>
    </row>
    <row r="365" spans="2:13" x14ac:dyDescent="0.25">
      <c r="B365" t="s">
        <v>16</v>
      </c>
      <c r="C365" t="s">
        <v>40</v>
      </c>
      <c r="J365" t="s">
        <v>220</v>
      </c>
      <c r="K365" t="s">
        <v>170</v>
      </c>
      <c r="L365" t="s">
        <v>102</v>
      </c>
      <c r="M365" t="str">
        <f>_xlfn.CONCAT(C365)</f>
        <v>return num.toFixed(2).replace('.', ',');</v>
      </c>
    </row>
    <row r="366" spans="2:13" x14ac:dyDescent="0.25">
      <c r="B366" t="s">
        <v>17</v>
      </c>
      <c r="C366" t="s">
        <v>6</v>
      </c>
      <c r="J366" t="s">
        <v>220</v>
      </c>
      <c r="K366" t="s">
        <v>170</v>
      </c>
      <c r="L366" t="s">
        <v>102</v>
      </c>
      <c r="M366" t="str">
        <f>_xlfn.CONCAT(C366)</f>
        <v>}</v>
      </c>
    </row>
    <row r="367" spans="2:13" x14ac:dyDescent="0.25">
      <c r="B367" t="s">
        <v>18</v>
      </c>
      <c r="C367" t="s">
        <v>41</v>
      </c>
      <c r="D367" t="s">
        <v>28</v>
      </c>
      <c r="E367" s="1" t="s">
        <v>5</v>
      </c>
      <c r="G367" t="s">
        <v>26</v>
      </c>
      <c r="H367" t="s">
        <v>26</v>
      </c>
      <c r="J367" t="s">
        <v>220</v>
      </c>
      <c r="K367" t="s">
        <v>170</v>
      </c>
      <c r="L367" t="s">
        <v>102</v>
      </c>
      <c r="M367" t="str">
        <f>_xlfn.CONCAT(C367,K367,D367,K367,E367)</f>
        <v>const selenioElement = document.getElementById('food-detail-selenio');</v>
      </c>
    </row>
    <row r="368" spans="2:13" x14ac:dyDescent="0.25">
      <c r="B368" t="s">
        <v>19</v>
      </c>
      <c r="C368" t="s">
        <v>42</v>
      </c>
      <c r="D368" t="s">
        <v>12</v>
      </c>
      <c r="G368" t="s">
        <v>27</v>
      </c>
      <c r="J368" t="s">
        <v>220</v>
      </c>
      <c r="K368" t="s">
        <v>170</v>
      </c>
      <c r="L368" t="s">
        <v>102</v>
      </c>
      <c r="M368" t="str">
        <f>_xlfn.CONCAT(C368,L368,D368)</f>
        <v>if (foodData.selenio_mcg) {</v>
      </c>
    </row>
    <row r="369" spans="2:13" x14ac:dyDescent="0.25">
      <c r="B369" t="s">
        <v>20</v>
      </c>
      <c r="D369" t="s">
        <v>13</v>
      </c>
      <c r="E369" t="s">
        <v>14</v>
      </c>
      <c r="F369" t="s">
        <v>15</v>
      </c>
      <c r="G369" t="s">
        <v>26</v>
      </c>
      <c r="H369" t="s">
        <v>25</v>
      </c>
      <c r="I369" t="s">
        <v>27</v>
      </c>
      <c r="J369" t="s">
        <v>220</v>
      </c>
      <c r="K369" t="s">
        <v>170</v>
      </c>
      <c r="L369" t="s">
        <v>102</v>
      </c>
      <c r="M369" t="str">
        <f>_xlfn.CONCAT(K369,D369,J369,E369,L369,F369)</f>
        <v>selenioElement.textContent = formatSelenio(foodData.selenio_mcg);</v>
      </c>
    </row>
    <row r="370" spans="2:13" x14ac:dyDescent="0.25">
      <c r="B370" t="s">
        <v>21</v>
      </c>
      <c r="C370" t="s">
        <v>10</v>
      </c>
      <c r="J370" t="s">
        <v>220</v>
      </c>
      <c r="K370" t="s">
        <v>170</v>
      </c>
      <c r="L370" t="s">
        <v>102</v>
      </c>
      <c r="M370" t="str">
        <f>_xlfn.CONCAT(C370)</f>
        <v>} else {</v>
      </c>
    </row>
    <row r="371" spans="2:13" x14ac:dyDescent="0.25">
      <c r="B371" t="s">
        <v>22</v>
      </c>
      <c r="D371" t="s">
        <v>29</v>
      </c>
      <c r="G371" t="s">
        <v>26</v>
      </c>
      <c r="J371" t="s">
        <v>220</v>
      </c>
      <c r="K371" t="s">
        <v>170</v>
      </c>
      <c r="L371" t="s">
        <v>102</v>
      </c>
      <c r="M371" t="str">
        <f>_xlfn.CONCAT(K371,D371)</f>
        <v>selenioElement.textContent = '0,00';</v>
      </c>
    </row>
    <row r="372" spans="2:13" x14ac:dyDescent="0.25">
      <c r="B372" t="s">
        <v>59</v>
      </c>
      <c r="C372" t="s">
        <v>6</v>
      </c>
      <c r="J372" t="s">
        <v>220</v>
      </c>
      <c r="K372" t="s">
        <v>170</v>
      </c>
      <c r="L372" t="s">
        <v>102</v>
      </c>
      <c r="M372" t="str">
        <f>_xlfn.CONCAT(C372)</f>
        <v>}</v>
      </c>
    </row>
    <row r="373" spans="2:13" x14ac:dyDescent="0.25">
      <c r="B373" s="8" t="s">
        <v>59</v>
      </c>
      <c r="J373" t="s">
        <v>220</v>
      </c>
      <c r="K373" t="s">
        <v>170</v>
      </c>
      <c r="L373" t="s">
        <v>102</v>
      </c>
    </row>
    <row r="374" spans="2:13" x14ac:dyDescent="0.25">
      <c r="B374" s="7" t="s">
        <v>0</v>
      </c>
      <c r="C374" t="s">
        <v>247</v>
      </c>
      <c r="G374" t="s">
        <v>25</v>
      </c>
      <c r="J374" t="s">
        <v>221</v>
      </c>
      <c r="K374" t="s">
        <v>179</v>
      </c>
      <c r="L374" t="s">
        <v>103</v>
      </c>
      <c r="M374" t="str">
        <f>_xlfn.CONCAT(C374,J374)</f>
        <v>//Iodo</v>
      </c>
    </row>
    <row r="375" spans="2:13" x14ac:dyDescent="0.25">
      <c r="B375" t="s">
        <v>3</v>
      </c>
      <c r="C375" t="s">
        <v>1</v>
      </c>
      <c r="D375" t="s">
        <v>2</v>
      </c>
      <c r="G375" t="s">
        <v>25</v>
      </c>
      <c r="J375" t="s">
        <v>221</v>
      </c>
      <c r="K375" t="s">
        <v>179</v>
      </c>
      <c r="L375" t="s">
        <v>103</v>
      </c>
      <c r="M375" t="str">
        <f>_xlfn.CONCAT(C375,J374,D375)</f>
        <v>function formatIodo(value) {</v>
      </c>
    </row>
    <row r="376" spans="2:13" x14ac:dyDescent="0.25">
      <c r="B376" t="s">
        <v>4</v>
      </c>
      <c r="C376" t="s">
        <v>39</v>
      </c>
      <c r="J376" t="s">
        <v>221</v>
      </c>
      <c r="K376" t="s">
        <v>179</v>
      </c>
      <c r="L376" t="s">
        <v>103</v>
      </c>
      <c r="M376" t="str">
        <f>_xlfn.CONCAT(C376)</f>
        <v>const num = parseFloat(value || 0);</v>
      </c>
    </row>
    <row r="377" spans="2:13" x14ac:dyDescent="0.25">
      <c r="B377" t="s">
        <v>16</v>
      </c>
      <c r="C377" t="s">
        <v>40</v>
      </c>
      <c r="J377" t="s">
        <v>221</v>
      </c>
      <c r="K377" t="s">
        <v>179</v>
      </c>
      <c r="L377" t="s">
        <v>103</v>
      </c>
      <c r="M377" t="str">
        <f>_xlfn.CONCAT(C377)</f>
        <v>return num.toFixed(2).replace('.', ',');</v>
      </c>
    </row>
    <row r="378" spans="2:13" x14ac:dyDescent="0.25">
      <c r="B378" t="s">
        <v>17</v>
      </c>
      <c r="C378" t="s">
        <v>6</v>
      </c>
      <c r="J378" t="s">
        <v>221</v>
      </c>
      <c r="K378" t="s">
        <v>179</v>
      </c>
      <c r="L378" t="s">
        <v>103</v>
      </c>
      <c r="M378" t="str">
        <f>_xlfn.CONCAT(C378)</f>
        <v>}</v>
      </c>
    </row>
    <row r="379" spans="2:13" x14ac:dyDescent="0.25">
      <c r="B379" t="s">
        <v>18</v>
      </c>
      <c r="C379" t="s">
        <v>41</v>
      </c>
      <c r="D379" t="s">
        <v>28</v>
      </c>
      <c r="E379" s="1" t="s">
        <v>5</v>
      </c>
      <c r="G379" t="s">
        <v>26</v>
      </c>
      <c r="H379" t="s">
        <v>26</v>
      </c>
      <c r="J379" t="s">
        <v>221</v>
      </c>
      <c r="K379" t="s">
        <v>179</v>
      </c>
      <c r="L379" t="s">
        <v>103</v>
      </c>
      <c r="M379" t="str">
        <f>_xlfn.CONCAT(C379,K379,D379,K379,E379)</f>
        <v>const iodoElement = document.getElementById('food-detail-iodo');</v>
      </c>
    </row>
    <row r="380" spans="2:13" x14ac:dyDescent="0.25">
      <c r="B380" t="s">
        <v>19</v>
      </c>
      <c r="C380" t="s">
        <v>42</v>
      </c>
      <c r="D380" t="s">
        <v>12</v>
      </c>
      <c r="G380" t="s">
        <v>27</v>
      </c>
      <c r="J380" t="s">
        <v>221</v>
      </c>
      <c r="K380" t="s">
        <v>179</v>
      </c>
      <c r="L380" t="s">
        <v>103</v>
      </c>
      <c r="M380" t="str">
        <f>_xlfn.CONCAT(C380,L380,D380)</f>
        <v>if (foodData.iodo_mcg) {</v>
      </c>
    </row>
    <row r="381" spans="2:13" x14ac:dyDescent="0.25">
      <c r="B381" t="s">
        <v>20</v>
      </c>
      <c r="D381" t="s">
        <v>13</v>
      </c>
      <c r="E381" t="s">
        <v>14</v>
      </c>
      <c r="F381" t="s">
        <v>15</v>
      </c>
      <c r="G381" t="s">
        <v>26</v>
      </c>
      <c r="H381" t="s">
        <v>25</v>
      </c>
      <c r="I381" t="s">
        <v>27</v>
      </c>
      <c r="J381" t="s">
        <v>221</v>
      </c>
      <c r="K381" t="s">
        <v>179</v>
      </c>
      <c r="L381" t="s">
        <v>103</v>
      </c>
      <c r="M381" t="str">
        <f>_xlfn.CONCAT(K381,D381,J381,E381,L381,F381)</f>
        <v>iodoElement.textContent = formatIodo(foodData.iodo_mcg);</v>
      </c>
    </row>
    <row r="382" spans="2:13" x14ac:dyDescent="0.25">
      <c r="B382" t="s">
        <v>21</v>
      </c>
      <c r="C382" t="s">
        <v>10</v>
      </c>
      <c r="J382" t="s">
        <v>221</v>
      </c>
      <c r="K382" t="s">
        <v>179</v>
      </c>
      <c r="L382" t="s">
        <v>103</v>
      </c>
      <c r="M382" t="str">
        <f>_xlfn.CONCAT(C382)</f>
        <v>} else {</v>
      </c>
    </row>
    <row r="383" spans="2:13" x14ac:dyDescent="0.25">
      <c r="B383" t="s">
        <v>22</v>
      </c>
      <c r="D383" t="s">
        <v>29</v>
      </c>
      <c r="G383" t="s">
        <v>26</v>
      </c>
      <c r="J383" t="s">
        <v>221</v>
      </c>
      <c r="K383" t="s">
        <v>179</v>
      </c>
      <c r="L383" t="s">
        <v>103</v>
      </c>
      <c r="M383" t="str">
        <f>_xlfn.CONCAT(K383,D383)</f>
        <v>iodoElement.textContent = '0,00';</v>
      </c>
    </row>
    <row r="384" spans="2:13" x14ac:dyDescent="0.25">
      <c r="B384" t="s">
        <v>59</v>
      </c>
      <c r="C384" t="s">
        <v>6</v>
      </c>
      <c r="J384" t="s">
        <v>221</v>
      </c>
      <c r="K384" t="s">
        <v>179</v>
      </c>
      <c r="L384" t="s">
        <v>103</v>
      </c>
      <c r="M384" t="str">
        <f>_xlfn.CONCAT(C384)</f>
        <v>}</v>
      </c>
    </row>
    <row r="385" spans="2:13" x14ac:dyDescent="0.25">
      <c r="B385" s="8" t="s">
        <v>59</v>
      </c>
      <c r="J385" t="s">
        <v>221</v>
      </c>
      <c r="K385" t="s">
        <v>179</v>
      </c>
      <c r="L385" t="s">
        <v>103</v>
      </c>
    </row>
    <row r="386" spans="2:13" x14ac:dyDescent="0.25">
      <c r="B386" s="7" t="s">
        <v>0</v>
      </c>
      <c r="C386" t="s">
        <v>247</v>
      </c>
      <c r="G386" t="s">
        <v>25</v>
      </c>
      <c r="J386" t="s">
        <v>223</v>
      </c>
      <c r="K386" t="s">
        <v>180</v>
      </c>
      <c r="L386" t="s">
        <v>105</v>
      </c>
      <c r="M386" t="str">
        <f>_xlfn.CONCAT(C386,J386)</f>
        <v>//Betacaroteno</v>
      </c>
    </row>
    <row r="387" spans="2:13" x14ac:dyDescent="0.25">
      <c r="B387" t="s">
        <v>3</v>
      </c>
      <c r="C387" t="s">
        <v>1</v>
      </c>
      <c r="D387" t="s">
        <v>2</v>
      </c>
      <c r="G387" t="s">
        <v>25</v>
      </c>
      <c r="J387" t="s">
        <v>223</v>
      </c>
      <c r="K387" t="s">
        <v>180</v>
      </c>
      <c r="L387" t="s">
        <v>105</v>
      </c>
      <c r="M387" t="str">
        <f>_xlfn.CONCAT(C387,J386,D387)</f>
        <v>function formatBetacaroteno(value) {</v>
      </c>
    </row>
    <row r="388" spans="2:13" x14ac:dyDescent="0.25">
      <c r="B388" t="s">
        <v>4</v>
      </c>
      <c r="C388" t="s">
        <v>39</v>
      </c>
      <c r="J388" t="s">
        <v>223</v>
      </c>
      <c r="K388" t="s">
        <v>180</v>
      </c>
      <c r="L388" t="s">
        <v>105</v>
      </c>
      <c r="M388" t="str">
        <f>_xlfn.CONCAT(C388)</f>
        <v>const num = parseFloat(value || 0);</v>
      </c>
    </row>
    <row r="389" spans="2:13" x14ac:dyDescent="0.25">
      <c r="B389" t="s">
        <v>16</v>
      </c>
      <c r="C389" t="s">
        <v>40</v>
      </c>
      <c r="J389" t="s">
        <v>223</v>
      </c>
      <c r="K389" t="s">
        <v>180</v>
      </c>
      <c r="L389" t="s">
        <v>105</v>
      </c>
      <c r="M389" t="str">
        <f>_xlfn.CONCAT(C389)</f>
        <v>return num.toFixed(2).replace('.', ',');</v>
      </c>
    </row>
    <row r="390" spans="2:13" x14ac:dyDescent="0.25">
      <c r="B390" t="s">
        <v>17</v>
      </c>
      <c r="C390" t="s">
        <v>6</v>
      </c>
      <c r="J390" t="s">
        <v>223</v>
      </c>
      <c r="K390" t="s">
        <v>180</v>
      </c>
      <c r="L390" t="s">
        <v>105</v>
      </c>
      <c r="M390" t="str">
        <f>_xlfn.CONCAT(C390)</f>
        <v>}</v>
      </c>
    </row>
    <row r="391" spans="2:13" x14ac:dyDescent="0.25">
      <c r="B391" t="s">
        <v>18</v>
      </c>
      <c r="C391" t="s">
        <v>41</v>
      </c>
      <c r="D391" t="s">
        <v>28</v>
      </c>
      <c r="E391" s="1" t="s">
        <v>5</v>
      </c>
      <c r="G391" t="s">
        <v>26</v>
      </c>
      <c r="H391" t="s">
        <v>26</v>
      </c>
      <c r="J391" t="s">
        <v>223</v>
      </c>
      <c r="K391" t="s">
        <v>180</v>
      </c>
      <c r="L391" t="s">
        <v>105</v>
      </c>
      <c r="M391" t="str">
        <f>_xlfn.CONCAT(C391,K391,D391,K391,E391)</f>
        <v>const betacarotenoElement = document.getElementById('food-detail-betacaroteno');</v>
      </c>
    </row>
    <row r="392" spans="2:13" x14ac:dyDescent="0.25">
      <c r="B392" t="s">
        <v>19</v>
      </c>
      <c r="C392" t="s">
        <v>42</v>
      </c>
      <c r="D392" t="s">
        <v>12</v>
      </c>
      <c r="G392" t="s">
        <v>27</v>
      </c>
      <c r="J392" t="s">
        <v>223</v>
      </c>
      <c r="K392" t="s">
        <v>180</v>
      </c>
      <c r="L392" t="s">
        <v>105</v>
      </c>
      <c r="M392" t="str">
        <f>_xlfn.CONCAT(C392,L392,D392)</f>
        <v>if (foodData.betacaroteno_mcg) {</v>
      </c>
    </row>
    <row r="393" spans="2:13" x14ac:dyDescent="0.25">
      <c r="B393" t="s">
        <v>20</v>
      </c>
      <c r="D393" t="s">
        <v>13</v>
      </c>
      <c r="E393" t="s">
        <v>14</v>
      </c>
      <c r="F393" t="s">
        <v>15</v>
      </c>
      <c r="G393" t="s">
        <v>26</v>
      </c>
      <c r="H393" t="s">
        <v>25</v>
      </c>
      <c r="I393" t="s">
        <v>27</v>
      </c>
      <c r="J393" t="s">
        <v>223</v>
      </c>
      <c r="K393" t="s">
        <v>180</v>
      </c>
      <c r="L393" t="s">
        <v>105</v>
      </c>
      <c r="M393" t="str">
        <f>_xlfn.CONCAT(K393,D393,J393,E393,L393,F393)</f>
        <v>betacarotenoElement.textContent = formatBetacaroteno(foodData.betacaroteno_mcg);</v>
      </c>
    </row>
    <row r="394" spans="2:13" x14ac:dyDescent="0.25">
      <c r="B394" t="s">
        <v>21</v>
      </c>
      <c r="C394" t="s">
        <v>10</v>
      </c>
      <c r="J394" t="s">
        <v>223</v>
      </c>
      <c r="K394" t="s">
        <v>180</v>
      </c>
      <c r="L394" t="s">
        <v>105</v>
      </c>
      <c r="M394" t="str">
        <f>_xlfn.CONCAT(C394)</f>
        <v>} else {</v>
      </c>
    </row>
    <row r="395" spans="2:13" x14ac:dyDescent="0.25">
      <c r="B395" t="s">
        <v>22</v>
      </c>
      <c r="D395" t="s">
        <v>29</v>
      </c>
      <c r="G395" t="s">
        <v>26</v>
      </c>
      <c r="J395" t="s">
        <v>223</v>
      </c>
      <c r="K395" t="s">
        <v>180</v>
      </c>
      <c r="L395" t="s">
        <v>105</v>
      </c>
      <c r="M395" t="str">
        <f>_xlfn.CONCAT(K395,D395)</f>
        <v>betacarotenoElement.textContent = '0,00';</v>
      </c>
    </row>
    <row r="396" spans="2:13" x14ac:dyDescent="0.25">
      <c r="B396" t="s">
        <v>59</v>
      </c>
      <c r="C396" t="s">
        <v>6</v>
      </c>
      <c r="J396" t="s">
        <v>223</v>
      </c>
      <c r="K396" t="s">
        <v>180</v>
      </c>
      <c r="L396" t="s">
        <v>105</v>
      </c>
      <c r="M396" t="str">
        <f>_xlfn.CONCAT(C396)</f>
        <v>}</v>
      </c>
    </row>
    <row r="397" spans="2:13" x14ac:dyDescent="0.25">
      <c r="B397" s="8" t="s">
        <v>59</v>
      </c>
      <c r="J397" t="s">
        <v>223</v>
      </c>
      <c r="K397" t="s">
        <v>180</v>
      </c>
      <c r="L397" t="s">
        <v>105</v>
      </c>
    </row>
    <row r="398" spans="2:13" x14ac:dyDescent="0.25">
      <c r="B398" s="7" t="s">
        <v>0</v>
      </c>
      <c r="C398" t="s">
        <v>247</v>
      </c>
      <c r="G398" t="s">
        <v>25</v>
      </c>
      <c r="J398" t="s">
        <v>224</v>
      </c>
      <c r="K398" t="s">
        <v>181</v>
      </c>
      <c r="L398" t="s">
        <v>106</v>
      </c>
      <c r="M398" t="str">
        <f>_xlfn.CONCAT(C398,J398)</f>
        <v>//Licopeno</v>
      </c>
    </row>
    <row r="399" spans="2:13" x14ac:dyDescent="0.25">
      <c r="B399" t="s">
        <v>3</v>
      </c>
      <c r="C399" t="s">
        <v>1</v>
      </c>
      <c r="D399" t="s">
        <v>2</v>
      </c>
      <c r="G399" t="s">
        <v>25</v>
      </c>
      <c r="J399" t="s">
        <v>224</v>
      </c>
      <c r="K399" t="s">
        <v>181</v>
      </c>
      <c r="L399" t="s">
        <v>106</v>
      </c>
      <c r="M399" t="str">
        <f>_xlfn.CONCAT(C399,J398,D399)</f>
        <v>function formatLicopeno(value) {</v>
      </c>
    </row>
    <row r="400" spans="2:13" x14ac:dyDescent="0.25">
      <c r="B400" t="s">
        <v>4</v>
      </c>
      <c r="C400" t="s">
        <v>39</v>
      </c>
      <c r="J400" t="s">
        <v>224</v>
      </c>
      <c r="K400" t="s">
        <v>181</v>
      </c>
      <c r="L400" t="s">
        <v>106</v>
      </c>
      <c r="M400" t="str">
        <f>_xlfn.CONCAT(C400)</f>
        <v>const num = parseFloat(value || 0);</v>
      </c>
    </row>
    <row r="401" spans="2:13" x14ac:dyDescent="0.25">
      <c r="B401" t="s">
        <v>16</v>
      </c>
      <c r="C401" t="s">
        <v>40</v>
      </c>
      <c r="J401" t="s">
        <v>224</v>
      </c>
      <c r="K401" t="s">
        <v>181</v>
      </c>
      <c r="L401" t="s">
        <v>106</v>
      </c>
      <c r="M401" t="str">
        <f>_xlfn.CONCAT(C401)</f>
        <v>return num.toFixed(2).replace('.', ',');</v>
      </c>
    </row>
    <row r="402" spans="2:13" x14ac:dyDescent="0.25">
      <c r="B402" t="s">
        <v>17</v>
      </c>
      <c r="C402" t="s">
        <v>6</v>
      </c>
      <c r="J402" t="s">
        <v>224</v>
      </c>
      <c r="K402" t="s">
        <v>181</v>
      </c>
      <c r="L402" t="s">
        <v>106</v>
      </c>
      <c r="M402" t="str">
        <f>_xlfn.CONCAT(C402)</f>
        <v>}</v>
      </c>
    </row>
    <row r="403" spans="2:13" x14ac:dyDescent="0.25">
      <c r="B403" t="s">
        <v>18</v>
      </c>
      <c r="C403" t="s">
        <v>41</v>
      </c>
      <c r="D403" t="s">
        <v>28</v>
      </c>
      <c r="E403" s="1" t="s">
        <v>5</v>
      </c>
      <c r="G403" t="s">
        <v>26</v>
      </c>
      <c r="H403" t="s">
        <v>26</v>
      </c>
      <c r="J403" t="s">
        <v>224</v>
      </c>
      <c r="K403" t="s">
        <v>181</v>
      </c>
      <c r="L403" t="s">
        <v>106</v>
      </c>
      <c r="M403" t="str">
        <f>_xlfn.CONCAT(C403,K403,D403,K403,E403)</f>
        <v>const licopenoElement = document.getElementById('food-detail-licopeno');</v>
      </c>
    </row>
    <row r="404" spans="2:13" x14ac:dyDescent="0.25">
      <c r="B404" t="s">
        <v>19</v>
      </c>
      <c r="C404" t="s">
        <v>42</v>
      </c>
      <c r="D404" t="s">
        <v>12</v>
      </c>
      <c r="G404" t="s">
        <v>27</v>
      </c>
      <c r="J404" t="s">
        <v>224</v>
      </c>
      <c r="K404" t="s">
        <v>181</v>
      </c>
      <c r="L404" t="s">
        <v>106</v>
      </c>
      <c r="M404" t="str">
        <f>_xlfn.CONCAT(C404,L404,D404)</f>
        <v>if (foodData.licopeno_mcg) {</v>
      </c>
    </row>
    <row r="405" spans="2:13" x14ac:dyDescent="0.25">
      <c r="B405" t="s">
        <v>20</v>
      </c>
      <c r="D405" t="s">
        <v>13</v>
      </c>
      <c r="E405" t="s">
        <v>14</v>
      </c>
      <c r="F405" t="s">
        <v>15</v>
      </c>
      <c r="G405" t="s">
        <v>26</v>
      </c>
      <c r="H405" t="s">
        <v>25</v>
      </c>
      <c r="I405" t="s">
        <v>27</v>
      </c>
      <c r="J405" t="s">
        <v>224</v>
      </c>
      <c r="K405" t="s">
        <v>181</v>
      </c>
      <c r="L405" t="s">
        <v>106</v>
      </c>
      <c r="M405" t="str">
        <f>_xlfn.CONCAT(K405,D405,J405,E405,L405,F405)</f>
        <v>licopenoElement.textContent = formatLicopeno(foodData.licopeno_mcg);</v>
      </c>
    </row>
    <row r="406" spans="2:13" x14ac:dyDescent="0.25">
      <c r="B406" t="s">
        <v>21</v>
      </c>
      <c r="C406" t="s">
        <v>10</v>
      </c>
      <c r="J406" t="s">
        <v>224</v>
      </c>
      <c r="K406" t="s">
        <v>181</v>
      </c>
      <c r="L406" t="s">
        <v>106</v>
      </c>
      <c r="M406" t="str">
        <f>_xlfn.CONCAT(C406)</f>
        <v>} else {</v>
      </c>
    </row>
    <row r="407" spans="2:13" x14ac:dyDescent="0.25">
      <c r="B407" t="s">
        <v>22</v>
      </c>
      <c r="D407" t="s">
        <v>29</v>
      </c>
      <c r="G407" t="s">
        <v>26</v>
      </c>
      <c r="J407" t="s">
        <v>224</v>
      </c>
      <c r="K407" t="s">
        <v>181</v>
      </c>
      <c r="L407" t="s">
        <v>106</v>
      </c>
      <c r="M407" t="str">
        <f>_xlfn.CONCAT(K407,D407)</f>
        <v>licopenoElement.textContent = '0,00';</v>
      </c>
    </row>
    <row r="408" spans="2:13" x14ac:dyDescent="0.25">
      <c r="B408" t="s">
        <v>59</v>
      </c>
      <c r="C408" t="s">
        <v>6</v>
      </c>
      <c r="J408" t="s">
        <v>224</v>
      </c>
      <c r="K408" t="s">
        <v>181</v>
      </c>
      <c r="L408" t="s">
        <v>106</v>
      </c>
      <c r="M408" t="str">
        <f>_xlfn.CONCAT(C408)</f>
        <v>}</v>
      </c>
    </row>
    <row r="409" spans="2:13" x14ac:dyDescent="0.25">
      <c r="B409" s="8" t="s">
        <v>59</v>
      </c>
      <c r="J409" t="s">
        <v>224</v>
      </c>
      <c r="K409" t="s">
        <v>181</v>
      </c>
      <c r="L409" t="s">
        <v>106</v>
      </c>
    </row>
    <row r="410" spans="2:13" x14ac:dyDescent="0.25">
      <c r="B410" s="7" t="s">
        <v>0</v>
      </c>
      <c r="C410" t="s">
        <v>247</v>
      </c>
      <c r="G410" t="s">
        <v>25</v>
      </c>
      <c r="J410" t="s">
        <v>225</v>
      </c>
      <c r="K410" t="s">
        <v>186</v>
      </c>
      <c r="L410" t="s">
        <v>107</v>
      </c>
      <c r="M410" t="str">
        <f>_xlfn.CONCAT(C410,J410)</f>
        <v>//Luteina</v>
      </c>
    </row>
    <row r="411" spans="2:13" x14ac:dyDescent="0.25">
      <c r="B411" t="s">
        <v>3</v>
      </c>
      <c r="C411" t="s">
        <v>1</v>
      </c>
      <c r="D411" t="s">
        <v>2</v>
      </c>
      <c r="G411" t="s">
        <v>25</v>
      </c>
      <c r="J411" t="s">
        <v>225</v>
      </c>
      <c r="K411" t="s">
        <v>186</v>
      </c>
      <c r="L411" t="s">
        <v>107</v>
      </c>
      <c r="M411" t="str">
        <f>_xlfn.CONCAT(C411,J410,D411)</f>
        <v>function formatLuteina(value) {</v>
      </c>
    </row>
    <row r="412" spans="2:13" x14ac:dyDescent="0.25">
      <c r="B412" t="s">
        <v>4</v>
      </c>
      <c r="C412" t="s">
        <v>39</v>
      </c>
      <c r="J412" t="s">
        <v>225</v>
      </c>
      <c r="K412" t="s">
        <v>186</v>
      </c>
      <c r="L412" t="s">
        <v>107</v>
      </c>
      <c r="M412" t="str">
        <f>_xlfn.CONCAT(C412)</f>
        <v>const num = parseFloat(value || 0);</v>
      </c>
    </row>
    <row r="413" spans="2:13" x14ac:dyDescent="0.25">
      <c r="B413" t="s">
        <v>16</v>
      </c>
      <c r="C413" t="s">
        <v>40</v>
      </c>
      <c r="J413" t="s">
        <v>225</v>
      </c>
      <c r="K413" t="s">
        <v>186</v>
      </c>
      <c r="L413" t="s">
        <v>107</v>
      </c>
      <c r="M413" t="str">
        <f>_xlfn.CONCAT(C413)</f>
        <v>return num.toFixed(2).replace('.', ',');</v>
      </c>
    </row>
    <row r="414" spans="2:13" x14ac:dyDescent="0.25">
      <c r="B414" t="s">
        <v>17</v>
      </c>
      <c r="C414" t="s">
        <v>6</v>
      </c>
      <c r="J414" t="s">
        <v>225</v>
      </c>
      <c r="K414" t="s">
        <v>186</v>
      </c>
      <c r="L414" t="s">
        <v>107</v>
      </c>
      <c r="M414" t="str">
        <f>_xlfn.CONCAT(C414)</f>
        <v>}</v>
      </c>
    </row>
    <row r="415" spans="2:13" x14ac:dyDescent="0.25">
      <c r="B415" t="s">
        <v>18</v>
      </c>
      <c r="C415" t="s">
        <v>41</v>
      </c>
      <c r="D415" t="s">
        <v>28</v>
      </c>
      <c r="E415" s="1" t="s">
        <v>5</v>
      </c>
      <c r="G415" t="s">
        <v>26</v>
      </c>
      <c r="H415" t="s">
        <v>26</v>
      </c>
      <c r="J415" t="s">
        <v>225</v>
      </c>
      <c r="K415" t="s">
        <v>186</v>
      </c>
      <c r="L415" t="s">
        <v>107</v>
      </c>
      <c r="M415" t="str">
        <f>_xlfn.CONCAT(C415,K415,D415,K415,E415)</f>
        <v>const luteinaElement = document.getElementById('food-detail-luteina');</v>
      </c>
    </row>
    <row r="416" spans="2:13" x14ac:dyDescent="0.25">
      <c r="B416" t="s">
        <v>19</v>
      </c>
      <c r="C416" t="s">
        <v>42</v>
      </c>
      <c r="D416" t="s">
        <v>12</v>
      </c>
      <c r="G416" t="s">
        <v>27</v>
      </c>
      <c r="J416" t="s">
        <v>225</v>
      </c>
      <c r="K416" t="s">
        <v>186</v>
      </c>
      <c r="L416" t="s">
        <v>107</v>
      </c>
      <c r="M416" t="str">
        <f>_xlfn.CONCAT(C416,L416,D416)</f>
        <v>if (foodData.luteina_zeaxantina_mcg) {</v>
      </c>
    </row>
    <row r="417" spans="2:13" x14ac:dyDescent="0.25">
      <c r="B417" t="s">
        <v>20</v>
      </c>
      <c r="D417" t="s">
        <v>13</v>
      </c>
      <c r="E417" t="s">
        <v>14</v>
      </c>
      <c r="F417" t="s">
        <v>15</v>
      </c>
      <c r="G417" t="s">
        <v>26</v>
      </c>
      <c r="H417" t="s">
        <v>25</v>
      </c>
      <c r="I417" t="s">
        <v>27</v>
      </c>
      <c r="J417" t="s">
        <v>225</v>
      </c>
      <c r="K417" t="s">
        <v>186</v>
      </c>
      <c r="L417" t="s">
        <v>107</v>
      </c>
      <c r="M417" t="str">
        <f>_xlfn.CONCAT(K417,D417,J417,E417,L417,F417)</f>
        <v>luteinaElement.textContent = formatLuteina(foodData.luteina_zeaxantina_mcg);</v>
      </c>
    </row>
    <row r="418" spans="2:13" x14ac:dyDescent="0.25">
      <c r="B418" t="s">
        <v>21</v>
      </c>
      <c r="C418" t="s">
        <v>10</v>
      </c>
      <c r="J418" t="s">
        <v>225</v>
      </c>
      <c r="K418" t="s">
        <v>186</v>
      </c>
      <c r="L418" t="s">
        <v>107</v>
      </c>
      <c r="M418" t="str">
        <f>_xlfn.CONCAT(C418)</f>
        <v>} else {</v>
      </c>
    </row>
    <row r="419" spans="2:13" x14ac:dyDescent="0.25">
      <c r="B419" t="s">
        <v>22</v>
      </c>
      <c r="D419" t="s">
        <v>29</v>
      </c>
      <c r="G419" t="s">
        <v>26</v>
      </c>
      <c r="J419" t="s">
        <v>225</v>
      </c>
      <c r="K419" t="s">
        <v>186</v>
      </c>
      <c r="L419" t="s">
        <v>107</v>
      </c>
      <c r="M419" t="str">
        <f>_xlfn.CONCAT(K419,D419)</f>
        <v>luteinaElement.textContent = '0,00';</v>
      </c>
    </row>
    <row r="420" spans="2:13" x14ac:dyDescent="0.25">
      <c r="B420" t="s">
        <v>59</v>
      </c>
      <c r="C420" t="s">
        <v>6</v>
      </c>
      <c r="J420" t="s">
        <v>225</v>
      </c>
      <c r="K420" t="s">
        <v>186</v>
      </c>
      <c r="L420" t="s">
        <v>107</v>
      </c>
      <c r="M420" t="str">
        <f>_xlfn.CONCAT(C420)</f>
        <v>}</v>
      </c>
    </row>
    <row r="421" spans="2:13" x14ac:dyDescent="0.25">
      <c r="B421" s="8" t="s">
        <v>59</v>
      </c>
      <c r="J421" t="s">
        <v>225</v>
      </c>
      <c r="K421" t="s">
        <v>186</v>
      </c>
      <c r="L421" t="s">
        <v>107</v>
      </c>
    </row>
    <row r="422" spans="2:13" x14ac:dyDescent="0.25">
      <c r="B422" s="7" t="s">
        <v>0</v>
      </c>
      <c r="C422" t="s">
        <v>247</v>
      </c>
      <c r="G422" t="s">
        <v>25</v>
      </c>
      <c r="J422" t="s">
        <v>155</v>
      </c>
      <c r="K422" t="s">
        <v>154</v>
      </c>
      <c r="L422" t="s">
        <v>82</v>
      </c>
      <c r="M422" t="str">
        <f>_xlfn.CONCAT(C422,J422)</f>
        <v>//OmegaS</v>
      </c>
    </row>
    <row r="423" spans="2:13" x14ac:dyDescent="0.25">
      <c r="B423" t="s">
        <v>3</v>
      </c>
      <c r="C423" t="s">
        <v>1</v>
      </c>
      <c r="D423" t="s">
        <v>2</v>
      </c>
      <c r="G423" t="s">
        <v>25</v>
      </c>
      <c r="J423" t="s">
        <v>155</v>
      </c>
      <c r="K423" t="s">
        <v>154</v>
      </c>
      <c r="L423" t="s">
        <v>82</v>
      </c>
      <c r="M423" t="str">
        <f>_xlfn.CONCAT(C423,J422,D423)</f>
        <v>function formatOmegaS(value) {</v>
      </c>
    </row>
    <row r="424" spans="2:13" x14ac:dyDescent="0.25">
      <c r="B424" t="s">
        <v>4</v>
      </c>
      <c r="C424" t="s">
        <v>39</v>
      </c>
      <c r="J424" t="s">
        <v>155</v>
      </c>
      <c r="K424" t="s">
        <v>154</v>
      </c>
      <c r="L424" t="s">
        <v>82</v>
      </c>
      <c r="M424" t="str">
        <f>_xlfn.CONCAT(C424)</f>
        <v>const num = parseFloat(value || 0);</v>
      </c>
    </row>
    <row r="425" spans="2:13" x14ac:dyDescent="0.25">
      <c r="B425" t="s">
        <v>16</v>
      </c>
      <c r="C425" t="s">
        <v>40</v>
      </c>
      <c r="J425" t="s">
        <v>155</v>
      </c>
      <c r="K425" t="s">
        <v>154</v>
      </c>
      <c r="L425" t="s">
        <v>82</v>
      </c>
      <c r="M425" t="str">
        <f>_xlfn.CONCAT(C425)</f>
        <v>return num.toFixed(2).replace('.', ',');</v>
      </c>
    </row>
    <row r="426" spans="2:13" x14ac:dyDescent="0.25">
      <c r="B426" t="s">
        <v>17</v>
      </c>
      <c r="C426" t="s">
        <v>6</v>
      </c>
      <c r="J426" t="s">
        <v>155</v>
      </c>
      <c r="K426" t="s">
        <v>154</v>
      </c>
      <c r="L426" t="s">
        <v>82</v>
      </c>
      <c r="M426" t="str">
        <f>_xlfn.CONCAT(C426)</f>
        <v>}</v>
      </c>
    </row>
    <row r="427" spans="2:13" x14ac:dyDescent="0.25">
      <c r="B427" t="s">
        <v>18</v>
      </c>
      <c r="C427" t="s">
        <v>41</v>
      </c>
      <c r="D427" t="s">
        <v>28</v>
      </c>
      <c r="E427" s="1" t="s">
        <v>5</v>
      </c>
      <c r="G427" t="s">
        <v>26</v>
      </c>
      <c r="H427" t="s">
        <v>26</v>
      </c>
      <c r="J427" t="s">
        <v>155</v>
      </c>
      <c r="K427" t="s">
        <v>154</v>
      </c>
      <c r="L427" t="s">
        <v>82</v>
      </c>
      <c r="M427" t="str">
        <f>_xlfn.CONCAT(C427,K427,D427,K427,E427)</f>
        <v>const omegaSElement = document.getElementById('food-detail-omegaS');</v>
      </c>
    </row>
    <row r="428" spans="2:13" x14ac:dyDescent="0.25">
      <c r="B428" t="s">
        <v>19</v>
      </c>
      <c r="C428" t="s">
        <v>42</v>
      </c>
      <c r="D428" t="s">
        <v>12</v>
      </c>
      <c r="G428" t="s">
        <v>27</v>
      </c>
      <c r="J428" t="s">
        <v>155</v>
      </c>
      <c r="K428" t="s">
        <v>154</v>
      </c>
      <c r="L428" t="s">
        <v>82</v>
      </c>
      <c r="M428" t="str">
        <f>_xlfn.CONCAT(C428,L428,D428)</f>
        <v>if (foodData.omega_6_g) {</v>
      </c>
    </row>
    <row r="429" spans="2:13" x14ac:dyDescent="0.25">
      <c r="B429" t="s">
        <v>20</v>
      </c>
      <c r="D429" t="s">
        <v>13</v>
      </c>
      <c r="E429" t="s">
        <v>14</v>
      </c>
      <c r="F429" t="s">
        <v>15</v>
      </c>
      <c r="G429" t="s">
        <v>26</v>
      </c>
      <c r="H429" t="s">
        <v>25</v>
      </c>
      <c r="I429" t="s">
        <v>27</v>
      </c>
      <c r="J429" t="s">
        <v>155</v>
      </c>
      <c r="K429" t="s">
        <v>154</v>
      </c>
      <c r="L429" t="s">
        <v>82</v>
      </c>
      <c r="M429" t="str">
        <f>_xlfn.CONCAT(K429,D429,J429,E429,L429,F429)</f>
        <v>omegaSElement.textContent = formatOmegaS(foodData.omega_6_g);</v>
      </c>
    </row>
    <row r="430" spans="2:13" x14ac:dyDescent="0.25">
      <c r="B430" t="s">
        <v>21</v>
      </c>
      <c r="C430" t="s">
        <v>10</v>
      </c>
      <c r="J430" t="s">
        <v>155</v>
      </c>
      <c r="K430" t="s">
        <v>154</v>
      </c>
      <c r="L430" t="s">
        <v>82</v>
      </c>
      <c r="M430" t="str">
        <f>_xlfn.CONCAT(C430)</f>
        <v>} else {</v>
      </c>
    </row>
    <row r="431" spans="2:13" x14ac:dyDescent="0.25">
      <c r="B431" t="s">
        <v>22</v>
      </c>
      <c r="D431" t="s">
        <v>29</v>
      </c>
      <c r="G431" t="s">
        <v>26</v>
      </c>
      <c r="J431" t="s">
        <v>155</v>
      </c>
      <c r="K431" t="s">
        <v>154</v>
      </c>
      <c r="L431" t="s">
        <v>82</v>
      </c>
      <c r="M431" t="str">
        <f>_xlfn.CONCAT(K431,D431)</f>
        <v>omegaSElement.textContent = '0,00';</v>
      </c>
    </row>
    <row r="432" spans="2:13" x14ac:dyDescent="0.25">
      <c r="B432" t="s">
        <v>59</v>
      </c>
      <c r="C432" t="s">
        <v>6</v>
      </c>
      <c r="J432" t="s">
        <v>155</v>
      </c>
      <c r="K432" t="s">
        <v>154</v>
      </c>
      <c r="L432" t="s">
        <v>82</v>
      </c>
      <c r="M432" t="str">
        <f>_xlfn.CONCAT(C432)</f>
        <v>}</v>
      </c>
    </row>
    <row r="433" spans="2:13" x14ac:dyDescent="0.25">
      <c r="B433" s="8" t="s">
        <v>59</v>
      </c>
      <c r="J433" t="s">
        <v>155</v>
      </c>
      <c r="K433" t="s">
        <v>154</v>
      </c>
      <c r="L433" t="s">
        <v>82</v>
      </c>
    </row>
    <row r="434" spans="2:13" x14ac:dyDescent="0.25">
      <c r="B434" s="7" t="s">
        <v>0</v>
      </c>
      <c r="C434" t="s">
        <v>247</v>
      </c>
      <c r="G434" t="s">
        <v>25</v>
      </c>
      <c r="J434" t="s">
        <v>157</v>
      </c>
      <c r="K434" t="s">
        <v>156</v>
      </c>
      <c r="L434" t="s">
        <v>83</v>
      </c>
      <c r="M434" t="str">
        <f>_xlfn.CONCAT(C434,J434)</f>
        <v>//OmegaX</v>
      </c>
    </row>
    <row r="435" spans="2:13" x14ac:dyDescent="0.25">
      <c r="B435" t="s">
        <v>3</v>
      </c>
      <c r="C435" t="s">
        <v>1</v>
      </c>
      <c r="D435" t="s">
        <v>2</v>
      </c>
      <c r="G435" t="s">
        <v>25</v>
      </c>
      <c r="J435" t="s">
        <v>157</v>
      </c>
      <c r="K435" t="s">
        <v>156</v>
      </c>
      <c r="L435" t="s">
        <v>306</v>
      </c>
      <c r="M435" t="str">
        <f>_xlfn.CONCAT(C435,J434,D435)</f>
        <v>function formatOmegaX(value) {</v>
      </c>
    </row>
    <row r="436" spans="2:13" x14ac:dyDescent="0.25">
      <c r="B436" t="s">
        <v>4</v>
      </c>
      <c r="C436" t="s">
        <v>39</v>
      </c>
      <c r="J436" t="s">
        <v>157</v>
      </c>
      <c r="K436" t="s">
        <v>156</v>
      </c>
      <c r="L436" t="s">
        <v>307</v>
      </c>
      <c r="M436" t="str">
        <f>_xlfn.CONCAT(C436)</f>
        <v>const num = parseFloat(value || 0);</v>
      </c>
    </row>
    <row r="437" spans="2:13" x14ac:dyDescent="0.25">
      <c r="B437" t="s">
        <v>16</v>
      </c>
      <c r="C437" t="s">
        <v>40</v>
      </c>
      <c r="J437" t="s">
        <v>157</v>
      </c>
      <c r="K437" t="s">
        <v>156</v>
      </c>
      <c r="L437" t="s">
        <v>308</v>
      </c>
      <c r="M437" t="str">
        <f>_xlfn.CONCAT(C437)</f>
        <v>return num.toFixed(2).replace('.', ',');</v>
      </c>
    </row>
    <row r="438" spans="2:13" x14ac:dyDescent="0.25">
      <c r="B438" t="s">
        <v>17</v>
      </c>
      <c r="C438" t="s">
        <v>6</v>
      </c>
      <c r="J438" t="s">
        <v>157</v>
      </c>
      <c r="K438" t="s">
        <v>156</v>
      </c>
      <c r="L438" t="s">
        <v>309</v>
      </c>
      <c r="M438" t="str">
        <f>_xlfn.CONCAT(C438)</f>
        <v>}</v>
      </c>
    </row>
    <row r="439" spans="2:13" x14ac:dyDescent="0.25">
      <c r="B439" t="s">
        <v>18</v>
      </c>
      <c r="C439" t="s">
        <v>41</v>
      </c>
      <c r="D439" t="s">
        <v>28</v>
      </c>
      <c r="E439" s="1" t="s">
        <v>5</v>
      </c>
      <c r="G439" t="s">
        <v>26</v>
      </c>
      <c r="H439" t="s">
        <v>26</v>
      </c>
      <c r="J439" t="s">
        <v>157</v>
      </c>
      <c r="K439" t="s">
        <v>156</v>
      </c>
      <c r="L439" t="s">
        <v>310</v>
      </c>
      <c r="M439" t="str">
        <f>_xlfn.CONCAT(C439,K439,D439,K439,E439)</f>
        <v>const omegaXElement = document.getElementById('food-detail-omegaX');</v>
      </c>
    </row>
    <row r="440" spans="2:13" x14ac:dyDescent="0.25">
      <c r="B440" t="s">
        <v>19</v>
      </c>
      <c r="C440" t="s">
        <v>42</v>
      </c>
      <c r="D440" t="s">
        <v>12</v>
      </c>
      <c r="G440" t="s">
        <v>27</v>
      </c>
      <c r="J440" t="s">
        <v>157</v>
      </c>
      <c r="K440" t="s">
        <v>156</v>
      </c>
      <c r="L440" t="s">
        <v>311</v>
      </c>
      <c r="M440" t="str">
        <f>_xlfn.CONCAT(C440,L440,D440)</f>
        <v>if (foodData.om6_x_om9) {</v>
      </c>
    </row>
    <row r="441" spans="2:13" x14ac:dyDescent="0.25">
      <c r="B441" t="s">
        <v>20</v>
      </c>
      <c r="D441" t="s">
        <v>13</v>
      </c>
      <c r="E441" t="s">
        <v>14</v>
      </c>
      <c r="F441" t="s">
        <v>15</v>
      </c>
      <c r="G441" t="s">
        <v>26</v>
      </c>
      <c r="H441" t="s">
        <v>25</v>
      </c>
      <c r="I441" t="s">
        <v>27</v>
      </c>
      <c r="J441" t="s">
        <v>157</v>
      </c>
      <c r="K441" t="s">
        <v>156</v>
      </c>
      <c r="L441" t="s">
        <v>312</v>
      </c>
      <c r="M441" t="str">
        <f>_xlfn.CONCAT(K441,D441,J441,E441,L441,F441)</f>
        <v>omegaXElement.textContent = formatOmegaX(foodData.om6_x_om10);</v>
      </c>
    </row>
    <row r="442" spans="2:13" x14ac:dyDescent="0.25">
      <c r="B442" t="s">
        <v>21</v>
      </c>
      <c r="C442" t="s">
        <v>10</v>
      </c>
      <c r="J442" t="s">
        <v>157</v>
      </c>
      <c r="K442" t="s">
        <v>156</v>
      </c>
      <c r="L442" t="s">
        <v>313</v>
      </c>
      <c r="M442" t="str">
        <f>_xlfn.CONCAT(C442)</f>
        <v>} else {</v>
      </c>
    </row>
    <row r="443" spans="2:13" x14ac:dyDescent="0.25">
      <c r="B443" t="s">
        <v>22</v>
      </c>
      <c r="D443" t="s">
        <v>29</v>
      </c>
      <c r="G443" t="s">
        <v>26</v>
      </c>
      <c r="J443" t="s">
        <v>157</v>
      </c>
      <c r="K443" t="s">
        <v>156</v>
      </c>
      <c r="L443" t="s">
        <v>314</v>
      </c>
      <c r="M443" t="str">
        <f>_xlfn.CONCAT(K443,D443)</f>
        <v>omegaXElement.textContent = '0,00';</v>
      </c>
    </row>
    <row r="444" spans="2:13" x14ac:dyDescent="0.25">
      <c r="B444" t="s">
        <v>59</v>
      </c>
      <c r="C444" t="s">
        <v>6</v>
      </c>
      <c r="J444" t="s">
        <v>157</v>
      </c>
      <c r="K444" t="s">
        <v>156</v>
      </c>
      <c r="L444" t="s">
        <v>315</v>
      </c>
      <c r="M444" t="str">
        <f>_xlfn.CONCAT(C444)</f>
        <v>}</v>
      </c>
    </row>
    <row r="445" spans="2:13" x14ac:dyDescent="0.25">
      <c r="B445" s="8" t="s">
        <v>59</v>
      </c>
      <c r="J445" t="s">
        <v>157</v>
      </c>
      <c r="K445" t="s">
        <v>156</v>
      </c>
      <c r="L445" t="s">
        <v>316</v>
      </c>
    </row>
    <row r="446" spans="2:13" x14ac:dyDescent="0.25">
      <c r="B446" s="7" t="s">
        <v>0</v>
      </c>
      <c r="C446" t="s">
        <v>247</v>
      </c>
      <c r="G446" t="s">
        <v>25</v>
      </c>
      <c r="J446" t="s">
        <v>158</v>
      </c>
      <c r="K446" t="s">
        <v>147</v>
      </c>
      <c r="L446" t="s">
        <v>84</v>
      </c>
      <c r="M446" t="str">
        <f>_xlfn.CONCAT(C446,J446)</f>
        <v>//Fitosterol</v>
      </c>
    </row>
    <row r="447" spans="2:13" x14ac:dyDescent="0.25">
      <c r="B447" t="s">
        <v>3</v>
      </c>
      <c r="C447" t="s">
        <v>1</v>
      </c>
      <c r="D447" t="s">
        <v>2</v>
      </c>
      <c r="G447" t="s">
        <v>25</v>
      </c>
      <c r="J447" t="s">
        <v>158</v>
      </c>
      <c r="K447" t="s">
        <v>147</v>
      </c>
      <c r="L447" t="s">
        <v>84</v>
      </c>
      <c r="M447" t="str">
        <f>_xlfn.CONCAT(C447,J446,D447)</f>
        <v>function formatFitosterol(value) {</v>
      </c>
    </row>
    <row r="448" spans="2:13" x14ac:dyDescent="0.25">
      <c r="B448" t="s">
        <v>4</v>
      </c>
      <c r="C448" t="s">
        <v>39</v>
      </c>
      <c r="J448" t="s">
        <v>158</v>
      </c>
      <c r="K448" t="s">
        <v>147</v>
      </c>
      <c r="L448" t="s">
        <v>84</v>
      </c>
      <c r="M448" t="str">
        <f>_xlfn.CONCAT(C448)</f>
        <v>const num = parseFloat(value || 0);</v>
      </c>
    </row>
    <row r="449" spans="2:13" x14ac:dyDescent="0.25">
      <c r="B449" t="s">
        <v>16</v>
      </c>
      <c r="C449" t="s">
        <v>40</v>
      </c>
      <c r="J449" t="s">
        <v>158</v>
      </c>
      <c r="K449" t="s">
        <v>147</v>
      </c>
      <c r="L449" t="s">
        <v>84</v>
      </c>
      <c r="M449" t="str">
        <f>_xlfn.CONCAT(C449)</f>
        <v>return num.toFixed(2).replace('.', ',');</v>
      </c>
    </row>
    <row r="450" spans="2:13" x14ac:dyDescent="0.25">
      <c r="B450" t="s">
        <v>17</v>
      </c>
      <c r="C450" t="s">
        <v>6</v>
      </c>
      <c r="J450" t="s">
        <v>158</v>
      </c>
      <c r="K450" t="s">
        <v>147</v>
      </c>
      <c r="L450" t="s">
        <v>84</v>
      </c>
      <c r="M450" t="str">
        <f>_xlfn.CONCAT(C450)</f>
        <v>}</v>
      </c>
    </row>
    <row r="451" spans="2:13" x14ac:dyDescent="0.25">
      <c r="B451" t="s">
        <v>18</v>
      </c>
      <c r="C451" t="s">
        <v>41</v>
      </c>
      <c r="D451" t="s">
        <v>28</v>
      </c>
      <c r="E451" s="1" t="s">
        <v>5</v>
      </c>
      <c r="G451" t="s">
        <v>26</v>
      </c>
      <c r="H451" t="s">
        <v>26</v>
      </c>
      <c r="J451" t="s">
        <v>158</v>
      </c>
      <c r="K451" t="s">
        <v>147</v>
      </c>
      <c r="L451" t="s">
        <v>84</v>
      </c>
      <c r="M451" t="str">
        <f>_xlfn.CONCAT(C451,K451,D451,K451,E451)</f>
        <v>const fitosterolElement = document.getElementById('food-detail-fitosterol');</v>
      </c>
    </row>
    <row r="452" spans="2:13" x14ac:dyDescent="0.25">
      <c r="B452" t="s">
        <v>19</v>
      </c>
      <c r="C452" t="s">
        <v>42</v>
      </c>
      <c r="D452" t="s">
        <v>12</v>
      </c>
      <c r="G452" t="s">
        <v>27</v>
      </c>
      <c r="J452" t="s">
        <v>158</v>
      </c>
      <c r="K452" t="s">
        <v>147</v>
      </c>
      <c r="L452" t="s">
        <v>84</v>
      </c>
      <c r="M452" t="str">
        <f>_xlfn.CONCAT(C452,L452,D452)</f>
        <v>if (foodData.fitosterol_mg) {</v>
      </c>
    </row>
    <row r="453" spans="2:13" x14ac:dyDescent="0.25">
      <c r="B453" t="s">
        <v>20</v>
      </c>
      <c r="D453" t="s">
        <v>13</v>
      </c>
      <c r="E453" t="s">
        <v>14</v>
      </c>
      <c r="F453" t="s">
        <v>15</v>
      </c>
      <c r="G453" t="s">
        <v>26</v>
      </c>
      <c r="H453" t="s">
        <v>25</v>
      </c>
      <c r="I453" t="s">
        <v>27</v>
      </c>
      <c r="J453" t="s">
        <v>158</v>
      </c>
      <c r="K453" t="s">
        <v>147</v>
      </c>
      <c r="L453" t="s">
        <v>84</v>
      </c>
      <c r="M453" t="str">
        <f>_xlfn.CONCAT(K453,D453,J453,E453,L453,F453)</f>
        <v>fitosterolElement.textContent = formatFitosterol(foodData.fitosterol_mg);</v>
      </c>
    </row>
    <row r="454" spans="2:13" x14ac:dyDescent="0.25">
      <c r="B454" t="s">
        <v>21</v>
      </c>
      <c r="C454" t="s">
        <v>10</v>
      </c>
      <c r="J454" t="s">
        <v>158</v>
      </c>
      <c r="K454" t="s">
        <v>147</v>
      </c>
      <c r="L454" t="s">
        <v>84</v>
      </c>
      <c r="M454" t="str">
        <f>_xlfn.CONCAT(C454)</f>
        <v>} else {</v>
      </c>
    </row>
    <row r="455" spans="2:13" x14ac:dyDescent="0.25">
      <c r="B455" t="s">
        <v>22</v>
      </c>
      <c r="D455" t="s">
        <v>29</v>
      </c>
      <c r="G455" t="s">
        <v>26</v>
      </c>
      <c r="J455" t="s">
        <v>158</v>
      </c>
      <c r="K455" t="s">
        <v>147</v>
      </c>
      <c r="L455" t="s">
        <v>84</v>
      </c>
      <c r="M455" t="str">
        <f>_xlfn.CONCAT(K455,D455)</f>
        <v>fitosterolElement.textContent = '0,00';</v>
      </c>
    </row>
    <row r="456" spans="2:13" x14ac:dyDescent="0.25">
      <c r="B456" t="s">
        <v>59</v>
      </c>
      <c r="C456" t="s">
        <v>6</v>
      </c>
      <c r="J456" t="s">
        <v>158</v>
      </c>
      <c r="K456" t="s">
        <v>147</v>
      </c>
      <c r="L456" t="s">
        <v>84</v>
      </c>
      <c r="M456" t="str">
        <f>_xlfn.CONCAT(C456)</f>
        <v>}</v>
      </c>
    </row>
    <row r="457" spans="2:13" x14ac:dyDescent="0.25">
      <c r="B457" s="8" t="s">
        <v>59</v>
      </c>
      <c r="J457" t="s">
        <v>158</v>
      </c>
      <c r="K457" t="s">
        <v>147</v>
      </c>
      <c r="L457" t="s">
        <v>84</v>
      </c>
    </row>
    <row r="458" spans="2:13" x14ac:dyDescent="0.25">
      <c r="B458" s="7" t="s">
        <v>0</v>
      </c>
      <c r="C458" t="s">
        <v>247</v>
      </c>
      <c r="G458" t="s">
        <v>25</v>
      </c>
      <c r="J458" t="s">
        <v>146</v>
      </c>
      <c r="K458" t="s">
        <v>144</v>
      </c>
      <c r="L458" t="s">
        <v>79</v>
      </c>
      <c r="M458" t="str">
        <f>_xlfn.CONCAT(C458,J458)</f>
        <v>//CarboidratosL</v>
      </c>
    </row>
    <row r="459" spans="2:13" x14ac:dyDescent="0.25">
      <c r="B459" t="s">
        <v>3</v>
      </c>
      <c r="C459" t="s">
        <v>1</v>
      </c>
      <c r="D459" t="s">
        <v>2</v>
      </c>
      <c r="G459" t="s">
        <v>25</v>
      </c>
      <c r="J459" t="s">
        <v>146</v>
      </c>
      <c r="K459" t="s">
        <v>144</v>
      </c>
      <c r="L459" t="s">
        <v>79</v>
      </c>
      <c r="M459" t="str">
        <f>_xlfn.CONCAT(C459,J458,D459)</f>
        <v>function formatCarboidratosL(value) {</v>
      </c>
    </row>
    <row r="460" spans="2:13" x14ac:dyDescent="0.25">
      <c r="B460" t="s">
        <v>4</v>
      </c>
      <c r="C460" t="s">
        <v>39</v>
      </c>
      <c r="J460" t="s">
        <v>146</v>
      </c>
      <c r="K460" t="s">
        <v>144</v>
      </c>
      <c r="L460" t="s">
        <v>79</v>
      </c>
      <c r="M460" t="str">
        <f>_xlfn.CONCAT(C460)</f>
        <v>const num = parseFloat(value || 0);</v>
      </c>
    </row>
    <row r="461" spans="2:13" x14ac:dyDescent="0.25">
      <c r="B461" t="s">
        <v>16</v>
      </c>
      <c r="C461" t="s">
        <v>40</v>
      </c>
      <c r="J461" t="s">
        <v>146</v>
      </c>
      <c r="K461" t="s">
        <v>144</v>
      </c>
      <c r="L461" t="s">
        <v>79</v>
      </c>
      <c r="M461" t="str">
        <f>_xlfn.CONCAT(C461)</f>
        <v>return num.toFixed(2).replace('.', ',');</v>
      </c>
    </row>
    <row r="462" spans="2:13" x14ac:dyDescent="0.25">
      <c r="B462" t="s">
        <v>17</v>
      </c>
      <c r="C462" t="s">
        <v>6</v>
      </c>
      <c r="J462" t="s">
        <v>146</v>
      </c>
      <c r="K462" t="s">
        <v>144</v>
      </c>
      <c r="L462" t="s">
        <v>79</v>
      </c>
      <c r="M462" t="str">
        <f>_xlfn.CONCAT(C462)</f>
        <v>}</v>
      </c>
    </row>
    <row r="463" spans="2:13" x14ac:dyDescent="0.25">
      <c r="B463" t="s">
        <v>18</v>
      </c>
      <c r="C463" t="s">
        <v>41</v>
      </c>
      <c r="D463" t="s">
        <v>28</v>
      </c>
      <c r="E463" s="1" t="s">
        <v>5</v>
      </c>
      <c r="G463" t="s">
        <v>26</v>
      </c>
      <c r="H463" t="s">
        <v>26</v>
      </c>
      <c r="J463" t="s">
        <v>146</v>
      </c>
      <c r="K463" t="s">
        <v>144</v>
      </c>
      <c r="L463" t="s">
        <v>79</v>
      </c>
      <c r="M463" t="str">
        <f>_xlfn.CONCAT(C463,K463,D463,K463,E463)</f>
        <v>const carboidratosLElement = document.getElementById('food-detail-carboidratosL');</v>
      </c>
    </row>
    <row r="464" spans="2:13" x14ac:dyDescent="0.25">
      <c r="B464" t="s">
        <v>19</v>
      </c>
      <c r="C464" t="s">
        <v>42</v>
      </c>
      <c r="D464" t="s">
        <v>12</v>
      </c>
      <c r="G464" t="s">
        <v>27</v>
      </c>
      <c r="J464" t="s">
        <v>146</v>
      </c>
      <c r="K464" t="s">
        <v>144</v>
      </c>
      <c r="L464" t="s">
        <v>79</v>
      </c>
      <c r="M464" t="str">
        <f>_xlfn.CONCAT(C464,L464,D464)</f>
        <v>if (foodData.carboidratos_liquidos_g) {</v>
      </c>
    </row>
    <row r="465" spans="2:13" x14ac:dyDescent="0.25">
      <c r="B465" t="s">
        <v>20</v>
      </c>
      <c r="D465" t="s">
        <v>13</v>
      </c>
      <c r="E465" t="s">
        <v>14</v>
      </c>
      <c r="F465" t="s">
        <v>15</v>
      </c>
      <c r="G465" t="s">
        <v>26</v>
      </c>
      <c r="H465" t="s">
        <v>25</v>
      </c>
      <c r="I465" t="s">
        <v>27</v>
      </c>
      <c r="J465" t="s">
        <v>146</v>
      </c>
      <c r="K465" t="s">
        <v>144</v>
      </c>
      <c r="L465" t="s">
        <v>79</v>
      </c>
      <c r="M465" t="str">
        <f>_xlfn.CONCAT(K465,D465,J465,E465,L465,F465)</f>
        <v>carboidratosLElement.textContent = formatCarboidratosL(foodData.carboidratos_liquidos_g);</v>
      </c>
    </row>
    <row r="466" spans="2:13" x14ac:dyDescent="0.25">
      <c r="B466" t="s">
        <v>21</v>
      </c>
      <c r="C466" t="s">
        <v>10</v>
      </c>
      <c r="J466" t="s">
        <v>146</v>
      </c>
      <c r="K466" t="s">
        <v>144</v>
      </c>
      <c r="L466" t="s">
        <v>79</v>
      </c>
      <c r="M466" t="str">
        <f>_xlfn.CONCAT(C466)</f>
        <v>} else {</v>
      </c>
    </row>
    <row r="467" spans="2:13" x14ac:dyDescent="0.25">
      <c r="B467" t="s">
        <v>22</v>
      </c>
      <c r="D467" t="s">
        <v>29</v>
      </c>
      <c r="G467" t="s">
        <v>26</v>
      </c>
      <c r="J467" t="s">
        <v>146</v>
      </c>
      <c r="K467" t="s">
        <v>144</v>
      </c>
      <c r="L467" t="s">
        <v>79</v>
      </c>
      <c r="M467" t="str">
        <f>_xlfn.CONCAT(K467,D467)</f>
        <v>carboidratosLElement.textContent = '0,00';</v>
      </c>
    </row>
    <row r="468" spans="2:13" x14ac:dyDescent="0.25">
      <c r="B468" t="s">
        <v>59</v>
      </c>
      <c r="C468" t="s">
        <v>6</v>
      </c>
      <c r="J468" t="s">
        <v>146</v>
      </c>
      <c r="K468" t="s">
        <v>144</v>
      </c>
      <c r="L468" t="s">
        <v>79</v>
      </c>
      <c r="M468" t="str">
        <f>_xlfn.CONCAT(C468)</f>
        <v>}</v>
      </c>
    </row>
    <row r="469" spans="2:13" x14ac:dyDescent="0.25">
      <c r="B469" s="8" t="s">
        <v>59</v>
      </c>
      <c r="J469" t="s">
        <v>146</v>
      </c>
      <c r="K469" t="s">
        <v>144</v>
      </c>
      <c r="L469" t="s">
        <v>79</v>
      </c>
    </row>
    <row r="470" spans="2:13" x14ac:dyDescent="0.25">
      <c r="B470" s="7" t="s">
        <v>0</v>
      </c>
      <c r="C470" t="s">
        <v>247</v>
      </c>
      <c r="G470" t="s">
        <v>25</v>
      </c>
      <c r="J470" t="s">
        <v>151</v>
      </c>
      <c r="K470" t="s">
        <v>145</v>
      </c>
      <c r="L470" t="s">
        <v>80</v>
      </c>
      <c r="M470" t="str">
        <f>_xlfn.CONCAT(C470,J470)</f>
        <v>//Poliois</v>
      </c>
    </row>
    <row r="471" spans="2:13" x14ac:dyDescent="0.25">
      <c r="B471" t="s">
        <v>3</v>
      </c>
      <c r="C471" t="s">
        <v>1</v>
      </c>
      <c r="D471" t="s">
        <v>2</v>
      </c>
      <c r="G471" t="s">
        <v>25</v>
      </c>
      <c r="J471" t="s">
        <v>151</v>
      </c>
      <c r="K471" t="s">
        <v>145</v>
      </c>
      <c r="L471" t="s">
        <v>80</v>
      </c>
      <c r="M471" t="str">
        <f>_xlfn.CONCAT(C471,J470,D471)</f>
        <v>function formatPoliois(value) {</v>
      </c>
    </row>
    <row r="472" spans="2:13" x14ac:dyDescent="0.25">
      <c r="B472" t="s">
        <v>4</v>
      </c>
      <c r="C472" t="s">
        <v>39</v>
      </c>
      <c r="J472" t="s">
        <v>151</v>
      </c>
      <c r="K472" t="s">
        <v>145</v>
      </c>
      <c r="L472" t="s">
        <v>80</v>
      </c>
      <c r="M472" t="str">
        <f>_xlfn.CONCAT(C472)</f>
        <v>const num = parseFloat(value || 0);</v>
      </c>
    </row>
    <row r="473" spans="2:13" x14ac:dyDescent="0.25">
      <c r="B473" t="s">
        <v>16</v>
      </c>
      <c r="C473" t="s">
        <v>40</v>
      </c>
      <c r="J473" t="s">
        <v>151</v>
      </c>
      <c r="K473" t="s">
        <v>145</v>
      </c>
      <c r="L473" t="s">
        <v>80</v>
      </c>
      <c r="M473" t="str">
        <f>_xlfn.CONCAT(C473)</f>
        <v>return num.toFixed(2).replace('.', ',');</v>
      </c>
    </row>
    <row r="474" spans="2:13" x14ac:dyDescent="0.25">
      <c r="B474" t="s">
        <v>17</v>
      </c>
      <c r="C474" t="s">
        <v>6</v>
      </c>
      <c r="J474" t="s">
        <v>151</v>
      </c>
      <c r="K474" t="s">
        <v>145</v>
      </c>
      <c r="L474" t="s">
        <v>80</v>
      </c>
      <c r="M474" t="str">
        <f>_xlfn.CONCAT(C474)</f>
        <v>}</v>
      </c>
    </row>
    <row r="475" spans="2:13" x14ac:dyDescent="0.25">
      <c r="B475" t="s">
        <v>18</v>
      </c>
      <c r="C475" t="s">
        <v>41</v>
      </c>
      <c r="D475" t="s">
        <v>28</v>
      </c>
      <c r="E475" s="1" t="s">
        <v>5</v>
      </c>
      <c r="G475" t="s">
        <v>26</v>
      </c>
      <c r="H475" t="s">
        <v>26</v>
      </c>
      <c r="J475" t="s">
        <v>151</v>
      </c>
      <c r="K475" t="s">
        <v>145</v>
      </c>
      <c r="L475" t="s">
        <v>80</v>
      </c>
      <c r="M475" t="str">
        <f>_xlfn.CONCAT(C475,K475,D475,K475,E475)</f>
        <v>const polioisElement = document.getElementById('food-detail-poliois');</v>
      </c>
    </row>
    <row r="476" spans="2:13" x14ac:dyDescent="0.25">
      <c r="B476" t="s">
        <v>19</v>
      </c>
      <c r="C476" t="s">
        <v>42</v>
      </c>
      <c r="D476" t="s">
        <v>12</v>
      </c>
      <c r="G476" t="s">
        <v>27</v>
      </c>
      <c r="J476" t="s">
        <v>151</v>
      </c>
      <c r="K476" t="s">
        <v>145</v>
      </c>
      <c r="L476" t="s">
        <v>80</v>
      </c>
      <c r="M476" t="str">
        <f>_xlfn.CONCAT(C476,L476,D476)</f>
        <v>if (foodData.poliois_g) {</v>
      </c>
    </row>
    <row r="477" spans="2:13" x14ac:dyDescent="0.25">
      <c r="B477" t="s">
        <v>20</v>
      </c>
      <c r="D477" t="s">
        <v>13</v>
      </c>
      <c r="E477" t="s">
        <v>14</v>
      </c>
      <c r="F477" t="s">
        <v>15</v>
      </c>
      <c r="G477" t="s">
        <v>26</v>
      </c>
      <c r="H477" t="s">
        <v>25</v>
      </c>
      <c r="I477" t="s">
        <v>27</v>
      </c>
      <c r="J477" t="s">
        <v>151</v>
      </c>
      <c r="K477" t="s">
        <v>145</v>
      </c>
      <c r="L477" t="s">
        <v>80</v>
      </c>
      <c r="M477" t="str">
        <f>_xlfn.CONCAT(K477,D477,J477,E477,L477,F477)</f>
        <v>polioisElement.textContent = formatPoliois(foodData.poliois_g);</v>
      </c>
    </row>
    <row r="478" spans="2:13" x14ac:dyDescent="0.25">
      <c r="B478" t="s">
        <v>21</v>
      </c>
      <c r="C478" t="s">
        <v>10</v>
      </c>
      <c r="J478" t="s">
        <v>151</v>
      </c>
      <c r="K478" t="s">
        <v>145</v>
      </c>
      <c r="L478" t="s">
        <v>80</v>
      </c>
      <c r="M478" t="str">
        <f>_xlfn.CONCAT(C478)</f>
        <v>} else {</v>
      </c>
    </row>
    <row r="479" spans="2:13" x14ac:dyDescent="0.25">
      <c r="B479" t="s">
        <v>22</v>
      </c>
      <c r="D479" t="s">
        <v>29</v>
      </c>
      <c r="G479" t="s">
        <v>26</v>
      </c>
      <c r="J479" t="s">
        <v>151</v>
      </c>
      <c r="K479" t="s">
        <v>145</v>
      </c>
      <c r="L479" t="s">
        <v>80</v>
      </c>
      <c r="M479" t="str">
        <f>_xlfn.CONCAT(K479,D479)</f>
        <v>polioisElement.textContent = '0,00';</v>
      </c>
    </row>
    <row r="480" spans="2:13" x14ac:dyDescent="0.25">
      <c r="B480" t="s">
        <v>59</v>
      </c>
      <c r="C480" t="s">
        <v>6</v>
      </c>
      <c r="J480" t="s">
        <v>151</v>
      </c>
      <c r="K480" t="s">
        <v>145</v>
      </c>
      <c r="L480" t="s">
        <v>80</v>
      </c>
      <c r="M480" t="str">
        <f>_xlfn.CONCAT(C480)</f>
        <v>}</v>
      </c>
    </row>
    <row r="481" spans="2:13" x14ac:dyDescent="0.25">
      <c r="B481" s="8" t="s">
        <v>59</v>
      </c>
      <c r="J481" t="s">
        <v>151</v>
      </c>
      <c r="K481" t="s">
        <v>145</v>
      </c>
      <c r="L481" t="s">
        <v>80</v>
      </c>
    </row>
    <row r="482" spans="2:13" x14ac:dyDescent="0.25">
      <c r="B482" s="7" t="s">
        <v>0</v>
      </c>
      <c r="C482" t="s">
        <v>247</v>
      </c>
      <c r="G482" t="s">
        <v>25</v>
      </c>
      <c r="J482" t="s">
        <v>134</v>
      </c>
      <c r="K482" t="s">
        <v>133</v>
      </c>
      <c r="L482" t="s">
        <v>77</v>
      </c>
      <c r="M482" t="str">
        <f>_xlfn.CONCAT(C482,J482)</f>
        <v>//Aminoacidos</v>
      </c>
    </row>
    <row r="483" spans="2:13" x14ac:dyDescent="0.25">
      <c r="B483" t="s">
        <v>3</v>
      </c>
      <c r="C483" t="s">
        <v>1</v>
      </c>
      <c r="D483" t="s">
        <v>2</v>
      </c>
      <c r="G483" t="s">
        <v>25</v>
      </c>
      <c r="J483" t="s">
        <v>134</v>
      </c>
      <c r="K483" t="s">
        <v>133</v>
      </c>
      <c r="L483" t="s">
        <v>77</v>
      </c>
      <c r="M483" t="str">
        <f>_xlfn.CONCAT(C483,J482,D483)</f>
        <v>function formatAminoacidos(value) {</v>
      </c>
    </row>
    <row r="484" spans="2:13" x14ac:dyDescent="0.25">
      <c r="B484" t="s">
        <v>4</v>
      </c>
      <c r="C484" t="s">
        <v>39</v>
      </c>
      <c r="J484" t="s">
        <v>134</v>
      </c>
      <c r="K484" t="s">
        <v>133</v>
      </c>
      <c r="L484" t="s">
        <v>77</v>
      </c>
      <c r="M484" t="str">
        <f>_xlfn.CONCAT(C484)</f>
        <v>const num = parseFloat(value || 0);</v>
      </c>
    </row>
    <row r="485" spans="2:13" x14ac:dyDescent="0.25">
      <c r="B485" t="s">
        <v>16</v>
      </c>
      <c r="C485" t="s">
        <v>40</v>
      </c>
      <c r="J485" t="s">
        <v>134</v>
      </c>
      <c r="K485" t="s">
        <v>133</v>
      </c>
      <c r="L485" t="s">
        <v>77</v>
      </c>
      <c r="M485" t="str">
        <f>_xlfn.CONCAT(C485)</f>
        <v>return num.toFixed(2).replace('.', ',');</v>
      </c>
    </row>
    <row r="486" spans="2:13" x14ac:dyDescent="0.25">
      <c r="B486" t="s">
        <v>17</v>
      </c>
      <c r="C486" t="s">
        <v>6</v>
      </c>
      <c r="J486" t="s">
        <v>134</v>
      </c>
      <c r="K486" t="s">
        <v>133</v>
      </c>
      <c r="L486" t="s">
        <v>77</v>
      </c>
      <c r="M486" t="str">
        <f>_xlfn.CONCAT(C486)</f>
        <v>}</v>
      </c>
    </row>
    <row r="487" spans="2:13" x14ac:dyDescent="0.25">
      <c r="B487" t="s">
        <v>18</v>
      </c>
      <c r="C487" t="s">
        <v>41</v>
      </c>
      <c r="D487" t="s">
        <v>28</v>
      </c>
      <c r="E487" s="1" t="s">
        <v>5</v>
      </c>
      <c r="G487" t="s">
        <v>26</v>
      </c>
      <c r="H487" t="s">
        <v>26</v>
      </c>
      <c r="J487" t="s">
        <v>134</v>
      </c>
      <c r="K487" t="s">
        <v>133</v>
      </c>
      <c r="L487" t="s">
        <v>77</v>
      </c>
      <c r="M487" t="str">
        <f>_xlfn.CONCAT(C487,K487,D487,K487,E487)</f>
        <v>const aminoacidosElement = document.getElementById('food-detail-aminoacidos');</v>
      </c>
    </row>
    <row r="488" spans="2:13" x14ac:dyDescent="0.25">
      <c r="B488" t="s">
        <v>19</v>
      </c>
      <c r="C488" t="s">
        <v>42</v>
      </c>
      <c r="D488" t="s">
        <v>12</v>
      </c>
      <c r="G488" t="s">
        <v>27</v>
      </c>
      <c r="J488" t="s">
        <v>134</v>
      </c>
      <c r="K488" t="s">
        <v>133</v>
      </c>
      <c r="L488" t="s">
        <v>77</v>
      </c>
      <c r="M488" t="str">
        <f>_xlfn.CONCAT(C488,L488,D488)</f>
        <v>if (foodData.perfil_aminoacidos_ess_mg) {</v>
      </c>
    </row>
    <row r="489" spans="2:13" x14ac:dyDescent="0.25">
      <c r="B489" t="s">
        <v>20</v>
      </c>
      <c r="D489" t="s">
        <v>13</v>
      </c>
      <c r="E489" t="s">
        <v>14</v>
      </c>
      <c r="F489" t="s">
        <v>15</v>
      </c>
      <c r="G489" t="s">
        <v>26</v>
      </c>
      <c r="H489" t="s">
        <v>25</v>
      </c>
      <c r="I489" t="s">
        <v>27</v>
      </c>
      <c r="J489" t="s">
        <v>134</v>
      </c>
      <c r="K489" t="s">
        <v>133</v>
      </c>
      <c r="L489" t="s">
        <v>77</v>
      </c>
      <c r="M489" t="str">
        <f>_xlfn.CONCAT(K489,D489,J489,E489,L489,F489)</f>
        <v>aminoacidosElement.textContent = formatAminoacidos(foodData.perfil_aminoacidos_ess_mg);</v>
      </c>
    </row>
    <row r="490" spans="2:13" x14ac:dyDescent="0.25">
      <c r="B490" t="s">
        <v>21</v>
      </c>
      <c r="C490" t="s">
        <v>10</v>
      </c>
      <c r="J490" t="s">
        <v>134</v>
      </c>
      <c r="K490" t="s">
        <v>133</v>
      </c>
      <c r="L490" t="s">
        <v>77</v>
      </c>
      <c r="M490" t="str">
        <f>_xlfn.CONCAT(C490)</f>
        <v>} else {</v>
      </c>
    </row>
    <row r="491" spans="2:13" x14ac:dyDescent="0.25">
      <c r="B491" t="s">
        <v>22</v>
      </c>
      <c r="D491" t="s">
        <v>29</v>
      </c>
      <c r="G491" t="s">
        <v>26</v>
      </c>
      <c r="J491" t="s">
        <v>134</v>
      </c>
      <c r="K491" t="s">
        <v>133</v>
      </c>
      <c r="L491" t="s">
        <v>77</v>
      </c>
      <c r="M491" t="str">
        <f>_xlfn.CONCAT(K491,D491)</f>
        <v>aminoacidosElement.textContent = '0,00';</v>
      </c>
    </row>
    <row r="492" spans="2:13" x14ac:dyDescent="0.25">
      <c r="B492" t="s">
        <v>59</v>
      </c>
      <c r="C492" t="s">
        <v>6</v>
      </c>
      <c r="J492" t="s">
        <v>134</v>
      </c>
      <c r="K492" t="s">
        <v>133</v>
      </c>
      <c r="L492" t="s">
        <v>77</v>
      </c>
      <c r="M492" t="str">
        <f>_xlfn.CONCAT(C492)</f>
        <v>}</v>
      </c>
    </row>
    <row r="493" spans="2:13" x14ac:dyDescent="0.25">
      <c r="B493" s="8" t="s">
        <v>59</v>
      </c>
      <c r="J493" t="s">
        <v>134</v>
      </c>
      <c r="K493" t="s">
        <v>133</v>
      </c>
      <c r="L493" t="s">
        <v>77</v>
      </c>
    </row>
    <row r="494" spans="2:13" x14ac:dyDescent="0.25">
      <c r="B494" s="7" t="s">
        <v>0</v>
      </c>
      <c r="C494" t="s">
        <v>247</v>
      </c>
      <c r="G494" t="s">
        <v>25</v>
      </c>
      <c r="J494" t="s">
        <v>143</v>
      </c>
      <c r="K494" t="s">
        <v>141</v>
      </c>
      <c r="L494" t="s">
        <v>78</v>
      </c>
      <c r="M494" t="str">
        <f>_xlfn.CONCAT(C494,J494)</f>
        <v>//IndicePDCAAS</v>
      </c>
    </row>
    <row r="495" spans="2:13" x14ac:dyDescent="0.25">
      <c r="B495" t="s">
        <v>3</v>
      </c>
      <c r="C495" t="s">
        <v>1</v>
      </c>
      <c r="D495" t="s">
        <v>2</v>
      </c>
      <c r="G495" t="s">
        <v>25</v>
      </c>
      <c r="J495" t="s">
        <v>143</v>
      </c>
      <c r="K495" t="s">
        <v>141</v>
      </c>
      <c r="L495" t="s">
        <v>78</v>
      </c>
      <c r="M495" t="str">
        <f>_xlfn.CONCAT(C495,J494,D495)</f>
        <v>function formatIndicePDCAAS(value) {</v>
      </c>
    </row>
    <row r="496" spans="2:13" x14ac:dyDescent="0.25">
      <c r="B496" t="s">
        <v>4</v>
      </c>
      <c r="C496" t="s">
        <v>39</v>
      </c>
      <c r="J496" t="s">
        <v>143</v>
      </c>
      <c r="K496" t="s">
        <v>141</v>
      </c>
      <c r="L496" t="s">
        <v>78</v>
      </c>
      <c r="M496" t="str">
        <f>_xlfn.CONCAT(C496)</f>
        <v>const num = parseFloat(value || 0);</v>
      </c>
    </row>
    <row r="497" spans="2:13" x14ac:dyDescent="0.25">
      <c r="B497" t="s">
        <v>16</v>
      </c>
      <c r="C497" t="s">
        <v>40</v>
      </c>
      <c r="J497" t="s">
        <v>143</v>
      </c>
      <c r="K497" t="s">
        <v>141</v>
      </c>
      <c r="L497" t="s">
        <v>78</v>
      </c>
      <c r="M497" t="str">
        <f>_xlfn.CONCAT(C497)</f>
        <v>return num.toFixed(2).replace('.', ',');</v>
      </c>
    </row>
    <row r="498" spans="2:13" x14ac:dyDescent="0.25">
      <c r="B498" t="s">
        <v>17</v>
      </c>
      <c r="C498" t="s">
        <v>6</v>
      </c>
      <c r="J498" t="s">
        <v>143</v>
      </c>
      <c r="K498" t="s">
        <v>141</v>
      </c>
      <c r="L498" t="s">
        <v>78</v>
      </c>
      <c r="M498" t="str">
        <f>_xlfn.CONCAT(C498)</f>
        <v>}</v>
      </c>
    </row>
    <row r="499" spans="2:13" x14ac:dyDescent="0.25">
      <c r="B499" t="s">
        <v>18</v>
      </c>
      <c r="C499" t="s">
        <v>41</v>
      </c>
      <c r="D499" t="s">
        <v>28</v>
      </c>
      <c r="E499" s="1" t="s">
        <v>5</v>
      </c>
      <c r="G499" t="s">
        <v>26</v>
      </c>
      <c r="H499" t="s">
        <v>26</v>
      </c>
      <c r="J499" t="s">
        <v>143</v>
      </c>
      <c r="K499" t="s">
        <v>141</v>
      </c>
      <c r="L499" t="s">
        <v>78</v>
      </c>
      <c r="M499" t="str">
        <f>_xlfn.CONCAT(C499,K499,D499,K499,E499)</f>
        <v>const indicePDCAASElement = document.getElementById('food-detail-indicePDCAAS');</v>
      </c>
    </row>
    <row r="500" spans="2:13" x14ac:dyDescent="0.25">
      <c r="B500" t="s">
        <v>19</v>
      </c>
      <c r="C500" t="s">
        <v>42</v>
      </c>
      <c r="D500" t="s">
        <v>12</v>
      </c>
      <c r="G500" t="s">
        <v>27</v>
      </c>
      <c r="J500" t="s">
        <v>143</v>
      </c>
      <c r="K500" t="s">
        <v>141</v>
      </c>
      <c r="L500" t="s">
        <v>78</v>
      </c>
      <c r="M500" t="str">
        <f>_xlfn.CONCAT(C500,L500,D500)</f>
        <v>if (foodData.indice_quality_proteinas_pdcaas) {</v>
      </c>
    </row>
    <row r="501" spans="2:13" x14ac:dyDescent="0.25">
      <c r="B501" t="s">
        <v>20</v>
      </c>
      <c r="D501" t="s">
        <v>13</v>
      </c>
      <c r="E501" t="s">
        <v>14</v>
      </c>
      <c r="F501" t="s">
        <v>15</v>
      </c>
      <c r="G501" t="s">
        <v>26</v>
      </c>
      <c r="H501" t="s">
        <v>25</v>
      </c>
      <c r="I501" t="s">
        <v>27</v>
      </c>
      <c r="J501" t="s">
        <v>143</v>
      </c>
      <c r="K501" t="s">
        <v>141</v>
      </c>
      <c r="L501" t="s">
        <v>78</v>
      </c>
      <c r="M501" t="str">
        <f>_xlfn.CONCAT(K501,D501,J501,E501,L501,F501)</f>
        <v>indicePDCAASElement.textContent = formatIndicePDCAAS(foodData.indice_quality_proteinas_pdcaas);</v>
      </c>
    </row>
    <row r="502" spans="2:13" x14ac:dyDescent="0.25">
      <c r="B502" t="s">
        <v>21</v>
      </c>
      <c r="C502" t="s">
        <v>10</v>
      </c>
      <c r="J502" t="s">
        <v>143</v>
      </c>
      <c r="K502" t="s">
        <v>141</v>
      </c>
      <c r="L502" t="s">
        <v>78</v>
      </c>
      <c r="M502" t="str">
        <f>_xlfn.CONCAT(C502)</f>
        <v>} else {</v>
      </c>
    </row>
    <row r="503" spans="2:13" x14ac:dyDescent="0.25">
      <c r="B503" t="s">
        <v>22</v>
      </c>
      <c r="D503" t="s">
        <v>29</v>
      </c>
      <c r="G503" t="s">
        <v>26</v>
      </c>
      <c r="J503" t="s">
        <v>143</v>
      </c>
      <c r="K503" t="s">
        <v>141</v>
      </c>
      <c r="L503" t="s">
        <v>78</v>
      </c>
      <c r="M503" t="str">
        <f>_xlfn.CONCAT(K503,D503)</f>
        <v>indicePDCAASElement.textContent = '0,00';</v>
      </c>
    </row>
    <row r="504" spans="2:13" x14ac:dyDescent="0.25">
      <c r="B504" t="s">
        <v>59</v>
      </c>
      <c r="C504" t="s">
        <v>6</v>
      </c>
      <c r="J504" t="s">
        <v>143</v>
      </c>
      <c r="K504" t="s">
        <v>141</v>
      </c>
      <c r="L504" t="s">
        <v>78</v>
      </c>
      <c r="M504" t="str">
        <f>_xlfn.CONCAT(C504)</f>
        <v>}</v>
      </c>
    </row>
    <row r="505" spans="2:13" x14ac:dyDescent="0.25">
      <c r="B505" s="8" t="s">
        <v>59</v>
      </c>
      <c r="J505" t="s">
        <v>143</v>
      </c>
      <c r="K505" t="s">
        <v>141</v>
      </c>
      <c r="L505" t="s">
        <v>78</v>
      </c>
    </row>
    <row r="506" spans="2:13" x14ac:dyDescent="0.25">
      <c r="B506" s="7" t="s">
        <v>0</v>
      </c>
      <c r="C506" t="s">
        <v>247</v>
      </c>
      <c r="G506" t="s">
        <v>25</v>
      </c>
      <c r="J506" t="s">
        <v>211</v>
      </c>
      <c r="K506" t="s">
        <v>174</v>
      </c>
      <c r="L506" t="s">
        <v>93</v>
      </c>
      <c r="M506" t="str">
        <f>_xlfn.CONCAT(C506,J506)</f>
        <v>//Pral</v>
      </c>
    </row>
    <row r="507" spans="2:13" x14ac:dyDescent="0.25">
      <c r="B507" t="s">
        <v>3</v>
      </c>
      <c r="C507" t="s">
        <v>1</v>
      </c>
      <c r="D507" t="s">
        <v>2</v>
      </c>
      <c r="G507" t="s">
        <v>25</v>
      </c>
      <c r="J507" t="s">
        <v>211</v>
      </c>
      <c r="K507" t="s">
        <v>174</v>
      </c>
      <c r="L507" t="s">
        <v>93</v>
      </c>
      <c r="M507" t="str">
        <f>_xlfn.CONCAT(C507,J506,D507)</f>
        <v>function formatPral(value) {</v>
      </c>
    </row>
    <row r="508" spans="2:13" x14ac:dyDescent="0.25">
      <c r="B508" t="s">
        <v>4</v>
      </c>
      <c r="C508" t="s">
        <v>39</v>
      </c>
      <c r="J508" t="s">
        <v>211</v>
      </c>
      <c r="K508" t="s">
        <v>174</v>
      </c>
      <c r="L508" t="s">
        <v>93</v>
      </c>
      <c r="M508" t="str">
        <f>_xlfn.CONCAT(C508)</f>
        <v>const num = parseFloat(value || 0);</v>
      </c>
    </row>
    <row r="509" spans="2:13" x14ac:dyDescent="0.25">
      <c r="B509" t="s">
        <v>16</v>
      </c>
      <c r="C509" t="s">
        <v>40</v>
      </c>
      <c r="J509" t="s">
        <v>211</v>
      </c>
      <c r="K509" t="s">
        <v>174</v>
      </c>
      <c r="L509" t="s">
        <v>93</v>
      </c>
      <c r="M509" t="str">
        <f>_xlfn.CONCAT(C509)</f>
        <v>return num.toFixed(2).replace('.', ',');</v>
      </c>
    </row>
    <row r="510" spans="2:13" x14ac:dyDescent="0.25">
      <c r="B510" t="s">
        <v>17</v>
      </c>
      <c r="C510" t="s">
        <v>6</v>
      </c>
      <c r="J510" t="s">
        <v>211</v>
      </c>
      <c r="K510" t="s">
        <v>174</v>
      </c>
      <c r="L510" t="s">
        <v>93</v>
      </c>
      <c r="M510" t="str">
        <f>_xlfn.CONCAT(C510)</f>
        <v>}</v>
      </c>
    </row>
    <row r="511" spans="2:13" x14ac:dyDescent="0.25">
      <c r="B511" t="s">
        <v>18</v>
      </c>
      <c r="C511" t="s">
        <v>41</v>
      </c>
      <c r="D511" t="s">
        <v>28</v>
      </c>
      <c r="E511" s="1" t="s">
        <v>5</v>
      </c>
      <c r="G511" t="s">
        <v>26</v>
      </c>
      <c r="H511" t="s">
        <v>26</v>
      </c>
      <c r="J511" t="s">
        <v>211</v>
      </c>
      <c r="K511" t="s">
        <v>174</v>
      </c>
      <c r="L511" t="s">
        <v>93</v>
      </c>
      <c r="M511" t="str">
        <f>_xlfn.CONCAT(C511,K511,D511,K511,E511)</f>
        <v>const pralElement = document.getElementById('food-detail-pral');</v>
      </c>
    </row>
    <row r="512" spans="2:13" x14ac:dyDescent="0.25">
      <c r="B512" t="s">
        <v>19</v>
      </c>
      <c r="C512" t="s">
        <v>42</v>
      </c>
      <c r="D512" t="s">
        <v>12</v>
      </c>
      <c r="G512" t="s">
        <v>27</v>
      </c>
      <c r="J512" t="s">
        <v>211</v>
      </c>
      <c r="K512" t="s">
        <v>174</v>
      </c>
      <c r="L512" t="s">
        <v>93</v>
      </c>
      <c r="M512" t="str">
        <f>_xlfn.CONCAT(C512,L512,D512)</f>
        <v>if (foodData.pral_mEq) {</v>
      </c>
    </row>
    <row r="513" spans="2:13" x14ac:dyDescent="0.25">
      <c r="B513" t="s">
        <v>20</v>
      </c>
      <c r="D513" t="s">
        <v>13</v>
      </c>
      <c r="E513" t="s">
        <v>14</v>
      </c>
      <c r="F513" t="s">
        <v>15</v>
      </c>
      <c r="G513" t="s">
        <v>26</v>
      </c>
      <c r="H513" t="s">
        <v>25</v>
      </c>
      <c r="I513" t="s">
        <v>27</v>
      </c>
      <c r="J513" t="s">
        <v>211</v>
      </c>
      <c r="K513" t="s">
        <v>174</v>
      </c>
      <c r="L513" t="s">
        <v>93</v>
      </c>
      <c r="M513" t="str">
        <f>_xlfn.CONCAT(K513,D513,J513,E513,L513,F513)</f>
        <v>pralElement.textContent = formatPral(foodData.pral_mEq);</v>
      </c>
    </row>
    <row r="514" spans="2:13" x14ac:dyDescent="0.25">
      <c r="B514" t="s">
        <v>21</v>
      </c>
      <c r="C514" t="s">
        <v>10</v>
      </c>
      <c r="J514" t="s">
        <v>211</v>
      </c>
      <c r="K514" t="s">
        <v>174</v>
      </c>
      <c r="L514" t="s">
        <v>93</v>
      </c>
      <c r="M514" t="str">
        <f>_xlfn.CONCAT(C514)</f>
        <v>} else {</v>
      </c>
    </row>
    <row r="515" spans="2:13" x14ac:dyDescent="0.25">
      <c r="B515" t="s">
        <v>22</v>
      </c>
      <c r="D515" t="s">
        <v>29</v>
      </c>
      <c r="G515" t="s">
        <v>26</v>
      </c>
      <c r="J515" t="s">
        <v>211</v>
      </c>
      <c r="K515" t="s">
        <v>174</v>
      </c>
      <c r="L515" t="s">
        <v>93</v>
      </c>
      <c r="M515" t="str">
        <f>_xlfn.CONCAT(K515,D515)</f>
        <v>pralElement.textContent = '0,00';</v>
      </c>
    </row>
    <row r="516" spans="2:13" x14ac:dyDescent="0.25">
      <c r="B516" t="s">
        <v>59</v>
      </c>
      <c r="C516" t="s">
        <v>6</v>
      </c>
      <c r="J516" t="s">
        <v>211</v>
      </c>
      <c r="K516" t="s">
        <v>174</v>
      </c>
      <c r="L516" t="s">
        <v>93</v>
      </c>
      <c r="M516" t="str">
        <f>_xlfn.CONCAT(C516)</f>
        <v>}</v>
      </c>
    </row>
    <row r="517" spans="2:13" x14ac:dyDescent="0.25">
      <c r="B517" s="8" t="s">
        <v>59</v>
      </c>
      <c r="J517" t="s">
        <v>211</v>
      </c>
      <c r="K517" t="s">
        <v>174</v>
      </c>
      <c r="L517" t="s">
        <v>93</v>
      </c>
    </row>
    <row r="518" spans="2:13" x14ac:dyDescent="0.25">
      <c r="B518" s="7" t="s">
        <v>0</v>
      </c>
      <c r="C518" t="s">
        <v>247</v>
      </c>
      <c r="G518" t="s">
        <v>25</v>
      </c>
      <c r="J518" t="s">
        <v>229</v>
      </c>
      <c r="K518" t="s">
        <v>185</v>
      </c>
      <c r="L518" t="s">
        <v>119</v>
      </c>
      <c r="M518" t="str">
        <f>_xlfn.CONCAT(C518,J518)</f>
        <v>//AcidoF</v>
      </c>
    </row>
    <row r="519" spans="2:13" x14ac:dyDescent="0.25">
      <c r="B519" t="s">
        <v>3</v>
      </c>
      <c r="C519" t="s">
        <v>1</v>
      </c>
      <c r="D519" t="s">
        <v>2</v>
      </c>
      <c r="G519" t="s">
        <v>25</v>
      </c>
      <c r="J519" t="s">
        <v>229</v>
      </c>
      <c r="K519" t="s">
        <v>185</v>
      </c>
      <c r="L519" t="s">
        <v>119</v>
      </c>
      <c r="M519" t="str">
        <f>_xlfn.CONCAT(C519,J518,D519)</f>
        <v>function formatAcidoF(value) {</v>
      </c>
    </row>
    <row r="520" spans="2:13" x14ac:dyDescent="0.25">
      <c r="B520" t="s">
        <v>4</v>
      </c>
      <c r="C520" t="s">
        <v>39</v>
      </c>
      <c r="J520" t="s">
        <v>229</v>
      </c>
      <c r="K520" t="s">
        <v>185</v>
      </c>
      <c r="L520" t="s">
        <v>119</v>
      </c>
      <c r="M520" t="str">
        <f>_xlfn.CONCAT(C520)</f>
        <v>const num = parseFloat(value || 0);</v>
      </c>
    </row>
    <row r="521" spans="2:13" x14ac:dyDescent="0.25">
      <c r="B521" t="s">
        <v>16</v>
      </c>
      <c r="C521" t="s">
        <v>40</v>
      </c>
      <c r="J521" t="s">
        <v>229</v>
      </c>
      <c r="K521" t="s">
        <v>185</v>
      </c>
      <c r="L521" t="s">
        <v>119</v>
      </c>
      <c r="M521" t="str">
        <f>_xlfn.CONCAT(C521)</f>
        <v>return num.toFixed(2).replace('.', ',');</v>
      </c>
    </row>
    <row r="522" spans="2:13" x14ac:dyDescent="0.25">
      <c r="B522" t="s">
        <v>17</v>
      </c>
      <c r="C522" t="s">
        <v>6</v>
      </c>
      <c r="J522" t="s">
        <v>229</v>
      </c>
      <c r="K522" t="s">
        <v>185</v>
      </c>
      <c r="L522" t="s">
        <v>119</v>
      </c>
      <c r="M522" t="str">
        <f>_xlfn.CONCAT(C522)</f>
        <v>}</v>
      </c>
    </row>
    <row r="523" spans="2:13" x14ac:dyDescent="0.25">
      <c r="B523" t="s">
        <v>18</v>
      </c>
      <c r="C523" t="s">
        <v>41</v>
      </c>
      <c r="D523" t="s">
        <v>28</v>
      </c>
      <c r="E523" s="1" t="s">
        <v>5</v>
      </c>
      <c r="G523" t="s">
        <v>26</v>
      </c>
      <c r="H523" t="s">
        <v>26</v>
      </c>
      <c r="J523" t="s">
        <v>229</v>
      </c>
      <c r="K523" t="s">
        <v>185</v>
      </c>
      <c r="L523" t="s">
        <v>119</v>
      </c>
      <c r="M523" t="str">
        <f>_xlfn.CONCAT(C523,K523,D523,K523,E523)</f>
        <v>const acidoFElement = document.getElementById('food-detail-acidoF');</v>
      </c>
    </row>
    <row r="524" spans="2:13" x14ac:dyDescent="0.25">
      <c r="B524" t="s">
        <v>19</v>
      </c>
      <c r="C524" t="s">
        <v>42</v>
      </c>
      <c r="D524" t="s">
        <v>12</v>
      </c>
      <c r="G524" t="s">
        <v>27</v>
      </c>
      <c r="J524" t="s">
        <v>229</v>
      </c>
      <c r="K524" t="s">
        <v>185</v>
      </c>
      <c r="L524" t="s">
        <v>119</v>
      </c>
      <c r="M524" t="str">
        <f>_xlfn.CONCAT(C524,L524,D524)</f>
        <v>if (foodData.acido_folico_mcg) {</v>
      </c>
    </row>
    <row r="525" spans="2:13" x14ac:dyDescent="0.25">
      <c r="B525" t="s">
        <v>20</v>
      </c>
      <c r="D525" t="s">
        <v>13</v>
      </c>
      <c r="E525" t="s">
        <v>14</v>
      </c>
      <c r="F525" t="s">
        <v>15</v>
      </c>
      <c r="G525" t="s">
        <v>26</v>
      </c>
      <c r="H525" t="s">
        <v>25</v>
      </c>
      <c r="I525" t="s">
        <v>27</v>
      </c>
      <c r="J525" t="s">
        <v>229</v>
      </c>
      <c r="K525" t="s">
        <v>185</v>
      </c>
      <c r="L525" t="s">
        <v>119</v>
      </c>
      <c r="M525" t="str">
        <f>_xlfn.CONCAT(K525,D525,J525,E525,L525,F525)</f>
        <v>acidoFElement.textContent = formatAcidoF(foodData.acido_folico_mcg);</v>
      </c>
    </row>
    <row r="526" spans="2:13" x14ac:dyDescent="0.25">
      <c r="B526" t="s">
        <v>21</v>
      </c>
      <c r="C526" t="s">
        <v>10</v>
      </c>
      <c r="J526" t="s">
        <v>229</v>
      </c>
      <c r="K526" t="s">
        <v>185</v>
      </c>
      <c r="L526" t="s">
        <v>119</v>
      </c>
      <c r="M526" t="str">
        <f>_xlfn.CONCAT(C526)</f>
        <v>} else {</v>
      </c>
    </row>
    <row r="527" spans="2:13" x14ac:dyDescent="0.25">
      <c r="B527" t="s">
        <v>22</v>
      </c>
      <c r="D527" t="s">
        <v>29</v>
      </c>
      <c r="G527" t="s">
        <v>26</v>
      </c>
      <c r="J527" t="s">
        <v>229</v>
      </c>
      <c r="K527" t="s">
        <v>185</v>
      </c>
      <c r="L527" t="s">
        <v>119</v>
      </c>
      <c r="M527" t="str">
        <f>_xlfn.CONCAT(K527,D527)</f>
        <v>acidoFElement.textContent = '0,00';</v>
      </c>
    </row>
    <row r="528" spans="2:13" x14ac:dyDescent="0.25">
      <c r="B528" t="s">
        <v>59</v>
      </c>
      <c r="C528" t="s">
        <v>6</v>
      </c>
      <c r="J528" t="s">
        <v>229</v>
      </c>
      <c r="K528" t="s">
        <v>185</v>
      </c>
      <c r="L528" t="s">
        <v>119</v>
      </c>
      <c r="M528" t="str">
        <f>_xlfn.CONCAT(C528)</f>
        <v>}</v>
      </c>
    </row>
    <row r="529" spans="2:13" x14ac:dyDescent="0.25">
      <c r="B529" s="8" t="s">
        <v>59</v>
      </c>
      <c r="J529" t="s">
        <v>229</v>
      </c>
      <c r="K529" t="s">
        <v>185</v>
      </c>
      <c r="L529" t="s">
        <v>119</v>
      </c>
    </row>
    <row r="530" spans="2:13" x14ac:dyDescent="0.25">
      <c r="B530" s="7" t="s">
        <v>0</v>
      </c>
      <c r="C530" t="s">
        <v>247</v>
      </c>
      <c r="G530" t="s">
        <v>25</v>
      </c>
      <c r="J530" t="s">
        <v>230</v>
      </c>
      <c r="K530" t="s">
        <v>198</v>
      </c>
      <c r="L530" t="s">
        <v>120</v>
      </c>
      <c r="M530" t="str">
        <f>_xlfn.CONCAT(C530,J530)</f>
        <v>//Polifenol</v>
      </c>
    </row>
    <row r="531" spans="2:13" x14ac:dyDescent="0.25">
      <c r="B531" t="s">
        <v>3</v>
      </c>
      <c r="C531" t="s">
        <v>1</v>
      </c>
      <c r="D531" t="s">
        <v>2</v>
      </c>
      <c r="G531" t="s">
        <v>25</v>
      </c>
      <c r="J531" t="s">
        <v>230</v>
      </c>
      <c r="K531" t="s">
        <v>198</v>
      </c>
      <c r="L531" t="s">
        <v>120</v>
      </c>
      <c r="M531" t="str">
        <f>_xlfn.CONCAT(C531,J530,D531)</f>
        <v>function formatPolifenol(value) {</v>
      </c>
    </row>
    <row r="532" spans="2:13" x14ac:dyDescent="0.25">
      <c r="B532" t="s">
        <v>4</v>
      </c>
      <c r="C532" t="s">
        <v>39</v>
      </c>
      <c r="J532" t="s">
        <v>230</v>
      </c>
      <c r="K532" t="s">
        <v>198</v>
      </c>
      <c r="L532" t="s">
        <v>120</v>
      </c>
      <c r="M532" t="str">
        <f>_xlfn.CONCAT(C532)</f>
        <v>const num = parseFloat(value || 0);</v>
      </c>
    </row>
    <row r="533" spans="2:13" x14ac:dyDescent="0.25">
      <c r="B533" t="s">
        <v>16</v>
      </c>
      <c r="C533" t="s">
        <v>40</v>
      </c>
      <c r="J533" t="s">
        <v>230</v>
      </c>
      <c r="K533" t="s">
        <v>198</v>
      </c>
      <c r="L533" t="s">
        <v>120</v>
      </c>
      <c r="M533" t="str">
        <f>_xlfn.CONCAT(C533)</f>
        <v>return num.toFixed(2).replace('.', ',');</v>
      </c>
    </row>
    <row r="534" spans="2:13" x14ac:dyDescent="0.25">
      <c r="B534" t="s">
        <v>17</v>
      </c>
      <c r="C534" t="s">
        <v>6</v>
      </c>
      <c r="J534" t="s">
        <v>230</v>
      </c>
      <c r="K534" t="s">
        <v>198</v>
      </c>
      <c r="L534" t="s">
        <v>120</v>
      </c>
      <c r="M534" t="str">
        <f>_xlfn.CONCAT(C534)</f>
        <v>}</v>
      </c>
    </row>
    <row r="535" spans="2:13" x14ac:dyDescent="0.25">
      <c r="B535" t="s">
        <v>18</v>
      </c>
      <c r="C535" t="s">
        <v>41</v>
      </c>
      <c r="D535" t="s">
        <v>28</v>
      </c>
      <c r="E535" s="1" t="s">
        <v>5</v>
      </c>
      <c r="G535" t="s">
        <v>26</v>
      </c>
      <c r="H535" t="s">
        <v>26</v>
      </c>
      <c r="J535" t="s">
        <v>230</v>
      </c>
      <c r="K535" t="s">
        <v>198</v>
      </c>
      <c r="L535" t="s">
        <v>120</v>
      </c>
      <c r="M535" t="str">
        <f>_xlfn.CONCAT(C535,K535,D535,K535,E535)</f>
        <v>const polifenolElement = document.getElementById('food-detail-polifenol');</v>
      </c>
    </row>
    <row r="536" spans="2:13" x14ac:dyDescent="0.25">
      <c r="B536" t="s">
        <v>19</v>
      </c>
      <c r="C536" t="s">
        <v>42</v>
      </c>
      <c r="D536" t="s">
        <v>12</v>
      </c>
      <c r="G536" t="s">
        <v>27</v>
      </c>
      <c r="J536" t="s">
        <v>230</v>
      </c>
      <c r="K536" t="s">
        <v>198</v>
      </c>
      <c r="L536" t="s">
        <v>120</v>
      </c>
      <c r="M536" t="str">
        <f>_xlfn.CONCAT(C536,L536,D536)</f>
        <v>if (foodData.polifenol_total_mg) {</v>
      </c>
    </row>
    <row r="537" spans="2:13" x14ac:dyDescent="0.25">
      <c r="B537" t="s">
        <v>20</v>
      </c>
      <c r="D537" t="s">
        <v>13</v>
      </c>
      <c r="E537" t="s">
        <v>14</v>
      </c>
      <c r="F537" t="s">
        <v>15</v>
      </c>
      <c r="G537" t="s">
        <v>26</v>
      </c>
      <c r="H537" t="s">
        <v>25</v>
      </c>
      <c r="I537" t="s">
        <v>27</v>
      </c>
      <c r="J537" t="s">
        <v>230</v>
      </c>
      <c r="K537" t="s">
        <v>198</v>
      </c>
      <c r="L537" t="s">
        <v>120</v>
      </c>
      <c r="M537" t="str">
        <f>_xlfn.CONCAT(K537,D537,J537,E537,L537,F537)</f>
        <v>polifenolElement.textContent = formatPolifenol(foodData.polifenol_total_mg);</v>
      </c>
    </row>
    <row r="538" spans="2:13" x14ac:dyDescent="0.25">
      <c r="B538" t="s">
        <v>21</v>
      </c>
      <c r="C538" t="s">
        <v>10</v>
      </c>
      <c r="J538" t="s">
        <v>230</v>
      </c>
      <c r="K538" t="s">
        <v>198</v>
      </c>
      <c r="L538" t="s">
        <v>120</v>
      </c>
      <c r="M538" t="str">
        <f>_xlfn.CONCAT(C538)</f>
        <v>} else {</v>
      </c>
    </row>
    <row r="539" spans="2:13" x14ac:dyDescent="0.25">
      <c r="B539" t="s">
        <v>22</v>
      </c>
      <c r="D539" t="s">
        <v>29</v>
      </c>
      <c r="G539" t="s">
        <v>26</v>
      </c>
      <c r="J539" t="s">
        <v>230</v>
      </c>
      <c r="K539" t="s">
        <v>198</v>
      </c>
      <c r="L539" t="s">
        <v>120</v>
      </c>
      <c r="M539" t="str">
        <f>_xlfn.CONCAT(K539,D539)</f>
        <v>polifenolElement.textContent = '0,00';</v>
      </c>
    </row>
    <row r="540" spans="2:13" x14ac:dyDescent="0.25">
      <c r="B540" t="s">
        <v>59</v>
      </c>
      <c r="C540" t="s">
        <v>6</v>
      </c>
      <c r="J540" t="s">
        <v>230</v>
      </c>
      <c r="K540" t="s">
        <v>198</v>
      </c>
      <c r="L540" t="s">
        <v>120</v>
      </c>
      <c r="M540" t="str">
        <f>_xlfn.CONCAT(C540)</f>
        <v>}</v>
      </c>
    </row>
    <row r="541" spans="2:13" x14ac:dyDescent="0.25">
      <c r="B541" s="8" t="s">
        <v>59</v>
      </c>
      <c r="J541" t="s">
        <v>230</v>
      </c>
      <c r="K541" t="s">
        <v>198</v>
      </c>
      <c r="L541" t="s">
        <v>120</v>
      </c>
    </row>
    <row r="542" spans="2:13" x14ac:dyDescent="0.25">
      <c r="B542" s="7" t="s">
        <v>0</v>
      </c>
      <c r="C542" t="s">
        <v>247</v>
      </c>
      <c r="G542" t="s">
        <v>25</v>
      </c>
      <c r="J542" t="s">
        <v>231</v>
      </c>
      <c r="K542" t="s">
        <v>199</v>
      </c>
      <c r="L542" t="s">
        <v>121</v>
      </c>
      <c r="M542" t="str">
        <f>_xlfn.CONCAT(C542,J542)</f>
        <v>//CargaAn</v>
      </c>
    </row>
    <row r="543" spans="2:13" x14ac:dyDescent="0.25">
      <c r="B543" t="s">
        <v>3</v>
      </c>
      <c r="C543" t="s">
        <v>1</v>
      </c>
      <c r="D543" t="s">
        <v>2</v>
      </c>
      <c r="G543" t="s">
        <v>25</v>
      </c>
      <c r="J543" t="s">
        <v>231</v>
      </c>
      <c r="K543" t="s">
        <v>199</v>
      </c>
      <c r="L543" t="s">
        <v>121</v>
      </c>
      <c r="M543" t="str">
        <f>_xlfn.CONCAT(C543,J542,D543)</f>
        <v>function formatCargaAn(value) {</v>
      </c>
    </row>
    <row r="544" spans="2:13" x14ac:dyDescent="0.25">
      <c r="B544" t="s">
        <v>4</v>
      </c>
      <c r="C544" t="s">
        <v>39</v>
      </c>
      <c r="J544" t="s">
        <v>231</v>
      </c>
      <c r="K544" t="s">
        <v>199</v>
      </c>
      <c r="L544" t="s">
        <v>121</v>
      </c>
      <c r="M544" t="str">
        <f>_xlfn.CONCAT(C544)</f>
        <v>const num = parseFloat(value || 0);</v>
      </c>
    </row>
    <row r="545" spans="2:13" x14ac:dyDescent="0.25">
      <c r="B545" t="s">
        <v>16</v>
      </c>
      <c r="C545" t="s">
        <v>40</v>
      </c>
      <c r="J545" t="s">
        <v>231</v>
      </c>
      <c r="K545" t="s">
        <v>199</v>
      </c>
      <c r="L545" t="s">
        <v>121</v>
      </c>
      <c r="M545" t="str">
        <f>_xlfn.CONCAT(C545)</f>
        <v>return num.toFixed(2).replace('.', ',');</v>
      </c>
    </row>
    <row r="546" spans="2:13" x14ac:dyDescent="0.25">
      <c r="B546" t="s">
        <v>17</v>
      </c>
      <c r="C546" t="s">
        <v>6</v>
      </c>
      <c r="J546" t="s">
        <v>231</v>
      </c>
      <c r="K546" t="s">
        <v>199</v>
      </c>
      <c r="L546" t="s">
        <v>121</v>
      </c>
      <c r="M546" t="str">
        <f>_xlfn.CONCAT(C546)</f>
        <v>}</v>
      </c>
    </row>
    <row r="547" spans="2:13" x14ac:dyDescent="0.25">
      <c r="B547" t="s">
        <v>18</v>
      </c>
      <c r="C547" t="s">
        <v>41</v>
      </c>
      <c r="D547" t="s">
        <v>28</v>
      </c>
      <c r="E547" s="1" t="s">
        <v>5</v>
      </c>
      <c r="G547" t="s">
        <v>26</v>
      </c>
      <c r="H547" t="s">
        <v>26</v>
      </c>
      <c r="J547" t="s">
        <v>231</v>
      </c>
      <c r="K547" t="s">
        <v>199</v>
      </c>
      <c r="L547" t="s">
        <v>121</v>
      </c>
      <c r="M547" t="str">
        <f>_xlfn.CONCAT(C547,K547,D547,K547,E547)</f>
        <v>const cargaAnElement = document.getElementById('food-detail-cargaAn');</v>
      </c>
    </row>
    <row r="548" spans="2:13" x14ac:dyDescent="0.25">
      <c r="B548" t="s">
        <v>19</v>
      </c>
      <c r="C548" t="s">
        <v>42</v>
      </c>
      <c r="D548" t="s">
        <v>12</v>
      </c>
      <c r="G548" t="s">
        <v>27</v>
      </c>
      <c r="J548" t="s">
        <v>231</v>
      </c>
      <c r="K548" t="s">
        <v>199</v>
      </c>
      <c r="L548" t="s">
        <v>121</v>
      </c>
      <c r="M548" t="str">
        <f>_xlfn.CONCAT(C548,L548,D548)</f>
        <v>if (foodData.carga_antioxidante_orac) {</v>
      </c>
    </row>
    <row r="549" spans="2:13" x14ac:dyDescent="0.25">
      <c r="B549" t="s">
        <v>20</v>
      </c>
      <c r="D549" t="s">
        <v>13</v>
      </c>
      <c r="E549" t="s">
        <v>14</v>
      </c>
      <c r="F549" t="s">
        <v>15</v>
      </c>
      <c r="G549" t="s">
        <v>26</v>
      </c>
      <c r="H549" t="s">
        <v>25</v>
      </c>
      <c r="I549" t="s">
        <v>27</v>
      </c>
      <c r="J549" t="s">
        <v>231</v>
      </c>
      <c r="K549" t="s">
        <v>199</v>
      </c>
      <c r="L549" t="s">
        <v>121</v>
      </c>
      <c r="M549" t="str">
        <f>_xlfn.CONCAT(K549,D549,J549,E549,L549,F549)</f>
        <v>cargaAnElement.textContent = formatCargaAn(foodData.carga_antioxidante_orac);</v>
      </c>
    </row>
    <row r="550" spans="2:13" x14ac:dyDescent="0.25">
      <c r="B550" t="s">
        <v>21</v>
      </c>
      <c r="C550" t="s">
        <v>10</v>
      </c>
      <c r="J550" t="s">
        <v>231</v>
      </c>
      <c r="K550" t="s">
        <v>199</v>
      </c>
      <c r="L550" t="s">
        <v>121</v>
      </c>
      <c r="M550" t="str">
        <f>_xlfn.CONCAT(C550)</f>
        <v>} else {</v>
      </c>
    </row>
    <row r="551" spans="2:13" x14ac:dyDescent="0.25">
      <c r="B551" t="s">
        <v>22</v>
      </c>
      <c r="D551" t="s">
        <v>29</v>
      </c>
      <c r="G551" t="s">
        <v>26</v>
      </c>
      <c r="J551" t="s">
        <v>231</v>
      </c>
      <c r="K551" t="s">
        <v>199</v>
      </c>
      <c r="L551" t="s">
        <v>121</v>
      </c>
      <c r="M551" t="str">
        <f>_xlfn.CONCAT(K551,D551)</f>
        <v>cargaAnElement.textContent = '0,00';</v>
      </c>
    </row>
    <row r="552" spans="2:13" x14ac:dyDescent="0.25">
      <c r="B552" t="s">
        <v>59</v>
      </c>
      <c r="C552" t="s">
        <v>6</v>
      </c>
      <c r="J552" t="s">
        <v>231</v>
      </c>
      <c r="K552" t="s">
        <v>199</v>
      </c>
      <c r="L552" t="s">
        <v>121</v>
      </c>
      <c r="M552" t="str">
        <f>_xlfn.CONCAT(C552)</f>
        <v>}</v>
      </c>
    </row>
    <row r="553" spans="2:13" x14ac:dyDescent="0.25">
      <c r="B553" s="8" t="s">
        <v>59</v>
      </c>
      <c r="J553" t="s">
        <v>231</v>
      </c>
      <c r="K553" t="s">
        <v>199</v>
      </c>
      <c r="L553" t="s">
        <v>121</v>
      </c>
    </row>
    <row r="554" spans="2:13" x14ac:dyDescent="0.25">
      <c r="B554" s="7" t="s">
        <v>0</v>
      </c>
      <c r="C554" t="s">
        <v>247</v>
      </c>
      <c r="G554" t="s">
        <v>25</v>
      </c>
      <c r="J554" t="s">
        <v>232</v>
      </c>
      <c r="K554" t="s">
        <v>200</v>
      </c>
      <c r="L554" t="s">
        <v>122</v>
      </c>
      <c r="M554" t="str">
        <f>_xlfn.CONCAT(C554,J554)</f>
        <v>//TeorAl</v>
      </c>
    </row>
    <row r="555" spans="2:13" x14ac:dyDescent="0.25">
      <c r="B555" t="s">
        <v>3</v>
      </c>
      <c r="C555" t="s">
        <v>1</v>
      </c>
      <c r="D555" t="s">
        <v>2</v>
      </c>
      <c r="G555" t="s">
        <v>25</v>
      </c>
      <c r="J555" t="s">
        <v>232</v>
      </c>
      <c r="K555" t="s">
        <v>200</v>
      </c>
      <c r="L555" t="s">
        <v>122</v>
      </c>
      <c r="M555" t="str">
        <f>_xlfn.CONCAT(C555,J554,D555)</f>
        <v>function formatTeorAl(value) {</v>
      </c>
    </row>
    <row r="556" spans="2:13" x14ac:dyDescent="0.25">
      <c r="B556" t="s">
        <v>4</v>
      </c>
      <c r="C556" t="s">
        <v>39</v>
      </c>
      <c r="J556" t="s">
        <v>232</v>
      </c>
      <c r="K556" t="s">
        <v>200</v>
      </c>
      <c r="L556" t="s">
        <v>122</v>
      </c>
      <c r="M556" t="str">
        <f>_xlfn.CONCAT(C556)</f>
        <v>const num = parseFloat(value || 0);</v>
      </c>
    </row>
    <row r="557" spans="2:13" x14ac:dyDescent="0.25">
      <c r="B557" t="s">
        <v>16</v>
      </c>
      <c r="C557" t="s">
        <v>40</v>
      </c>
      <c r="J557" t="s">
        <v>232</v>
      </c>
      <c r="K557" t="s">
        <v>200</v>
      </c>
      <c r="L557" t="s">
        <v>122</v>
      </c>
      <c r="M557" t="str">
        <f>_xlfn.CONCAT(C557)</f>
        <v>return num.toFixed(2).replace('.', ',');</v>
      </c>
    </row>
    <row r="558" spans="2:13" x14ac:dyDescent="0.25">
      <c r="B558" t="s">
        <v>17</v>
      </c>
      <c r="C558" t="s">
        <v>6</v>
      </c>
      <c r="J558" t="s">
        <v>232</v>
      </c>
      <c r="K558" t="s">
        <v>200</v>
      </c>
      <c r="L558" t="s">
        <v>122</v>
      </c>
      <c r="M558" t="str">
        <f>_xlfn.CONCAT(C558)</f>
        <v>}</v>
      </c>
    </row>
    <row r="559" spans="2:13" x14ac:dyDescent="0.25">
      <c r="B559" t="s">
        <v>18</v>
      </c>
      <c r="C559" t="s">
        <v>41</v>
      </c>
      <c r="D559" t="s">
        <v>28</v>
      </c>
      <c r="E559" s="1" t="s">
        <v>5</v>
      </c>
      <c r="G559" t="s">
        <v>26</v>
      </c>
      <c r="H559" t="s">
        <v>26</v>
      </c>
      <c r="J559" t="s">
        <v>232</v>
      </c>
      <c r="K559" t="s">
        <v>200</v>
      </c>
      <c r="L559" t="s">
        <v>122</v>
      </c>
      <c r="M559" t="str">
        <f>_xlfn.CONCAT(C559,K559,D559,K559,E559)</f>
        <v>const teorAlElement = document.getElementById('food-detail-teorAl');</v>
      </c>
    </row>
    <row r="560" spans="2:13" x14ac:dyDescent="0.25">
      <c r="B560" t="s">
        <v>19</v>
      </c>
      <c r="C560" t="s">
        <v>42</v>
      </c>
      <c r="D560" t="s">
        <v>12</v>
      </c>
      <c r="G560" t="s">
        <v>27</v>
      </c>
      <c r="J560" t="s">
        <v>232</v>
      </c>
      <c r="K560" t="s">
        <v>200</v>
      </c>
      <c r="L560" t="s">
        <v>122</v>
      </c>
      <c r="M560" t="str">
        <f>_xlfn.CONCAT(C560,L560,D560)</f>
        <v>if (foodData.teor_alcool_prcent) {</v>
      </c>
    </row>
    <row r="561" spans="2:13" x14ac:dyDescent="0.25">
      <c r="B561" t="s">
        <v>20</v>
      </c>
      <c r="D561" t="s">
        <v>13</v>
      </c>
      <c r="E561" t="s">
        <v>14</v>
      </c>
      <c r="F561" t="s">
        <v>15</v>
      </c>
      <c r="G561" t="s">
        <v>26</v>
      </c>
      <c r="H561" t="s">
        <v>25</v>
      </c>
      <c r="I561" t="s">
        <v>27</v>
      </c>
      <c r="J561" t="s">
        <v>232</v>
      </c>
      <c r="K561" t="s">
        <v>200</v>
      </c>
      <c r="L561" t="s">
        <v>122</v>
      </c>
      <c r="M561" t="str">
        <f>_xlfn.CONCAT(K561,D561,J561,E561,L561,F561)</f>
        <v>teorAlElement.textContent = formatTeorAl(foodData.teor_alcool_prcent);</v>
      </c>
    </row>
    <row r="562" spans="2:13" x14ac:dyDescent="0.25">
      <c r="B562" t="s">
        <v>21</v>
      </c>
      <c r="C562" t="s">
        <v>10</v>
      </c>
      <c r="J562" t="s">
        <v>232</v>
      </c>
      <c r="K562" t="s">
        <v>200</v>
      </c>
      <c r="L562" t="s">
        <v>122</v>
      </c>
      <c r="M562" t="str">
        <f>_xlfn.CONCAT(C562)</f>
        <v>} else {</v>
      </c>
    </row>
    <row r="563" spans="2:13" x14ac:dyDescent="0.25">
      <c r="B563" t="s">
        <v>22</v>
      </c>
      <c r="D563" t="s">
        <v>29</v>
      </c>
      <c r="G563" t="s">
        <v>26</v>
      </c>
      <c r="J563" t="s">
        <v>232</v>
      </c>
      <c r="K563" t="s">
        <v>200</v>
      </c>
      <c r="L563" t="s">
        <v>122</v>
      </c>
      <c r="M563" t="str">
        <f>_xlfn.CONCAT(K563,D563)</f>
        <v>teorAlElement.textContent = '0,00';</v>
      </c>
    </row>
    <row r="564" spans="2:13" x14ac:dyDescent="0.25">
      <c r="B564" t="s">
        <v>59</v>
      </c>
      <c r="C564" t="s">
        <v>6</v>
      </c>
      <c r="J564" t="s">
        <v>232</v>
      </c>
      <c r="K564" t="s">
        <v>200</v>
      </c>
      <c r="L564" t="s">
        <v>122</v>
      </c>
      <c r="M564" t="str">
        <f>_xlfn.CONCAT(C564)</f>
        <v>}</v>
      </c>
    </row>
    <row r="565" spans="2:13" x14ac:dyDescent="0.25">
      <c r="B565" s="8" t="s">
        <v>59</v>
      </c>
      <c r="J565" t="s">
        <v>232</v>
      </c>
      <c r="K565" t="s">
        <v>200</v>
      </c>
      <c r="L565" t="s">
        <v>122</v>
      </c>
    </row>
    <row r="566" spans="2:13" x14ac:dyDescent="0.25">
      <c r="B566" s="7" t="s">
        <v>0</v>
      </c>
      <c r="C566" t="s">
        <v>247</v>
      </c>
      <c r="G566" t="s">
        <v>25</v>
      </c>
      <c r="J566" t="s">
        <v>132</v>
      </c>
      <c r="K566" t="s">
        <v>131</v>
      </c>
      <c r="L566" t="s">
        <v>76</v>
      </c>
      <c r="M566" t="str">
        <f>_xlfn.CONCAT(C566,J566)</f>
        <v>//TeorAgua</v>
      </c>
    </row>
    <row r="567" spans="2:13" x14ac:dyDescent="0.25">
      <c r="B567" t="s">
        <v>3</v>
      </c>
      <c r="C567" t="s">
        <v>1</v>
      </c>
      <c r="D567" t="s">
        <v>2</v>
      </c>
      <c r="G567" t="s">
        <v>25</v>
      </c>
      <c r="J567" t="s">
        <v>132</v>
      </c>
      <c r="K567" t="s">
        <v>131</v>
      </c>
      <c r="L567" t="s">
        <v>76</v>
      </c>
      <c r="M567" t="str">
        <f>_xlfn.CONCAT(C567,J566,D567)</f>
        <v>function formatTeorAgua(value) {</v>
      </c>
    </row>
    <row r="568" spans="2:13" x14ac:dyDescent="0.25">
      <c r="B568" t="s">
        <v>4</v>
      </c>
      <c r="C568" t="s">
        <v>39</v>
      </c>
      <c r="J568" t="s">
        <v>132</v>
      </c>
      <c r="K568" t="s">
        <v>131</v>
      </c>
      <c r="L568" t="s">
        <v>76</v>
      </c>
      <c r="M568" t="str">
        <f>_xlfn.CONCAT(C568)</f>
        <v>const num = parseFloat(value || 0);</v>
      </c>
    </row>
    <row r="569" spans="2:13" x14ac:dyDescent="0.25">
      <c r="B569" t="s">
        <v>16</v>
      </c>
      <c r="C569" t="s">
        <v>40</v>
      </c>
      <c r="J569" t="s">
        <v>132</v>
      </c>
      <c r="K569" t="s">
        <v>131</v>
      </c>
      <c r="L569" t="s">
        <v>76</v>
      </c>
      <c r="M569" t="str">
        <f>_xlfn.CONCAT(C569)</f>
        <v>return num.toFixed(2).replace('.', ',');</v>
      </c>
    </row>
    <row r="570" spans="2:13" x14ac:dyDescent="0.25">
      <c r="B570" t="s">
        <v>17</v>
      </c>
      <c r="C570" t="s">
        <v>6</v>
      </c>
      <c r="J570" t="s">
        <v>132</v>
      </c>
      <c r="K570" t="s">
        <v>131</v>
      </c>
      <c r="L570" t="s">
        <v>76</v>
      </c>
      <c r="M570" t="str">
        <f>_xlfn.CONCAT(C570)</f>
        <v>}</v>
      </c>
    </row>
    <row r="571" spans="2:13" x14ac:dyDescent="0.25">
      <c r="B571" t="s">
        <v>18</v>
      </c>
      <c r="C571" t="s">
        <v>41</v>
      </c>
      <c r="D571" t="s">
        <v>28</v>
      </c>
      <c r="E571" s="1" t="s">
        <v>5</v>
      </c>
      <c r="G571" t="s">
        <v>26</v>
      </c>
      <c r="H571" t="s">
        <v>26</v>
      </c>
      <c r="J571" t="s">
        <v>132</v>
      </c>
      <c r="K571" t="s">
        <v>131</v>
      </c>
      <c r="L571" t="s">
        <v>76</v>
      </c>
      <c r="M571" t="str">
        <f>_xlfn.CONCAT(C571,K571,D571,K571,E571)</f>
        <v>const teorAguaElement = document.getElementById('food-detail-teorAgua');</v>
      </c>
    </row>
    <row r="572" spans="2:13" x14ac:dyDescent="0.25">
      <c r="B572" t="s">
        <v>19</v>
      </c>
      <c r="C572" t="s">
        <v>42</v>
      </c>
      <c r="D572" t="s">
        <v>12</v>
      </c>
      <c r="G572" t="s">
        <v>27</v>
      </c>
      <c r="J572" t="s">
        <v>132</v>
      </c>
      <c r="K572" t="s">
        <v>131</v>
      </c>
      <c r="L572" t="s">
        <v>76</v>
      </c>
      <c r="M572" t="str">
        <f>_xlfn.CONCAT(C572,L572,D572)</f>
        <v>if (foodData.teor_agua_g) {</v>
      </c>
    </row>
    <row r="573" spans="2:13" x14ac:dyDescent="0.25">
      <c r="B573" t="s">
        <v>20</v>
      </c>
      <c r="D573" t="s">
        <v>13</v>
      </c>
      <c r="E573" t="s">
        <v>14</v>
      </c>
      <c r="F573" t="s">
        <v>15</v>
      </c>
      <c r="G573" t="s">
        <v>26</v>
      </c>
      <c r="H573" t="s">
        <v>25</v>
      </c>
      <c r="I573" t="s">
        <v>27</v>
      </c>
      <c r="J573" t="s">
        <v>132</v>
      </c>
      <c r="K573" t="s">
        <v>131</v>
      </c>
      <c r="L573" t="s">
        <v>76</v>
      </c>
      <c r="M573" t="str">
        <f>_xlfn.CONCAT(K573,D573,J573,E573,L573,F573)</f>
        <v>teorAguaElement.textContent = formatTeorAgua(foodData.teor_agua_g);</v>
      </c>
    </row>
    <row r="574" spans="2:13" x14ac:dyDescent="0.25">
      <c r="B574" t="s">
        <v>21</v>
      </c>
      <c r="C574" t="s">
        <v>10</v>
      </c>
      <c r="J574" t="s">
        <v>132</v>
      </c>
      <c r="K574" t="s">
        <v>131</v>
      </c>
      <c r="L574" t="s">
        <v>76</v>
      </c>
      <c r="M574" t="str">
        <f>_xlfn.CONCAT(C574)</f>
        <v>} else {</v>
      </c>
    </row>
    <row r="575" spans="2:13" x14ac:dyDescent="0.25">
      <c r="B575" t="s">
        <v>22</v>
      </c>
      <c r="D575" t="s">
        <v>29</v>
      </c>
      <c r="G575" t="s">
        <v>26</v>
      </c>
      <c r="J575" t="s">
        <v>132</v>
      </c>
      <c r="K575" t="s">
        <v>131</v>
      </c>
      <c r="L575" t="s">
        <v>76</v>
      </c>
      <c r="M575" t="str">
        <f>_xlfn.CONCAT(K575,D575)</f>
        <v>teorAguaElement.textContent = '0,00';</v>
      </c>
    </row>
    <row r="576" spans="2:13" x14ac:dyDescent="0.25">
      <c r="B576" t="s">
        <v>59</v>
      </c>
      <c r="C576" t="s">
        <v>6</v>
      </c>
      <c r="J576" t="s">
        <v>132</v>
      </c>
      <c r="K576" t="s">
        <v>131</v>
      </c>
      <c r="L576" t="s">
        <v>76</v>
      </c>
      <c r="M576" t="str">
        <f>_xlfn.CONCAT(C576)</f>
        <v>}</v>
      </c>
    </row>
    <row r="577" spans="2:12" x14ac:dyDescent="0.25">
      <c r="B577" s="8" t="s">
        <v>59</v>
      </c>
      <c r="J577" t="s">
        <v>132</v>
      </c>
      <c r="K577" t="s">
        <v>131</v>
      </c>
      <c r="L577" t="s">
        <v>76</v>
      </c>
    </row>
  </sheetData>
  <mergeCells count="1">
    <mergeCell ref="G1:I1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9DEE3-2057-42E1-9AD5-DC5593E85CB9}">
  <dimension ref="A1:J49"/>
  <sheetViews>
    <sheetView topLeftCell="A13" workbookViewId="0">
      <selection activeCell="J2" sqref="J2:J49"/>
    </sheetView>
  </sheetViews>
  <sheetFormatPr defaultRowHeight="15" x14ac:dyDescent="0.25"/>
  <cols>
    <col min="1" max="1" width="50.42578125" bestFit="1" customWidth="1"/>
    <col min="2" max="2" width="10.5703125" bestFit="1" customWidth="1"/>
    <col min="3" max="3" width="22.140625" bestFit="1" customWidth="1"/>
    <col min="4" max="4" width="6.140625" bestFit="1" customWidth="1"/>
    <col min="5" max="6" width="5.140625" customWidth="1"/>
    <col min="7" max="8" width="7" bestFit="1" customWidth="1"/>
    <col min="9" max="9" width="28.140625" bestFit="1" customWidth="1"/>
    <col min="10" max="10" width="70" bestFit="1" customWidth="1"/>
    <col min="11" max="11" width="50.42578125" bestFit="1" customWidth="1"/>
    <col min="12" max="12" width="12.140625" bestFit="1" customWidth="1"/>
  </cols>
  <sheetData>
    <row r="1" spans="1:10" x14ac:dyDescent="0.25">
      <c r="A1" s="3" t="s">
        <v>43</v>
      </c>
      <c r="B1" s="4" t="s">
        <v>45</v>
      </c>
      <c r="C1" s="4" t="s">
        <v>46</v>
      </c>
      <c r="D1" s="4" t="s">
        <v>47</v>
      </c>
      <c r="E1" s="9" t="s">
        <v>48</v>
      </c>
      <c r="F1" s="9"/>
      <c r="G1" s="6" t="s">
        <v>23</v>
      </c>
      <c r="H1" s="6" t="s">
        <v>24</v>
      </c>
      <c r="I1" s="6" t="s">
        <v>54</v>
      </c>
      <c r="J1" s="3" t="s">
        <v>49</v>
      </c>
    </row>
    <row r="2" spans="1:10" x14ac:dyDescent="0.25">
      <c r="A2" t="s">
        <v>30</v>
      </c>
      <c r="B2" t="s">
        <v>31</v>
      </c>
      <c r="C2" t="s">
        <v>32</v>
      </c>
      <c r="D2" t="s">
        <v>33</v>
      </c>
      <c r="E2" s="5" t="s">
        <v>50</v>
      </c>
      <c r="F2" s="5" t="s">
        <v>55</v>
      </c>
      <c r="G2" t="s">
        <v>153</v>
      </c>
      <c r="H2" t="s">
        <v>152</v>
      </c>
      <c r="I2" t="s">
        <v>81</v>
      </c>
      <c r="J2" t="str">
        <f>_xlfn.CONCAT(B2,G2,C2,I2,D2)</f>
        <v>const baseOmegaT = parseFloat(foodData.omega_3_g) || 0;</v>
      </c>
    </row>
    <row r="3" spans="1:10" x14ac:dyDescent="0.25">
      <c r="B3" t="s">
        <v>31</v>
      </c>
      <c r="C3" t="s">
        <v>32</v>
      </c>
      <c r="D3" t="s">
        <v>33</v>
      </c>
      <c r="E3" s="5" t="s">
        <v>50</v>
      </c>
      <c r="F3" s="5" t="s">
        <v>55</v>
      </c>
      <c r="G3" t="s">
        <v>164</v>
      </c>
      <c r="H3" t="s">
        <v>162</v>
      </c>
      <c r="I3" t="s">
        <v>88</v>
      </c>
      <c r="J3" t="str">
        <f t="shared" ref="J3:J49" si="0">_xlfn.CONCAT(B3,G3,C3,I3,D3)</f>
        <v>const baseAcucarT = parseFloat(foodData.acucares_totais_g) || 0;</v>
      </c>
    </row>
    <row r="4" spans="1:10" x14ac:dyDescent="0.25">
      <c r="B4" t="s">
        <v>31</v>
      </c>
      <c r="C4" t="s">
        <v>32</v>
      </c>
      <c r="D4" t="s">
        <v>33</v>
      </c>
      <c r="E4" s="5" t="s">
        <v>50</v>
      </c>
      <c r="F4" s="5" t="s">
        <v>55</v>
      </c>
      <c r="G4" t="s">
        <v>166</v>
      </c>
      <c r="H4" t="s">
        <v>163</v>
      </c>
      <c r="I4" t="s">
        <v>89</v>
      </c>
      <c r="J4" t="str">
        <f t="shared" si="0"/>
        <v>const baseAcucarN = parseFloat(foodData.acucares_naturais_g) || 0;</v>
      </c>
    </row>
    <row r="5" spans="1:10" x14ac:dyDescent="0.25">
      <c r="B5" t="s">
        <v>31</v>
      </c>
      <c r="C5" t="s">
        <v>32</v>
      </c>
      <c r="D5" t="s">
        <v>33</v>
      </c>
      <c r="E5" s="5" t="s">
        <v>50</v>
      </c>
      <c r="F5" s="5" t="s">
        <v>55</v>
      </c>
      <c r="G5" t="s">
        <v>168</v>
      </c>
      <c r="H5" t="s">
        <v>167</v>
      </c>
      <c r="I5" t="s">
        <v>90</v>
      </c>
      <c r="J5" t="str">
        <f t="shared" si="0"/>
        <v>const baseAcucarAdd = parseFloat(foodData.acucares_adicionados_g) || 0;</v>
      </c>
    </row>
    <row r="6" spans="1:10" x14ac:dyDescent="0.25">
      <c r="B6" t="s">
        <v>31</v>
      </c>
      <c r="C6" t="s">
        <v>32</v>
      </c>
      <c r="D6" t="s">
        <v>33</v>
      </c>
      <c r="E6" s="5" t="s">
        <v>50</v>
      </c>
      <c r="F6" s="5" t="s">
        <v>55</v>
      </c>
      <c r="G6" t="s">
        <v>171</v>
      </c>
      <c r="H6" t="s">
        <v>169</v>
      </c>
      <c r="I6" t="s">
        <v>91</v>
      </c>
      <c r="J6" t="str">
        <f t="shared" si="0"/>
        <v>const baseIndiceG = parseFloat(foodData.indice_glicemico) || 0;</v>
      </c>
    </row>
    <row r="7" spans="1:10" x14ac:dyDescent="0.25">
      <c r="B7" t="s">
        <v>31</v>
      </c>
      <c r="C7" t="s">
        <v>32</v>
      </c>
      <c r="D7" t="s">
        <v>33</v>
      </c>
      <c r="E7" s="5" t="s">
        <v>50</v>
      </c>
      <c r="F7" s="5" t="s">
        <v>55</v>
      </c>
      <c r="G7" t="s">
        <v>173</v>
      </c>
      <c r="H7" t="s">
        <v>142</v>
      </c>
      <c r="I7" t="s">
        <v>92</v>
      </c>
      <c r="J7" t="str">
        <f t="shared" si="0"/>
        <v>const baseCargaG = parseFloat(foodData.carga_glicemica_g) || 0;</v>
      </c>
    </row>
    <row r="8" spans="1:10" x14ac:dyDescent="0.25">
      <c r="B8" t="s">
        <v>31</v>
      </c>
      <c r="C8" t="s">
        <v>32</v>
      </c>
      <c r="D8" t="s">
        <v>33</v>
      </c>
      <c r="E8" s="5" t="s">
        <v>50</v>
      </c>
      <c r="F8" s="5" t="s">
        <v>55</v>
      </c>
      <c r="G8" t="s">
        <v>52</v>
      </c>
      <c r="H8" t="s">
        <v>53</v>
      </c>
      <c r="I8" t="s">
        <v>56</v>
      </c>
      <c r="J8" t="str">
        <f t="shared" si="0"/>
        <v>const baseSodio = parseFloat(foodData.sodio_mg) || 0;</v>
      </c>
    </row>
    <row r="9" spans="1:10" x14ac:dyDescent="0.25">
      <c r="B9" t="s">
        <v>31</v>
      </c>
      <c r="C9" t="s">
        <v>32</v>
      </c>
      <c r="D9" t="s">
        <v>33</v>
      </c>
      <c r="E9" s="5" t="s">
        <v>50</v>
      </c>
      <c r="F9" s="5" t="s">
        <v>55</v>
      </c>
      <c r="G9" t="s">
        <v>160</v>
      </c>
      <c r="H9" t="s">
        <v>149</v>
      </c>
      <c r="I9" t="s">
        <v>86</v>
      </c>
      <c r="J9" t="str">
        <f t="shared" si="0"/>
        <v>const basePotassio = parseFloat(foodData.potassio_mg) || 0;</v>
      </c>
    </row>
    <row r="10" spans="1:10" x14ac:dyDescent="0.25">
      <c r="B10" t="s">
        <v>31</v>
      </c>
      <c r="C10" t="s">
        <v>32</v>
      </c>
      <c r="D10" t="s">
        <v>33</v>
      </c>
      <c r="E10" s="5" t="s">
        <v>50</v>
      </c>
      <c r="F10" s="5" t="s">
        <v>55</v>
      </c>
      <c r="G10" t="s">
        <v>161</v>
      </c>
      <c r="H10" t="s">
        <v>150</v>
      </c>
      <c r="I10" t="s">
        <v>87</v>
      </c>
      <c r="J10" t="str">
        <f t="shared" si="0"/>
        <v>const baseColesterol = parseFloat(foodData.colesterol_mg) || 0;</v>
      </c>
    </row>
    <row r="11" spans="1:10" x14ac:dyDescent="0.25">
      <c r="B11" t="s">
        <v>31</v>
      </c>
      <c r="C11" t="s">
        <v>32</v>
      </c>
      <c r="D11" t="s">
        <v>33</v>
      </c>
      <c r="E11" s="5" t="s">
        <v>50</v>
      </c>
      <c r="F11" s="5" t="s">
        <v>55</v>
      </c>
      <c r="G11" t="s">
        <v>212</v>
      </c>
      <c r="H11" t="s">
        <v>165</v>
      </c>
      <c r="I11" t="s">
        <v>94</v>
      </c>
      <c r="J11" t="str">
        <f t="shared" si="0"/>
        <v>const baseCalcio = parseFloat(foodData.calcio_mg) || 0;</v>
      </c>
    </row>
    <row r="12" spans="1:10" x14ac:dyDescent="0.25">
      <c r="B12" t="s">
        <v>31</v>
      </c>
      <c r="C12" t="s">
        <v>32</v>
      </c>
      <c r="D12" t="s">
        <v>33</v>
      </c>
      <c r="E12" s="5" t="s">
        <v>50</v>
      </c>
      <c r="F12" s="5" t="s">
        <v>55</v>
      </c>
      <c r="G12" t="s">
        <v>213</v>
      </c>
      <c r="H12" t="s">
        <v>182</v>
      </c>
      <c r="I12" t="s">
        <v>95</v>
      </c>
      <c r="J12" t="str">
        <f t="shared" si="0"/>
        <v>const baseFerroT = parseFloat(foodData.ferro_total_mg) || 0;</v>
      </c>
    </row>
    <row r="13" spans="1:10" x14ac:dyDescent="0.25">
      <c r="B13" t="s">
        <v>31</v>
      </c>
      <c r="C13" t="s">
        <v>32</v>
      </c>
      <c r="D13" t="s">
        <v>33</v>
      </c>
      <c r="E13" s="5" t="s">
        <v>50</v>
      </c>
      <c r="F13" s="5" t="s">
        <v>55</v>
      </c>
      <c r="G13" t="s">
        <v>214</v>
      </c>
      <c r="H13" t="s">
        <v>183</v>
      </c>
      <c r="I13" t="s">
        <v>96</v>
      </c>
      <c r="J13" t="str">
        <f t="shared" si="0"/>
        <v>const baseFerroH = parseFloat(foodData.ferro_heme_mg) || 0;</v>
      </c>
    </row>
    <row r="14" spans="1:10" x14ac:dyDescent="0.25">
      <c r="B14" t="s">
        <v>31</v>
      </c>
      <c r="C14" t="s">
        <v>32</v>
      </c>
      <c r="D14" t="s">
        <v>33</v>
      </c>
      <c r="E14" s="5" t="s">
        <v>50</v>
      </c>
      <c r="F14" s="5" t="s">
        <v>55</v>
      </c>
      <c r="G14" t="s">
        <v>215</v>
      </c>
      <c r="H14" t="s">
        <v>184</v>
      </c>
      <c r="I14" t="s">
        <v>97</v>
      </c>
      <c r="J14" t="str">
        <f t="shared" si="0"/>
        <v>const baseFerroN = parseFloat(foodData.ferro_n_heme_mg) || 0;</v>
      </c>
    </row>
    <row r="15" spans="1:10" x14ac:dyDescent="0.25">
      <c r="B15" t="s">
        <v>31</v>
      </c>
      <c r="C15" t="s">
        <v>32</v>
      </c>
      <c r="D15" t="s">
        <v>33</v>
      </c>
      <c r="E15" s="5" t="s">
        <v>50</v>
      </c>
      <c r="F15" s="5" t="s">
        <v>55</v>
      </c>
      <c r="G15" t="s">
        <v>222</v>
      </c>
      <c r="H15" t="s">
        <v>172</v>
      </c>
      <c r="I15" t="s">
        <v>104</v>
      </c>
      <c r="J15" t="str">
        <f t="shared" si="0"/>
        <v>const baseVitaminaA = parseFloat(foodData.vitamina_a_mcg) || 0;</v>
      </c>
    </row>
    <row r="16" spans="1:10" x14ac:dyDescent="0.25">
      <c r="B16" t="s">
        <v>31</v>
      </c>
      <c r="C16" t="s">
        <v>32</v>
      </c>
      <c r="D16" t="s">
        <v>33</v>
      </c>
      <c r="E16" s="5" t="s">
        <v>50</v>
      </c>
      <c r="F16" s="5" t="s">
        <v>55</v>
      </c>
      <c r="G16" t="s">
        <v>194</v>
      </c>
      <c r="H16" t="s">
        <v>208</v>
      </c>
      <c r="I16" t="s">
        <v>115</v>
      </c>
      <c r="J16" t="str">
        <f t="shared" si="0"/>
        <v>const baseVitaminaC = parseFloat(foodData.vitamina_c_mg) || 0;</v>
      </c>
    </row>
    <row r="17" spans="2:10" x14ac:dyDescent="0.25">
      <c r="B17" t="s">
        <v>31</v>
      </c>
      <c r="C17" t="s">
        <v>32</v>
      </c>
      <c r="D17" t="s">
        <v>33</v>
      </c>
      <c r="E17" s="5" t="s">
        <v>50</v>
      </c>
      <c r="F17" s="5" t="s">
        <v>55</v>
      </c>
      <c r="G17" t="s">
        <v>195</v>
      </c>
      <c r="H17" t="s">
        <v>209</v>
      </c>
      <c r="I17" t="s">
        <v>116</v>
      </c>
      <c r="J17" t="str">
        <f t="shared" si="0"/>
        <v>const baseVitaminaD = parseFloat(foodData.vitamina_d_mcg) || 0;</v>
      </c>
    </row>
    <row r="18" spans="2:10" x14ac:dyDescent="0.25">
      <c r="B18" t="s">
        <v>31</v>
      </c>
      <c r="C18" t="s">
        <v>32</v>
      </c>
      <c r="D18" t="s">
        <v>33</v>
      </c>
      <c r="E18" s="5" t="s">
        <v>50</v>
      </c>
      <c r="F18" s="5" t="s">
        <v>55</v>
      </c>
      <c r="G18" t="s">
        <v>193</v>
      </c>
      <c r="H18" t="s">
        <v>207</v>
      </c>
      <c r="I18" t="s">
        <v>114</v>
      </c>
      <c r="J18" t="str">
        <f t="shared" si="0"/>
        <v>const baseVitaminaB12 = parseFloat(foodData.vitamina_b12_mcg) || 0;</v>
      </c>
    </row>
    <row r="19" spans="2:10" x14ac:dyDescent="0.25">
      <c r="B19" t="s">
        <v>31</v>
      </c>
      <c r="C19" t="s">
        <v>32</v>
      </c>
      <c r="D19" t="s">
        <v>33</v>
      </c>
      <c r="E19" s="5" t="s">
        <v>50</v>
      </c>
      <c r="F19" s="5" t="s">
        <v>55</v>
      </c>
      <c r="G19" t="s">
        <v>196</v>
      </c>
      <c r="H19" t="s">
        <v>210</v>
      </c>
      <c r="I19" t="s">
        <v>117</v>
      </c>
      <c r="J19" t="str">
        <f t="shared" si="0"/>
        <v>const baseVitaminaE = parseFloat(foodData.vitamina_e_mg) || 0;</v>
      </c>
    </row>
    <row r="20" spans="2:10" x14ac:dyDescent="0.25">
      <c r="B20" t="s">
        <v>31</v>
      </c>
      <c r="C20" t="s">
        <v>32</v>
      </c>
      <c r="D20" t="s">
        <v>33</v>
      </c>
      <c r="E20" s="5" t="s">
        <v>50</v>
      </c>
      <c r="F20" s="5" t="s">
        <v>55</v>
      </c>
      <c r="G20" t="s">
        <v>226</v>
      </c>
      <c r="H20" t="s">
        <v>187</v>
      </c>
      <c r="I20" t="s">
        <v>108</v>
      </c>
      <c r="J20" t="str">
        <f t="shared" si="0"/>
        <v>const baseVitaminaB1 = parseFloat(foodData.vitamina_b1_mg) || 0;</v>
      </c>
    </row>
    <row r="21" spans="2:10" x14ac:dyDescent="0.25">
      <c r="B21" t="s">
        <v>31</v>
      </c>
      <c r="C21" t="s">
        <v>32</v>
      </c>
      <c r="D21" t="s">
        <v>33</v>
      </c>
      <c r="E21" s="5" t="s">
        <v>50</v>
      </c>
      <c r="F21" s="5" t="s">
        <v>55</v>
      </c>
      <c r="G21" t="s">
        <v>227</v>
      </c>
      <c r="H21" t="s">
        <v>188</v>
      </c>
      <c r="I21" t="s">
        <v>109</v>
      </c>
      <c r="J21" t="str">
        <f t="shared" si="0"/>
        <v>const baseVitaminaB2 = parseFloat(foodData.vitamina_b2_mg) || 0;</v>
      </c>
    </row>
    <row r="22" spans="2:10" x14ac:dyDescent="0.25">
      <c r="B22" t="s">
        <v>31</v>
      </c>
      <c r="C22" t="s">
        <v>32</v>
      </c>
      <c r="D22" t="s">
        <v>33</v>
      </c>
      <c r="E22" s="5" t="s">
        <v>50</v>
      </c>
      <c r="F22" s="5" t="s">
        <v>55</v>
      </c>
      <c r="G22" t="s">
        <v>189</v>
      </c>
      <c r="H22" t="s">
        <v>203</v>
      </c>
      <c r="I22" t="s">
        <v>110</v>
      </c>
      <c r="J22" t="str">
        <f t="shared" si="0"/>
        <v>const baseVitaminaB3 = parseFloat(foodData.vitamina_b3_mg) || 0;</v>
      </c>
    </row>
    <row r="23" spans="2:10" x14ac:dyDescent="0.25">
      <c r="B23" t="s">
        <v>31</v>
      </c>
      <c r="C23" t="s">
        <v>32</v>
      </c>
      <c r="D23" t="s">
        <v>33</v>
      </c>
      <c r="E23" s="5" t="s">
        <v>50</v>
      </c>
      <c r="F23" s="5" t="s">
        <v>55</v>
      </c>
      <c r="G23" t="s">
        <v>190</v>
      </c>
      <c r="H23" t="s">
        <v>204</v>
      </c>
      <c r="I23" t="s">
        <v>111</v>
      </c>
      <c r="J23" t="str">
        <f t="shared" si="0"/>
        <v>const baseVitaminaB5 = parseFloat(foodData.vitamina_b5_mg) || 0;</v>
      </c>
    </row>
    <row r="24" spans="2:10" x14ac:dyDescent="0.25">
      <c r="B24" t="s">
        <v>31</v>
      </c>
      <c r="C24" t="s">
        <v>32</v>
      </c>
      <c r="D24" t="s">
        <v>33</v>
      </c>
      <c r="E24" s="5" t="s">
        <v>50</v>
      </c>
      <c r="F24" s="5" t="s">
        <v>55</v>
      </c>
      <c r="G24" t="s">
        <v>191</v>
      </c>
      <c r="H24" t="s">
        <v>205</v>
      </c>
      <c r="I24" t="s">
        <v>112</v>
      </c>
      <c r="J24" t="str">
        <f t="shared" si="0"/>
        <v>const baseVitaminaB6 = parseFloat(foodData.vitamina_b6_mg) || 0;</v>
      </c>
    </row>
    <row r="25" spans="2:10" x14ac:dyDescent="0.25">
      <c r="B25" t="s">
        <v>31</v>
      </c>
      <c r="C25" t="s">
        <v>32</v>
      </c>
      <c r="D25" t="s">
        <v>33</v>
      </c>
      <c r="E25" s="5" t="s">
        <v>50</v>
      </c>
      <c r="F25" s="5" t="s">
        <v>55</v>
      </c>
      <c r="G25" t="s">
        <v>192</v>
      </c>
      <c r="H25" t="s">
        <v>206</v>
      </c>
      <c r="I25" t="s">
        <v>113</v>
      </c>
      <c r="J25" t="str">
        <f t="shared" si="0"/>
        <v>const baseVitaminaB7 = parseFloat(foodData.vitamina_b7_mcg) || 0;</v>
      </c>
    </row>
    <row r="26" spans="2:10" x14ac:dyDescent="0.25">
      <c r="B26" t="s">
        <v>31</v>
      </c>
      <c r="C26" t="s">
        <v>32</v>
      </c>
      <c r="D26" t="s">
        <v>33</v>
      </c>
      <c r="E26" s="5" t="s">
        <v>50</v>
      </c>
      <c r="F26" s="5" t="s">
        <v>55</v>
      </c>
      <c r="G26" t="s">
        <v>228</v>
      </c>
      <c r="H26" t="s">
        <v>197</v>
      </c>
      <c r="I26" t="s">
        <v>118</v>
      </c>
      <c r="J26" t="str">
        <f t="shared" si="0"/>
        <v>const baseVitaminaK = parseFloat(foodData.vitamina_k_mcg) || 0;</v>
      </c>
    </row>
    <row r="27" spans="2:10" x14ac:dyDescent="0.25">
      <c r="B27" t="s">
        <v>31</v>
      </c>
      <c r="C27" t="s">
        <v>32</v>
      </c>
      <c r="D27" t="s">
        <v>33</v>
      </c>
      <c r="E27" s="5" t="s">
        <v>50</v>
      </c>
      <c r="F27" s="5" t="s">
        <v>55</v>
      </c>
      <c r="G27" t="s">
        <v>159</v>
      </c>
      <c r="H27" t="s">
        <v>148</v>
      </c>
      <c r="I27" t="s">
        <v>85</v>
      </c>
      <c r="J27" t="str">
        <f t="shared" si="0"/>
        <v>const baseCloro = parseFloat(foodData.cloro_mg) || 0;</v>
      </c>
    </row>
    <row r="28" spans="2:10" x14ac:dyDescent="0.25">
      <c r="B28" t="s">
        <v>31</v>
      </c>
      <c r="C28" t="s">
        <v>32</v>
      </c>
      <c r="D28" t="s">
        <v>33</v>
      </c>
      <c r="E28" s="5" t="s">
        <v>50</v>
      </c>
      <c r="F28" s="5" t="s">
        <v>55</v>
      </c>
      <c r="G28" t="s">
        <v>216</v>
      </c>
      <c r="H28" t="s">
        <v>175</v>
      </c>
      <c r="I28" t="s">
        <v>98</v>
      </c>
      <c r="J28" t="str">
        <f t="shared" si="0"/>
        <v>const baseMagnesio = parseFloat(foodData.magnesio_mg) || 0;</v>
      </c>
    </row>
    <row r="29" spans="2:10" x14ac:dyDescent="0.25">
      <c r="B29" t="s">
        <v>31</v>
      </c>
      <c r="C29" t="s">
        <v>32</v>
      </c>
      <c r="D29" t="s">
        <v>33</v>
      </c>
      <c r="E29" s="5" t="s">
        <v>50</v>
      </c>
      <c r="F29" s="5" t="s">
        <v>55</v>
      </c>
      <c r="G29" t="s">
        <v>217</v>
      </c>
      <c r="H29" t="s">
        <v>176</v>
      </c>
      <c r="I29" t="s">
        <v>99</v>
      </c>
      <c r="J29" t="str">
        <f t="shared" si="0"/>
        <v>const baseZinco = parseFloat(foodData.zinco_mg) || 0;</v>
      </c>
    </row>
    <row r="30" spans="2:10" x14ac:dyDescent="0.25">
      <c r="B30" t="s">
        <v>31</v>
      </c>
      <c r="C30" t="s">
        <v>32</v>
      </c>
      <c r="D30" t="s">
        <v>33</v>
      </c>
      <c r="E30" s="5" t="s">
        <v>50</v>
      </c>
      <c r="F30" s="5" t="s">
        <v>55</v>
      </c>
      <c r="G30" t="s">
        <v>218</v>
      </c>
      <c r="H30" t="s">
        <v>177</v>
      </c>
      <c r="I30" t="s">
        <v>100</v>
      </c>
      <c r="J30" t="str">
        <f t="shared" si="0"/>
        <v>const baseCobre = parseFloat(foodData.cobre_mg) || 0;</v>
      </c>
    </row>
    <row r="31" spans="2:10" x14ac:dyDescent="0.25">
      <c r="B31" t="s">
        <v>31</v>
      </c>
      <c r="C31" t="s">
        <v>32</v>
      </c>
      <c r="D31" t="s">
        <v>33</v>
      </c>
      <c r="E31" s="5" t="s">
        <v>50</v>
      </c>
      <c r="F31" s="5" t="s">
        <v>55</v>
      </c>
      <c r="G31" t="s">
        <v>219</v>
      </c>
      <c r="H31" t="s">
        <v>178</v>
      </c>
      <c r="I31" t="s">
        <v>101</v>
      </c>
      <c r="J31" t="str">
        <f t="shared" si="0"/>
        <v>const baseManganes = parseFloat(foodData.manganes_mg) || 0;</v>
      </c>
    </row>
    <row r="32" spans="2:10" x14ac:dyDescent="0.25">
      <c r="B32" t="s">
        <v>31</v>
      </c>
      <c r="C32" t="s">
        <v>32</v>
      </c>
      <c r="D32" t="s">
        <v>33</v>
      </c>
      <c r="E32" s="5" t="s">
        <v>50</v>
      </c>
      <c r="F32" s="5" t="s">
        <v>55</v>
      </c>
      <c r="G32" t="s">
        <v>220</v>
      </c>
      <c r="H32" t="s">
        <v>170</v>
      </c>
      <c r="I32" t="s">
        <v>102</v>
      </c>
      <c r="J32" t="str">
        <f t="shared" si="0"/>
        <v>const baseSelenio = parseFloat(foodData.selenio_mcg) || 0;</v>
      </c>
    </row>
    <row r="33" spans="2:10" x14ac:dyDescent="0.25">
      <c r="B33" t="s">
        <v>31</v>
      </c>
      <c r="C33" t="s">
        <v>32</v>
      </c>
      <c r="D33" t="s">
        <v>33</v>
      </c>
      <c r="E33" s="5" t="s">
        <v>50</v>
      </c>
      <c r="F33" s="5" t="s">
        <v>55</v>
      </c>
      <c r="G33" t="s">
        <v>221</v>
      </c>
      <c r="H33" t="s">
        <v>179</v>
      </c>
      <c r="I33" t="s">
        <v>103</v>
      </c>
      <c r="J33" t="str">
        <f t="shared" si="0"/>
        <v>const baseIodo = parseFloat(foodData.iodo_mcg) || 0;</v>
      </c>
    </row>
    <row r="34" spans="2:10" x14ac:dyDescent="0.25">
      <c r="B34" t="s">
        <v>31</v>
      </c>
      <c r="C34" t="s">
        <v>32</v>
      </c>
      <c r="D34" t="s">
        <v>33</v>
      </c>
      <c r="E34" s="5" t="s">
        <v>50</v>
      </c>
      <c r="F34" s="5" t="s">
        <v>55</v>
      </c>
      <c r="G34" t="s">
        <v>223</v>
      </c>
      <c r="H34" t="s">
        <v>180</v>
      </c>
      <c r="I34" t="s">
        <v>105</v>
      </c>
      <c r="J34" t="str">
        <f t="shared" si="0"/>
        <v>const baseBetacaroteno = parseFloat(foodData.betacaroteno_mcg) || 0;</v>
      </c>
    </row>
    <row r="35" spans="2:10" x14ac:dyDescent="0.25">
      <c r="B35" t="s">
        <v>31</v>
      </c>
      <c r="C35" t="s">
        <v>32</v>
      </c>
      <c r="D35" t="s">
        <v>33</v>
      </c>
      <c r="E35" s="5" t="s">
        <v>50</v>
      </c>
      <c r="F35" s="5" t="s">
        <v>55</v>
      </c>
      <c r="G35" t="s">
        <v>224</v>
      </c>
      <c r="H35" t="s">
        <v>181</v>
      </c>
      <c r="I35" t="s">
        <v>106</v>
      </c>
      <c r="J35" t="str">
        <f t="shared" si="0"/>
        <v>const baseLicopeno = parseFloat(foodData.licopeno_mcg) || 0;</v>
      </c>
    </row>
    <row r="36" spans="2:10" x14ac:dyDescent="0.25">
      <c r="B36" t="s">
        <v>31</v>
      </c>
      <c r="C36" t="s">
        <v>32</v>
      </c>
      <c r="D36" t="s">
        <v>33</v>
      </c>
      <c r="E36" s="5" t="s">
        <v>50</v>
      </c>
      <c r="F36" s="5" t="s">
        <v>55</v>
      </c>
      <c r="G36" t="s">
        <v>225</v>
      </c>
      <c r="H36" t="s">
        <v>186</v>
      </c>
      <c r="I36" t="s">
        <v>107</v>
      </c>
      <c r="J36" t="str">
        <f t="shared" si="0"/>
        <v>const baseLuteina = parseFloat(foodData.luteina_zeaxantina_mcg) || 0;</v>
      </c>
    </row>
    <row r="37" spans="2:10" x14ac:dyDescent="0.25">
      <c r="B37" t="s">
        <v>31</v>
      </c>
      <c r="C37" t="s">
        <v>32</v>
      </c>
      <c r="D37" t="s">
        <v>33</v>
      </c>
      <c r="E37" s="5" t="s">
        <v>50</v>
      </c>
      <c r="F37" s="5" t="s">
        <v>55</v>
      </c>
      <c r="G37" t="s">
        <v>155</v>
      </c>
      <c r="H37" t="s">
        <v>154</v>
      </c>
      <c r="I37" t="s">
        <v>82</v>
      </c>
      <c r="J37" t="str">
        <f t="shared" si="0"/>
        <v>const baseOmegaS = parseFloat(foodData.omega_6_g) || 0;</v>
      </c>
    </row>
    <row r="38" spans="2:10" x14ac:dyDescent="0.25">
      <c r="B38" t="s">
        <v>31</v>
      </c>
      <c r="C38" t="s">
        <v>32</v>
      </c>
      <c r="D38" t="s">
        <v>33</v>
      </c>
      <c r="E38" s="5" t="s">
        <v>50</v>
      </c>
      <c r="F38" s="5" t="s">
        <v>55</v>
      </c>
      <c r="G38" t="s">
        <v>157</v>
      </c>
      <c r="H38" t="s">
        <v>156</v>
      </c>
      <c r="I38" t="s">
        <v>83</v>
      </c>
      <c r="J38" t="str">
        <f t="shared" si="0"/>
        <v>const baseOmegaX = parseFloat(foodData.om6_x_om3) || 0;</v>
      </c>
    </row>
    <row r="39" spans="2:10" x14ac:dyDescent="0.25">
      <c r="B39" t="s">
        <v>31</v>
      </c>
      <c r="C39" t="s">
        <v>32</v>
      </c>
      <c r="D39" t="s">
        <v>33</v>
      </c>
      <c r="E39" s="5" t="s">
        <v>50</v>
      </c>
      <c r="F39" s="5" t="s">
        <v>55</v>
      </c>
      <c r="G39" t="s">
        <v>158</v>
      </c>
      <c r="H39" t="s">
        <v>147</v>
      </c>
      <c r="I39" t="s">
        <v>84</v>
      </c>
      <c r="J39" t="str">
        <f t="shared" si="0"/>
        <v>const baseFitosterol = parseFloat(foodData.fitosterol_mg) || 0;</v>
      </c>
    </row>
    <row r="40" spans="2:10" x14ac:dyDescent="0.25">
      <c r="B40" t="s">
        <v>31</v>
      </c>
      <c r="C40" t="s">
        <v>32</v>
      </c>
      <c r="D40" t="s">
        <v>33</v>
      </c>
      <c r="E40" s="5" t="s">
        <v>50</v>
      </c>
      <c r="F40" s="5" t="s">
        <v>55</v>
      </c>
      <c r="G40" t="s">
        <v>146</v>
      </c>
      <c r="H40" t="s">
        <v>144</v>
      </c>
      <c r="I40" t="s">
        <v>79</v>
      </c>
      <c r="J40" t="str">
        <f t="shared" si="0"/>
        <v>const baseCarboidratosL = parseFloat(foodData.carboidratos_liquidos_g) || 0;</v>
      </c>
    </row>
    <row r="41" spans="2:10" x14ac:dyDescent="0.25">
      <c r="B41" t="s">
        <v>31</v>
      </c>
      <c r="C41" t="s">
        <v>32</v>
      </c>
      <c r="D41" t="s">
        <v>33</v>
      </c>
      <c r="E41" s="5" t="s">
        <v>50</v>
      </c>
      <c r="F41" s="5" t="s">
        <v>55</v>
      </c>
      <c r="G41" t="s">
        <v>151</v>
      </c>
      <c r="H41" t="s">
        <v>145</v>
      </c>
      <c r="I41" t="s">
        <v>80</v>
      </c>
      <c r="J41" t="str">
        <f t="shared" si="0"/>
        <v>const basePoliois = parseFloat(foodData.poliois_g) || 0;</v>
      </c>
    </row>
    <row r="42" spans="2:10" x14ac:dyDescent="0.25">
      <c r="B42" t="s">
        <v>31</v>
      </c>
      <c r="C42" t="s">
        <v>32</v>
      </c>
      <c r="D42" t="s">
        <v>33</v>
      </c>
      <c r="E42" s="5" t="s">
        <v>50</v>
      </c>
      <c r="F42" s="5" t="s">
        <v>55</v>
      </c>
      <c r="G42" t="s">
        <v>134</v>
      </c>
      <c r="H42" t="s">
        <v>133</v>
      </c>
      <c r="I42" t="s">
        <v>77</v>
      </c>
      <c r="J42" t="str">
        <f t="shared" si="0"/>
        <v>const baseAminoacidos = parseFloat(foodData.perfil_aminoacidos_ess_mg) || 0;</v>
      </c>
    </row>
    <row r="43" spans="2:10" x14ac:dyDescent="0.25">
      <c r="B43" t="s">
        <v>31</v>
      </c>
      <c r="C43" t="s">
        <v>32</v>
      </c>
      <c r="D43" t="s">
        <v>33</v>
      </c>
      <c r="E43" s="5" t="s">
        <v>50</v>
      </c>
      <c r="F43" s="5" t="s">
        <v>55</v>
      </c>
      <c r="G43" t="s">
        <v>143</v>
      </c>
      <c r="H43" t="s">
        <v>141</v>
      </c>
      <c r="I43" t="s">
        <v>78</v>
      </c>
      <c r="J43" t="str">
        <f t="shared" si="0"/>
        <v>const baseIndicePDCAAS = parseFloat(foodData.indice_quality_proteinas_pdcaas) || 0;</v>
      </c>
    </row>
    <row r="44" spans="2:10" x14ac:dyDescent="0.25">
      <c r="B44" t="s">
        <v>31</v>
      </c>
      <c r="C44" t="s">
        <v>32</v>
      </c>
      <c r="D44" t="s">
        <v>33</v>
      </c>
      <c r="E44" s="5" t="s">
        <v>50</v>
      </c>
      <c r="F44" s="5" t="s">
        <v>55</v>
      </c>
      <c r="G44" t="s">
        <v>211</v>
      </c>
      <c r="H44" t="s">
        <v>174</v>
      </c>
      <c r="I44" t="s">
        <v>93</v>
      </c>
      <c r="J44" t="str">
        <f t="shared" si="0"/>
        <v>const basePral = parseFloat(foodData.pral_mEq) || 0;</v>
      </c>
    </row>
    <row r="45" spans="2:10" x14ac:dyDescent="0.25">
      <c r="B45" t="s">
        <v>31</v>
      </c>
      <c r="C45" t="s">
        <v>32</v>
      </c>
      <c r="D45" t="s">
        <v>33</v>
      </c>
      <c r="E45" s="5" t="s">
        <v>50</v>
      </c>
      <c r="F45" s="5" t="s">
        <v>55</v>
      </c>
      <c r="G45" t="s">
        <v>229</v>
      </c>
      <c r="H45" t="s">
        <v>185</v>
      </c>
      <c r="I45" t="s">
        <v>119</v>
      </c>
      <c r="J45" t="str">
        <f t="shared" si="0"/>
        <v>const baseAcidoF = parseFloat(foodData.acido_folico_mcg) || 0;</v>
      </c>
    </row>
    <row r="46" spans="2:10" x14ac:dyDescent="0.25">
      <c r="B46" t="s">
        <v>31</v>
      </c>
      <c r="C46" t="s">
        <v>32</v>
      </c>
      <c r="D46" t="s">
        <v>33</v>
      </c>
      <c r="E46" s="5" t="s">
        <v>50</v>
      </c>
      <c r="F46" s="5" t="s">
        <v>55</v>
      </c>
      <c r="G46" t="s">
        <v>230</v>
      </c>
      <c r="H46" t="s">
        <v>198</v>
      </c>
      <c r="I46" t="s">
        <v>120</v>
      </c>
      <c r="J46" t="str">
        <f t="shared" si="0"/>
        <v>const basePolifenol = parseFloat(foodData.polifenol_total_mg) || 0;</v>
      </c>
    </row>
    <row r="47" spans="2:10" x14ac:dyDescent="0.25">
      <c r="B47" t="s">
        <v>31</v>
      </c>
      <c r="C47" t="s">
        <v>32</v>
      </c>
      <c r="D47" t="s">
        <v>33</v>
      </c>
      <c r="E47" s="5" t="s">
        <v>50</v>
      </c>
      <c r="F47" s="5" t="s">
        <v>55</v>
      </c>
      <c r="G47" t="s">
        <v>231</v>
      </c>
      <c r="H47" t="s">
        <v>199</v>
      </c>
      <c r="I47" t="s">
        <v>121</v>
      </c>
      <c r="J47" t="str">
        <f t="shared" si="0"/>
        <v>const baseCargaAn = parseFloat(foodData.carga_antioxidante_orac) || 0;</v>
      </c>
    </row>
    <row r="48" spans="2:10" x14ac:dyDescent="0.25">
      <c r="B48" t="s">
        <v>31</v>
      </c>
      <c r="C48" t="s">
        <v>32</v>
      </c>
      <c r="D48" t="s">
        <v>33</v>
      </c>
      <c r="E48" s="5" t="s">
        <v>50</v>
      </c>
      <c r="F48" s="5" t="s">
        <v>55</v>
      </c>
      <c r="G48" t="s">
        <v>232</v>
      </c>
      <c r="H48" t="s">
        <v>200</v>
      </c>
      <c r="I48" t="s">
        <v>122</v>
      </c>
      <c r="J48" t="str">
        <f t="shared" si="0"/>
        <v>const baseTeorAl = parseFloat(foodData.teor_alcool_prcent) || 0;</v>
      </c>
    </row>
    <row r="49" spans="2:10" x14ac:dyDescent="0.25">
      <c r="B49" t="s">
        <v>31</v>
      </c>
      <c r="C49" t="s">
        <v>32</v>
      </c>
      <c r="D49" t="s">
        <v>33</v>
      </c>
      <c r="E49" s="5" t="s">
        <v>50</v>
      </c>
      <c r="F49" s="5" t="s">
        <v>55</v>
      </c>
      <c r="G49" t="s">
        <v>132</v>
      </c>
      <c r="H49" t="s">
        <v>131</v>
      </c>
      <c r="I49" t="s">
        <v>76</v>
      </c>
      <c r="J49" t="str">
        <f t="shared" si="0"/>
        <v>const baseTeorAgua = parseFloat(foodData.teor_agua_g) || 0;</v>
      </c>
    </row>
  </sheetData>
  <mergeCells count="1"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29CE8-4EBC-4E10-8D94-DB13568D489C}">
  <dimension ref="A1:L49"/>
  <sheetViews>
    <sheetView topLeftCell="A13" workbookViewId="0">
      <selection activeCell="L2" sqref="L2:L49"/>
    </sheetView>
  </sheetViews>
  <sheetFormatPr defaultRowHeight="15" x14ac:dyDescent="0.25"/>
  <cols>
    <col min="1" max="1" width="86.5703125" bestFit="1" customWidth="1"/>
    <col min="2" max="2" width="36.140625" bestFit="1" customWidth="1"/>
    <col min="3" max="3" width="20.42578125" bestFit="1" customWidth="1"/>
    <col min="4" max="4" width="6" bestFit="1" customWidth="1"/>
    <col min="5" max="5" width="9.28515625" bestFit="1" customWidth="1"/>
    <col min="6" max="8" width="3.140625" bestFit="1" customWidth="1"/>
    <col min="9" max="10" width="7.140625" bestFit="1" customWidth="1"/>
    <col min="11" max="11" width="28.140625" bestFit="1" customWidth="1"/>
    <col min="12" max="12" width="86.5703125" bestFit="1" customWidth="1"/>
  </cols>
  <sheetData>
    <row r="1" spans="1:12" x14ac:dyDescent="0.25">
      <c r="A1" s="3" t="s">
        <v>43</v>
      </c>
      <c r="B1" s="4" t="s">
        <v>45</v>
      </c>
      <c r="C1" s="4" t="s">
        <v>46</v>
      </c>
      <c r="D1" s="4" t="s">
        <v>47</v>
      </c>
      <c r="E1" s="4" t="s">
        <v>57</v>
      </c>
      <c r="F1" s="9" t="s">
        <v>48</v>
      </c>
      <c r="G1" s="9"/>
      <c r="H1" s="9"/>
      <c r="I1" s="6" t="s">
        <v>23</v>
      </c>
      <c r="J1" s="6" t="s">
        <v>24</v>
      </c>
      <c r="K1" s="6" t="s">
        <v>54</v>
      </c>
      <c r="L1" s="3" t="s">
        <v>49</v>
      </c>
    </row>
    <row r="2" spans="1:12" x14ac:dyDescent="0.25">
      <c r="A2" t="s">
        <v>34</v>
      </c>
      <c r="B2" t="s">
        <v>35</v>
      </c>
      <c r="C2" s="1" t="s">
        <v>36</v>
      </c>
      <c r="D2" t="s">
        <v>37</v>
      </c>
      <c r="E2" t="s">
        <v>38</v>
      </c>
      <c r="F2" t="s">
        <v>26</v>
      </c>
      <c r="G2" t="s">
        <v>25</v>
      </c>
      <c r="H2" t="s">
        <v>25</v>
      </c>
      <c r="I2" t="s">
        <v>153</v>
      </c>
      <c r="J2" t="s">
        <v>152</v>
      </c>
      <c r="K2" t="s">
        <v>81</v>
      </c>
      <c r="L2" t="str">
        <f>_xlfn.CONCAT(B2,J2,C2,I2,D2,I2,E2)</f>
        <v>document.getElementById('food-detail-omegaT').textContent = formatOmegaT(baseOmegaT * factor);</v>
      </c>
    </row>
    <row r="3" spans="1:12" x14ac:dyDescent="0.25">
      <c r="B3" t="s">
        <v>35</v>
      </c>
      <c r="C3" s="1" t="s">
        <v>36</v>
      </c>
      <c r="D3" t="s">
        <v>37</v>
      </c>
      <c r="E3" t="s">
        <v>38</v>
      </c>
      <c r="F3" t="s">
        <v>26</v>
      </c>
      <c r="G3" t="s">
        <v>25</v>
      </c>
      <c r="H3" t="s">
        <v>25</v>
      </c>
      <c r="I3" t="s">
        <v>164</v>
      </c>
      <c r="J3" t="s">
        <v>162</v>
      </c>
      <c r="K3" t="s">
        <v>88</v>
      </c>
      <c r="L3" t="str">
        <f t="shared" ref="L3:L49" si="0">_xlfn.CONCAT(B3,J3,C3,I3,D3,I3,E3)</f>
        <v>document.getElementById('food-detail-acucarT').textContent = formatAcucarT(baseAcucarT * factor);</v>
      </c>
    </row>
    <row r="4" spans="1:12" x14ac:dyDescent="0.25">
      <c r="B4" t="s">
        <v>35</v>
      </c>
      <c r="C4" s="1" t="s">
        <v>36</v>
      </c>
      <c r="D4" t="s">
        <v>37</v>
      </c>
      <c r="E4" t="s">
        <v>38</v>
      </c>
      <c r="F4" t="s">
        <v>26</v>
      </c>
      <c r="G4" t="s">
        <v>25</v>
      </c>
      <c r="H4" t="s">
        <v>25</v>
      </c>
      <c r="I4" t="s">
        <v>166</v>
      </c>
      <c r="J4" t="s">
        <v>163</v>
      </c>
      <c r="K4" t="s">
        <v>89</v>
      </c>
      <c r="L4" t="str">
        <f t="shared" si="0"/>
        <v>document.getElementById('food-detail-acucarN').textContent = formatAcucarN(baseAcucarN * factor);</v>
      </c>
    </row>
    <row r="5" spans="1:12" x14ac:dyDescent="0.25">
      <c r="B5" t="s">
        <v>35</v>
      </c>
      <c r="C5" s="1" t="s">
        <v>36</v>
      </c>
      <c r="D5" t="s">
        <v>37</v>
      </c>
      <c r="E5" t="s">
        <v>38</v>
      </c>
      <c r="F5" t="s">
        <v>26</v>
      </c>
      <c r="G5" t="s">
        <v>25</v>
      </c>
      <c r="H5" t="s">
        <v>25</v>
      </c>
      <c r="I5" t="s">
        <v>168</v>
      </c>
      <c r="J5" t="s">
        <v>167</v>
      </c>
      <c r="K5" t="s">
        <v>90</v>
      </c>
      <c r="L5" t="str">
        <f t="shared" si="0"/>
        <v>document.getElementById('food-detail-acucarAdd').textContent = formatAcucarAdd(baseAcucarAdd * factor);</v>
      </c>
    </row>
    <row r="6" spans="1:12" x14ac:dyDescent="0.25">
      <c r="B6" t="s">
        <v>35</v>
      </c>
      <c r="C6" s="1" t="s">
        <v>36</v>
      </c>
      <c r="D6" t="s">
        <v>37</v>
      </c>
      <c r="E6" t="s">
        <v>38</v>
      </c>
      <c r="F6" t="s">
        <v>26</v>
      </c>
      <c r="G6" t="s">
        <v>25</v>
      </c>
      <c r="H6" t="s">
        <v>25</v>
      </c>
      <c r="I6" t="s">
        <v>171</v>
      </c>
      <c r="J6" t="s">
        <v>169</v>
      </c>
      <c r="K6" t="s">
        <v>91</v>
      </c>
      <c r="L6" t="str">
        <f t="shared" si="0"/>
        <v>document.getElementById('food-detail-indiceG').textContent = formatIndiceG(baseIndiceG * factor);</v>
      </c>
    </row>
    <row r="7" spans="1:12" x14ac:dyDescent="0.25">
      <c r="B7" t="s">
        <v>35</v>
      </c>
      <c r="C7" s="1" t="s">
        <v>36</v>
      </c>
      <c r="D7" t="s">
        <v>37</v>
      </c>
      <c r="E7" t="s">
        <v>38</v>
      </c>
      <c r="F7" t="s">
        <v>26</v>
      </c>
      <c r="G7" t="s">
        <v>25</v>
      </c>
      <c r="H7" t="s">
        <v>25</v>
      </c>
      <c r="I7" t="s">
        <v>173</v>
      </c>
      <c r="J7" t="s">
        <v>142</v>
      </c>
      <c r="K7" t="s">
        <v>92</v>
      </c>
      <c r="L7" t="str">
        <f t="shared" si="0"/>
        <v>document.getElementById('food-detail-cargaG').textContent = formatCargaG(baseCargaG * factor);</v>
      </c>
    </row>
    <row r="8" spans="1:12" x14ac:dyDescent="0.25">
      <c r="B8" t="s">
        <v>35</v>
      </c>
      <c r="C8" s="1" t="s">
        <v>36</v>
      </c>
      <c r="D8" t="s">
        <v>37</v>
      </c>
      <c r="E8" t="s">
        <v>38</v>
      </c>
      <c r="F8" t="s">
        <v>26</v>
      </c>
      <c r="G8" t="s">
        <v>25</v>
      </c>
      <c r="H8" t="s">
        <v>25</v>
      </c>
      <c r="I8" t="s">
        <v>52</v>
      </c>
      <c r="J8" t="s">
        <v>53</v>
      </c>
      <c r="K8" t="s">
        <v>56</v>
      </c>
      <c r="L8" t="str">
        <f t="shared" si="0"/>
        <v>document.getElementById('food-detail-sodio').textContent = formatSodio(baseSodio * factor);</v>
      </c>
    </row>
    <row r="9" spans="1:12" x14ac:dyDescent="0.25">
      <c r="B9" t="s">
        <v>35</v>
      </c>
      <c r="C9" s="1" t="s">
        <v>36</v>
      </c>
      <c r="D9" t="s">
        <v>37</v>
      </c>
      <c r="E9" t="s">
        <v>38</v>
      </c>
      <c r="F9" t="s">
        <v>26</v>
      </c>
      <c r="G9" t="s">
        <v>25</v>
      </c>
      <c r="H9" t="s">
        <v>25</v>
      </c>
      <c r="I9" t="s">
        <v>160</v>
      </c>
      <c r="J9" t="s">
        <v>149</v>
      </c>
      <c r="K9" t="s">
        <v>86</v>
      </c>
      <c r="L9" t="str">
        <f t="shared" si="0"/>
        <v>document.getElementById('food-detail-potassio').textContent = formatPotassio(basePotassio * factor);</v>
      </c>
    </row>
    <row r="10" spans="1:12" x14ac:dyDescent="0.25">
      <c r="B10" t="s">
        <v>35</v>
      </c>
      <c r="C10" s="1" t="s">
        <v>36</v>
      </c>
      <c r="D10" t="s">
        <v>37</v>
      </c>
      <c r="E10" t="s">
        <v>38</v>
      </c>
      <c r="F10" t="s">
        <v>26</v>
      </c>
      <c r="G10" t="s">
        <v>25</v>
      </c>
      <c r="H10" t="s">
        <v>25</v>
      </c>
      <c r="I10" t="s">
        <v>161</v>
      </c>
      <c r="J10" t="s">
        <v>150</v>
      </c>
      <c r="K10" t="s">
        <v>87</v>
      </c>
      <c r="L10" t="str">
        <f t="shared" si="0"/>
        <v>document.getElementById('food-detail-colesterol').textContent = formatColesterol(baseColesterol * factor);</v>
      </c>
    </row>
    <row r="11" spans="1:12" x14ac:dyDescent="0.25">
      <c r="B11" t="s">
        <v>35</v>
      </c>
      <c r="C11" s="1" t="s">
        <v>36</v>
      </c>
      <c r="D11" t="s">
        <v>37</v>
      </c>
      <c r="E11" t="s">
        <v>38</v>
      </c>
      <c r="F11" t="s">
        <v>26</v>
      </c>
      <c r="G11" t="s">
        <v>25</v>
      </c>
      <c r="H11" t="s">
        <v>25</v>
      </c>
      <c r="I11" t="s">
        <v>212</v>
      </c>
      <c r="J11" t="s">
        <v>165</v>
      </c>
      <c r="K11" t="s">
        <v>94</v>
      </c>
      <c r="L11" t="str">
        <f t="shared" si="0"/>
        <v>document.getElementById('food-detail-calcio').textContent = formatCalcio(baseCalcio * factor);</v>
      </c>
    </row>
    <row r="12" spans="1:12" x14ac:dyDescent="0.25">
      <c r="B12" t="s">
        <v>35</v>
      </c>
      <c r="C12" s="1" t="s">
        <v>36</v>
      </c>
      <c r="D12" t="s">
        <v>37</v>
      </c>
      <c r="E12" t="s">
        <v>38</v>
      </c>
      <c r="F12" t="s">
        <v>26</v>
      </c>
      <c r="G12" t="s">
        <v>25</v>
      </c>
      <c r="H12" t="s">
        <v>25</v>
      </c>
      <c r="I12" t="s">
        <v>213</v>
      </c>
      <c r="J12" t="s">
        <v>182</v>
      </c>
      <c r="K12" t="s">
        <v>95</v>
      </c>
      <c r="L12" t="str">
        <f t="shared" si="0"/>
        <v>document.getElementById('food-detail-ferroT').textContent = formatFerroT(baseFerroT * factor);</v>
      </c>
    </row>
    <row r="13" spans="1:12" x14ac:dyDescent="0.25">
      <c r="B13" t="s">
        <v>35</v>
      </c>
      <c r="C13" s="1" t="s">
        <v>36</v>
      </c>
      <c r="D13" t="s">
        <v>37</v>
      </c>
      <c r="E13" t="s">
        <v>38</v>
      </c>
      <c r="F13" t="s">
        <v>26</v>
      </c>
      <c r="G13" t="s">
        <v>25</v>
      </c>
      <c r="H13" t="s">
        <v>25</v>
      </c>
      <c r="I13" t="s">
        <v>214</v>
      </c>
      <c r="J13" t="s">
        <v>183</v>
      </c>
      <c r="K13" t="s">
        <v>96</v>
      </c>
      <c r="L13" t="str">
        <f t="shared" si="0"/>
        <v>document.getElementById('food-detail-ferroH').textContent = formatFerroH(baseFerroH * factor);</v>
      </c>
    </row>
    <row r="14" spans="1:12" x14ac:dyDescent="0.25">
      <c r="B14" t="s">
        <v>35</v>
      </c>
      <c r="C14" s="1" t="s">
        <v>36</v>
      </c>
      <c r="D14" t="s">
        <v>37</v>
      </c>
      <c r="E14" t="s">
        <v>38</v>
      </c>
      <c r="F14" t="s">
        <v>26</v>
      </c>
      <c r="G14" t="s">
        <v>25</v>
      </c>
      <c r="H14" t="s">
        <v>25</v>
      </c>
      <c r="I14" t="s">
        <v>215</v>
      </c>
      <c r="J14" t="s">
        <v>184</v>
      </c>
      <c r="K14" t="s">
        <v>97</v>
      </c>
      <c r="L14" t="str">
        <f t="shared" si="0"/>
        <v>document.getElementById('food-detail-ferroN').textContent = formatFerroN(baseFerroN * factor);</v>
      </c>
    </row>
    <row r="15" spans="1:12" x14ac:dyDescent="0.25">
      <c r="B15" t="s">
        <v>35</v>
      </c>
      <c r="C15" s="1" t="s">
        <v>36</v>
      </c>
      <c r="D15" t="s">
        <v>37</v>
      </c>
      <c r="E15" t="s">
        <v>38</v>
      </c>
      <c r="F15" t="s">
        <v>26</v>
      </c>
      <c r="G15" t="s">
        <v>25</v>
      </c>
      <c r="H15" t="s">
        <v>25</v>
      </c>
      <c r="I15" t="s">
        <v>222</v>
      </c>
      <c r="J15" t="s">
        <v>172</v>
      </c>
      <c r="K15" t="s">
        <v>104</v>
      </c>
      <c r="L15" t="str">
        <f t="shared" si="0"/>
        <v>document.getElementById('food-detail-vitaminaA').textContent = formatVitaminaA(baseVitaminaA * factor);</v>
      </c>
    </row>
    <row r="16" spans="1:12" x14ac:dyDescent="0.25">
      <c r="B16" t="s">
        <v>35</v>
      </c>
      <c r="C16" s="1" t="s">
        <v>36</v>
      </c>
      <c r="D16" t="s">
        <v>37</v>
      </c>
      <c r="E16" t="s">
        <v>38</v>
      </c>
      <c r="F16" t="s">
        <v>26</v>
      </c>
      <c r="G16" t="s">
        <v>25</v>
      </c>
      <c r="H16" t="s">
        <v>25</v>
      </c>
      <c r="I16" t="s">
        <v>194</v>
      </c>
      <c r="J16" t="s">
        <v>208</v>
      </c>
      <c r="K16" t="s">
        <v>115</v>
      </c>
      <c r="L16" t="str">
        <f t="shared" si="0"/>
        <v>document.getElementById('food-detail-vitaminaC').textContent = formatVitaminaC(baseVitaminaC * factor);</v>
      </c>
    </row>
    <row r="17" spans="2:12" x14ac:dyDescent="0.25">
      <c r="B17" t="s">
        <v>35</v>
      </c>
      <c r="C17" s="1" t="s">
        <v>36</v>
      </c>
      <c r="D17" t="s">
        <v>37</v>
      </c>
      <c r="E17" t="s">
        <v>38</v>
      </c>
      <c r="F17" t="s">
        <v>26</v>
      </c>
      <c r="G17" t="s">
        <v>25</v>
      </c>
      <c r="H17" t="s">
        <v>25</v>
      </c>
      <c r="I17" t="s">
        <v>195</v>
      </c>
      <c r="J17" t="s">
        <v>209</v>
      </c>
      <c r="K17" t="s">
        <v>116</v>
      </c>
      <c r="L17" t="str">
        <f t="shared" si="0"/>
        <v>document.getElementById('food-detail-vitaminaD').textContent = formatVitaminaD(baseVitaminaD * factor);</v>
      </c>
    </row>
    <row r="18" spans="2:12" x14ac:dyDescent="0.25">
      <c r="B18" t="s">
        <v>35</v>
      </c>
      <c r="C18" s="1" t="s">
        <v>36</v>
      </c>
      <c r="D18" t="s">
        <v>37</v>
      </c>
      <c r="E18" t="s">
        <v>38</v>
      </c>
      <c r="F18" t="s">
        <v>26</v>
      </c>
      <c r="G18" t="s">
        <v>25</v>
      </c>
      <c r="H18" t="s">
        <v>25</v>
      </c>
      <c r="I18" t="s">
        <v>193</v>
      </c>
      <c r="J18" t="s">
        <v>207</v>
      </c>
      <c r="K18" t="s">
        <v>114</v>
      </c>
      <c r="L18" t="str">
        <f t="shared" si="0"/>
        <v>document.getElementById('food-detail-vitaminaB12').textContent = formatVitaminaB12(baseVitaminaB12 * factor);</v>
      </c>
    </row>
    <row r="19" spans="2:12" x14ac:dyDescent="0.25">
      <c r="B19" t="s">
        <v>35</v>
      </c>
      <c r="C19" s="1" t="s">
        <v>36</v>
      </c>
      <c r="D19" t="s">
        <v>37</v>
      </c>
      <c r="E19" t="s">
        <v>38</v>
      </c>
      <c r="F19" t="s">
        <v>26</v>
      </c>
      <c r="G19" t="s">
        <v>25</v>
      </c>
      <c r="H19" t="s">
        <v>25</v>
      </c>
      <c r="I19" t="s">
        <v>196</v>
      </c>
      <c r="J19" t="s">
        <v>210</v>
      </c>
      <c r="K19" t="s">
        <v>117</v>
      </c>
      <c r="L19" t="str">
        <f t="shared" si="0"/>
        <v>document.getElementById('food-detail-vitaminaE').textContent = formatVitaminaE(baseVitaminaE * factor);</v>
      </c>
    </row>
    <row r="20" spans="2:12" x14ac:dyDescent="0.25">
      <c r="B20" t="s">
        <v>35</v>
      </c>
      <c r="C20" s="1" t="s">
        <v>36</v>
      </c>
      <c r="D20" t="s">
        <v>37</v>
      </c>
      <c r="E20" t="s">
        <v>38</v>
      </c>
      <c r="F20" t="s">
        <v>26</v>
      </c>
      <c r="G20" t="s">
        <v>25</v>
      </c>
      <c r="H20" t="s">
        <v>25</v>
      </c>
      <c r="I20" t="s">
        <v>226</v>
      </c>
      <c r="J20" t="s">
        <v>187</v>
      </c>
      <c r="K20" t="s">
        <v>108</v>
      </c>
      <c r="L20" t="str">
        <f t="shared" si="0"/>
        <v>document.getElementById('food-detail-vitaminaB1').textContent = formatVitaminaB1(baseVitaminaB1 * factor);</v>
      </c>
    </row>
    <row r="21" spans="2:12" x14ac:dyDescent="0.25">
      <c r="B21" t="s">
        <v>35</v>
      </c>
      <c r="C21" s="1" t="s">
        <v>36</v>
      </c>
      <c r="D21" t="s">
        <v>37</v>
      </c>
      <c r="E21" t="s">
        <v>38</v>
      </c>
      <c r="F21" t="s">
        <v>26</v>
      </c>
      <c r="G21" t="s">
        <v>25</v>
      </c>
      <c r="H21" t="s">
        <v>25</v>
      </c>
      <c r="I21" t="s">
        <v>227</v>
      </c>
      <c r="J21" t="s">
        <v>188</v>
      </c>
      <c r="K21" t="s">
        <v>109</v>
      </c>
      <c r="L21" t="str">
        <f t="shared" si="0"/>
        <v>document.getElementById('food-detail-vitaminaB2').textContent = formatVitaminaB2(baseVitaminaB2 * factor);</v>
      </c>
    </row>
    <row r="22" spans="2:12" x14ac:dyDescent="0.25">
      <c r="B22" t="s">
        <v>35</v>
      </c>
      <c r="C22" s="1" t="s">
        <v>36</v>
      </c>
      <c r="D22" t="s">
        <v>37</v>
      </c>
      <c r="E22" t="s">
        <v>38</v>
      </c>
      <c r="F22" t="s">
        <v>26</v>
      </c>
      <c r="G22" t="s">
        <v>25</v>
      </c>
      <c r="H22" t="s">
        <v>25</v>
      </c>
      <c r="I22" t="s">
        <v>189</v>
      </c>
      <c r="J22" t="s">
        <v>203</v>
      </c>
      <c r="K22" t="s">
        <v>110</v>
      </c>
      <c r="L22" t="str">
        <f t="shared" si="0"/>
        <v>document.getElementById('food-detail-vitaminaB3').textContent = formatVitaminaB3(baseVitaminaB3 * factor);</v>
      </c>
    </row>
    <row r="23" spans="2:12" x14ac:dyDescent="0.25">
      <c r="B23" t="s">
        <v>35</v>
      </c>
      <c r="C23" s="1" t="s">
        <v>36</v>
      </c>
      <c r="D23" t="s">
        <v>37</v>
      </c>
      <c r="E23" t="s">
        <v>38</v>
      </c>
      <c r="F23" t="s">
        <v>26</v>
      </c>
      <c r="G23" t="s">
        <v>25</v>
      </c>
      <c r="H23" t="s">
        <v>25</v>
      </c>
      <c r="I23" t="s">
        <v>190</v>
      </c>
      <c r="J23" t="s">
        <v>204</v>
      </c>
      <c r="K23" t="s">
        <v>111</v>
      </c>
      <c r="L23" t="str">
        <f t="shared" si="0"/>
        <v>document.getElementById('food-detail-vitaminaB5').textContent = formatVitaminaB5(baseVitaminaB5 * factor);</v>
      </c>
    </row>
    <row r="24" spans="2:12" x14ac:dyDescent="0.25">
      <c r="B24" t="s">
        <v>35</v>
      </c>
      <c r="C24" s="1" t="s">
        <v>36</v>
      </c>
      <c r="D24" t="s">
        <v>37</v>
      </c>
      <c r="E24" t="s">
        <v>38</v>
      </c>
      <c r="F24" t="s">
        <v>26</v>
      </c>
      <c r="G24" t="s">
        <v>25</v>
      </c>
      <c r="H24" t="s">
        <v>25</v>
      </c>
      <c r="I24" t="s">
        <v>191</v>
      </c>
      <c r="J24" t="s">
        <v>205</v>
      </c>
      <c r="K24" t="s">
        <v>112</v>
      </c>
      <c r="L24" t="str">
        <f t="shared" si="0"/>
        <v>document.getElementById('food-detail-vitaminaB6').textContent = formatVitaminaB6(baseVitaminaB6 * factor);</v>
      </c>
    </row>
    <row r="25" spans="2:12" x14ac:dyDescent="0.25">
      <c r="B25" t="s">
        <v>35</v>
      </c>
      <c r="C25" s="1" t="s">
        <v>36</v>
      </c>
      <c r="D25" t="s">
        <v>37</v>
      </c>
      <c r="E25" t="s">
        <v>38</v>
      </c>
      <c r="F25" t="s">
        <v>26</v>
      </c>
      <c r="G25" t="s">
        <v>25</v>
      </c>
      <c r="H25" t="s">
        <v>25</v>
      </c>
      <c r="I25" t="s">
        <v>192</v>
      </c>
      <c r="J25" t="s">
        <v>206</v>
      </c>
      <c r="K25" t="s">
        <v>113</v>
      </c>
      <c r="L25" t="str">
        <f t="shared" si="0"/>
        <v>document.getElementById('food-detail-vitaminaB7').textContent = formatVitaminaB7(baseVitaminaB7 * factor);</v>
      </c>
    </row>
    <row r="26" spans="2:12" x14ac:dyDescent="0.25">
      <c r="B26" t="s">
        <v>35</v>
      </c>
      <c r="C26" s="1" t="s">
        <v>36</v>
      </c>
      <c r="D26" t="s">
        <v>37</v>
      </c>
      <c r="E26" t="s">
        <v>38</v>
      </c>
      <c r="F26" t="s">
        <v>26</v>
      </c>
      <c r="G26" t="s">
        <v>25</v>
      </c>
      <c r="H26" t="s">
        <v>25</v>
      </c>
      <c r="I26" t="s">
        <v>228</v>
      </c>
      <c r="J26" t="s">
        <v>197</v>
      </c>
      <c r="K26" t="s">
        <v>118</v>
      </c>
      <c r="L26" t="str">
        <f t="shared" si="0"/>
        <v>document.getElementById('food-detail-vitaminaK').textContent = formatVitaminaK(baseVitaminaK * factor);</v>
      </c>
    </row>
    <row r="27" spans="2:12" x14ac:dyDescent="0.25">
      <c r="B27" t="s">
        <v>35</v>
      </c>
      <c r="C27" s="1" t="s">
        <v>36</v>
      </c>
      <c r="D27" t="s">
        <v>37</v>
      </c>
      <c r="E27" t="s">
        <v>38</v>
      </c>
      <c r="F27" t="s">
        <v>26</v>
      </c>
      <c r="G27" t="s">
        <v>25</v>
      </c>
      <c r="H27" t="s">
        <v>25</v>
      </c>
      <c r="I27" t="s">
        <v>159</v>
      </c>
      <c r="J27" t="s">
        <v>148</v>
      </c>
      <c r="K27" t="s">
        <v>85</v>
      </c>
      <c r="L27" t="str">
        <f t="shared" si="0"/>
        <v>document.getElementById('food-detail-cloro').textContent = formatCloro(baseCloro * factor);</v>
      </c>
    </row>
    <row r="28" spans="2:12" x14ac:dyDescent="0.25">
      <c r="B28" t="s">
        <v>35</v>
      </c>
      <c r="C28" s="1" t="s">
        <v>36</v>
      </c>
      <c r="D28" t="s">
        <v>37</v>
      </c>
      <c r="E28" t="s">
        <v>38</v>
      </c>
      <c r="F28" t="s">
        <v>26</v>
      </c>
      <c r="G28" t="s">
        <v>25</v>
      </c>
      <c r="H28" t="s">
        <v>25</v>
      </c>
      <c r="I28" t="s">
        <v>216</v>
      </c>
      <c r="J28" t="s">
        <v>175</v>
      </c>
      <c r="K28" t="s">
        <v>98</v>
      </c>
      <c r="L28" t="str">
        <f t="shared" si="0"/>
        <v>document.getElementById('food-detail-magnesio').textContent = formatMagnesio(baseMagnesio * factor);</v>
      </c>
    </row>
    <row r="29" spans="2:12" x14ac:dyDescent="0.25">
      <c r="B29" t="s">
        <v>35</v>
      </c>
      <c r="C29" s="1" t="s">
        <v>36</v>
      </c>
      <c r="D29" t="s">
        <v>37</v>
      </c>
      <c r="E29" t="s">
        <v>38</v>
      </c>
      <c r="F29" t="s">
        <v>26</v>
      </c>
      <c r="G29" t="s">
        <v>25</v>
      </c>
      <c r="H29" t="s">
        <v>25</v>
      </c>
      <c r="I29" t="s">
        <v>217</v>
      </c>
      <c r="J29" t="s">
        <v>176</v>
      </c>
      <c r="K29" t="s">
        <v>99</v>
      </c>
      <c r="L29" t="str">
        <f t="shared" si="0"/>
        <v>document.getElementById('food-detail-zinco').textContent = formatZinco(baseZinco * factor);</v>
      </c>
    </row>
    <row r="30" spans="2:12" x14ac:dyDescent="0.25">
      <c r="B30" t="s">
        <v>35</v>
      </c>
      <c r="C30" s="1" t="s">
        <v>36</v>
      </c>
      <c r="D30" t="s">
        <v>37</v>
      </c>
      <c r="E30" t="s">
        <v>38</v>
      </c>
      <c r="F30" t="s">
        <v>26</v>
      </c>
      <c r="G30" t="s">
        <v>25</v>
      </c>
      <c r="H30" t="s">
        <v>25</v>
      </c>
      <c r="I30" t="s">
        <v>218</v>
      </c>
      <c r="J30" t="s">
        <v>177</v>
      </c>
      <c r="K30" t="s">
        <v>100</v>
      </c>
      <c r="L30" t="str">
        <f t="shared" si="0"/>
        <v>document.getElementById('food-detail-cobre').textContent = formatCobre(baseCobre * factor);</v>
      </c>
    </row>
    <row r="31" spans="2:12" x14ac:dyDescent="0.25">
      <c r="B31" t="s">
        <v>35</v>
      </c>
      <c r="C31" s="1" t="s">
        <v>36</v>
      </c>
      <c r="D31" t="s">
        <v>37</v>
      </c>
      <c r="E31" t="s">
        <v>38</v>
      </c>
      <c r="F31" t="s">
        <v>26</v>
      </c>
      <c r="G31" t="s">
        <v>25</v>
      </c>
      <c r="H31" t="s">
        <v>25</v>
      </c>
      <c r="I31" t="s">
        <v>219</v>
      </c>
      <c r="J31" t="s">
        <v>178</v>
      </c>
      <c r="K31" t="s">
        <v>101</v>
      </c>
      <c r="L31" t="str">
        <f t="shared" si="0"/>
        <v>document.getElementById('food-detail-manganes').textContent = formatManganes(baseManganes * factor);</v>
      </c>
    </row>
    <row r="32" spans="2:12" x14ac:dyDescent="0.25">
      <c r="B32" t="s">
        <v>35</v>
      </c>
      <c r="C32" s="1" t="s">
        <v>36</v>
      </c>
      <c r="D32" t="s">
        <v>37</v>
      </c>
      <c r="E32" t="s">
        <v>38</v>
      </c>
      <c r="F32" t="s">
        <v>26</v>
      </c>
      <c r="G32" t="s">
        <v>25</v>
      </c>
      <c r="H32" t="s">
        <v>25</v>
      </c>
      <c r="I32" t="s">
        <v>220</v>
      </c>
      <c r="J32" t="s">
        <v>170</v>
      </c>
      <c r="K32" t="s">
        <v>102</v>
      </c>
      <c r="L32" t="str">
        <f t="shared" si="0"/>
        <v>document.getElementById('food-detail-selenio').textContent = formatSelenio(baseSelenio * factor);</v>
      </c>
    </row>
    <row r="33" spans="2:12" x14ac:dyDescent="0.25">
      <c r="B33" t="s">
        <v>35</v>
      </c>
      <c r="C33" s="1" t="s">
        <v>36</v>
      </c>
      <c r="D33" t="s">
        <v>37</v>
      </c>
      <c r="E33" t="s">
        <v>38</v>
      </c>
      <c r="F33" t="s">
        <v>26</v>
      </c>
      <c r="G33" t="s">
        <v>25</v>
      </c>
      <c r="H33" t="s">
        <v>25</v>
      </c>
      <c r="I33" t="s">
        <v>221</v>
      </c>
      <c r="J33" t="s">
        <v>179</v>
      </c>
      <c r="K33" t="s">
        <v>103</v>
      </c>
      <c r="L33" t="str">
        <f t="shared" si="0"/>
        <v>document.getElementById('food-detail-iodo').textContent = formatIodo(baseIodo * factor);</v>
      </c>
    </row>
    <row r="34" spans="2:12" x14ac:dyDescent="0.25">
      <c r="B34" t="s">
        <v>35</v>
      </c>
      <c r="C34" s="1" t="s">
        <v>36</v>
      </c>
      <c r="D34" t="s">
        <v>37</v>
      </c>
      <c r="E34" t="s">
        <v>38</v>
      </c>
      <c r="F34" t="s">
        <v>26</v>
      </c>
      <c r="G34" t="s">
        <v>25</v>
      </c>
      <c r="H34" t="s">
        <v>25</v>
      </c>
      <c r="I34" t="s">
        <v>223</v>
      </c>
      <c r="J34" t="s">
        <v>180</v>
      </c>
      <c r="K34" t="s">
        <v>105</v>
      </c>
      <c r="L34" t="str">
        <f t="shared" si="0"/>
        <v>document.getElementById('food-detail-betacaroteno').textContent = formatBetacaroteno(baseBetacaroteno * factor);</v>
      </c>
    </row>
    <row r="35" spans="2:12" x14ac:dyDescent="0.25">
      <c r="B35" t="s">
        <v>35</v>
      </c>
      <c r="C35" s="1" t="s">
        <v>36</v>
      </c>
      <c r="D35" t="s">
        <v>37</v>
      </c>
      <c r="E35" t="s">
        <v>38</v>
      </c>
      <c r="F35" t="s">
        <v>26</v>
      </c>
      <c r="G35" t="s">
        <v>25</v>
      </c>
      <c r="H35" t="s">
        <v>25</v>
      </c>
      <c r="I35" t="s">
        <v>224</v>
      </c>
      <c r="J35" t="s">
        <v>181</v>
      </c>
      <c r="K35" t="s">
        <v>106</v>
      </c>
      <c r="L35" t="str">
        <f t="shared" si="0"/>
        <v>document.getElementById('food-detail-licopeno').textContent = formatLicopeno(baseLicopeno * factor);</v>
      </c>
    </row>
    <row r="36" spans="2:12" x14ac:dyDescent="0.25">
      <c r="B36" t="s">
        <v>35</v>
      </c>
      <c r="C36" s="1" t="s">
        <v>36</v>
      </c>
      <c r="D36" t="s">
        <v>37</v>
      </c>
      <c r="E36" t="s">
        <v>38</v>
      </c>
      <c r="F36" t="s">
        <v>26</v>
      </c>
      <c r="G36" t="s">
        <v>25</v>
      </c>
      <c r="H36" t="s">
        <v>25</v>
      </c>
      <c r="I36" t="s">
        <v>225</v>
      </c>
      <c r="J36" t="s">
        <v>186</v>
      </c>
      <c r="K36" t="s">
        <v>107</v>
      </c>
      <c r="L36" t="str">
        <f t="shared" si="0"/>
        <v>document.getElementById('food-detail-luteina').textContent = formatLuteina(baseLuteina * factor);</v>
      </c>
    </row>
    <row r="37" spans="2:12" x14ac:dyDescent="0.25">
      <c r="B37" t="s">
        <v>35</v>
      </c>
      <c r="C37" s="1" t="s">
        <v>36</v>
      </c>
      <c r="D37" t="s">
        <v>37</v>
      </c>
      <c r="E37" t="s">
        <v>38</v>
      </c>
      <c r="F37" t="s">
        <v>26</v>
      </c>
      <c r="G37" t="s">
        <v>25</v>
      </c>
      <c r="H37" t="s">
        <v>25</v>
      </c>
      <c r="I37" t="s">
        <v>155</v>
      </c>
      <c r="J37" t="s">
        <v>154</v>
      </c>
      <c r="K37" t="s">
        <v>82</v>
      </c>
      <c r="L37" t="str">
        <f t="shared" si="0"/>
        <v>document.getElementById('food-detail-omegaS').textContent = formatOmegaS(baseOmegaS * factor);</v>
      </c>
    </row>
    <row r="38" spans="2:12" x14ac:dyDescent="0.25">
      <c r="B38" t="s">
        <v>35</v>
      </c>
      <c r="C38" s="1" t="s">
        <v>36</v>
      </c>
      <c r="D38" t="s">
        <v>37</v>
      </c>
      <c r="E38" t="s">
        <v>38</v>
      </c>
      <c r="F38" t="s">
        <v>26</v>
      </c>
      <c r="G38" t="s">
        <v>25</v>
      </c>
      <c r="H38" t="s">
        <v>25</v>
      </c>
      <c r="I38" t="s">
        <v>157</v>
      </c>
      <c r="J38" t="s">
        <v>156</v>
      </c>
      <c r="K38" t="s">
        <v>83</v>
      </c>
      <c r="L38" t="str">
        <f t="shared" si="0"/>
        <v>document.getElementById('food-detail-omegaX').textContent = formatOmegaX(baseOmegaX * factor);</v>
      </c>
    </row>
    <row r="39" spans="2:12" x14ac:dyDescent="0.25">
      <c r="B39" t="s">
        <v>35</v>
      </c>
      <c r="C39" s="1" t="s">
        <v>36</v>
      </c>
      <c r="D39" t="s">
        <v>37</v>
      </c>
      <c r="E39" t="s">
        <v>38</v>
      </c>
      <c r="F39" t="s">
        <v>26</v>
      </c>
      <c r="G39" t="s">
        <v>25</v>
      </c>
      <c r="H39" t="s">
        <v>25</v>
      </c>
      <c r="I39" t="s">
        <v>158</v>
      </c>
      <c r="J39" t="s">
        <v>147</v>
      </c>
      <c r="K39" t="s">
        <v>84</v>
      </c>
      <c r="L39" t="str">
        <f t="shared" si="0"/>
        <v>document.getElementById('food-detail-fitosterol').textContent = formatFitosterol(baseFitosterol * factor);</v>
      </c>
    </row>
    <row r="40" spans="2:12" x14ac:dyDescent="0.25">
      <c r="B40" t="s">
        <v>35</v>
      </c>
      <c r="C40" s="1" t="s">
        <v>36</v>
      </c>
      <c r="D40" t="s">
        <v>37</v>
      </c>
      <c r="E40" t="s">
        <v>38</v>
      </c>
      <c r="F40" t="s">
        <v>26</v>
      </c>
      <c r="G40" t="s">
        <v>25</v>
      </c>
      <c r="H40" t="s">
        <v>25</v>
      </c>
      <c r="I40" t="s">
        <v>146</v>
      </c>
      <c r="J40" t="s">
        <v>144</v>
      </c>
      <c r="K40" t="s">
        <v>79</v>
      </c>
      <c r="L40" t="str">
        <f t="shared" si="0"/>
        <v>document.getElementById('food-detail-carboidratosL').textContent = formatCarboidratosL(baseCarboidratosL * factor);</v>
      </c>
    </row>
    <row r="41" spans="2:12" x14ac:dyDescent="0.25">
      <c r="B41" t="s">
        <v>35</v>
      </c>
      <c r="C41" s="1" t="s">
        <v>36</v>
      </c>
      <c r="D41" t="s">
        <v>37</v>
      </c>
      <c r="E41" t="s">
        <v>38</v>
      </c>
      <c r="F41" t="s">
        <v>26</v>
      </c>
      <c r="G41" t="s">
        <v>25</v>
      </c>
      <c r="H41" t="s">
        <v>25</v>
      </c>
      <c r="I41" t="s">
        <v>151</v>
      </c>
      <c r="J41" t="s">
        <v>145</v>
      </c>
      <c r="K41" t="s">
        <v>80</v>
      </c>
      <c r="L41" t="str">
        <f t="shared" si="0"/>
        <v>document.getElementById('food-detail-poliois').textContent = formatPoliois(basePoliois * factor);</v>
      </c>
    </row>
    <row r="42" spans="2:12" x14ac:dyDescent="0.25">
      <c r="B42" t="s">
        <v>35</v>
      </c>
      <c r="C42" s="1" t="s">
        <v>36</v>
      </c>
      <c r="D42" t="s">
        <v>37</v>
      </c>
      <c r="E42" t="s">
        <v>38</v>
      </c>
      <c r="F42" t="s">
        <v>26</v>
      </c>
      <c r="G42" t="s">
        <v>25</v>
      </c>
      <c r="H42" t="s">
        <v>25</v>
      </c>
      <c r="I42" t="s">
        <v>134</v>
      </c>
      <c r="J42" t="s">
        <v>133</v>
      </c>
      <c r="K42" t="s">
        <v>77</v>
      </c>
      <c r="L42" t="str">
        <f t="shared" si="0"/>
        <v>document.getElementById('food-detail-aminoacidos').textContent = formatAminoacidos(baseAminoacidos * factor);</v>
      </c>
    </row>
    <row r="43" spans="2:12" x14ac:dyDescent="0.25">
      <c r="B43" t="s">
        <v>35</v>
      </c>
      <c r="C43" s="1" t="s">
        <v>36</v>
      </c>
      <c r="D43" t="s">
        <v>37</v>
      </c>
      <c r="E43" t="s">
        <v>38</v>
      </c>
      <c r="F43" t="s">
        <v>26</v>
      </c>
      <c r="G43" t="s">
        <v>25</v>
      </c>
      <c r="H43" t="s">
        <v>25</v>
      </c>
      <c r="I43" t="s">
        <v>143</v>
      </c>
      <c r="J43" t="s">
        <v>141</v>
      </c>
      <c r="K43" t="s">
        <v>78</v>
      </c>
      <c r="L43" t="str">
        <f t="shared" si="0"/>
        <v>document.getElementById('food-detail-indicePDCAAS').textContent = formatIndicePDCAAS(baseIndicePDCAAS * factor);</v>
      </c>
    </row>
    <row r="44" spans="2:12" x14ac:dyDescent="0.25">
      <c r="B44" t="s">
        <v>35</v>
      </c>
      <c r="C44" s="1" t="s">
        <v>36</v>
      </c>
      <c r="D44" t="s">
        <v>37</v>
      </c>
      <c r="E44" t="s">
        <v>38</v>
      </c>
      <c r="F44" t="s">
        <v>26</v>
      </c>
      <c r="G44" t="s">
        <v>25</v>
      </c>
      <c r="H44" t="s">
        <v>25</v>
      </c>
      <c r="I44" t="s">
        <v>211</v>
      </c>
      <c r="J44" t="s">
        <v>174</v>
      </c>
      <c r="K44" t="s">
        <v>93</v>
      </c>
      <c r="L44" t="str">
        <f t="shared" si="0"/>
        <v>document.getElementById('food-detail-pral').textContent = formatPral(basePral * factor);</v>
      </c>
    </row>
    <row r="45" spans="2:12" x14ac:dyDescent="0.25">
      <c r="B45" t="s">
        <v>35</v>
      </c>
      <c r="C45" s="1" t="s">
        <v>36</v>
      </c>
      <c r="D45" t="s">
        <v>37</v>
      </c>
      <c r="E45" t="s">
        <v>38</v>
      </c>
      <c r="F45" t="s">
        <v>26</v>
      </c>
      <c r="G45" t="s">
        <v>25</v>
      </c>
      <c r="H45" t="s">
        <v>25</v>
      </c>
      <c r="I45" t="s">
        <v>229</v>
      </c>
      <c r="J45" t="s">
        <v>185</v>
      </c>
      <c r="K45" t="s">
        <v>119</v>
      </c>
      <c r="L45" t="str">
        <f t="shared" si="0"/>
        <v>document.getElementById('food-detail-acidoF').textContent = formatAcidoF(baseAcidoF * factor);</v>
      </c>
    </row>
    <row r="46" spans="2:12" x14ac:dyDescent="0.25">
      <c r="B46" t="s">
        <v>35</v>
      </c>
      <c r="C46" s="1" t="s">
        <v>36</v>
      </c>
      <c r="D46" t="s">
        <v>37</v>
      </c>
      <c r="E46" t="s">
        <v>38</v>
      </c>
      <c r="F46" t="s">
        <v>26</v>
      </c>
      <c r="G46" t="s">
        <v>25</v>
      </c>
      <c r="H46" t="s">
        <v>25</v>
      </c>
      <c r="I46" t="s">
        <v>230</v>
      </c>
      <c r="J46" t="s">
        <v>198</v>
      </c>
      <c r="K46" t="s">
        <v>120</v>
      </c>
      <c r="L46" t="str">
        <f t="shared" si="0"/>
        <v>document.getElementById('food-detail-polifenol').textContent = formatPolifenol(basePolifenol * factor);</v>
      </c>
    </row>
    <row r="47" spans="2:12" x14ac:dyDescent="0.25">
      <c r="B47" t="s">
        <v>35</v>
      </c>
      <c r="C47" s="1" t="s">
        <v>36</v>
      </c>
      <c r="D47" t="s">
        <v>37</v>
      </c>
      <c r="E47" t="s">
        <v>38</v>
      </c>
      <c r="F47" t="s">
        <v>26</v>
      </c>
      <c r="G47" t="s">
        <v>25</v>
      </c>
      <c r="H47" t="s">
        <v>25</v>
      </c>
      <c r="I47" t="s">
        <v>231</v>
      </c>
      <c r="J47" t="s">
        <v>199</v>
      </c>
      <c r="K47" t="s">
        <v>121</v>
      </c>
      <c r="L47" t="str">
        <f t="shared" si="0"/>
        <v>document.getElementById('food-detail-cargaAn').textContent = formatCargaAn(baseCargaAn * factor);</v>
      </c>
    </row>
    <row r="48" spans="2:12" x14ac:dyDescent="0.25">
      <c r="B48" t="s">
        <v>35</v>
      </c>
      <c r="C48" s="1" t="s">
        <v>36</v>
      </c>
      <c r="D48" t="s">
        <v>37</v>
      </c>
      <c r="E48" t="s">
        <v>38</v>
      </c>
      <c r="F48" t="s">
        <v>26</v>
      </c>
      <c r="G48" t="s">
        <v>25</v>
      </c>
      <c r="H48" t="s">
        <v>25</v>
      </c>
      <c r="I48" t="s">
        <v>232</v>
      </c>
      <c r="J48" t="s">
        <v>200</v>
      </c>
      <c r="K48" t="s">
        <v>122</v>
      </c>
      <c r="L48" t="str">
        <f t="shared" si="0"/>
        <v>document.getElementById('food-detail-teorAl').textContent = formatTeorAl(baseTeorAl * factor);</v>
      </c>
    </row>
    <row r="49" spans="2:12" x14ac:dyDescent="0.25">
      <c r="B49" t="s">
        <v>35</v>
      </c>
      <c r="C49" s="1" t="s">
        <v>36</v>
      </c>
      <c r="D49" t="s">
        <v>37</v>
      </c>
      <c r="E49" t="s">
        <v>38</v>
      </c>
      <c r="F49" t="s">
        <v>26</v>
      </c>
      <c r="G49" t="s">
        <v>25</v>
      </c>
      <c r="H49" t="s">
        <v>25</v>
      </c>
      <c r="I49" t="s">
        <v>132</v>
      </c>
      <c r="J49" t="s">
        <v>131</v>
      </c>
      <c r="K49" t="s">
        <v>76</v>
      </c>
      <c r="L49" t="str">
        <f t="shared" si="0"/>
        <v>document.getElementById('food-detail-teorAgua').textContent = formatTeorAgua(baseTeorAgua * factor);</v>
      </c>
    </row>
  </sheetData>
  <mergeCells count="1"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5DA5-82FF-4D29-B4B8-A91BD65F6F0D}">
  <dimension ref="A1:B49"/>
  <sheetViews>
    <sheetView workbookViewId="0">
      <selection activeCell="A37" sqref="A37"/>
    </sheetView>
  </sheetViews>
  <sheetFormatPr defaultRowHeight="15" x14ac:dyDescent="0.25"/>
  <cols>
    <col min="1" max="1" width="28.140625" bestFit="1" customWidth="1"/>
    <col min="2" max="2" width="28.7109375" bestFit="1" customWidth="1"/>
  </cols>
  <sheetData>
    <row r="1" spans="1:2" x14ac:dyDescent="0.25">
      <c r="A1" s="6" t="s">
        <v>54</v>
      </c>
      <c r="B1" s="3" t="s">
        <v>49</v>
      </c>
    </row>
    <row r="2" spans="1:2" x14ac:dyDescent="0.25">
      <c r="A2" t="s">
        <v>81</v>
      </c>
      <c r="B2" t="str">
        <f>_xlfn.CONCAT("f.",A2,",")</f>
        <v>f.omega_3_g,</v>
      </c>
    </row>
    <row r="3" spans="1:2" x14ac:dyDescent="0.25">
      <c r="A3" t="s">
        <v>88</v>
      </c>
      <c r="B3" t="str">
        <f t="shared" ref="B3:B49" si="0">_xlfn.CONCAT("f.",A3,",")</f>
        <v>f.acucares_totais_g,</v>
      </c>
    </row>
    <row r="4" spans="1:2" x14ac:dyDescent="0.25">
      <c r="A4" t="s">
        <v>89</v>
      </c>
      <c r="B4" t="str">
        <f t="shared" si="0"/>
        <v>f.acucares_naturais_g,</v>
      </c>
    </row>
    <row r="5" spans="1:2" x14ac:dyDescent="0.25">
      <c r="A5" t="s">
        <v>90</v>
      </c>
      <c r="B5" t="str">
        <f t="shared" si="0"/>
        <v>f.acucares_adicionados_g,</v>
      </c>
    </row>
    <row r="6" spans="1:2" x14ac:dyDescent="0.25">
      <c r="A6" t="s">
        <v>91</v>
      </c>
      <c r="B6" t="str">
        <f t="shared" si="0"/>
        <v>f.indice_glicemico,</v>
      </c>
    </row>
    <row r="7" spans="1:2" x14ac:dyDescent="0.25">
      <c r="A7" t="s">
        <v>92</v>
      </c>
      <c r="B7" t="str">
        <f t="shared" si="0"/>
        <v>f.carga_glicemica_g,</v>
      </c>
    </row>
    <row r="8" spans="1:2" x14ac:dyDescent="0.25">
      <c r="A8" t="s">
        <v>56</v>
      </c>
      <c r="B8" t="str">
        <f t="shared" si="0"/>
        <v>f.sodio_mg,</v>
      </c>
    </row>
    <row r="9" spans="1:2" x14ac:dyDescent="0.25">
      <c r="A9" t="s">
        <v>86</v>
      </c>
      <c r="B9" t="str">
        <f t="shared" si="0"/>
        <v>f.potassio_mg,</v>
      </c>
    </row>
    <row r="10" spans="1:2" x14ac:dyDescent="0.25">
      <c r="A10" t="s">
        <v>87</v>
      </c>
      <c r="B10" t="str">
        <f t="shared" si="0"/>
        <v>f.colesterol_mg,</v>
      </c>
    </row>
    <row r="11" spans="1:2" x14ac:dyDescent="0.25">
      <c r="A11" t="s">
        <v>94</v>
      </c>
      <c r="B11" t="str">
        <f t="shared" si="0"/>
        <v>f.calcio_mg,</v>
      </c>
    </row>
    <row r="12" spans="1:2" x14ac:dyDescent="0.25">
      <c r="A12" t="s">
        <v>95</v>
      </c>
      <c r="B12" t="str">
        <f t="shared" si="0"/>
        <v>f.ferro_total_mg,</v>
      </c>
    </row>
    <row r="13" spans="1:2" x14ac:dyDescent="0.25">
      <c r="A13" t="s">
        <v>96</v>
      </c>
      <c r="B13" t="str">
        <f t="shared" si="0"/>
        <v>f.ferro_heme_mg,</v>
      </c>
    </row>
    <row r="14" spans="1:2" x14ac:dyDescent="0.25">
      <c r="A14" t="s">
        <v>97</v>
      </c>
      <c r="B14" t="str">
        <f t="shared" si="0"/>
        <v>f.ferro_n_heme_mg,</v>
      </c>
    </row>
    <row r="15" spans="1:2" x14ac:dyDescent="0.25">
      <c r="A15" t="s">
        <v>104</v>
      </c>
      <c r="B15" t="str">
        <f t="shared" si="0"/>
        <v>f.vitamina_a_mcg,</v>
      </c>
    </row>
    <row r="16" spans="1:2" x14ac:dyDescent="0.25">
      <c r="A16" t="s">
        <v>115</v>
      </c>
      <c r="B16" t="str">
        <f t="shared" si="0"/>
        <v>f.vitamina_c_mg,</v>
      </c>
    </row>
    <row r="17" spans="1:2" x14ac:dyDescent="0.25">
      <c r="A17" t="s">
        <v>116</v>
      </c>
      <c r="B17" t="str">
        <f t="shared" si="0"/>
        <v>f.vitamina_d_mcg,</v>
      </c>
    </row>
    <row r="18" spans="1:2" x14ac:dyDescent="0.25">
      <c r="A18" t="s">
        <v>114</v>
      </c>
      <c r="B18" t="str">
        <f t="shared" si="0"/>
        <v>f.vitamina_b12_mcg,</v>
      </c>
    </row>
    <row r="19" spans="1:2" x14ac:dyDescent="0.25">
      <c r="A19" t="s">
        <v>117</v>
      </c>
      <c r="B19" t="str">
        <f t="shared" si="0"/>
        <v>f.vitamina_e_mg,</v>
      </c>
    </row>
    <row r="20" spans="1:2" x14ac:dyDescent="0.25">
      <c r="A20" t="s">
        <v>108</v>
      </c>
      <c r="B20" t="str">
        <f t="shared" si="0"/>
        <v>f.vitamina_b1_mg,</v>
      </c>
    </row>
    <row r="21" spans="1:2" x14ac:dyDescent="0.25">
      <c r="A21" t="s">
        <v>109</v>
      </c>
      <c r="B21" t="str">
        <f t="shared" si="0"/>
        <v>f.vitamina_b2_mg,</v>
      </c>
    </row>
    <row r="22" spans="1:2" x14ac:dyDescent="0.25">
      <c r="A22" t="s">
        <v>110</v>
      </c>
      <c r="B22" t="str">
        <f t="shared" si="0"/>
        <v>f.vitamina_b3_mg,</v>
      </c>
    </row>
    <row r="23" spans="1:2" x14ac:dyDescent="0.25">
      <c r="A23" t="s">
        <v>111</v>
      </c>
      <c r="B23" t="str">
        <f t="shared" si="0"/>
        <v>f.vitamina_b5_mg,</v>
      </c>
    </row>
    <row r="24" spans="1:2" x14ac:dyDescent="0.25">
      <c r="A24" t="s">
        <v>112</v>
      </c>
      <c r="B24" t="str">
        <f t="shared" si="0"/>
        <v>f.vitamina_b6_mg,</v>
      </c>
    </row>
    <row r="25" spans="1:2" x14ac:dyDescent="0.25">
      <c r="A25" t="s">
        <v>113</v>
      </c>
      <c r="B25" t="str">
        <f t="shared" si="0"/>
        <v>f.vitamina_b7_mcg,</v>
      </c>
    </row>
    <row r="26" spans="1:2" x14ac:dyDescent="0.25">
      <c r="A26" t="s">
        <v>118</v>
      </c>
      <c r="B26" t="str">
        <f t="shared" si="0"/>
        <v>f.vitamina_k_mcg,</v>
      </c>
    </row>
    <row r="27" spans="1:2" x14ac:dyDescent="0.25">
      <c r="A27" t="s">
        <v>85</v>
      </c>
      <c r="B27" t="str">
        <f t="shared" si="0"/>
        <v>f.cloro_mg,</v>
      </c>
    </row>
    <row r="28" spans="1:2" x14ac:dyDescent="0.25">
      <c r="A28" t="s">
        <v>98</v>
      </c>
      <c r="B28" t="str">
        <f t="shared" si="0"/>
        <v>f.magnesio_mg,</v>
      </c>
    </row>
    <row r="29" spans="1:2" x14ac:dyDescent="0.25">
      <c r="A29" t="s">
        <v>99</v>
      </c>
      <c r="B29" t="str">
        <f t="shared" si="0"/>
        <v>f.zinco_mg,</v>
      </c>
    </row>
    <row r="30" spans="1:2" x14ac:dyDescent="0.25">
      <c r="A30" t="s">
        <v>100</v>
      </c>
      <c r="B30" t="str">
        <f t="shared" si="0"/>
        <v>f.cobre_mg,</v>
      </c>
    </row>
    <row r="31" spans="1:2" x14ac:dyDescent="0.25">
      <c r="A31" t="s">
        <v>101</v>
      </c>
      <c r="B31" t="str">
        <f t="shared" si="0"/>
        <v>f.manganes_mg,</v>
      </c>
    </row>
    <row r="32" spans="1:2" x14ac:dyDescent="0.25">
      <c r="A32" t="s">
        <v>102</v>
      </c>
      <c r="B32" t="str">
        <f t="shared" si="0"/>
        <v>f.selenio_mcg,</v>
      </c>
    </row>
    <row r="33" spans="1:2" x14ac:dyDescent="0.25">
      <c r="A33" t="s">
        <v>103</v>
      </c>
      <c r="B33" t="str">
        <f t="shared" si="0"/>
        <v>f.iodo_mcg,</v>
      </c>
    </row>
    <row r="34" spans="1:2" x14ac:dyDescent="0.25">
      <c r="A34" t="s">
        <v>105</v>
      </c>
      <c r="B34" t="str">
        <f t="shared" si="0"/>
        <v>f.betacaroteno_mcg,</v>
      </c>
    </row>
    <row r="35" spans="1:2" x14ac:dyDescent="0.25">
      <c r="A35" t="s">
        <v>106</v>
      </c>
      <c r="B35" t="str">
        <f t="shared" si="0"/>
        <v>f.licopeno_mcg,</v>
      </c>
    </row>
    <row r="36" spans="1:2" x14ac:dyDescent="0.25">
      <c r="A36" t="s">
        <v>107</v>
      </c>
      <c r="B36" t="str">
        <f t="shared" si="0"/>
        <v>f.luteina_zeaxantina_mcg,</v>
      </c>
    </row>
    <row r="37" spans="1:2" x14ac:dyDescent="0.25">
      <c r="A37" t="s">
        <v>82</v>
      </c>
      <c r="B37" t="str">
        <f t="shared" si="0"/>
        <v>f.omega_6_g,</v>
      </c>
    </row>
    <row r="38" spans="1:2" x14ac:dyDescent="0.25">
      <c r="A38" t="s">
        <v>83</v>
      </c>
      <c r="B38" t="str">
        <f t="shared" si="0"/>
        <v>f.om6_x_om3,</v>
      </c>
    </row>
    <row r="39" spans="1:2" x14ac:dyDescent="0.25">
      <c r="A39" t="s">
        <v>84</v>
      </c>
      <c r="B39" t="str">
        <f t="shared" si="0"/>
        <v>f.fitosterol_mg,</v>
      </c>
    </row>
    <row r="40" spans="1:2" x14ac:dyDescent="0.25">
      <c r="A40" t="s">
        <v>79</v>
      </c>
      <c r="B40" t="str">
        <f t="shared" si="0"/>
        <v>f.carboidratos_liquidos_g,</v>
      </c>
    </row>
    <row r="41" spans="1:2" x14ac:dyDescent="0.25">
      <c r="A41" t="s">
        <v>80</v>
      </c>
      <c r="B41" t="str">
        <f t="shared" si="0"/>
        <v>f.poliois_g,</v>
      </c>
    </row>
    <row r="42" spans="1:2" x14ac:dyDescent="0.25">
      <c r="A42" t="s">
        <v>77</v>
      </c>
      <c r="B42" t="str">
        <f t="shared" si="0"/>
        <v>f.perfil_aminoacidos_ess_mg,</v>
      </c>
    </row>
    <row r="43" spans="1:2" x14ac:dyDescent="0.25">
      <c r="A43" t="s">
        <v>78</v>
      </c>
      <c r="B43" t="str">
        <f t="shared" si="0"/>
        <v>f.indice_quality_proteinas_pdcaas,</v>
      </c>
    </row>
    <row r="44" spans="1:2" x14ac:dyDescent="0.25">
      <c r="A44" t="s">
        <v>93</v>
      </c>
      <c r="B44" t="str">
        <f t="shared" si="0"/>
        <v>f.pral_mEq,</v>
      </c>
    </row>
    <row r="45" spans="1:2" x14ac:dyDescent="0.25">
      <c r="A45" t="s">
        <v>119</v>
      </c>
      <c r="B45" t="str">
        <f t="shared" si="0"/>
        <v>f.acido_folico_mcg,</v>
      </c>
    </row>
    <row r="46" spans="1:2" x14ac:dyDescent="0.25">
      <c r="A46" t="s">
        <v>120</v>
      </c>
      <c r="B46" t="str">
        <f t="shared" si="0"/>
        <v>f.polifenol_total_mg,</v>
      </c>
    </row>
    <row r="47" spans="1:2" x14ac:dyDescent="0.25">
      <c r="A47" t="s">
        <v>121</v>
      </c>
      <c r="B47" t="str">
        <f t="shared" si="0"/>
        <v>f.carga_antioxidante_orac,</v>
      </c>
    </row>
    <row r="48" spans="1:2" x14ac:dyDescent="0.25">
      <c r="A48" t="s">
        <v>122</v>
      </c>
      <c r="B48" t="str">
        <f t="shared" si="0"/>
        <v>f.teor_alcool_prcent,</v>
      </c>
    </row>
    <row r="49" spans="1:2" x14ac:dyDescent="0.25">
      <c r="A49" t="s">
        <v>76</v>
      </c>
      <c r="B49" t="str">
        <f t="shared" si="0"/>
        <v>f.teor_agua_g,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5262D-8653-4767-A1F7-697794446171}">
  <dimension ref="A1:N57"/>
  <sheetViews>
    <sheetView tabSelected="1" topLeftCell="A2" workbookViewId="0">
      <selection activeCell="D38" sqref="D38"/>
    </sheetView>
  </sheetViews>
  <sheetFormatPr defaultRowHeight="15" x14ac:dyDescent="0.25"/>
  <cols>
    <col min="1" max="1" width="30.7109375" bestFit="1" customWidth="1"/>
    <col min="2" max="3" width="14.85546875" bestFit="1" customWidth="1"/>
    <col min="4" max="4" width="32.85546875" bestFit="1" customWidth="1"/>
  </cols>
  <sheetData>
    <row r="1" spans="1:5" ht="15.75" thickBot="1" x14ac:dyDescent="0.3">
      <c r="A1" s="10" t="s">
        <v>244</v>
      </c>
      <c r="B1" s="10" t="s">
        <v>241</v>
      </c>
      <c r="C1" s="10" t="s">
        <v>242</v>
      </c>
      <c r="D1" s="10" t="s">
        <v>243</v>
      </c>
      <c r="E1" s="10" t="s">
        <v>298</v>
      </c>
    </row>
    <row r="2" spans="1:5" x14ac:dyDescent="0.25">
      <c r="A2" t="s">
        <v>81</v>
      </c>
      <c r="B2" t="s">
        <v>152</v>
      </c>
      <c r="C2" t="s">
        <v>153</v>
      </c>
      <c r="D2" t="s">
        <v>255</v>
      </c>
      <c r="E2" t="e">
        <f>VLOOKUP(A2,#REF!,4,FALSE)</f>
        <v>#REF!</v>
      </c>
    </row>
    <row r="3" spans="1:5" x14ac:dyDescent="0.25">
      <c r="A3" t="s">
        <v>88</v>
      </c>
      <c r="B3" t="s">
        <v>162</v>
      </c>
      <c r="C3" t="s">
        <v>164</v>
      </c>
      <c r="D3" t="s">
        <v>263</v>
      </c>
      <c r="E3" t="e">
        <f>VLOOKUP(A3,#REF!,4,FALSE)</f>
        <v>#REF!</v>
      </c>
    </row>
    <row r="4" spans="1:5" x14ac:dyDescent="0.25">
      <c r="A4" t="s">
        <v>89</v>
      </c>
      <c r="B4" t="s">
        <v>163</v>
      </c>
      <c r="C4" t="s">
        <v>166</v>
      </c>
      <c r="D4" t="s">
        <v>264</v>
      </c>
      <c r="E4" t="e">
        <f>VLOOKUP(A4,#REF!,4,FALSE)</f>
        <v>#REF!</v>
      </c>
    </row>
    <row r="5" spans="1:5" x14ac:dyDescent="0.25">
      <c r="A5" t="s">
        <v>90</v>
      </c>
      <c r="B5" t="s">
        <v>167</v>
      </c>
      <c r="C5" t="s">
        <v>168</v>
      </c>
      <c r="D5" t="s">
        <v>265</v>
      </c>
      <c r="E5" t="e">
        <f>VLOOKUP(A5,#REF!,4,FALSE)</f>
        <v>#REF!</v>
      </c>
    </row>
    <row r="6" spans="1:5" x14ac:dyDescent="0.25">
      <c r="A6" t="s">
        <v>91</v>
      </c>
      <c r="B6" t="s">
        <v>169</v>
      </c>
      <c r="C6" t="s">
        <v>171</v>
      </c>
      <c r="D6" t="s">
        <v>266</v>
      </c>
      <c r="E6" t="e">
        <f>VLOOKUP(A6,#REF!,4,FALSE)</f>
        <v>#REF!</v>
      </c>
    </row>
    <row r="7" spans="1:5" x14ac:dyDescent="0.25">
      <c r="A7" t="s">
        <v>92</v>
      </c>
      <c r="B7" t="s">
        <v>142</v>
      </c>
      <c r="C7" t="s">
        <v>173</v>
      </c>
      <c r="D7" t="s">
        <v>267</v>
      </c>
      <c r="E7" t="e">
        <f>VLOOKUP(A7,#REF!,4,FALSE)</f>
        <v>#REF!</v>
      </c>
    </row>
    <row r="8" spans="1:5" x14ac:dyDescent="0.25">
      <c r="A8" t="s">
        <v>56</v>
      </c>
      <c r="B8" t="s">
        <v>53</v>
      </c>
      <c r="C8" t="s">
        <v>52</v>
      </c>
      <c r="D8" t="s">
        <v>259</v>
      </c>
      <c r="E8" t="e">
        <f>VLOOKUP(A8,#REF!,4,FALSE)</f>
        <v>#REF!</v>
      </c>
    </row>
    <row r="9" spans="1:5" x14ac:dyDescent="0.25">
      <c r="A9" t="s">
        <v>86</v>
      </c>
      <c r="B9" t="s">
        <v>149</v>
      </c>
      <c r="C9" t="s">
        <v>160</v>
      </c>
      <c r="D9" t="s">
        <v>261</v>
      </c>
      <c r="E9" t="e">
        <f>VLOOKUP(A9,#REF!,4,FALSE)</f>
        <v>#REF!</v>
      </c>
    </row>
    <row r="10" spans="1:5" x14ac:dyDescent="0.25">
      <c r="A10" t="s">
        <v>87</v>
      </c>
      <c r="B10" t="s">
        <v>150</v>
      </c>
      <c r="C10" t="s">
        <v>161</v>
      </c>
      <c r="D10" t="s">
        <v>262</v>
      </c>
      <c r="E10" t="e">
        <f>VLOOKUP(A10,#REF!,4,FALSE)</f>
        <v>#REF!</v>
      </c>
    </row>
    <row r="11" spans="1:5" x14ac:dyDescent="0.25">
      <c r="A11" t="s">
        <v>94</v>
      </c>
      <c r="B11" t="s">
        <v>165</v>
      </c>
      <c r="C11" t="s">
        <v>212</v>
      </c>
      <c r="D11" t="s">
        <v>269</v>
      </c>
      <c r="E11" t="e">
        <f>VLOOKUP(A11,#REF!,4,FALSE)</f>
        <v>#REF!</v>
      </c>
    </row>
    <row r="12" spans="1:5" x14ac:dyDescent="0.25">
      <c r="A12" t="s">
        <v>95</v>
      </c>
      <c r="B12" t="s">
        <v>182</v>
      </c>
      <c r="C12" t="s">
        <v>213</v>
      </c>
      <c r="D12" t="s">
        <v>270</v>
      </c>
      <c r="E12" t="e">
        <f>VLOOKUP(A12,#REF!,4,FALSE)</f>
        <v>#REF!</v>
      </c>
    </row>
    <row r="13" spans="1:5" x14ac:dyDescent="0.25">
      <c r="A13" t="s">
        <v>96</v>
      </c>
      <c r="B13" t="s">
        <v>183</v>
      </c>
      <c r="C13" t="s">
        <v>214</v>
      </c>
      <c r="D13" t="s">
        <v>271</v>
      </c>
      <c r="E13" t="e">
        <f>VLOOKUP(A13,#REF!,4,FALSE)</f>
        <v>#REF!</v>
      </c>
    </row>
    <row r="14" spans="1:5" x14ac:dyDescent="0.25">
      <c r="A14" t="s">
        <v>97</v>
      </c>
      <c r="B14" t="s">
        <v>184</v>
      </c>
      <c r="C14" t="s">
        <v>215</v>
      </c>
      <c r="D14" t="s">
        <v>272</v>
      </c>
      <c r="E14" t="e">
        <f>VLOOKUP(A14,#REF!,4,FALSE)</f>
        <v>#REF!</v>
      </c>
    </row>
    <row r="15" spans="1:5" x14ac:dyDescent="0.25">
      <c r="A15" t="s">
        <v>104</v>
      </c>
      <c r="B15" t="s">
        <v>172</v>
      </c>
      <c r="C15" t="s">
        <v>222</v>
      </c>
      <c r="D15" t="s">
        <v>279</v>
      </c>
      <c r="E15" t="e">
        <f>VLOOKUP(A15,#REF!,4,FALSE)</f>
        <v>#REF!</v>
      </c>
    </row>
    <row r="16" spans="1:5" x14ac:dyDescent="0.25">
      <c r="A16" t="s">
        <v>115</v>
      </c>
      <c r="B16" t="s">
        <v>208</v>
      </c>
      <c r="C16" t="s">
        <v>194</v>
      </c>
      <c r="D16" t="s">
        <v>290</v>
      </c>
      <c r="E16" t="e">
        <f>VLOOKUP(A16,#REF!,4,FALSE)</f>
        <v>#REF!</v>
      </c>
    </row>
    <row r="17" spans="1:14" x14ac:dyDescent="0.25">
      <c r="A17" t="s">
        <v>116</v>
      </c>
      <c r="B17" t="s">
        <v>209</v>
      </c>
      <c r="C17" t="s">
        <v>195</v>
      </c>
      <c r="D17" t="s">
        <v>291</v>
      </c>
      <c r="E17" t="e">
        <f>VLOOKUP(A17,#REF!,4,FALSE)</f>
        <v>#REF!</v>
      </c>
    </row>
    <row r="18" spans="1:14" x14ac:dyDescent="0.25">
      <c r="A18" t="s">
        <v>114</v>
      </c>
      <c r="B18" t="s">
        <v>207</v>
      </c>
      <c r="C18" t="s">
        <v>193</v>
      </c>
      <c r="D18" t="s">
        <v>289</v>
      </c>
      <c r="E18" t="e">
        <f>VLOOKUP(A18,#REF!,4,FALSE)</f>
        <v>#REF!</v>
      </c>
    </row>
    <row r="19" spans="1:14" x14ac:dyDescent="0.25">
      <c r="A19" t="s">
        <v>117</v>
      </c>
      <c r="B19" t="s">
        <v>210</v>
      </c>
      <c r="C19" t="s">
        <v>196</v>
      </c>
      <c r="D19" t="s">
        <v>292</v>
      </c>
      <c r="E19" t="e">
        <f>VLOOKUP(A19,#REF!,4,FALSE)</f>
        <v>#REF!</v>
      </c>
    </row>
    <row r="20" spans="1:14" x14ac:dyDescent="0.25">
      <c r="A20" t="s">
        <v>108</v>
      </c>
      <c r="B20" t="s">
        <v>187</v>
      </c>
      <c r="C20" t="s">
        <v>226</v>
      </c>
      <c r="D20" t="s">
        <v>283</v>
      </c>
      <c r="E20" t="e">
        <f>VLOOKUP(A20,#REF!,4,FALSE)</f>
        <v>#REF!</v>
      </c>
      <c r="N20" t="s">
        <v>299</v>
      </c>
    </row>
    <row r="21" spans="1:14" x14ac:dyDescent="0.25">
      <c r="A21" t="s">
        <v>109</v>
      </c>
      <c r="B21" t="s">
        <v>188</v>
      </c>
      <c r="C21" t="s">
        <v>227</v>
      </c>
      <c r="D21" t="s">
        <v>284</v>
      </c>
      <c r="E21" t="e">
        <f>VLOOKUP(A21,#REF!,4,FALSE)</f>
        <v>#REF!</v>
      </c>
    </row>
    <row r="22" spans="1:14" x14ac:dyDescent="0.25">
      <c r="A22" t="s">
        <v>110</v>
      </c>
      <c r="B22" t="s">
        <v>203</v>
      </c>
      <c r="C22" t="s">
        <v>189</v>
      </c>
      <c r="D22" t="s">
        <v>285</v>
      </c>
      <c r="E22" t="e">
        <f>VLOOKUP(A22,#REF!,4,FALSE)</f>
        <v>#REF!</v>
      </c>
    </row>
    <row r="23" spans="1:14" x14ac:dyDescent="0.25">
      <c r="A23" t="s">
        <v>111</v>
      </c>
      <c r="B23" t="s">
        <v>204</v>
      </c>
      <c r="C23" t="s">
        <v>190</v>
      </c>
      <c r="D23" t="s">
        <v>286</v>
      </c>
      <c r="E23" t="e">
        <f>VLOOKUP(A23,#REF!,4,FALSE)</f>
        <v>#REF!</v>
      </c>
    </row>
    <row r="24" spans="1:14" x14ac:dyDescent="0.25">
      <c r="A24" t="s">
        <v>112</v>
      </c>
      <c r="B24" t="s">
        <v>205</v>
      </c>
      <c r="C24" t="s">
        <v>191</v>
      </c>
      <c r="D24" t="s">
        <v>287</v>
      </c>
      <c r="E24" t="e">
        <f>VLOOKUP(A24,#REF!,4,FALSE)</f>
        <v>#REF!</v>
      </c>
    </row>
    <row r="25" spans="1:14" x14ac:dyDescent="0.25">
      <c r="A25" t="s">
        <v>113</v>
      </c>
      <c r="B25" t="s">
        <v>206</v>
      </c>
      <c r="C25" t="s">
        <v>192</v>
      </c>
      <c r="D25" t="s">
        <v>288</v>
      </c>
      <c r="E25" t="e">
        <f>VLOOKUP(A25,#REF!,4,FALSE)</f>
        <v>#REF!</v>
      </c>
    </row>
    <row r="26" spans="1:14" x14ac:dyDescent="0.25">
      <c r="A26" t="s">
        <v>118</v>
      </c>
      <c r="B26" t="s">
        <v>197</v>
      </c>
      <c r="C26" t="s">
        <v>228</v>
      </c>
      <c r="D26" t="s">
        <v>293</v>
      </c>
      <c r="E26" t="e">
        <f>VLOOKUP(A26,#REF!,4,FALSE)</f>
        <v>#REF!</v>
      </c>
    </row>
    <row r="27" spans="1:14" x14ac:dyDescent="0.25">
      <c r="A27" t="s">
        <v>85</v>
      </c>
      <c r="B27" t="s">
        <v>148</v>
      </c>
      <c r="C27" t="s">
        <v>159</v>
      </c>
      <c r="D27" t="s">
        <v>260</v>
      </c>
      <c r="E27" t="e">
        <f>VLOOKUP(A27,#REF!,4,FALSE)</f>
        <v>#REF!</v>
      </c>
    </row>
    <row r="28" spans="1:14" x14ac:dyDescent="0.25">
      <c r="A28" t="s">
        <v>98</v>
      </c>
      <c r="B28" t="s">
        <v>175</v>
      </c>
      <c r="C28" t="s">
        <v>216</v>
      </c>
      <c r="D28" t="s">
        <v>273</v>
      </c>
      <c r="E28" t="e">
        <f>VLOOKUP(A28,#REF!,4,FALSE)</f>
        <v>#REF!</v>
      </c>
    </row>
    <row r="29" spans="1:14" x14ac:dyDescent="0.25">
      <c r="A29" t="s">
        <v>99</v>
      </c>
      <c r="B29" t="s">
        <v>176</v>
      </c>
      <c r="C29" t="s">
        <v>217</v>
      </c>
      <c r="D29" t="s">
        <v>274</v>
      </c>
      <c r="E29" t="e">
        <f>VLOOKUP(A29,#REF!,4,FALSE)</f>
        <v>#REF!</v>
      </c>
    </row>
    <row r="30" spans="1:14" x14ac:dyDescent="0.25">
      <c r="A30" t="s">
        <v>100</v>
      </c>
      <c r="B30" t="s">
        <v>177</v>
      </c>
      <c r="C30" t="s">
        <v>218</v>
      </c>
      <c r="D30" t="s">
        <v>275</v>
      </c>
      <c r="E30" t="e">
        <f>VLOOKUP(A30,#REF!,4,FALSE)</f>
        <v>#REF!</v>
      </c>
    </row>
    <row r="31" spans="1:14" x14ac:dyDescent="0.25">
      <c r="A31" t="s">
        <v>101</v>
      </c>
      <c r="B31" t="s">
        <v>178</v>
      </c>
      <c r="C31" t="s">
        <v>219</v>
      </c>
      <c r="D31" t="s">
        <v>276</v>
      </c>
      <c r="E31" t="e">
        <f>VLOOKUP(A31,#REF!,4,FALSE)</f>
        <v>#REF!</v>
      </c>
    </row>
    <row r="32" spans="1:14" x14ac:dyDescent="0.25">
      <c r="A32" t="s">
        <v>102</v>
      </c>
      <c r="B32" t="s">
        <v>170</v>
      </c>
      <c r="C32" t="s">
        <v>220</v>
      </c>
      <c r="D32" t="s">
        <v>277</v>
      </c>
      <c r="E32" t="e">
        <f>VLOOKUP(A32,#REF!,4,FALSE)</f>
        <v>#REF!</v>
      </c>
    </row>
    <row r="33" spans="1:5" x14ac:dyDescent="0.25">
      <c r="A33" t="s">
        <v>103</v>
      </c>
      <c r="B33" t="s">
        <v>179</v>
      </c>
      <c r="C33" t="s">
        <v>221</v>
      </c>
      <c r="D33" t="s">
        <v>278</v>
      </c>
      <c r="E33" t="e">
        <f>VLOOKUP(A33,#REF!,4,FALSE)</f>
        <v>#REF!</v>
      </c>
    </row>
    <row r="34" spans="1:5" x14ac:dyDescent="0.25">
      <c r="A34" t="s">
        <v>105</v>
      </c>
      <c r="B34" t="s">
        <v>180</v>
      </c>
      <c r="C34" t="s">
        <v>223</v>
      </c>
      <c r="D34" t="s">
        <v>280</v>
      </c>
      <c r="E34" t="e">
        <f>VLOOKUP(A34,#REF!,4,FALSE)</f>
        <v>#REF!</v>
      </c>
    </row>
    <row r="35" spans="1:5" x14ac:dyDescent="0.25">
      <c r="A35" t="s">
        <v>106</v>
      </c>
      <c r="B35" t="s">
        <v>181</v>
      </c>
      <c r="C35" t="s">
        <v>224</v>
      </c>
      <c r="D35" t="s">
        <v>281</v>
      </c>
      <c r="E35" t="e">
        <f>VLOOKUP(A35,#REF!,4,FALSE)</f>
        <v>#REF!</v>
      </c>
    </row>
    <row r="36" spans="1:5" x14ac:dyDescent="0.25">
      <c r="A36" t="s">
        <v>107</v>
      </c>
      <c r="B36" t="s">
        <v>186</v>
      </c>
      <c r="C36" t="s">
        <v>225</v>
      </c>
      <c r="D36" t="s">
        <v>282</v>
      </c>
      <c r="E36" t="e">
        <f>VLOOKUP(A36,#REF!,4,FALSE)</f>
        <v>#REF!</v>
      </c>
    </row>
    <row r="37" spans="1:5" x14ac:dyDescent="0.25">
      <c r="A37" t="s">
        <v>82</v>
      </c>
      <c r="B37" t="s">
        <v>154</v>
      </c>
      <c r="C37" t="s">
        <v>155</v>
      </c>
      <c r="D37" t="s">
        <v>256</v>
      </c>
      <c r="E37" t="e">
        <f>VLOOKUP(A37,#REF!,4,FALSE)</f>
        <v>#REF!</v>
      </c>
    </row>
    <row r="38" spans="1:5" x14ac:dyDescent="0.25">
      <c r="A38" t="s">
        <v>83</v>
      </c>
      <c r="B38" t="s">
        <v>156</v>
      </c>
      <c r="C38" t="s">
        <v>157</v>
      </c>
      <c r="D38" t="s">
        <v>257</v>
      </c>
      <c r="E38" t="e">
        <f>VLOOKUP(A38,#REF!,4,FALSE)</f>
        <v>#REF!</v>
      </c>
    </row>
    <row r="39" spans="1:5" x14ac:dyDescent="0.25">
      <c r="A39" t="s">
        <v>84</v>
      </c>
      <c r="B39" t="s">
        <v>147</v>
      </c>
      <c r="C39" t="s">
        <v>158</v>
      </c>
      <c r="D39" t="s">
        <v>258</v>
      </c>
      <c r="E39" t="e">
        <f>VLOOKUP(A39,#REF!,4,FALSE)</f>
        <v>#REF!</v>
      </c>
    </row>
    <row r="40" spans="1:5" x14ac:dyDescent="0.25">
      <c r="A40" t="s">
        <v>79</v>
      </c>
      <c r="B40" t="s">
        <v>144</v>
      </c>
      <c r="C40" t="s">
        <v>146</v>
      </c>
      <c r="D40" t="s">
        <v>253</v>
      </c>
      <c r="E40" t="e">
        <f>VLOOKUP(A40,#REF!,4,FALSE)</f>
        <v>#REF!</v>
      </c>
    </row>
    <row r="41" spans="1:5" x14ac:dyDescent="0.25">
      <c r="A41" t="s">
        <v>80</v>
      </c>
      <c r="B41" t="s">
        <v>145</v>
      </c>
      <c r="C41" t="s">
        <v>151</v>
      </c>
      <c r="D41" t="s">
        <v>254</v>
      </c>
      <c r="E41" t="e">
        <f>VLOOKUP(A41,#REF!,4,FALSE)</f>
        <v>#REF!</v>
      </c>
    </row>
    <row r="42" spans="1:5" x14ac:dyDescent="0.25">
      <c r="A42" t="s">
        <v>77</v>
      </c>
      <c r="B42" t="s">
        <v>133</v>
      </c>
      <c r="C42" t="s">
        <v>134</v>
      </c>
      <c r="D42" t="s">
        <v>251</v>
      </c>
      <c r="E42" t="e">
        <f>VLOOKUP(A42,#REF!,4,FALSE)</f>
        <v>#REF!</v>
      </c>
    </row>
    <row r="43" spans="1:5" x14ac:dyDescent="0.25">
      <c r="A43" t="s">
        <v>78</v>
      </c>
      <c r="B43" t="s">
        <v>141</v>
      </c>
      <c r="C43" t="s">
        <v>143</v>
      </c>
      <c r="D43" t="s">
        <v>252</v>
      </c>
      <c r="E43" t="e">
        <f>VLOOKUP(A43,#REF!,4,FALSE)</f>
        <v>#REF!</v>
      </c>
    </row>
    <row r="44" spans="1:5" x14ac:dyDescent="0.25">
      <c r="A44" t="s">
        <v>93</v>
      </c>
      <c r="B44" t="s">
        <v>174</v>
      </c>
      <c r="C44" t="s">
        <v>211</v>
      </c>
      <c r="D44" t="s">
        <v>268</v>
      </c>
      <c r="E44" t="e">
        <f>VLOOKUP(A44,#REF!,4,FALSE)</f>
        <v>#REF!</v>
      </c>
    </row>
    <row r="45" spans="1:5" x14ac:dyDescent="0.25">
      <c r="A45" t="s">
        <v>119</v>
      </c>
      <c r="B45" t="s">
        <v>185</v>
      </c>
      <c r="C45" t="s">
        <v>229</v>
      </c>
      <c r="D45" t="s">
        <v>294</v>
      </c>
      <c r="E45" t="e">
        <f>VLOOKUP(A45,#REF!,4,FALSE)</f>
        <v>#REF!</v>
      </c>
    </row>
    <row r="46" spans="1:5" x14ac:dyDescent="0.25">
      <c r="A46" t="s">
        <v>120</v>
      </c>
      <c r="B46" t="s">
        <v>198</v>
      </c>
      <c r="C46" t="s">
        <v>230</v>
      </c>
      <c r="D46" t="s">
        <v>295</v>
      </c>
      <c r="E46" t="e">
        <f>VLOOKUP(A46,#REF!,4,FALSE)</f>
        <v>#REF!</v>
      </c>
    </row>
    <row r="47" spans="1:5" x14ac:dyDescent="0.25">
      <c r="A47" t="s">
        <v>121</v>
      </c>
      <c r="B47" t="s">
        <v>199</v>
      </c>
      <c r="C47" t="s">
        <v>231</v>
      </c>
      <c r="D47" t="s">
        <v>296</v>
      </c>
      <c r="E47" t="e">
        <f>VLOOKUP(A47,#REF!,4,FALSE)</f>
        <v>#REF!</v>
      </c>
    </row>
    <row r="48" spans="1:5" x14ac:dyDescent="0.25">
      <c r="A48" t="s">
        <v>122</v>
      </c>
      <c r="B48" t="s">
        <v>200</v>
      </c>
      <c r="C48" t="s">
        <v>232</v>
      </c>
      <c r="D48" t="s">
        <v>297</v>
      </c>
      <c r="E48" t="e">
        <f>VLOOKUP(A48,#REF!,4,FALSE)</f>
        <v>#REF!</v>
      </c>
    </row>
    <row r="49" spans="1:5" x14ac:dyDescent="0.25">
      <c r="A49" t="s">
        <v>76</v>
      </c>
      <c r="B49" t="s">
        <v>131</v>
      </c>
      <c r="C49" t="s">
        <v>132</v>
      </c>
      <c r="D49" t="s">
        <v>250</v>
      </c>
      <c r="E49" t="e">
        <f>VLOOKUP(A49,#REF!,4,FALSE)</f>
        <v>#REF!</v>
      </c>
    </row>
    <row r="50" spans="1:5" x14ac:dyDescent="0.25">
      <c r="A50" t="s">
        <v>70</v>
      </c>
      <c r="B50" t="s">
        <v>125</v>
      </c>
      <c r="C50" t="s">
        <v>137</v>
      </c>
      <c r="D50" t="s">
        <v>235</v>
      </c>
      <c r="E50" t="e">
        <f>VLOOKUP(A50,#REF!,4,FALSE)</f>
        <v>#REF!</v>
      </c>
    </row>
    <row r="51" spans="1:5" x14ac:dyDescent="0.25">
      <c r="A51" t="s">
        <v>71</v>
      </c>
      <c r="B51" t="s">
        <v>126</v>
      </c>
      <c r="C51" t="s">
        <v>135</v>
      </c>
      <c r="D51" t="s">
        <v>236</v>
      </c>
      <c r="E51" t="e">
        <f>VLOOKUP(A51,#REF!,4,FALSE)</f>
        <v>#REF!</v>
      </c>
    </row>
    <row r="52" spans="1:5" x14ac:dyDescent="0.25">
      <c r="A52" t="s">
        <v>72</v>
      </c>
      <c r="B52" t="s">
        <v>127</v>
      </c>
      <c r="C52" t="s">
        <v>136</v>
      </c>
      <c r="D52" t="s">
        <v>237</v>
      </c>
      <c r="E52" t="e">
        <f>VLOOKUP(A52,#REF!,4,FALSE)</f>
        <v>#REF!</v>
      </c>
    </row>
    <row r="53" spans="1:5" x14ac:dyDescent="0.25">
      <c r="A53" t="s">
        <v>73</v>
      </c>
      <c r="B53" t="s">
        <v>129</v>
      </c>
      <c r="C53" t="s">
        <v>138</v>
      </c>
      <c r="D53" t="s">
        <v>238</v>
      </c>
      <c r="E53" t="e">
        <f>VLOOKUP(A53,#REF!,4,FALSE)</f>
        <v>#REF!</v>
      </c>
    </row>
    <row r="54" spans="1:5" x14ac:dyDescent="0.25">
      <c r="A54" t="s">
        <v>74</v>
      </c>
      <c r="B54" t="s">
        <v>128</v>
      </c>
      <c r="C54" t="s">
        <v>139</v>
      </c>
      <c r="D54" t="s">
        <v>239</v>
      </c>
      <c r="E54" t="e">
        <f>VLOOKUP(A54,#REF!,4,FALSE)</f>
        <v>#REF!</v>
      </c>
    </row>
    <row r="55" spans="1:5" x14ac:dyDescent="0.25">
      <c r="A55" t="s">
        <v>75</v>
      </c>
      <c r="B55" t="s">
        <v>130</v>
      </c>
      <c r="C55" t="s">
        <v>140</v>
      </c>
      <c r="D55" t="s">
        <v>240</v>
      </c>
      <c r="E55" t="e">
        <f>VLOOKUP(A55,#REF!,4,FALSE)</f>
        <v>#REF!</v>
      </c>
    </row>
    <row r="56" spans="1:5" x14ac:dyDescent="0.25">
      <c r="A56" t="s">
        <v>123</v>
      </c>
      <c r="B56" t="s">
        <v>201</v>
      </c>
      <c r="C56" t="s">
        <v>233</v>
      </c>
      <c r="D56" t="s">
        <v>248</v>
      </c>
      <c r="E56" t="e">
        <f>VLOOKUP(A56,#REF!,4,FALSE)</f>
        <v>#REF!</v>
      </c>
    </row>
    <row r="57" spans="1:5" x14ac:dyDescent="0.25">
      <c r="A57" t="s">
        <v>124</v>
      </c>
      <c r="B57" t="s">
        <v>202</v>
      </c>
      <c r="C57" t="s">
        <v>234</v>
      </c>
      <c r="D57" t="s">
        <v>249</v>
      </c>
      <c r="E57" t="e">
        <f>VLOOKUP(A57,#REF!,4,FALSE)</f>
        <v>#REF!</v>
      </c>
    </row>
  </sheetData>
  <autoFilter ref="A1:E57" xr:uid="{4DD5262D-8653-4767-A1F7-697794446171}">
    <sortState xmlns:xlrd2="http://schemas.microsoft.com/office/spreadsheetml/2017/richdata2" ref="A2:E57">
      <sortCondition ref="E1:E57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HTML</vt:lpstr>
      <vt:lpstr>PASSO 1</vt:lpstr>
      <vt:lpstr>PASSO 2</vt:lpstr>
      <vt:lpstr>PASSO 3</vt:lpstr>
      <vt:lpstr>SERVER</vt:lpstr>
      <vt:lpstr>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Sousa Lima</dc:creator>
  <cp:lastModifiedBy>Diego Sousa Lima</cp:lastModifiedBy>
  <dcterms:created xsi:type="dcterms:W3CDTF">2025-08-17T22:25:00Z</dcterms:created>
  <dcterms:modified xsi:type="dcterms:W3CDTF">2025-08-19T13:42:36Z</dcterms:modified>
</cp:coreProperties>
</file>