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1374CAD6-B91B-46A6-8CB2-A0173BB0F031}" xr6:coauthVersionLast="47" xr6:coauthVersionMax="47" xr10:uidLastSave="{00000000-0000-0000-0000-000000000000}"/>
  <bookViews>
    <workbookView xWindow="-120" yWindow="-120" windowWidth="29040" windowHeight="15840" tabRatio="980" activeTab="5" xr2:uid="{00000000-000D-0000-FFFF-FFFF00000000}"/>
  </bookViews>
  <sheets>
    <sheet name="EOQ Solution via Solver - Chair" sheetId="79" r:id="rId1"/>
    <sheet name="EOQ Solution via Solver - Table" sheetId="78" r:id="rId2"/>
    <sheet name="EOQ Solution via Solver - Bed" sheetId="77" r:id="rId3"/>
    <sheet name="EOQ Solution via Solver - Sofa" sheetId="76" r:id="rId4"/>
    <sheet name="EOQ Solution via Solver - BCase" sheetId="75" r:id="rId5"/>
    <sheet name="All Solutions" sheetId="80" r:id="rId6"/>
  </sheets>
  <definedNames>
    <definedName name="solver_adj" localSheetId="4" hidden="1">'EOQ Solution via Solver - BCase'!$B$7</definedName>
    <definedName name="solver_adj" localSheetId="2" hidden="1">'EOQ Solution via Solver - Bed'!$B$7</definedName>
    <definedName name="solver_adj" localSheetId="0" hidden="1">'EOQ Solution via Solver - Chair'!$B$7</definedName>
    <definedName name="solver_adj" localSheetId="3" hidden="1">'EOQ Solution via Solver - Sofa'!$B$7</definedName>
    <definedName name="solver_adj" localSheetId="1" hidden="1">'EOQ Solution via Solver - Table'!$B$7</definedName>
    <definedName name="solver_cvg" localSheetId="4" hidden="1">0.0001</definedName>
    <definedName name="solver_cvg" localSheetId="2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4" hidden="1">2</definedName>
    <definedName name="solver_drv" localSheetId="2" hidden="1">2</definedName>
    <definedName name="solver_drv" localSheetId="0" hidden="1">2</definedName>
    <definedName name="solver_drv" localSheetId="3" hidden="1">2</definedName>
    <definedName name="solver_drv" localSheetId="1" hidden="1">2</definedName>
    <definedName name="solver_eng" localSheetId="4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4" hidden="1">1</definedName>
    <definedName name="solver_est" localSheetId="2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4" hidden="1">2147483647</definedName>
    <definedName name="solver_itr" localSheetId="2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lhs1" localSheetId="4" hidden="1">'EOQ Solution via Solver - BCase'!#REF!</definedName>
    <definedName name="solver_lhs1" localSheetId="2" hidden="1">'EOQ Solution via Solver - Bed'!#REF!</definedName>
    <definedName name="solver_lhs1" localSheetId="0" hidden="1">'EOQ Solution via Solver - Chair'!#REF!</definedName>
    <definedName name="solver_lhs1" localSheetId="3" hidden="1">'EOQ Solution via Solver - Sofa'!#REF!</definedName>
    <definedName name="solver_lhs1" localSheetId="1" hidden="1">'EOQ Solution via Solver - Table'!#REF!</definedName>
    <definedName name="solver_mip" localSheetId="4" hidden="1">2147483647</definedName>
    <definedName name="solver_mip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4" hidden="1">30</definedName>
    <definedName name="solver_mni" localSheetId="2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4" hidden="1">0.075</definedName>
    <definedName name="solver_mrt" localSheetId="2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4" hidden="1">2</definedName>
    <definedName name="solver_msl" localSheetId="2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4" hidden="1">1</definedName>
    <definedName name="solver_neg" localSheetId="2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4" hidden="1">2147483647</definedName>
    <definedName name="solver_nod" localSheetId="2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4" hidden="1">0</definedName>
    <definedName name="solver_num" localSheetId="2" hidden="1">0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wt" localSheetId="4" hidden="1">1</definedName>
    <definedName name="solver_nwt" localSheetId="2" hidden="1">1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opt" localSheetId="4" hidden="1">'EOQ Solution via Solver - BCase'!$B$10</definedName>
    <definedName name="solver_opt" localSheetId="2" hidden="1">'EOQ Solution via Solver - Bed'!$B$10</definedName>
    <definedName name="solver_opt" localSheetId="0" hidden="1">'EOQ Solution via Solver - Chair'!$B$10</definedName>
    <definedName name="solver_opt" localSheetId="3" hidden="1">'EOQ Solution via Solver - Sofa'!$B$10</definedName>
    <definedName name="solver_opt" localSheetId="1" hidden="1">'EOQ Solution via Solver - Table'!$B$10</definedName>
    <definedName name="solver_pre" localSheetId="4" hidden="1">0.000001</definedName>
    <definedName name="solver_pre" localSheetId="2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4" hidden="1">2</definedName>
    <definedName name="solver_rbv" localSheetId="2" hidden="1">2</definedName>
    <definedName name="solver_rbv" localSheetId="0" hidden="1">2</definedName>
    <definedName name="solver_rbv" localSheetId="3" hidden="1">2</definedName>
    <definedName name="solver_rbv" localSheetId="1" hidden="1">2</definedName>
    <definedName name="solver_rel1" localSheetId="4" hidden="1">4</definedName>
    <definedName name="solver_rel1" localSheetId="2" hidden="1">4</definedName>
    <definedName name="solver_rel1" localSheetId="0" hidden="1">4</definedName>
    <definedName name="solver_rel1" localSheetId="3" hidden="1">4</definedName>
    <definedName name="solver_rel1" localSheetId="1" hidden="1">4</definedName>
    <definedName name="solver_rhs1" localSheetId="4" hidden="1">"integer"</definedName>
    <definedName name="solver_rhs1" localSheetId="2" hidden="1">"integer"</definedName>
    <definedName name="solver_rhs1" localSheetId="0" hidden="1">"integer"</definedName>
    <definedName name="solver_rhs1" localSheetId="3" hidden="1">"integer"</definedName>
    <definedName name="solver_rhs1" localSheetId="1" hidden="1">"integer"</definedName>
    <definedName name="solver_rlx" localSheetId="4" hidden="1">2</definedName>
    <definedName name="solver_rlx" localSheetId="2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4" hidden="1">0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4" hidden="1">2</definedName>
    <definedName name="solver_scl" localSheetId="2" hidden="1">2</definedName>
    <definedName name="solver_scl" localSheetId="0" hidden="1">2</definedName>
    <definedName name="solver_scl" localSheetId="3" hidden="1">2</definedName>
    <definedName name="solver_scl" localSheetId="1" hidden="1">2</definedName>
    <definedName name="solver_sho" localSheetId="4" hidden="1">2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4" hidden="1">100</definedName>
    <definedName name="solver_ssz" localSheetId="2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4" hidden="1">2147483647</definedName>
    <definedName name="solver_tim" localSheetId="2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4" hidden="1">0.01</definedName>
    <definedName name="solver_tol" localSheetId="2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4" hidden="1">2</definedName>
    <definedName name="solver_typ" localSheetId="2" hidden="1">2</definedName>
    <definedName name="solver_typ" localSheetId="0" hidden="1">2</definedName>
    <definedName name="solver_typ" localSheetId="3" hidden="1">2</definedName>
    <definedName name="solver_typ" localSheetId="1" hidden="1">2</definedName>
    <definedName name="solver_val" localSheetId="4" hidden="1">0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4" hidden="1">3</definedName>
    <definedName name="solver_ver" localSheetId="2" hidden="1">3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0" l="1"/>
  <c r="B10" i="75"/>
  <c r="F10" i="80" s="1"/>
  <c r="B8" i="75"/>
  <c r="F8" i="80" s="1"/>
  <c r="B10" i="76"/>
  <c r="E10" i="80" s="1"/>
  <c r="B8" i="76"/>
  <c r="B10" i="77"/>
  <c r="D10" i="80" s="1"/>
  <c r="B8" i="77"/>
  <c r="D8" i="80" s="1"/>
  <c r="B10" i="78"/>
  <c r="C10" i="80" s="1"/>
  <c r="B8" i="78"/>
  <c r="B10" i="79"/>
  <c r="B10" i="80" s="1"/>
  <c r="E8" i="80"/>
  <c r="B8" i="79"/>
  <c r="B8" i="80" s="1"/>
  <c r="F7" i="80"/>
  <c r="E7" i="80"/>
  <c r="D7" i="80"/>
  <c r="C8" i="80"/>
  <c r="C7" i="80"/>
</calcChain>
</file>

<file path=xl/sharedStrings.xml><?xml version="1.0" encoding="utf-8"?>
<sst xmlns="http://schemas.openxmlformats.org/spreadsheetml/2006/main" count="46" uniqueCount="11">
  <si>
    <t>Bookcases</t>
  </si>
  <si>
    <t>Beds</t>
  </si>
  <si>
    <t>Sofas</t>
  </si>
  <si>
    <t>Tables</t>
  </si>
  <si>
    <t>Chairs</t>
  </si>
  <si>
    <t>Weekly demand (units)</t>
  </si>
  <si>
    <t>Ordering cost (per order)</t>
  </si>
  <si>
    <t>Holding cost (per unit per week)</t>
  </si>
  <si>
    <t>Optimal order quantity (decision variables) - Solver</t>
  </si>
  <si>
    <t>Optimal order quantity (decision variables) - Formula</t>
  </si>
  <si>
    <t>Weekly Inventory Management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</si>
</sst>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NumberFormat="1"/>
    <xf numFmtId="1" fontId="0" fillId="0" borderId="2" xfId="0" applyNumberFormat="1" applyFill="1" applyBorder="1"/>
    <xf numFmtId="164" fontId="0" fillId="0" borderId="2" xfId="0" applyNumberFormat="1" applyFill="1" applyBorder="1"/>
    <xf numFmtId="1" fontId="0" fillId="0" borderId="0" xfId="0" applyNumberFormat="1" applyFill="1" applyBorder="1"/>
    <xf numFmtId="0" fontId="0" fillId="0" borderId="0" xfId="0" applyBorder="1"/>
    <xf numFmtId="1" fontId="0" fillId="2" borderId="2" xfId="0" applyNumberFormat="1" applyFill="1" applyBorder="1"/>
    <xf numFmtId="1" fontId="0" fillId="0" borderId="2" xfId="0" applyNumberFormat="1" applyBorder="1"/>
    <xf numFmtId="164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30AF-1F44-4502-B0D4-0335521F78D4}">
  <dimension ref="A1:B12"/>
  <sheetViews>
    <sheetView workbookViewId="0">
      <selection activeCell="B7" sqref="B7:B10"/>
    </sheetView>
  </sheetViews>
  <sheetFormatPr defaultRowHeight="15" x14ac:dyDescent="0.25"/>
  <cols>
    <col min="1" max="1" width="53.85546875" bestFit="1" customWidth="1"/>
    <col min="2" max="2" width="11.42578125" bestFit="1" customWidth="1"/>
  </cols>
  <sheetData>
    <row r="1" spans="1:2" x14ac:dyDescent="0.25">
      <c r="A1" s="2"/>
      <c r="B1" s="2"/>
    </row>
    <row r="2" spans="1:2" x14ac:dyDescent="0.25">
      <c r="A2" s="2"/>
      <c r="B2" s="4" t="s">
        <v>4</v>
      </c>
    </row>
    <row r="3" spans="1:2" x14ac:dyDescent="0.25">
      <c r="A3" s="2" t="s">
        <v>5</v>
      </c>
      <c r="B3" s="2">
        <v>1125</v>
      </c>
    </row>
    <row r="4" spans="1:2" x14ac:dyDescent="0.25">
      <c r="A4" s="2" t="s">
        <v>7</v>
      </c>
      <c r="B4" s="3">
        <v>2</v>
      </c>
    </row>
    <row r="5" spans="1:2" x14ac:dyDescent="0.25">
      <c r="A5" s="2" t="s">
        <v>6</v>
      </c>
      <c r="B5" s="3">
        <v>100</v>
      </c>
    </row>
    <row r="7" spans="1:2" x14ac:dyDescent="0.25">
      <c r="A7" s="1" t="s">
        <v>8</v>
      </c>
      <c r="B7" s="12">
        <v>335.41019665130563</v>
      </c>
    </row>
    <row r="8" spans="1:2" x14ac:dyDescent="0.25">
      <c r="A8" s="1" t="s">
        <v>9</v>
      </c>
      <c r="B8" s="13">
        <f>SQRT((2*B5*B3)/B4)</f>
        <v>335.41019662496848</v>
      </c>
    </row>
    <row r="9" spans="1:2" x14ac:dyDescent="0.25">
      <c r="A9" s="5"/>
      <c r="B9" s="7"/>
    </row>
    <row r="10" spans="1:2" x14ac:dyDescent="0.25">
      <c r="A10" s="6" t="s">
        <v>10</v>
      </c>
      <c r="B10" s="14">
        <f>B4*B7/2+B5*B3/B7</f>
        <v>670.82039324993684</v>
      </c>
    </row>
    <row r="12" spans="1:2" x14ac:dyDescent="0.25">
      <c r="A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CF98-E65F-4052-A12D-9BA8891A6E0B}">
  <dimension ref="A1:B12"/>
  <sheetViews>
    <sheetView workbookViewId="0">
      <selection activeCell="B7" sqref="B7:B10"/>
    </sheetView>
  </sheetViews>
  <sheetFormatPr defaultRowHeight="15" x14ac:dyDescent="0.25"/>
  <cols>
    <col min="1" max="1" width="53.85546875" bestFit="1" customWidth="1"/>
    <col min="2" max="2" width="11.42578125" bestFit="1" customWidth="1"/>
  </cols>
  <sheetData>
    <row r="1" spans="1:2" x14ac:dyDescent="0.25">
      <c r="A1" s="2"/>
      <c r="B1" s="2"/>
    </row>
    <row r="2" spans="1:2" x14ac:dyDescent="0.25">
      <c r="A2" s="2"/>
      <c r="B2" s="4" t="s">
        <v>3</v>
      </c>
    </row>
    <row r="3" spans="1:2" x14ac:dyDescent="0.25">
      <c r="A3" s="2" t="s">
        <v>5</v>
      </c>
      <c r="B3" s="2">
        <v>2750</v>
      </c>
    </row>
    <row r="4" spans="1:2" x14ac:dyDescent="0.25">
      <c r="A4" s="2" t="s">
        <v>7</v>
      </c>
      <c r="B4" s="3">
        <v>3</v>
      </c>
    </row>
    <row r="5" spans="1:2" x14ac:dyDescent="0.25">
      <c r="A5" s="2" t="s">
        <v>6</v>
      </c>
      <c r="B5" s="3">
        <v>225</v>
      </c>
    </row>
    <row r="7" spans="1:2" x14ac:dyDescent="0.25">
      <c r="A7" s="1" t="s">
        <v>8</v>
      </c>
      <c r="B7" s="12">
        <v>642.26162918259558</v>
      </c>
    </row>
    <row r="8" spans="1:2" x14ac:dyDescent="0.25">
      <c r="A8" s="1" t="s">
        <v>9</v>
      </c>
      <c r="B8" s="13">
        <f>SQRT((2*B5*B3)/B4)</f>
        <v>642.26162893325647</v>
      </c>
    </row>
    <row r="9" spans="1:2" x14ac:dyDescent="0.25">
      <c r="A9" s="5"/>
      <c r="B9" s="7"/>
    </row>
    <row r="10" spans="1:2" x14ac:dyDescent="0.25">
      <c r="A10" s="6" t="s">
        <v>10</v>
      </c>
      <c r="B10" s="14">
        <f>B4*B7/2+B5*B3/B7</f>
        <v>1926.7848867997693</v>
      </c>
    </row>
    <row r="12" spans="1:2" x14ac:dyDescent="0.25">
      <c r="A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B70-A7BC-4FEE-AE48-6A9666388E85}">
  <dimension ref="A1:B12"/>
  <sheetViews>
    <sheetView workbookViewId="0">
      <selection activeCell="B7" sqref="B7:B10"/>
    </sheetView>
  </sheetViews>
  <sheetFormatPr defaultRowHeight="15" x14ac:dyDescent="0.25"/>
  <cols>
    <col min="1" max="1" width="53.85546875" bestFit="1" customWidth="1"/>
    <col min="2" max="2" width="11.42578125" bestFit="1" customWidth="1"/>
  </cols>
  <sheetData>
    <row r="1" spans="1:2" x14ac:dyDescent="0.25">
      <c r="A1" s="2"/>
      <c r="B1" s="2"/>
    </row>
    <row r="2" spans="1:2" x14ac:dyDescent="0.25">
      <c r="A2" s="2"/>
      <c r="B2" s="4" t="s">
        <v>1</v>
      </c>
    </row>
    <row r="3" spans="1:2" x14ac:dyDescent="0.25">
      <c r="A3" s="2" t="s">
        <v>5</v>
      </c>
      <c r="B3" s="2">
        <v>3075</v>
      </c>
    </row>
    <row r="4" spans="1:2" x14ac:dyDescent="0.25">
      <c r="A4" s="2" t="s">
        <v>7</v>
      </c>
      <c r="B4" s="3">
        <v>3</v>
      </c>
    </row>
    <row r="5" spans="1:2" x14ac:dyDescent="0.25">
      <c r="A5" s="2" t="s">
        <v>6</v>
      </c>
      <c r="B5" s="3">
        <v>135</v>
      </c>
    </row>
    <row r="7" spans="1:2" x14ac:dyDescent="0.25">
      <c r="A7" s="1" t="s">
        <v>8</v>
      </c>
      <c r="B7" s="12">
        <v>526.07033766744564</v>
      </c>
    </row>
    <row r="8" spans="1:2" x14ac:dyDescent="0.25">
      <c r="A8" s="1" t="s">
        <v>9</v>
      </c>
      <c r="B8" s="13">
        <f>SQRT((2*B5*B3)/B4)</f>
        <v>526.07033750250548</v>
      </c>
    </row>
    <row r="9" spans="1:2" x14ac:dyDescent="0.25">
      <c r="A9" s="5"/>
      <c r="B9" s="7"/>
    </row>
    <row r="10" spans="1:2" x14ac:dyDescent="0.25">
      <c r="A10" s="6" t="s">
        <v>10</v>
      </c>
      <c r="B10" s="14">
        <f>B4*B7/2+B5*B3/B7</f>
        <v>1578.2110125075164</v>
      </c>
    </row>
    <row r="12" spans="1:2" x14ac:dyDescent="0.25">
      <c r="A1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D0E5-5C92-4AC1-BFE4-6D5AAA1FF077}">
  <dimension ref="A1:B12"/>
  <sheetViews>
    <sheetView workbookViewId="0">
      <selection activeCell="B7" sqref="B7:B10"/>
    </sheetView>
  </sheetViews>
  <sheetFormatPr defaultRowHeight="15" x14ac:dyDescent="0.25"/>
  <cols>
    <col min="1" max="1" width="53.85546875" bestFit="1" customWidth="1"/>
    <col min="2" max="2" width="11.42578125" bestFit="1" customWidth="1"/>
  </cols>
  <sheetData>
    <row r="1" spans="1:2" x14ac:dyDescent="0.25">
      <c r="A1" s="2"/>
      <c r="B1" s="2"/>
    </row>
    <row r="2" spans="1:2" x14ac:dyDescent="0.25">
      <c r="A2" s="2"/>
      <c r="B2" s="4" t="s">
        <v>2</v>
      </c>
    </row>
    <row r="3" spans="1:2" x14ac:dyDescent="0.25">
      <c r="A3" s="2" t="s">
        <v>5</v>
      </c>
      <c r="B3" s="2">
        <v>3075</v>
      </c>
    </row>
    <row r="4" spans="1:2" x14ac:dyDescent="0.25">
      <c r="A4" s="2" t="s">
        <v>7</v>
      </c>
      <c r="B4" s="3">
        <v>3</v>
      </c>
    </row>
    <row r="5" spans="1:2" x14ac:dyDescent="0.25">
      <c r="A5" s="2" t="s">
        <v>6</v>
      </c>
      <c r="B5" s="3">
        <v>135</v>
      </c>
    </row>
    <row r="7" spans="1:2" x14ac:dyDescent="0.25">
      <c r="A7" s="1" t="s">
        <v>8</v>
      </c>
      <c r="B7" s="12">
        <v>526.07033766744564</v>
      </c>
    </row>
    <row r="8" spans="1:2" x14ac:dyDescent="0.25">
      <c r="A8" s="1" t="s">
        <v>9</v>
      </c>
      <c r="B8" s="13">
        <f>SQRT((2*B5*B3)/B4)</f>
        <v>526.07033750250548</v>
      </c>
    </row>
    <row r="9" spans="1:2" x14ac:dyDescent="0.25">
      <c r="A9" s="5"/>
      <c r="B9" s="7"/>
    </row>
    <row r="10" spans="1:2" x14ac:dyDescent="0.25">
      <c r="A10" s="6" t="s">
        <v>10</v>
      </c>
      <c r="B10" s="14">
        <f>B4*B7/2+B5*B3/B7</f>
        <v>1578.2110125075164</v>
      </c>
    </row>
    <row r="12" spans="1:2" x14ac:dyDescent="0.25">
      <c r="A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B53F-5F1F-489A-B837-BF919751B1DF}">
  <dimension ref="A1:B12"/>
  <sheetViews>
    <sheetView workbookViewId="0">
      <selection activeCell="B7" sqref="B7:B10"/>
    </sheetView>
  </sheetViews>
  <sheetFormatPr defaultRowHeight="15" x14ac:dyDescent="0.25"/>
  <cols>
    <col min="1" max="1" width="53.85546875" bestFit="1" customWidth="1"/>
    <col min="2" max="2" width="13.7109375" customWidth="1"/>
  </cols>
  <sheetData>
    <row r="1" spans="1:2" x14ac:dyDescent="0.25">
      <c r="A1" s="2"/>
      <c r="B1" s="2"/>
    </row>
    <row r="2" spans="1:2" x14ac:dyDescent="0.25">
      <c r="A2" s="2"/>
      <c r="B2" s="4" t="s">
        <v>0</v>
      </c>
    </row>
    <row r="3" spans="1:2" x14ac:dyDescent="0.25">
      <c r="A3" s="2" t="s">
        <v>5</v>
      </c>
      <c r="B3" s="2">
        <v>750</v>
      </c>
    </row>
    <row r="4" spans="1:2" x14ac:dyDescent="0.25">
      <c r="A4" s="2" t="s">
        <v>7</v>
      </c>
      <c r="B4" s="3">
        <v>4</v>
      </c>
    </row>
    <row r="5" spans="1:2" x14ac:dyDescent="0.25">
      <c r="A5" s="2" t="s">
        <v>6</v>
      </c>
      <c r="B5" s="3">
        <v>100</v>
      </c>
    </row>
    <row r="7" spans="1:2" x14ac:dyDescent="0.25">
      <c r="A7" s="1" t="s">
        <v>8</v>
      </c>
      <c r="B7" s="12">
        <v>193.64918583413271</v>
      </c>
    </row>
    <row r="8" spans="1:2" x14ac:dyDescent="0.25">
      <c r="A8" s="1" t="s">
        <v>9</v>
      </c>
      <c r="B8" s="13">
        <f>SQRT((2*B5*B3)/B4)</f>
        <v>193.64916731037084</v>
      </c>
    </row>
    <row r="9" spans="1:2" x14ac:dyDescent="0.25">
      <c r="A9" s="5"/>
      <c r="B9" s="7"/>
    </row>
    <row r="10" spans="1:2" x14ac:dyDescent="0.25">
      <c r="A10" s="6" t="s">
        <v>10</v>
      </c>
      <c r="B10" s="14">
        <f>B4*B7/2+B5*B3/B7</f>
        <v>774.59666924148689</v>
      </c>
    </row>
    <row r="12" spans="1:2" x14ac:dyDescent="0.25">
      <c r="A1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640A-D520-47FF-AF21-A1DFB63D9BE8}">
  <dimension ref="A2:G10"/>
  <sheetViews>
    <sheetView tabSelected="1" workbookViewId="0">
      <selection activeCell="A16" sqref="A16"/>
    </sheetView>
  </sheetViews>
  <sheetFormatPr defaultRowHeight="15" x14ac:dyDescent="0.25"/>
  <cols>
    <col min="1" max="1" width="55.42578125" bestFit="1" customWidth="1"/>
    <col min="2" max="2" width="7.5703125" bestFit="1" customWidth="1"/>
    <col min="6" max="6" width="12" customWidth="1"/>
  </cols>
  <sheetData>
    <row r="2" spans="1:7" ht="18" customHeight="1" x14ac:dyDescent="0.25">
      <c r="A2" s="2"/>
      <c r="B2" s="4" t="s">
        <v>4</v>
      </c>
      <c r="C2" s="4" t="s">
        <v>3</v>
      </c>
      <c r="D2" s="4" t="s">
        <v>1</v>
      </c>
      <c r="E2" s="4" t="s">
        <v>2</v>
      </c>
      <c r="F2" s="4" t="s">
        <v>0</v>
      </c>
    </row>
    <row r="3" spans="1:7" x14ac:dyDescent="0.25">
      <c r="A3" s="2" t="s">
        <v>5</v>
      </c>
      <c r="B3" s="2">
        <v>1125</v>
      </c>
      <c r="C3" s="2">
        <v>2750</v>
      </c>
      <c r="D3" s="2">
        <v>3075</v>
      </c>
      <c r="E3" s="2">
        <v>3075</v>
      </c>
      <c r="F3" s="2">
        <v>750</v>
      </c>
    </row>
    <row r="4" spans="1:7" x14ac:dyDescent="0.25">
      <c r="A4" s="2" t="s">
        <v>7</v>
      </c>
      <c r="B4" s="3">
        <v>2</v>
      </c>
      <c r="C4" s="3">
        <v>3</v>
      </c>
      <c r="D4" s="3">
        <v>3</v>
      </c>
      <c r="E4" s="3">
        <v>3</v>
      </c>
      <c r="F4" s="3">
        <v>4</v>
      </c>
    </row>
    <row r="5" spans="1:7" x14ac:dyDescent="0.25">
      <c r="A5" s="2" t="s">
        <v>6</v>
      </c>
      <c r="B5" s="3">
        <v>100</v>
      </c>
      <c r="C5" s="3">
        <v>225</v>
      </c>
      <c r="D5" s="3">
        <v>135</v>
      </c>
      <c r="E5" s="3">
        <v>135</v>
      </c>
      <c r="F5" s="3">
        <v>100</v>
      </c>
    </row>
    <row r="7" spans="1:7" x14ac:dyDescent="0.25">
      <c r="A7" s="1" t="s">
        <v>8</v>
      </c>
      <c r="B7" s="8">
        <f>'EOQ Solution via Solver - Chair'!B7</f>
        <v>335.41019665130563</v>
      </c>
      <c r="C7" s="8">
        <f>'EOQ Solution via Solver - Table'!B7</f>
        <v>642.26162918259558</v>
      </c>
      <c r="D7" s="8">
        <f>'EOQ Solution via Solver - Bed'!B7</f>
        <v>526.07033766744564</v>
      </c>
      <c r="E7" s="8">
        <f>'EOQ Solution via Solver - Sofa'!B7</f>
        <v>526.07033766744564</v>
      </c>
      <c r="F7" s="8">
        <f>'EOQ Solution via Solver - BCase'!B7</f>
        <v>193.64918583413271</v>
      </c>
    </row>
    <row r="8" spans="1:7" x14ac:dyDescent="0.25">
      <c r="A8" s="1" t="s">
        <v>9</v>
      </c>
      <c r="B8" s="8">
        <f>'EOQ Solution via Solver - Chair'!B8</f>
        <v>335.41019662496848</v>
      </c>
      <c r="C8" s="8">
        <f>'EOQ Solution via Solver - Table'!B8</f>
        <v>642.26162893325647</v>
      </c>
      <c r="D8" s="8">
        <f>'EOQ Solution via Solver - Bed'!B8</f>
        <v>526.07033750250548</v>
      </c>
      <c r="E8" s="8">
        <f>'EOQ Solution via Solver - Sofa'!B8</f>
        <v>526.07033750250548</v>
      </c>
      <c r="F8" s="8">
        <f>'EOQ Solution via Solver - BCase'!B8</f>
        <v>193.64916731037084</v>
      </c>
    </row>
    <row r="9" spans="1:7" x14ac:dyDescent="0.25">
      <c r="A9" s="5"/>
      <c r="B9" s="10"/>
      <c r="C9" s="10"/>
      <c r="D9" s="10"/>
      <c r="E9" s="10"/>
      <c r="F9" s="10"/>
      <c r="G9" s="11"/>
    </row>
    <row r="10" spans="1:7" x14ac:dyDescent="0.25">
      <c r="A10" s="6" t="s">
        <v>10</v>
      </c>
      <c r="B10" s="9">
        <f>'EOQ Solution via Solver - Chair'!B10</f>
        <v>670.82039324993684</v>
      </c>
      <c r="C10" s="9">
        <f>'EOQ Solution via Solver - Table'!B10</f>
        <v>1926.7848867997693</v>
      </c>
      <c r="D10" s="9">
        <f>'EOQ Solution via Solver - Bed'!B10</f>
        <v>1578.2110125075164</v>
      </c>
      <c r="E10" s="9">
        <f>'EOQ Solution via Solver - Sofa'!B10</f>
        <v>1578.2110125075164</v>
      </c>
      <c r="F10" s="9">
        <f>'EOQ Solution via Solver - BCase'!B10</f>
        <v>774.59666924148689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EOQ Solution via Solver - Chair</vt:lpstr>
      <vt:lpstr>EOQ Solution via Solver - Table</vt:lpstr>
      <vt:lpstr>EOQ Solution via Solver - Bed</vt:lpstr>
      <vt:lpstr>EOQ Solution via Solver - Sofa</vt:lpstr>
      <vt:lpstr>EOQ Solution via Solver - BCase</vt:lpstr>
      <vt:lpstr>All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2022-02-19T18:38:15Z</dcterms:modified>
</cp:coreProperties>
</file>