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870C4BF9-9E72-9641-89E1-89B30083E20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ensitivity Report 1" sheetId="7" r:id="rId1"/>
    <sheet name="Rolls Bakery" sheetId="6" r:id="rId2"/>
  </sheets>
  <definedNames>
    <definedName name="solver_adj" localSheetId="1" hidden="1">'Rolls Bakery'!$B$8:$B$9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'Rolls Bakery'!$B$15</definedName>
    <definedName name="solver_lhs2" localSheetId="1" hidden="1">'Rolls Bakery'!$B$16:$B$17</definedName>
    <definedName name="solver_lhs3" localSheetId="1" hidden="1">'Rolls Bakery'!$D$10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'Rolls Bakery'!$B$12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'Rolls Bakery'!$D$15</definedName>
    <definedName name="solver_rhs2" localSheetId="1" hidden="1">'Rolls Bakery'!$D$16:$D$17</definedName>
    <definedName name="solver_rhs3" localSheetId="1" hidden="1">'Rolls Bakery'!$E$10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  <c r="B12" i="6"/>
  <c r="H4" i="6"/>
  <c r="C4" i="6"/>
  <c r="F4" i="6" s="1"/>
  <c r="H3" i="6"/>
  <c r="C3" i="6"/>
  <c r="F3" i="6" s="1"/>
</calcChain>
</file>

<file path=xl/sharedStrings.xml><?xml version="1.0" encoding="utf-8"?>
<sst xmlns="http://schemas.openxmlformats.org/spreadsheetml/2006/main" count="65" uniqueCount="54">
  <si>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</si>
  <si>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</si>
  <si>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</si>
  <si>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</si>
  <si>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</si>
  <si>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</si>
  <si>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</si>
  <si>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</si>
  <si>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</si>
  <si>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</si>
  <si>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Number of Lots per Week</t>
  </si>
  <si>
    <t>Products</t>
  </si>
  <si>
    <t>Constraints</t>
  </si>
  <si>
    <t xml:space="preserve">DRC Lots </t>
  </si>
  <si>
    <t xml:space="preserve">SRC Lots </t>
  </si>
  <si>
    <t>Decision Variables</t>
  </si>
  <si>
    <t>Objective Function</t>
  </si>
  <si>
    <t>Processing Time</t>
  </si>
  <si>
    <t>Sign</t>
  </si>
  <si>
    <t>Availability
/Requirement</t>
  </si>
  <si>
    <t>Usage
/Outcome</t>
  </si>
  <si>
    <t>&lt;=</t>
  </si>
  <si>
    <t>Demand for DRC Lots</t>
  </si>
  <si>
    <t>Demand for SRC Lots</t>
  </si>
  <si>
    <t>&gt;=</t>
  </si>
  <si>
    <t>Microsoft Excel 16.52 Sensitivity Report</t>
  </si>
  <si>
    <t>Worksheet: [1-Ch2_Rolls Bakery - Data.xlsx]Rolls Bakery</t>
  </si>
  <si>
    <t>Report Created: 07/02/22 2:23:17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</si>
  <si>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</si>
  <si>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</si>
  <si>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</si>
  <si>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</si>
  <si>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</si>
  <si>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</si>
  <si>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</si>
  <si>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</si>
  <si>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</si>
  <si>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</si>
  <si>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</si>
  <si>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</si>
  <si>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</si>
  <si>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</si>
  <si>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</si>
  <si>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</si>
  <si>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$B$8</t>
  </si>
  <si>
    <t>DRC Lots  Number of Lots per Week</t>
  </si>
  <si>
    <t>$B$9</t>
  </si>
  <si>
    <t>SRC Lots  Number of Lots per Week</t>
  </si>
  <si>
    <t>$B$15</t>
  </si>
  <si>
    <t>Processing Time Usage
/Outcome</t>
  </si>
  <si>
    <t>$B$16</t>
  </si>
  <si>
    <t>Demand for DRC Lots Usage
/Outcome</t>
  </si>
  <si>
    <t>$B$17</t>
  </si>
  <si>
    <t>Demand for SRC Lots Usage
/Outcome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</si>
</sst>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66B1-8904-1241-A6F7-4258375489DB}">
  <dimension ref="A1:H17"/>
  <sheetViews>
    <sheetView showGridLines="0" tabSelected="1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27.8320312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6" t="s">
        <v>25</v>
      </c>
    </row>
    <row r="2" spans="1:8" x14ac:dyDescent="0.2">
      <c r="A2" s="6" t="s">
        <v>26</v>
      </c>
    </row>
    <row r="3" spans="1:8" x14ac:dyDescent="0.2">
      <c r="A3" s="6" t="s">
        <v>27</v>
      </c>
    </row>
    <row r="6" spans="1:8" ht="16" thickBot="1" x14ac:dyDescent="0.25">
      <c r="A6" t="s">
        <v>28</v>
      </c>
    </row>
    <row r="7" spans="1:8" x14ac:dyDescent="0.2">
      <c r="B7" s="9"/>
      <c r="C7" s="9"/>
      <c r="D7" s="9" t="s">
        <v>31</v>
      </c>
      <c r="E7" s="9" t="s">
        <v>33</v>
      </c>
      <c r="F7" s="9" t="s">
        <v>35</v>
      </c>
      <c r="G7" s="9" t="s">
        <v>37</v>
      </c>
      <c r="H7" s="9" t="s">
        <v>37</v>
      </c>
    </row>
    <row r="8" spans="1:8" ht="16" thickBot="1" x14ac:dyDescent="0.25">
      <c r="B8" s="10" t="s">
        <v>29</v>
      </c>
      <c r="C8" s="10" t="s">
        <v>30</v>
      </c>
      <c r="D8" s="10" t="s">
        <v>32</v>
      </c>
      <c r="E8" s="10" t="s">
        <v>34</v>
      </c>
      <c r="F8" s="10" t="s">
        <v>36</v>
      </c>
      <c r="G8" s="10" t="s">
        <v>38</v>
      </c>
      <c r="H8" s="10" t="s">
        <v>39</v>
      </c>
    </row>
    <row r="9" spans="1:8" x14ac:dyDescent="0.2">
      <c r="B9" s="7" t="s">
        <v>44</v>
      </c>
      <c r="C9" s="7" t="s">
        <v>45</v>
      </c>
      <c r="D9" s="7">
        <v>9</v>
      </c>
      <c r="E9" s="7">
        <v>0</v>
      </c>
      <c r="F9" s="7">
        <v>400</v>
      </c>
      <c r="G9" s="7">
        <v>1E+30</v>
      </c>
      <c r="H9" s="7">
        <v>200</v>
      </c>
    </row>
    <row r="10" spans="1:8" ht="16" thickBot="1" x14ac:dyDescent="0.25">
      <c r="B10" s="8" t="s">
        <v>46</v>
      </c>
      <c r="C10" s="8" t="s">
        <v>47</v>
      </c>
      <c r="D10" s="8">
        <v>4</v>
      </c>
      <c r="E10" s="8">
        <v>0</v>
      </c>
      <c r="F10" s="8">
        <v>300</v>
      </c>
      <c r="G10" s="8">
        <v>300</v>
      </c>
      <c r="H10" s="8">
        <v>1E+30</v>
      </c>
    </row>
    <row r="12" spans="1:8" ht="16" thickBot="1" x14ac:dyDescent="0.25">
      <c r="A12" t="s">
        <v>12</v>
      </c>
    </row>
    <row r="13" spans="1:8" x14ac:dyDescent="0.2">
      <c r="B13" s="9"/>
      <c r="C13" s="9"/>
      <c r="D13" s="9" t="s">
        <v>31</v>
      </c>
      <c r="E13" s="9" t="s">
        <v>40</v>
      </c>
      <c r="F13" s="9" t="s">
        <v>42</v>
      </c>
      <c r="G13" s="9" t="s">
        <v>37</v>
      </c>
      <c r="H13" s="9" t="s">
        <v>37</v>
      </c>
    </row>
    <row r="14" spans="1:8" ht="16" thickBot="1" x14ac:dyDescent="0.25">
      <c r="B14" s="10" t="s">
        <v>29</v>
      </c>
      <c r="C14" s="10" t="s">
        <v>30</v>
      </c>
      <c r="D14" s="10" t="s">
        <v>32</v>
      </c>
      <c r="E14" s="10" t="s">
        <v>41</v>
      </c>
      <c r="F14" s="10" t="s">
        <v>43</v>
      </c>
      <c r="G14" s="10" t="s">
        <v>38</v>
      </c>
      <c r="H14" s="10" t="s">
        <v>39</v>
      </c>
    </row>
    <row r="15" spans="1:8" ht="96" x14ac:dyDescent="0.2">
      <c r="B15" s="7" t="s">
        <v>48</v>
      </c>
      <c r="C15" s="11" t="s">
        <v>49</v>
      </c>
      <c r="D15" s="7">
        <v>150</v>
      </c>
      <c r="E15" s="7">
        <v>40</v>
      </c>
      <c r="F15" s="7">
        <v>150</v>
      </c>
      <c r="G15" s="7">
        <v>1E+30</v>
      </c>
      <c r="H15" s="7">
        <v>60</v>
      </c>
    </row>
    <row r="16" spans="1:8" ht="112" x14ac:dyDescent="0.2">
      <c r="B16" s="7" t="s">
        <v>50</v>
      </c>
      <c r="C16" s="11" t="s">
        <v>51</v>
      </c>
      <c r="D16" s="7">
        <v>9</v>
      </c>
      <c r="E16" s="7">
        <v>0</v>
      </c>
      <c r="F16" s="7">
        <v>3</v>
      </c>
      <c r="G16" s="7">
        <v>6</v>
      </c>
      <c r="H16" s="7">
        <v>1E+30</v>
      </c>
    </row>
    <row r="17" spans="2:8" ht="113" thickBot="1" x14ac:dyDescent="0.25">
      <c r="B17" s="8" t="s">
        <v>52</v>
      </c>
      <c r="C17" s="12" t="s">
        <v>53</v>
      </c>
      <c r="D17" s="8">
        <v>4</v>
      </c>
      <c r="E17" s="8">
        <v>-300</v>
      </c>
      <c r="F17" s="8">
        <v>4</v>
      </c>
      <c r="G17" s="8">
        <v>4</v>
      </c>
      <c r="H17" s="8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48F-AE97-419E-BCB7-6107BD55ACFE}">
  <dimension ref="A1:I17"/>
  <sheetViews>
    <sheetView workbookViewId="0">
      <selection activeCell="B18" sqref="B18"/>
    </sheetView>
  </sheetViews>
  <sheetFormatPr baseColWidth="10" defaultColWidth="11" defaultRowHeight="16" x14ac:dyDescent="0.2"/>
  <cols>
    <col min="1" max="1" width="35" style="1" bestFit="1" customWidth="1"/>
    <col min="2" max="2" width="12.83203125" style="1" customWidth="1"/>
    <col min="3" max="3" width="12.5" style="1" bestFit="1" customWidth="1"/>
    <col min="4" max="4" width="13.5" style="1" customWidth="1"/>
    <col min="5" max="5" width="15.33203125" style="1" customWidth="1"/>
    <col min="6" max="6" width="11.33203125" style="1" customWidth="1"/>
    <col min="7" max="7" width="11.6640625" style="1" customWidth="1"/>
    <col min="8" max="8" width="12.5" style="1" customWidth="1"/>
    <col min="9" max="16384" width="11" style="1"/>
  </cols>
  <sheetData>
    <row r="1" spans="1:9" x14ac:dyDescent="0.2">
      <c r="A1" s="1" t="s">
        <v>9</v>
      </c>
    </row>
    <row r="2" spans="1:9" ht="63" customHeight="1" x14ac:dyDescent="0.2">
      <c r="A2" s="1" t="s">
        <v>11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4</v>
      </c>
      <c r="H2" s="2" t="s">
        <v>5</v>
      </c>
      <c r="I2" s="2"/>
    </row>
    <row r="3" spans="1:9" x14ac:dyDescent="0.2">
      <c r="A3" s="1" t="s">
        <v>6</v>
      </c>
      <c r="B3" s="1">
        <v>0.75</v>
      </c>
      <c r="C3" s="1">
        <f>B3*1000</f>
        <v>750</v>
      </c>
      <c r="D3" s="1">
        <v>10</v>
      </c>
      <c r="E3" s="1">
        <v>250</v>
      </c>
      <c r="F3" s="1">
        <f>C3-D3*10-E3</f>
        <v>400</v>
      </c>
      <c r="G3" s="1">
        <v>3000</v>
      </c>
      <c r="H3" s="1">
        <f>G3/1000</f>
        <v>3</v>
      </c>
    </row>
    <row r="4" spans="1:9" x14ac:dyDescent="0.2">
      <c r="A4" s="1" t="s">
        <v>7</v>
      </c>
      <c r="B4" s="1">
        <v>0.65</v>
      </c>
      <c r="C4" s="1">
        <f>B4*1000</f>
        <v>650</v>
      </c>
      <c r="D4" s="1">
        <v>15</v>
      </c>
      <c r="E4" s="1">
        <v>200</v>
      </c>
      <c r="F4" s="1">
        <f>C4-D4*10-E4</f>
        <v>300</v>
      </c>
      <c r="G4" s="1">
        <v>4000</v>
      </c>
      <c r="H4" s="1">
        <f>G4/1000</f>
        <v>4</v>
      </c>
    </row>
    <row r="7" spans="1:9" ht="34" x14ac:dyDescent="0.2">
      <c r="A7" s="1" t="s">
        <v>15</v>
      </c>
      <c r="B7" s="2" t="s">
        <v>10</v>
      </c>
    </row>
    <row r="8" spans="1:9" x14ac:dyDescent="0.2">
      <c r="A8" s="1" t="s">
        <v>13</v>
      </c>
      <c r="B8" s="5">
        <v>9</v>
      </c>
    </row>
    <row r="9" spans="1:9" x14ac:dyDescent="0.2">
      <c r="A9" s="1" t="s">
        <v>14</v>
      </c>
      <c r="B9" s="5">
        <v>4</v>
      </c>
    </row>
    <row r="12" spans="1:9" x14ac:dyDescent="0.2">
      <c r="A12" s="1" t="s">
        <v>16</v>
      </c>
      <c r="B12" s="3">
        <f>SUMPRODUCT(F3:F4,B8:B9)</f>
        <v>4800</v>
      </c>
    </row>
    <row r="14" spans="1:9" ht="34" x14ac:dyDescent="0.2">
      <c r="A14" s="1" t="s">
        <v>12</v>
      </c>
      <c r="B14" s="2" t="s">
        <v>20</v>
      </c>
      <c r="C14" s="1" t="s">
        <v>18</v>
      </c>
      <c r="D14" s="2" t="s">
        <v>19</v>
      </c>
    </row>
    <row r="15" spans="1:9" x14ac:dyDescent="0.2">
      <c r="A15" s="1" t="s">
        <v>17</v>
      </c>
      <c r="B15" s="4">
        <f>SUMPRODUCT(D3:D4,B8:B9)</f>
        <v>150</v>
      </c>
      <c r="C15" s="1" t="s">
        <v>21</v>
      </c>
      <c r="D15" s="1">
        <v>150</v>
      </c>
    </row>
    <row r="16" spans="1:9" x14ac:dyDescent="0.2">
      <c r="A16" s="1" t="s">
        <v>22</v>
      </c>
      <c r="B16" s="4">
        <f>B8</f>
        <v>9</v>
      </c>
      <c r="C16" s="1" t="s">
        <v>24</v>
      </c>
      <c r="D16" s="1">
        <v>3</v>
      </c>
    </row>
    <row r="17" spans="1:4" x14ac:dyDescent="0.2">
      <c r="A17" s="1" t="s">
        <v>23</v>
      </c>
      <c r="B17" s="4">
        <f>B9</f>
        <v>4</v>
      </c>
      <c r="C17" s="1" t="s">
        <v>24</v>
      </c>
      <c r="D17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Rolls Bakery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Microsoft Office User</cp:lastModifiedBy>
  <dcterms:created xsi:type="dcterms:W3CDTF">2013-12-11T20:15:45Z</dcterms:created>
  <dcterms:modified xsi:type="dcterms:W3CDTF">2022-02-07T16:11:00Z</dcterms:modified>
</cp:coreProperties>
</file>