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viyer/GitHub/ds-ai-projects/upgrad/gesture-recognition-cnn-rnn/"/>
    </mc:Choice>
  </mc:AlternateContent>
  <xr:revisionPtr revIDLastSave="0" documentId="13_ncr:1_{629430C3-2FBC-0942-84B3-E853B5743AB4}" xr6:coauthVersionLast="45" xr6:coauthVersionMax="45" xr10:uidLastSave="{00000000-0000-0000-0000-000000000000}"/>
  <bookViews>
    <workbookView xWindow="0" yWindow="460" windowWidth="25600" windowHeight="14640" activeTab="5" xr2:uid="{00000000-000D-0000-FFFF-FFFF00000000}"/>
  </bookViews>
  <sheets>
    <sheet name="Conv3D-8,16,32" sheetId="1" r:id="rId1"/>
    <sheet name="Conv3D-16,32,64" sheetId="2" r:id="rId2"/>
    <sheet name="Conv3D-8,16,32,64" sheetId="3" r:id="rId3"/>
    <sheet name="Conv3D-1-Dense-Layer" sheetId="4" r:id="rId4"/>
    <sheet name="CNN+LSTM" sheetId="5" r:id="rId5"/>
    <sheet name="Conv3D-8,16,32,64 Kernel 2" sheetId="6" r:id="rId6"/>
  </sheets>
  <calcPr calcId="191029"/>
  <customWorkbookViews>
    <customWorkbookView name="Filter 1" guid="{3313692A-EA87-4D3E-9F5A-9CB356A11E2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" i="6" l="1"/>
  <c r="P17" i="6"/>
  <c r="P16" i="6"/>
  <c r="P15" i="6"/>
  <c r="P14" i="6"/>
  <c r="P13" i="6"/>
  <c r="P12" i="6"/>
  <c r="P11" i="6"/>
  <c r="P10" i="6"/>
  <c r="P9" i="6"/>
  <c r="P8" i="6"/>
  <c r="P7" i="6"/>
  <c r="P5" i="6"/>
  <c r="P4" i="6"/>
  <c r="P3" i="6"/>
  <c r="C1" i="6"/>
  <c r="P44" i="5"/>
  <c r="P43" i="5"/>
  <c r="P42" i="5"/>
  <c r="P41" i="5"/>
  <c r="P40" i="5"/>
  <c r="P39" i="5"/>
  <c r="P38" i="5"/>
  <c r="P37" i="5"/>
  <c r="P33" i="5"/>
  <c r="P32" i="5"/>
  <c r="P31" i="5"/>
  <c r="P30" i="5"/>
  <c r="P29" i="5"/>
  <c r="P27" i="5"/>
  <c r="P26" i="5"/>
  <c r="P25" i="5"/>
  <c r="P24" i="5"/>
  <c r="P23" i="5"/>
  <c r="P22" i="5"/>
  <c r="P21" i="5"/>
  <c r="P20" i="5"/>
  <c r="P18" i="5"/>
  <c r="P17" i="5"/>
  <c r="P14" i="5"/>
  <c r="P13" i="5"/>
  <c r="P10" i="5"/>
  <c r="P8" i="5"/>
  <c r="P7" i="5"/>
  <c r="P6" i="5"/>
  <c r="C1" i="5"/>
  <c r="P51" i="4"/>
  <c r="P50" i="4"/>
  <c r="P49" i="4"/>
  <c r="P47" i="4"/>
  <c r="P46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8" i="4"/>
  <c r="P7" i="4"/>
  <c r="P6" i="4"/>
  <c r="P5" i="4"/>
  <c r="P4" i="4"/>
  <c r="P3" i="4"/>
  <c r="C1" i="4"/>
  <c r="P51" i="3"/>
  <c r="P50" i="3"/>
  <c r="P48" i="3"/>
  <c r="P47" i="3"/>
  <c r="P46" i="3"/>
  <c r="P45" i="3"/>
  <c r="P44" i="3"/>
  <c r="P43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7" i="3"/>
  <c r="P16" i="3"/>
  <c r="P15" i="3"/>
  <c r="P14" i="3"/>
  <c r="P12" i="3"/>
  <c r="P11" i="3"/>
  <c r="P10" i="3"/>
  <c r="P9" i="3"/>
  <c r="P8" i="3"/>
  <c r="P7" i="3"/>
  <c r="P6" i="3"/>
  <c r="P5" i="3"/>
  <c r="P4" i="3"/>
  <c r="P3" i="3"/>
  <c r="C1" i="3"/>
  <c r="M5" i="2"/>
  <c r="M4" i="2"/>
  <c r="M3" i="2"/>
  <c r="B1" i="2"/>
  <c r="M10" i="1"/>
  <c r="M8" i="1"/>
  <c r="M7" i="1"/>
  <c r="M6" i="1"/>
  <c r="M5" i="1"/>
  <c r="M4" i="1"/>
  <c r="M3" i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2" authorId="0" shapeId="0" xr:uid="{00000000-0006-0000-0200-000001000000}">
      <text>
        <r>
          <rPr>
            <sz val="10"/>
            <color rgb="FF000000"/>
            <rFont val="Arial"/>
          </rPr>
          <t xml:space="preserve"> EarlyStopping(monitor='val_acc',min_delta=0.1,patience=3,verbose=1,restore_best_weights=True)</t>
        </r>
      </text>
    </comment>
    <comment ref="H34" authorId="0" shapeId="0" xr:uid="{00000000-0006-0000-0200-000002000000}">
      <text>
        <r>
          <rPr>
            <sz val="10"/>
            <color rgb="FF000000"/>
            <rFont val="Arial"/>
          </rPr>
          <t xml:space="preserve"> EarlyStopping(monitor='val_acc',min_delta=0.1,patience=3,verbose=1,restore_best_weights=True)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1" authorId="0" shapeId="0" xr:uid="{00000000-0006-0000-0300-000001000000}">
      <text>
        <r>
          <rPr>
            <sz val="10"/>
            <color rgb="FF000000"/>
            <rFont val="Arial"/>
          </rPr>
          <t>learning_rate = 0.1
decay_rate = learning_rate/num_epochs
optimiser = SGD(lr=learning_rate, decay=decay_rate, momentum=0.9, nesterov=True)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400-000001000000}">
      <text>
        <r>
          <rPr>
            <sz val="10"/>
            <color rgb="FF000000"/>
            <rFont val="Arial"/>
          </rPr>
          <t>cnn = VGG16(include_top=False, weights='imagenet', input_shape=(120,120,3))
model = Sequential()
model.add(TimeDistributed(cnn, input_shape=(30,120,120,3)))
model.add(TimeDistributed(MaxPooling2D(pool_size=(2,2))))
model.add(TimeDistributed(Flatten()))
model.add(Dropout(0.25))
# define LSTM model
model.add(GRU(64, return_sequences=False))
#Dense layers
model.add(Dense(256, activation='relu'))
model.add(Dropout(0.25))
model.add(Dense(128, activation='relu'))
model.add(Dropout(0.5))          
#Soft Max Layer
model.add(Dense(5, activation='softmax'))</t>
        </r>
      </text>
    </comment>
    <comment ref="S3" authorId="0" shapeId="0" xr:uid="{00000000-0006-0000-0400-000002000000}">
      <text>
        <r>
          <rPr>
            <sz val="10"/>
            <color rgb="FF000000"/>
            <rFont val="Arial"/>
          </rPr>
          <t>ResourceExhaustedError: 2 root error(s) found.
  (0) Resource exhausted: OOM when allocating tensor with shape[1920,64,120,120] and type float on /job:localhost/replica:0/task:0/device:GPU:0 by allocator GPU_0_bfc
	 [[{{node time_distributed_81/block1_conv2/convolution}}]]
Hint: If you want to see a list of allocated tensors when OOM happens, add report_tensor_allocations_upon_oom to RunOptions for current allocation info.
  (1) Resource exhausted: OOM when allocating tensor with shape[1920,64,120,120] and type float on /job:localhost/replica:0/task:0/device:GPU:0 by allocator GPU_0_bfc
	 [[{{node time_distributed_81/block1_conv2/convolution}}]]
Hint: If you want to see a list of allocated tensors when OOM happens, add report_tensor_allocations_upon_oom to RunOptions for current allocation info.
	 [[loss_3/mul/_13823]]
Hint: If you want to see a list of allocated tensors when OOM happens, add report_tensor_allocations_upon_oom to RunOptions for current allocation info.
0 successful operations.
0 derived errors ignored.</t>
        </r>
      </text>
    </comment>
    <comment ref="C4" authorId="0" shapeId="0" xr:uid="{00000000-0006-0000-0400-000003000000}">
      <text>
        <r>
          <rPr>
            <sz val="10"/>
            <color rgb="FF000000"/>
            <rFont val="Arial"/>
          </rPr>
          <t xml:space="preserve">cnn = VGG16(include_top=False, weights='imagenet', input_shape=(120,120,3))
model = Sequential()
model.add(TimeDistributed(cnn, input_shape=(30,120,120,3)))
model.add(TimeDistributed(MaxPooling2D(pool_size=(2,2))))
model.add(TimeDistributed(Flatten()))
model.add(Dropout(0.25))
# define LSTM model
model.add(GRU(64, return_sequences=False))
#Dense layers
model.add(Dense(256, activation='relu'))
model.add(Dropout(0.25))
#Soft Max Layer
model.add(Dense(5, activation='softmax'))
</t>
        </r>
      </text>
    </comment>
    <comment ref="C5" authorId="0" shapeId="0" xr:uid="{00000000-0006-0000-0400-000004000000}">
      <text>
        <r>
          <rPr>
            <sz val="10"/>
            <color rgb="FF000000"/>
            <rFont val="Arial"/>
          </rPr>
          <t xml:space="preserve">cnn = VGG16(include_top=False, weights='imagenet', input_shape=(120,120,3))
model = Sequential()
model.add(TimeDistributed(cnn, input_shape=(30,120,120,3)))
model.add(TimeDistributed(MaxPooling2D(pool_size=(2,2))))
model.add(TimeDistributed(Flatten()))
model.add(Dropout(0.25))
# define LSTM model
model.add(GRU(64, return_sequences=False))
#Dense layers
model.add(Dense(256, activation='relu'))
model.add(Dropout(0.25))
#Soft Max Layer
model.add(Dense(5, activation='softmax'))
</t>
        </r>
      </text>
    </comment>
  </commentList>
</comments>
</file>

<file path=xl/sharedStrings.xml><?xml version="1.0" encoding="utf-8"?>
<sst xmlns="http://schemas.openxmlformats.org/spreadsheetml/2006/main" count="1071" uniqueCount="359">
  <si>
    <t>Model</t>
  </si>
  <si>
    <t>Kernel</t>
  </si>
  <si>
    <t xml:space="preserve">MaxPool </t>
  </si>
  <si>
    <t>Image Frames</t>
  </si>
  <si>
    <t>LR Decay Factor</t>
  </si>
  <si>
    <t>Dense Layers</t>
  </si>
  <si>
    <t># Trainable Parms</t>
  </si>
  <si>
    <t>Batch Size</t>
  </si>
  <si>
    <t>Epochs</t>
  </si>
  <si>
    <t>Training Acc</t>
  </si>
  <si>
    <t>Val Acc</t>
  </si>
  <si>
    <t>Trn-Val Diff</t>
  </si>
  <si>
    <t>Approx Time/Epoch</t>
  </si>
  <si>
    <t>Best (Val Acc) Epoch</t>
  </si>
  <si>
    <t>Conv 3D: 16,32,64</t>
  </si>
  <si>
    <t>Conv 3D: 8,16,32</t>
  </si>
  <si>
    <t>Conv 3D: 8,16,32,64</t>
  </si>
  <si>
    <t>3 x 3 x 3</t>
  </si>
  <si>
    <t>2 x 2 x 2</t>
  </si>
  <si>
    <t xml:space="preserve">2 x 2 x 2 </t>
  </si>
  <si>
    <t>Adam</t>
  </si>
  <si>
    <t>ReduceOnPlateau</t>
  </si>
  <si>
    <t>38s</t>
  </si>
  <si>
    <t>40s</t>
  </si>
  <si>
    <t>Epoch 50</t>
  </si>
  <si>
    <t>t epch 39 model perfomce is best acc 78, val acc 71</t>
  </si>
  <si>
    <t>75s</t>
  </si>
  <si>
    <t>Epoch 30</t>
  </si>
  <si>
    <t>Epoch 49</t>
  </si>
  <si>
    <t>53s</t>
  </si>
  <si>
    <t xml:space="preserve">Conv 3D: 8,16,32,64 </t>
  </si>
  <si>
    <t>30 (Max Norm)</t>
  </si>
  <si>
    <t xml:space="preserve">Conv 3D: 8,16,32 </t>
  </si>
  <si>
    <t>15 (Max Norm)</t>
  </si>
  <si>
    <t>73s</t>
  </si>
  <si>
    <t>Epoch 44</t>
  </si>
  <si>
    <t>Epoch 9</t>
  </si>
  <si>
    <t>76s</t>
  </si>
  <si>
    <t>epoch 39,test 47, val 52</t>
  </si>
  <si>
    <t>latest6</t>
  </si>
  <si>
    <t>50s</t>
  </si>
  <si>
    <t>Epoch 41</t>
  </si>
  <si>
    <t>55s</t>
  </si>
  <si>
    <t>best at 49 epoch</t>
  </si>
  <si>
    <t>latest7</t>
  </si>
  <si>
    <t>45s</t>
  </si>
  <si>
    <t>74s</t>
  </si>
  <si>
    <t>epoch 34,test 92,val 85, loss 0.2586; epoch 45, loss 0.2539 test 91.14,val 85</t>
  </si>
  <si>
    <t>?</t>
  </si>
  <si>
    <t>2 (256/0.25, 128/0.5)</t>
  </si>
  <si>
    <t>66s</t>
  </si>
  <si>
    <t>65s</t>
  </si>
  <si>
    <t>64s (54:04m)</t>
  </si>
  <si>
    <t>Changed Generator Code</t>
  </si>
  <si>
    <t>73s (60:56m)</t>
  </si>
  <si>
    <t>Train acc has gone as high as 85% in another epoch with a much lower accuracy for Validation</t>
  </si>
  <si>
    <t>37s</t>
  </si>
  <si>
    <t>Epoch 10</t>
  </si>
  <si>
    <t>2019-12-19 08:49</t>
  </si>
  <si>
    <t>Early Stop Val Accuracy 1%</t>
  </si>
  <si>
    <t>N/A</t>
  </si>
  <si>
    <t>2 (256/0.5, 128/0.5)</t>
  </si>
  <si>
    <t>63s (52:54m)</t>
  </si>
  <si>
    <t>A very choppy learning.</t>
  </si>
  <si>
    <t>3 x 3 x 3 for first 2 and 1 x 3 x 3 for 3 and 4 layer</t>
  </si>
  <si>
    <t>Epoch 48</t>
  </si>
  <si>
    <t>Corrected Dense layer to 128 instead of 126</t>
  </si>
  <si>
    <t>64s</t>
  </si>
  <si>
    <t>Epoch 32</t>
  </si>
  <si>
    <t>Conv 3D: 8,16,32,64(2 drop out at after 16 and 64)</t>
  </si>
  <si>
    <t>3 x 3 x 3( and 1 x 3 x 3 for 3 and 4 layer)</t>
  </si>
  <si>
    <t>61s (51:13m)</t>
  </si>
  <si>
    <t>Older Code</t>
  </si>
  <si>
    <t>Default LR of 0.001</t>
  </si>
  <si>
    <t>2019-12-18 22:09</t>
  </si>
  <si>
    <t>Optimizer</t>
  </si>
  <si>
    <t>LR Technique</t>
  </si>
  <si>
    <t>Dense Layers (Units/Dropout)</t>
  </si>
  <si>
    <t>Trn Acc</t>
  </si>
  <si>
    <t>Time/Epoch (Elapsed)</t>
  </si>
  <si>
    <t>Remarks</t>
  </si>
  <si>
    <t>76s (64:41m)</t>
  </si>
  <si>
    <t>Conv3D (16,32,64,128) with D/o 0.25</t>
  </si>
  <si>
    <t>Neural_Nets_Project_VI_CNN-RNN.ipynb</t>
  </si>
  <si>
    <t>2019-12-19 09:32</t>
  </si>
  <si>
    <t>3x3x3 (2), 1x3x3(2)</t>
  </si>
  <si>
    <t>2x2x2</t>
  </si>
  <si>
    <t>64 / 0.5</t>
  </si>
  <si>
    <t>VGG16+GRU(64)</t>
  </si>
  <si>
    <t>60s (49:42m)</t>
  </si>
  <si>
    <t>2x2</t>
  </si>
  <si>
    <t>Failed with OOM Error (Colab)</t>
  </si>
  <si>
    <t>06:02m</t>
  </si>
  <si>
    <t>Out of Memory Error</t>
  </si>
  <si>
    <t>1(256/0.25)</t>
  </si>
  <si>
    <t>2019-12-22 21:44</t>
  </si>
  <si>
    <t>Neural_Nets_Project_VI_2019-12-22-M1-Alt</t>
  </si>
  <si>
    <t>64 / 0.2</t>
  </si>
  <si>
    <t>2019-12-21 14:01</t>
  </si>
  <si>
    <t>23:44m</t>
  </si>
  <si>
    <t>76s (63:10m)</t>
  </si>
  <si>
    <t>1(128/0.5)</t>
  </si>
  <si>
    <t>07:00m</t>
  </si>
  <si>
    <t>Run for capturing the best model file</t>
  </si>
  <si>
    <t>2019-12-21 14:12</t>
  </si>
  <si>
    <t>2019-12-19 15:30</t>
  </si>
  <si>
    <t>2019-12-23 09:07</t>
  </si>
  <si>
    <t>06:35m</t>
  </si>
  <si>
    <t>2019-12-21 14:24</t>
  </si>
  <si>
    <t>05:17m</t>
  </si>
  <si>
    <t>2019-12-23 09:15</t>
  </si>
  <si>
    <t>03:25m</t>
  </si>
  <si>
    <t>63m</t>
  </si>
  <si>
    <t>2019-12-19 17:48</t>
  </si>
  <si>
    <t>Final4</t>
  </si>
  <si>
    <t>VGG16+GRU(64) with Batch Norm</t>
  </si>
  <si>
    <t>10:12m</t>
  </si>
  <si>
    <t>2019-12-23 09:29</t>
  </si>
  <si>
    <t>62m</t>
  </si>
  <si>
    <t>2019-12-19 19:00</t>
  </si>
  <si>
    <t>30:36m</t>
  </si>
  <si>
    <t>08:17m</t>
  </si>
  <si>
    <t>60:56m</t>
  </si>
  <si>
    <t>3x3</t>
  </si>
  <si>
    <t>Failed with OOM Error (NimbleBox)</t>
  </si>
  <si>
    <t>2019-12-21 14:55:22</t>
  </si>
  <si>
    <t>VGG16+GRU(128)</t>
  </si>
  <si>
    <t>2 (256/0.5, 128/0.25)</t>
  </si>
  <si>
    <t>67:03m</t>
  </si>
  <si>
    <t>03:24m</t>
  </si>
  <si>
    <t>VGG16+GRU(256)</t>
  </si>
  <si>
    <t>2019-12-20 05:02</t>
  </si>
  <si>
    <t>Neural_Nets_Project_VI_2019-12-19-M1.ipynb</t>
  </si>
  <si>
    <t>2 (256/0.25, 128/0.25)</t>
  </si>
  <si>
    <t>55:21m</t>
  </si>
  <si>
    <t>Same Val Acc found in Epoch 32 as well</t>
  </si>
  <si>
    <t>ResNet50+GRU(128)</t>
  </si>
  <si>
    <t>2019-12-20 08:10</t>
  </si>
  <si>
    <t>Neural_Nets_Project_VI_2019-12-20-M1.ipynb</t>
  </si>
  <si>
    <t>30 (Mean Norm)</t>
  </si>
  <si>
    <t>74:27m</t>
  </si>
  <si>
    <t>Neural_Nets_Project_VI_2019-12-22-M1-WorkCopy.ipynb</t>
  </si>
  <si>
    <t>2019-12-21 16:40</t>
  </si>
  <si>
    <t>Conv3D (8,16,32,64) with D/o 0.25</t>
  </si>
  <si>
    <t>2019-12-20 10:00</t>
  </si>
  <si>
    <t>30 (Min-Max)</t>
  </si>
  <si>
    <t>69:08m</t>
  </si>
  <si>
    <t>Lowest Val Acc was 60% (Epoch 2). Variation in Val Acc was narrow across all the epochs.</t>
  </si>
  <si>
    <t>05:58m</t>
  </si>
  <si>
    <t>64 / 0.25</t>
  </si>
  <si>
    <t>2019-12-20 11:01</t>
  </si>
  <si>
    <t>Neural_Nets_Project_VI_2019-12-20-M1-SGD.ipynb</t>
  </si>
  <si>
    <t>SGD Momentum (LR 0.0005)</t>
  </si>
  <si>
    <t>11:45m</t>
  </si>
  <si>
    <t>2019-12-22 09:32</t>
  </si>
  <si>
    <t>03:44m</t>
  </si>
  <si>
    <t>EarlyStopping (Val-Acc/0.1 min)</t>
  </si>
  <si>
    <t>Val Acc jumped from 35% in Epoch 4 to 81% in Epoch 5. But Training acc was gradual increase.</t>
  </si>
  <si>
    <t>53:36m</t>
  </si>
  <si>
    <t>23:36m</t>
  </si>
  <si>
    <t>2019-12-22 10:01</t>
  </si>
  <si>
    <t>23:59m</t>
  </si>
  <si>
    <t>04:06m</t>
  </si>
  <si>
    <t>2019-12-22 10:41</t>
  </si>
  <si>
    <t>2019-12-20 11:18</t>
  </si>
  <si>
    <t>06:03m</t>
  </si>
  <si>
    <t>Shotup from a low value in Epoch 4</t>
  </si>
  <si>
    <t>2019-12-22 10:49</t>
  </si>
  <si>
    <t>12:07m</t>
  </si>
  <si>
    <t>2019-12-22 13:35</t>
  </si>
  <si>
    <t>64:26m</t>
  </si>
  <si>
    <t>Lowest Val Acc was 20%</t>
  </si>
  <si>
    <t>2019-12-20 11:56</t>
  </si>
  <si>
    <t>Neural_Nets_Project_VI_2019-12-20-M1-SGD-1.ipynb</t>
  </si>
  <si>
    <t>SGD Momentum (LR 0.1 / Decay=LR/Epochs)</t>
  </si>
  <si>
    <t>20:53m</t>
  </si>
  <si>
    <t>Graph shows underfitting</t>
  </si>
  <si>
    <t>2019-12-22 14:09</t>
  </si>
  <si>
    <t>Abnormal end at 43rd Epoch due to Colab server timing out.</t>
  </si>
  <si>
    <t>04:49m</t>
  </si>
  <si>
    <t>ResNet50+GRU(128) with BatchNorm</t>
  </si>
  <si>
    <t>30:33m</t>
  </si>
  <si>
    <t>2019-12-22 11:07</t>
  </si>
  <si>
    <t>2019-12-20 15:42</t>
  </si>
  <si>
    <t>04:42m</t>
  </si>
  <si>
    <t>05:09m</t>
  </si>
  <si>
    <t>04:50m</t>
  </si>
  <si>
    <t>12m</t>
  </si>
  <si>
    <t>2019-12-22 15:45</t>
  </si>
  <si>
    <t>09:09m</t>
  </si>
  <si>
    <t>2019-12-20 16:00</t>
  </si>
  <si>
    <t>35:57m</t>
  </si>
  <si>
    <t>Val accuracy progress a bit erratic</t>
  </si>
  <si>
    <t>26:33m</t>
  </si>
  <si>
    <t>2019-12-23 11:19</t>
  </si>
  <si>
    <t>2019-12-21 20:56</t>
  </si>
  <si>
    <t>ResNet50+GRU(128) with 0.5 DropOut</t>
  </si>
  <si>
    <t>26:29m</t>
  </si>
  <si>
    <t>2019-12-21 23:03</t>
  </si>
  <si>
    <t xml:space="preserve">ResNet50+GRU(128) with 0.5 DropOut </t>
  </si>
  <si>
    <t>21:43m</t>
  </si>
  <si>
    <t>2019-12-21 23:38</t>
  </si>
  <si>
    <t>30:10m</t>
  </si>
  <si>
    <t>graphs a definite overfit trend</t>
  </si>
  <si>
    <t>2019-12-22 12:15</t>
  </si>
  <si>
    <t>51m</t>
  </si>
  <si>
    <t>Graph shows overfitting</t>
  </si>
  <si>
    <t>2019-12-23 10:25</t>
  </si>
  <si>
    <t>ResNet50+GRU(128) with 0.5 DropOut &amp; Batch Norm</t>
  </si>
  <si>
    <t>118:53m</t>
  </si>
  <si>
    <t>Several Epochs hit the highest accuracy of 85% but picked on with lowest val loss</t>
  </si>
  <si>
    <t>5:11m</t>
  </si>
  <si>
    <t>2019-12-23 10:34</t>
  </si>
  <si>
    <t>10:19m</t>
  </si>
  <si>
    <t>Overfitting until Epoch 9.</t>
  </si>
  <si>
    <t>2019-12-23 10:48</t>
  </si>
  <si>
    <t>2019-12-21 11:10 (NimbleBox)</t>
  </si>
  <si>
    <t>22:03m</t>
  </si>
  <si>
    <t>20:12m</t>
  </si>
  <si>
    <t>Generally a slight overfit for most other epochs. Epoch 10 producted a Val Acc of 95.5% with Train Acc of 93% but has a higher val loss of .15394 compared to what has been picked at .07691</t>
  </si>
  <si>
    <t>2019-12-22 15:00</t>
  </si>
  <si>
    <t>64 / 0.35</t>
  </si>
  <si>
    <t>20m</t>
  </si>
  <si>
    <t>131:38m</t>
  </si>
  <si>
    <t>2019-12-21 23:45</t>
  </si>
  <si>
    <t>Two Other Epochs had the same val acc but picked the one that had lowest val loss</t>
  </si>
  <si>
    <t>64 / 0.1</t>
  </si>
  <si>
    <t>Run Ended Abnormally (Nimble) at Epoch 9 due to file write problems</t>
  </si>
  <si>
    <t>05:10m</t>
  </si>
  <si>
    <t>Erratic Val accuracy</t>
  </si>
  <si>
    <t>2019-12-22 00:15</t>
  </si>
  <si>
    <t>2019-12-22 19:07</t>
  </si>
  <si>
    <t>10:04m</t>
  </si>
  <si>
    <t>Better Val accuracy curve but Val loss is consistently more than train</t>
  </si>
  <si>
    <t>2 (256, 128)</t>
  </si>
  <si>
    <t>25:24m</t>
  </si>
  <si>
    <t>2019-12-22 00:51</t>
  </si>
  <si>
    <t>49:56m</t>
  </si>
  <si>
    <t>Better Val accuracy curve but Val loss is consistently more than train and still overfitting generally</t>
  </si>
  <si>
    <t>The base file</t>
  </si>
  <si>
    <t>25:22m</t>
  </si>
  <si>
    <t>2019-12-22 17:02</t>
  </si>
  <si>
    <t>ResNet50+GRU(128) with 0.5 DropOut , Trainable=False</t>
  </si>
  <si>
    <t>05:21m</t>
  </si>
  <si>
    <t>Consistent overfitting</t>
  </si>
  <si>
    <t>04:17m</t>
  </si>
  <si>
    <t>10:29m</t>
  </si>
  <si>
    <t>Somewhat erratic Val accuracy</t>
  </si>
  <si>
    <t>2019-12-22 16:42</t>
  </si>
  <si>
    <t>84%(40 epcho)</t>
  </si>
  <si>
    <t>Drop out for two dense layer is 0.5</t>
  </si>
  <si>
    <t>20:19m</t>
  </si>
  <si>
    <t>Better Val accuracy curve</t>
  </si>
  <si>
    <t>2 (256/0.5, 128/0.5, 64/0.2)</t>
  </si>
  <si>
    <t>2019-12-23 12:20</t>
  </si>
  <si>
    <t>20:56m</t>
  </si>
  <si>
    <t>Generally good Val accuracy curve although overfitting epoch 16 onwards</t>
  </si>
  <si>
    <t>04:14m</t>
  </si>
  <si>
    <t>2019-12-23 13:10</t>
  </si>
  <si>
    <t>20:06m</t>
  </si>
  <si>
    <t>Somewhat erratic Val accuracy curve. Overfitting noticed Epoch 8 onwards</t>
  </si>
  <si>
    <t>2019-12-22 17:09</t>
  </si>
  <si>
    <t>1 (64/0.5)</t>
  </si>
  <si>
    <t>04:15m</t>
  </si>
  <si>
    <t>81%(40 epoch)</t>
  </si>
  <si>
    <t>30:01m</t>
  </si>
  <si>
    <t>2019-12-22 17:47</t>
  </si>
  <si>
    <t>1 (64/0.7)</t>
  </si>
  <si>
    <t>Conv3D (8,16,32,64) with D/o 0.5</t>
  </si>
  <si>
    <t>87%(45 epoch)</t>
  </si>
  <si>
    <t>Drop out for two dense layer is 0.35</t>
  </si>
  <si>
    <t>51:32m</t>
  </si>
  <si>
    <t>2019-12-23 12:10</t>
  </si>
  <si>
    <t>104:53m</t>
  </si>
  <si>
    <t>2 x 2 x 2 (after layers 2 &amp; 4)</t>
  </si>
  <si>
    <t>General trend of overfit after this Epoch</t>
  </si>
  <si>
    <t>2019-12-23 13:41</t>
  </si>
  <si>
    <t>05:12m</t>
  </si>
  <si>
    <t>2019-12-23 08:23</t>
  </si>
  <si>
    <t>03:47m</t>
  </si>
  <si>
    <t>31:47m</t>
  </si>
  <si>
    <t>Overfit trend</t>
  </si>
  <si>
    <t>2019-12-23 15:26</t>
  </si>
  <si>
    <t>43s</t>
  </si>
  <si>
    <t>Epoch 6</t>
  </si>
  <si>
    <t>03:55m</t>
  </si>
  <si>
    <t>2 (256/0.25, 128/0.25, 64/0.25)</t>
  </si>
  <si>
    <t>04:23m</t>
  </si>
  <si>
    <t>15 (Min-Max Norm)</t>
  </si>
  <si>
    <t>04:31m</t>
  </si>
  <si>
    <t>15 (Mean Norm)</t>
  </si>
  <si>
    <t>05:03m</t>
  </si>
  <si>
    <t>51:38m</t>
  </si>
  <si>
    <t>Slight overfit and jagged curve</t>
  </si>
  <si>
    <t>ResNet50+GRU(64) with BatchNorm</t>
  </si>
  <si>
    <t>2019-12-23 17:56</t>
  </si>
  <si>
    <t>Neural_Nets_Project_VI_2019-12-22-M1-Final on NimbleBox</t>
  </si>
  <si>
    <t>Conv 3D: 8,16,32,64 (No dropout for Conv Layers)</t>
  </si>
  <si>
    <t>x</t>
  </si>
  <si>
    <t>Epoch 7</t>
  </si>
  <si>
    <t>05:29m</t>
  </si>
  <si>
    <t>Epoch 19</t>
  </si>
  <si>
    <t>62:25m</t>
  </si>
  <si>
    <t>63s</t>
  </si>
  <si>
    <t>Epoch 25</t>
  </si>
  <si>
    <t>2019-12-22 21:42</t>
  </si>
  <si>
    <t>2 x 2 x 2 (after layers 2,3 &amp; 4)</t>
  </si>
  <si>
    <t>21:14m</t>
  </si>
  <si>
    <t>2019-12-23 07:35</t>
  </si>
  <si>
    <t>Neural_Nets_Project_VI_2019-12-22-M1-Final</t>
  </si>
  <si>
    <t>32s</t>
  </si>
  <si>
    <t>31:45m</t>
  </si>
  <si>
    <t>Overall Val accuracy &amp; loss curve shows better values than Train</t>
  </si>
  <si>
    <t>2019-12-22 22:08</t>
  </si>
  <si>
    <t>53:11m</t>
  </si>
  <si>
    <t>2019-12-23 14:35</t>
  </si>
  <si>
    <t>64/ No Dropout</t>
  </si>
  <si>
    <t>Huge overfit</t>
  </si>
  <si>
    <t>2019-12-22 18:57</t>
  </si>
  <si>
    <t>128/0.3, 64/0.2</t>
  </si>
  <si>
    <t>128/0.2</t>
  </si>
  <si>
    <t>05:14m</t>
  </si>
  <si>
    <t xml:space="preserve">SGD </t>
  </si>
  <si>
    <t>Date</t>
  </si>
  <si>
    <t>2019-12-21 08:45</t>
  </si>
  <si>
    <t>Neural_Nets_Project_VI_2019-12-20-M1-All2s.ipynb</t>
  </si>
  <si>
    <t>30m</t>
  </si>
  <si>
    <t>Aborted at Epoch 24 - became clear that model was hugely overfitting</t>
  </si>
  <si>
    <t>55:43m</t>
  </si>
  <si>
    <t>2019-12-21 10:24</t>
  </si>
  <si>
    <t>2 x 2 x 2 (with dropout 0.35 instead of 0.25)</t>
  </si>
  <si>
    <t>109:17m</t>
  </si>
  <si>
    <t>Val acc plateau'ed @ Epoch 53. Picked the one with the least Val loss @ Epoch 94</t>
  </si>
  <si>
    <t>2019-12-23 17:17</t>
  </si>
  <si>
    <t>Neural_Nets_Project_VI_2019-12-20-M1-Alt.ipynb</t>
  </si>
  <si>
    <t>2 x 2 x 2 (with dropout 0.5)</t>
  </si>
  <si>
    <t>5:10m</t>
  </si>
  <si>
    <t>1 (64/0.2)</t>
  </si>
  <si>
    <t>2 x 2 x 2 (with dropout 0.3)</t>
  </si>
  <si>
    <t>05:07m</t>
  </si>
  <si>
    <t>2 x 2 x 2 (with dropout 0.2)</t>
  </si>
  <si>
    <t>2 x 2 x 2 (no dropout)</t>
  </si>
  <si>
    <t>1 (64/No D/o)</t>
  </si>
  <si>
    <t>1 (64/0.1)</t>
  </si>
  <si>
    <t>05:13m</t>
  </si>
  <si>
    <t>10:11m</t>
  </si>
  <si>
    <t>Greater overfit showing up in subsequent epochs but gap closing in the last Epoch.</t>
  </si>
  <si>
    <t>24:33m</t>
  </si>
  <si>
    <t>Still significant overfit</t>
  </si>
  <si>
    <t>2019-12-23 19:07</t>
  </si>
  <si>
    <t>24:19m</t>
  </si>
  <si>
    <t>2019-12-23 19:57</t>
  </si>
  <si>
    <t>1 (64/0.3)</t>
  </si>
  <si>
    <t>24:28m</t>
  </si>
  <si>
    <t>2019-12-23 21:07</t>
  </si>
  <si>
    <t>2019-12-23 20:25</t>
  </si>
  <si>
    <t>2 x 2 x 2 (0.2)</t>
  </si>
  <si>
    <t>24:30m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</si>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</sst>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"/>
  </numFmts>
  <fonts count="15">
    <font>
      <sz val="10"/>
      <color rgb="FF000000"/>
      <name val="Arial"/>
    </font>
    <font>
      <b/>
      <sz val="18"/>
      <name val="Calibri"/>
    </font>
    <font>
      <sz val="12"/>
      <color theme="1"/>
      <name val="Calibri"/>
    </font>
    <font>
      <b/>
      <sz val="12"/>
      <color rgb="FF000000"/>
      <name val="Calibri"/>
    </font>
    <font>
      <b/>
      <sz val="12"/>
      <color theme="1"/>
      <name val="Calibri"/>
    </font>
    <font>
      <b/>
      <sz val="12"/>
      <name val="Calibri"/>
    </font>
    <font>
      <sz val="12"/>
      <color rgb="FF000000"/>
      <name val="Calibri"/>
    </font>
    <font>
      <sz val="12"/>
      <name val="Calibri"/>
    </font>
    <font>
      <b/>
      <sz val="10"/>
      <color theme="1"/>
      <name val="Arial"/>
    </font>
    <font>
      <sz val="10"/>
      <color theme="1"/>
      <name val="Arial"/>
    </font>
    <font>
      <sz val="11"/>
      <color rgb="FF212121"/>
      <name val="Arial"/>
    </font>
    <font>
      <sz val="10"/>
      <name val="Arial"/>
    </font>
    <font>
      <sz val="11"/>
      <color rgb="FF212121"/>
      <name val="Monospace"/>
    </font>
    <font>
      <sz val="10"/>
      <name val="Arial"/>
    </font>
    <font>
      <sz val="12"/>
      <color rgb="FF21212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D9D9D9"/>
        <bgColor rgb="FFD9D9D9"/>
      </patternFill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  <fill>
      <patternFill patternType="solid">
        <fgColor rgb="FF999999"/>
        <bgColor rgb="FF999999"/>
      </patternFill>
    </fill>
    <fill>
      <patternFill patternType="solid">
        <fgColor rgb="FF93C47D"/>
        <bgColor rgb="FF93C47D"/>
      </patternFill>
    </fill>
    <fill>
      <patternFill patternType="solid">
        <fgColor theme="8"/>
        <bgColor theme="8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3" fontId="6" fillId="2" borderId="0" xfId="0" applyNumberFormat="1" applyFont="1" applyFill="1" applyAlignment="1">
      <alignment horizontal="right" wrapText="1"/>
    </xf>
    <xf numFmtId="0" fontId="6" fillId="0" borderId="0" xfId="0" applyFont="1" applyAlignment="1">
      <alignment horizontal="right"/>
    </xf>
    <xf numFmtId="10" fontId="2" fillId="0" borderId="0" xfId="0" applyNumberFormat="1" applyFont="1" applyAlignment="1"/>
    <xf numFmtId="3" fontId="6" fillId="0" borderId="0" xfId="0" applyNumberFormat="1" applyFont="1" applyAlignment="1">
      <alignment horizontal="right"/>
    </xf>
    <xf numFmtId="9" fontId="2" fillId="0" borderId="0" xfId="0" applyNumberFormat="1" applyFont="1" applyAlignment="1"/>
    <xf numFmtId="9" fontId="6" fillId="0" borderId="0" xfId="0" applyNumberFormat="1" applyFont="1" applyAlignment="1">
      <alignment horizontal="right"/>
    </xf>
    <xf numFmtId="0" fontId="7" fillId="0" borderId="0" xfId="0" applyFont="1" applyAlignment="1"/>
    <xf numFmtId="0" fontId="6" fillId="2" borderId="0" xfId="0" applyFont="1" applyFill="1" applyAlignment="1">
      <alignment horizontal="left"/>
    </xf>
    <xf numFmtId="9" fontId="7" fillId="0" borderId="0" xfId="0" applyNumberFormat="1" applyFont="1" applyAlignment="1"/>
    <xf numFmtId="0" fontId="7" fillId="0" borderId="0" xfId="0" applyFont="1"/>
    <xf numFmtId="0" fontId="2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10" fontId="7" fillId="0" borderId="0" xfId="0" applyNumberFormat="1" applyFont="1" applyAlignment="1"/>
    <xf numFmtId="10" fontId="2" fillId="0" borderId="0" xfId="0" applyNumberFormat="1" applyFont="1"/>
    <xf numFmtId="0" fontId="7" fillId="0" borderId="0" xfId="0" quotePrefix="1" applyFont="1" applyAlignment="1"/>
    <xf numFmtId="0" fontId="4" fillId="0" borderId="0" xfId="0" applyFont="1"/>
    <xf numFmtId="3" fontId="3" fillId="2" borderId="0" xfId="0" applyNumberFormat="1" applyFont="1" applyFill="1" applyAlignment="1">
      <alignment horizontal="right" wrapText="1"/>
    </xf>
    <xf numFmtId="9" fontId="3" fillId="0" borderId="0" xfId="0" applyNumberFormat="1" applyFont="1" applyAlignment="1">
      <alignment horizontal="right"/>
    </xf>
    <xf numFmtId="9" fontId="4" fillId="0" borderId="0" xfId="0" applyNumberFormat="1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10" fontId="5" fillId="0" borderId="0" xfId="0" applyNumberFormat="1" applyFont="1" applyAlignment="1"/>
    <xf numFmtId="9" fontId="5" fillId="0" borderId="0" xfId="0" applyNumberFormat="1" applyFont="1" applyAlignment="1"/>
    <xf numFmtId="10" fontId="4" fillId="0" borderId="0" xfId="0" applyNumberFormat="1" applyFont="1" applyAlignment="1"/>
    <xf numFmtId="3" fontId="2" fillId="0" borderId="0" xfId="0" applyNumberFormat="1" applyFont="1" applyAlignment="1">
      <alignment horizontal="right"/>
    </xf>
    <xf numFmtId="0" fontId="8" fillId="0" borderId="0" xfId="0" applyFont="1"/>
    <xf numFmtId="0" fontId="4" fillId="0" borderId="0" xfId="0" applyFont="1" applyAlignment="1">
      <alignment wrapText="1"/>
    </xf>
    <xf numFmtId="0" fontId="2" fillId="0" borderId="0" xfId="0" quotePrefix="1" applyFont="1" applyAlignment="1"/>
    <xf numFmtId="0" fontId="9" fillId="0" borderId="0" xfId="0" applyFont="1" applyAlignment="1"/>
    <xf numFmtId="3" fontId="9" fillId="0" borderId="0" xfId="0" applyNumberFormat="1" applyFont="1" applyAlignment="1"/>
    <xf numFmtId="10" fontId="9" fillId="0" borderId="0" xfId="0" applyNumberFormat="1" applyFont="1" applyAlignment="1"/>
    <xf numFmtId="3" fontId="10" fillId="3" borderId="0" xfId="0" applyNumberFormat="1" applyFont="1" applyFill="1" applyAlignment="1"/>
    <xf numFmtId="10" fontId="9" fillId="0" borderId="0" xfId="0" applyNumberFormat="1" applyFont="1"/>
    <xf numFmtId="164" fontId="4" fillId="0" borderId="0" xfId="0" applyNumberFormat="1" applyFont="1" applyAlignment="1"/>
    <xf numFmtId="0" fontId="11" fillId="0" borderId="0" xfId="0" applyFont="1" applyAlignment="1"/>
    <xf numFmtId="0" fontId="9" fillId="4" borderId="0" xfId="0" applyFont="1" applyFill="1"/>
    <xf numFmtId="0" fontId="2" fillId="4" borderId="0" xfId="0" applyFont="1" applyFill="1" applyAlignment="1"/>
    <xf numFmtId="3" fontId="12" fillId="5" borderId="0" xfId="0" applyNumberFormat="1" applyFont="1" applyFill="1" applyAlignment="1"/>
    <xf numFmtId="0" fontId="9" fillId="0" borderId="0" xfId="0" quotePrefix="1" applyFont="1" applyAlignment="1"/>
    <xf numFmtId="3" fontId="4" fillId="0" borderId="0" xfId="0" applyNumberFormat="1" applyFont="1" applyAlignment="1">
      <alignment horizontal="right"/>
    </xf>
    <xf numFmtId="3" fontId="12" fillId="6" borderId="0" xfId="0" applyNumberFormat="1" applyFont="1" applyFill="1" applyAlignment="1"/>
    <xf numFmtId="0" fontId="9" fillId="7" borderId="0" xfId="0" applyFont="1" applyFill="1"/>
    <xf numFmtId="0" fontId="4" fillId="0" borderId="0" xfId="0" quotePrefix="1" applyFont="1" applyAlignment="1"/>
    <xf numFmtId="3" fontId="12" fillId="2" borderId="0" xfId="0" applyNumberFormat="1" applyFont="1" applyFill="1" applyAlignment="1"/>
    <xf numFmtId="0" fontId="9" fillId="7" borderId="0" xfId="0" applyFont="1" applyFill="1" applyAlignment="1"/>
    <xf numFmtId="164" fontId="2" fillId="0" borderId="0" xfId="0" applyNumberFormat="1" applyFont="1" applyAlignment="1"/>
    <xf numFmtId="3" fontId="9" fillId="7" borderId="0" xfId="0" applyNumberFormat="1" applyFont="1" applyFill="1" applyAlignment="1"/>
    <xf numFmtId="10" fontId="9" fillId="7" borderId="0" xfId="0" applyNumberFormat="1" applyFont="1" applyFill="1" applyAlignment="1"/>
    <xf numFmtId="10" fontId="9" fillId="7" borderId="0" xfId="0" applyNumberFormat="1" applyFont="1" applyFill="1"/>
    <xf numFmtId="0" fontId="9" fillId="8" borderId="0" xfId="0" applyFont="1" applyFill="1" applyAlignment="1"/>
    <xf numFmtId="3" fontId="12" fillId="3" borderId="0" xfId="0" applyNumberFormat="1" applyFont="1" applyFill="1" applyAlignment="1"/>
    <xf numFmtId="0" fontId="9" fillId="9" borderId="0" xfId="0" quotePrefix="1" applyFont="1" applyFill="1" applyAlignment="1"/>
    <xf numFmtId="0" fontId="9" fillId="9" borderId="0" xfId="0" applyFont="1" applyFill="1" applyAlignment="1"/>
    <xf numFmtId="3" fontId="12" fillId="9" borderId="0" xfId="0" applyNumberFormat="1" applyFont="1" applyFill="1" applyAlignment="1"/>
    <xf numFmtId="10" fontId="9" fillId="9" borderId="0" xfId="0" applyNumberFormat="1" applyFont="1" applyFill="1" applyAlignment="1"/>
    <xf numFmtId="10" fontId="9" fillId="9" borderId="0" xfId="0" applyNumberFormat="1" applyFont="1" applyFill="1"/>
    <xf numFmtId="0" fontId="9" fillId="9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10" fontId="9" fillId="10" borderId="0" xfId="0" applyNumberFormat="1" applyFont="1" applyFill="1" applyAlignment="1"/>
    <xf numFmtId="0" fontId="4" fillId="11" borderId="0" xfId="0" quotePrefix="1" applyFont="1" applyFill="1" applyAlignment="1"/>
    <xf numFmtId="0" fontId="11" fillId="0" borderId="0" xfId="0" quotePrefix="1" applyFont="1" applyAlignment="1"/>
    <xf numFmtId="0" fontId="4" fillId="11" borderId="0" xfId="0" applyFont="1" applyFill="1" applyAlignment="1"/>
    <xf numFmtId="3" fontId="12" fillId="0" borderId="0" xfId="0" applyNumberFormat="1" applyFont="1" applyAlignment="1"/>
    <xf numFmtId="0" fontId="3" fillId="11" borderId="0" xfId="0" applyFont="1" applyFill="1" applyAlignment="1"/>
    <xf numFmtId="10" fontId="11" fillId="0" borderId="0" xfId="0" applyNumberFormat="1" applyFont="1" applyAlignment="1"/>
    <xf numFmtId="3" fontId="4" fillId="11" borderId="0" xfId="0" applyNumberFormat="1" applyFont="1" applyFill="1" applyAlignment="1">
      <alignment horizontal="right"/>
    </xf>
    <xf numFmtId="0" fontId="9" fillId="11" borderId="0" xfId="0" quotePrefix="1" applyFont="1" applyFill="1" applyAlignment="1"/>
    <xf numFmtId="9" fontId="4" fillId="11" borderId="0" xfId="0" applyNumberFormat="1" applyFont="1" applyFill="1" applyAlignment="1"/>
    <xf numFmtId="0" fontId="9" fillId="11" borderId="0" xfId="0" applyFont="1" applyFill="1" applyAlignment="1"/>
    <xf numFmtId="10" fontId="4" fillId="11" borderId="0" xfId="0" applyNumberFormat="1" applyFont="1" applyFill="1" applyAlignment="1"/>
    <xf numFmtId="0" fontId="11" fillId="4" borderId="0" xfId="0" applyFont="1" applyFill="1"/>
    <xf numFmtId="0" fontId="4" fillId="11" borderId="0" xfId="0" applyFont="1" applyFill="1"/>
    <xf numFmtId="3" fontId="12" fillId="11" borderId="0" xfId="0" applyNumberFormat="1" applyFont="1" applyFill="1" applyAlignment="1"/>
    <xf numFmtId="10" fontId="9" fillId="11" borderId="0" xfId="0" applyNumberFormat="1" applyFont="1" applyFill="1" applyAlignment="1"/>
    <xf numFmtId="0" fontId="9" fillId="11" borderId="0" xfId="0" applyFont="1" applyFill="1"/>
    <xf numFmtId="0" fontId="9" fillId="12" borderId="0" xfId="0" applyFont="1" applyFill="1"/>
    <xf numFmtId="0" fontId="9" fillId="12" borderId="0" xfId="0" applyFont="1" applyFill="1" applyAlignment="1"/>
    <xf numFmtId="0" fontId="11" fillId="8" borderId="0" xfId="0" quotePrefix="1" applyFont="1" applyFill="1" applyAlignment="1"/>
    <xf numFmtId="0" fontId="11" fillId="8" borderId="0" xfId="0" applyFont="1" applyFill="1"/>
    <xf numFmtId="10" fontId="9" fillId="12" borderId="0" xfId="0" applyNumberFormat="1" applyFont="1" applyFill="1" applyAlignment="1"/>
    <xf numFmtId="0" fontId="11" fillId="8" borderId="0" xfId="0" applyFont="1" applyFill="1" applyAlignment="1"/>
    <xf numFmtId="10" fontId="11" fillId="8" borderId="0" xfId="0" applyNumberFormat="1" applyFont="1" applyFill="1" applyAlignment="1"/>
    <xf numFmtId="10" fontId="9" fillId="8" borderId="0" xfId="0" applyNumberFormat="1" applyFont="1" applyFill="1"/>
    <xf numFmtId="0" fontId="13" fillId="0" borderId="0" xfId="0" quotePrefix="1" applyFont="1" applyAlignment="1"/>
    <xf numFmtId="0" fontId="13" fillId="4" borderId="0" xfId="0" applyFont="1" applyFill="1" applyAlignment="1"/>
    <xf numFmtId="0" fontId="13" fillId="0" borderId="0" xfId="0" applyFont="1" applyAlignment="1">
      <alignment horizontal="right"/>
    </xf>
    <xf numFmtId="0" fontId="9" fillId="13" borderId="0" xfId="0" applyFont="1" applyFill="1" applyAlignment="1"/>
    <xf numFmtId="0" fontId="13" fillId="0" borderId="0" xfId="0" applyFont="1" applyAlignment="1">
      <alignment horizontal="right"/>
    </xf>
    <xf numFmtId="10" fontId="13" fillId="0" borderId="0" xfId="0" applyNumberFormat="1" applyFont="1" applyAlignment="1">
      <alignment horizontal="right"/>
    </xf>
    <xf numFmtId="10" fontId="9" fillId="0" borderId="0" xfId="0" applyNumberFormat="1" applyFont="1" applyAlignment="1">
      <alignment horizontal="right"/>
    </xf>
    <xf numFmtId="0" fontId="13" fillId="0" borderId="0" xfId="0" applyFont="1" applyAlignment="1"/>
    <xf numFmtId="0" fontId="13" fillId="0" borderId="0" xfId="0" applyFont="1" applyAlignment="1"/>
    <xf numFmtId="0" fontId="11" fillId="14" borderId="0" xfId="0" quotePrefix="1" applyFont="1" applyFill="1" applyAlignment="1"/>
    <xf numFmtId="3" fontId="10" fillId="15" borderId="0" xfId="0" applyNumberFormat="1" applyFont="1" applyFill="1" applyAlignment="1"/>
    <xf numFmtId="0" fontId="11" fillId="4" borderId="0" xfId="0" applyFont="1" applyFill="1" applyAlignment="1"/>
    <xf numFmtId="0" fontId="11" fillId="14" borderId="0" xfId="0" applyFont="1" applyFill="1" applyAlignment="1"/>
    <xf numFmtId="0" fontId="9" fillId="14" borderId="0" xfId="0" applyFont="1" applyFill="1"/>
    <xf numFmtId="10" fontId="11" fillId="14" borderId="0" xfId="0" applyNumberFormat="1" applyFont="1" applyFill="1" applyAlignment="1"/>
    <xf numFmtId="10" fontId="9" fillId="14" borderId="0" xfId="0" applyNumberFormat="1" applyFont="1" applyFill="1" applyAlignment="1"/>
    <xf numFmtId="0" fontId="9" fillId="14" borderId="0" xfId="0" quotePrefix="1" applyFont="1" applyFill="1" applyAlignment="1"/>
    <xf numFmtId="0" fontId="9" fillId="14" borderId="0" xfId="0" applyFont="1" applyFill="1" applyAlignment="1"/>
    <xf numFmtId="10" fontId="9" fillId="14" borderId="0" xfId="0" applyNumberFormat="1" applyFont="1" applyFill="1"/>
    <xf numFmtId="3" fontId="14" fillId="2" borderId="0" xfId="0" applyNumberFormat="1" applyFont="1" applyFill="1" applyAlignment="1"/>
    <xf numFmtId="3" fontId="1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2"/>
  <sheetViews>
    <sheetView workbookViewId="0"/>
  </sheetViews>
  <sheetFormatPr baseColWidth="10" defaultColWidth="14.5" defaultRowHeight="15.75" customHeight="1"/>
  <cols>
    <col min="2" max="2" width="26" customWidth="1"/>
  </cols>
  <sheetData>
    <row r="1" spans="1:31" ht="15.75" customHeight="1">
      <c r="A1" s="1">
        <v>1</v>
      </c>
      <c r="B1" s="3">
        <f>COUNTA(B3:B72)</f>
        <v>7</v>
      </c>
      <c r="C1" s="3"/>
      <c r="D1" s="3"/>
      <c r="E1" s="4"/>
      <c r="F1" s="4"/>
      <c r="G1" s="4"/>
      <c r="H1" s="5"/>
      <c r="I1" s="3"/>
      <c r="J1" s="3"/>
      <c r="K1" s="4"/>
      <c r="L1" s="4"/>
      <c r="M1" s="4"/>
      <c r="N1" s="6"/>
      <c r="O1" s="6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4">
      <c r="A2" s="2"/>
      <c r="B2" s="3" t="s">
        <v>0</v>
      </c>
      <c r="C2" s="3" t="s">
        <v>1</v>
      </c>
      <c r="D2" s="3" t="s">
        <v>2</v>
      </c>
      <c r="E2" s="4" t="s">
        <v>3</v>
      </c>
      <c r="F2" s="4" t="s">
        <v>4</v>
      </c>
      <c r="G2" s="4" t="s">
        <v>5</v>
      </c>
      <c r="H2" s="5" t="s">
        <v>6</v>
      </c>
      <c r="I2" s="3" t="s">
        <v>7</v>
      </c>
      <c r="J2" s="3" t="s">
        <v>8</v>
      </c>
      <c r="K2" s="4" t="s">
        <v>9</v>
      </c>
      <c r="L2" s="4" t="s">
        <v>10</v>
      </c>
      <c r="M2" s="4" t="s">
        <v>11</v>
      </c>
      <c r="N2" s="6" t="s">
        <v>12</v>
      </c>
      <c r="O2" s="6" t="s">
        <v>13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6">
      <c r="A3" s="8"/>
      <c r="B3" s="9" t="s">
        <v>15</v>
      </c>
      <c r="C3" s="9" t="s">
        <v>17</v>
      </c>
      <c r="D3" s="9" t="s">
        <v>19</v>
      </c>
      <c r="E3" s="11">
        <v>15</v>
      </c>
      <c r="F3" s="9">
        <v>0.5</v>
      </c>
      <c r="G3" s="9">
        <v>2</v>
      </c>
      <c r="H3" s="13">
        <v>1894569</v>
      </c>
      <c r="I3" s="11">
        <v>100</v>
      </c>
      <c r="J3" s="11">
        <v>50</v>
      </c>
      <c r="K3" s="15">
        <v>0.75</v>
      </c>
      <c r="L3" s="15">
        <v>0.74</v>
      </c>
      <c r="M3" s="14">
        <f t="shared" ref="M3:M8" si="0">K3-L3</f>
        <v>1.0000000000000009E-2</v>
      </c>
      <c r="N3" s="8" t="s">
        <v>22</v>
      </c>
      <c r="O3" s="8" t="s">
        <v>24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6">
      <c r="A4" s="2"/>
      <c r="B4" s="9" t="s">
        <v>15</v>
      </c>
      <c r="C4" s="9" t="s">
        <v>17</v>
      </c>
      <c r="D4" s="9" t="s">
        <v>19</v>
      </c>
      <c r="E4" s="11">
        <v>15</v>
      </c>
      <c r="F4" s="9">
        <v>0.5</v>
      </c>
      <c r="G4" s="8">
        <v>2</v>
      </c>
      <c r="H4" s="13">
        <v>1894569</v>
      </c>
      <c r="I4" s="11">
        <v>50</v>
      </c>
      <c r="J4" s="11">
        <v>10</v>
      </c>
      <c r="K4" s="15">
        <v>0.62</v>
      </c>
      <c r="L4" s="15">
        <v>0.72</v>
      </c>
      <c r="M4" s="14">
        <f t="shared" si="0"/>
        <v>-9.9999999999999978E-2</v>
      </c>
      <c r="N4" s="8"/>
      <c r="O4" s="8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6">
      <c r="A5" s="8"/>
      <c r="B5" s="9" t="s">
        <v>32</v>
      </c>
      <c r="C5" s="9" t="s">
        <v>17</v>
      </c>
      <c r="D5" s="9" t="s">
        <v>19</v>
      </c>
      <c r="E5" s="11" t="s">
        <v>33</v>
      </c>
      <c r="F5" s="9">
        <v>0.5</v>
      </c>
      <c r="G5" s="8">
        <v>2</v>
      </c>
      <c r="H5" s="13">
        <v>1894569</v>
      </c>
      <c r="I5" s="11">
        <v>50</v>
      </c>
      <c r="J5" s="11">
        <v>10</v>
      </c>
      <c r="K5" s="15">
        <v>0.61</v>
      </c>
      <c r="L5" s="15">
        <v>0.65</v>
      </c>
      <c r="M5" s="14">
        <f t="shared" si="0"/>
        <v>-4.0000000000000036E-2</v>
      </c>
      <c r="N5" s="8" t="s">
        <v>22</v>
      </c>
      <c r="O5" s="8" t="s">
        <v>36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6">
      <c r="A6" s="8"/>
      <c r="B6" s="9" t="s">
        <v>15</v>
      </c>
      <c r="C6" s="9" t="s">
        <v>17</v>
      </c>
      <c r="D6" s="9" t="s">
        <v>19</v>
      </c>
      <c r="E6" s="11">
        <v>20</v>
      </c>
      <c r="F6" s="9">
        <v>0.5</v>
      </c>
      <c r="G6" s="9">
        <v>2</v>
      </c>
      <c r="H6" s="13">
        <v>3737769</v>
      </c>
      <c r="I6" s="11">
        <v>100</v>
      </c>
      <c r="J6" s="11">
        <v>50</v>
      </c>
      <c r="K6" s="15">
        <v>0.8</v>
      </c>
      <c r="L6" s="15">
        <v>0.71</v>
      </c>
      <c r="M6" s="14">
        <f t="shared" si="0"/>
        <v>9.000000000000008E-2</v>
      </c>
      <c r="N6" s="8" t="s">
        <v>40</v>
      </c>
      <c r="O6" s="8" t="s">
        <v>41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6">
      <c r="A7" s="2"/>
      <c r="B7" s="9" t="s">
        <v>15</v>
      </c>
      <c r="C7" s="9" t="s">
        <v>17</v>
      </c>
      <c r="D7" s="9" t="s">
        <v>19</v>
      </c>
      <c r="E7" s="11">
        <v>20</v>
      </c>
      <c r="F7" s="8">
        <v>0.25</v>
      </c>
      <c r="G7" s="8">
        <v>2</v>
      </c>
      <c r="H7" s="13">
        <v>3737769</v>
      </c>
      <c r="I7" s="11">
        <v>50</v>
      </c>
      <c r="J7" s="11">
        <v>10</v>
      </c>
      <c r="K7" s="15">
        <v>0.57999999999999996</v>
      </c>
      <c r="L7" s="15">
        <v>0.65</v>
      </c>
      <c r="M7" s="14">
        <f t="shared" si="0"/>
        <v>-7.0000000000000062E-2</v>
      </c>
      <c r="N7" s="8" t="s">
        <v>45</v>
      </c>
      <c r="O7" s="8" t="s">
        <v>36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6">
      <c r="A8" s="2"/>
      <c r="B8" s="9" t="s">
        <v>15</v>
      </c>
      <c r="C8" s="9" t="s">
        <v>17</v>
      </c>
      <c r="D8" s="9" t="s">
        <v>19</v>
      </c>
      <c r="E8" s="11">
        <v>30</v>
      </c>
      <c r="F8" s="8">
        <v>0.25</v>
      </c>
      <c r="G8" s="8">
        <v>2</v>
      </c>
      <c r="H8" s="13">
        <v>5580969</v>
      </c>
      <c r="I8" s="11">
        <v>50</v>
      </c>
      <c r="J8" s="11">
        <v>10</v>
      </c>
      <c r="K8" s="15">
        <v>0.45860000000000001</v>
      </c>
      <c r="L8" s="15">
        <v>0.59</v>
      </c>
      <c r="M8" s="14">
        <f t="shared" si="0"/>
        <v>-0.13139999999999996</v>
      </c>
      <c r="N8" s="8" t="s">
        <v>50</v>
      </c>
      <c r="O8" s="8" t="s">
        <v>36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6">
      <c r="A9" s="2"/>
      <c r="B9" s="9"/>
      <c r="C9" s="9"/>
      <c r="D9" s="9"/>
      <c r="E9" s="11"/>
      <c r="F9" s="9"/>
      <c r="G9" s="8"/>
      <c r="H9" s="13"/>
      <c r="I9" s="11"/>
      <c r="J9" s="11"/>
      <c r="K9" s="15"/>
      <c r="L9" s="15"/>
      <c r="M9" s="8"/>
      <c r="N9" s="8"/>
      <c r="O9" s="8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6">
      <c r="A10" s="2"/>
      <c r="B10" s="9" t="s">
        <v>15</v>
      </c>
      <c r="C10" s="9" t="s">
        <v>18</v>
      </c>
      <c r="D10" s="9" t="s">
        <v>19</v>
      </c>
      <c r="E10" s="11">
        <v>15</v>
      </c>
      <c r="F10" s="9">
        <v>0.5</v>
      </c>
      <c r="G10" s="8">
        <v>2</v>
      </c>
      <c r="H10" s="13">
        <v>958257</v>
      </c>
      <c r="I10" s="11">
        <v>50</v>
      </c>
      <c r="J10" s="11">
        <v>10</v>
      </c>
      <c r="K10" s="15">
        <v>0.77</v>
      </c>
      <c r="L10" s="15">
        <v>0.73</v>
      </c>
      <c r="M10" s="14">
        <f>K10-L10</f>
        <v>4.0000000000000036E-2</v>
      </c>
      <c r="N10" s="8" t="s">
        <v>56</v>
      </c>
      <c r="O10" s="8" t="s">
        <v>57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6">
      <c r="A11" s="8"/>
      <c r="B11" s="9"/>
      <c r="C11" s="9"/>
      <c r="D11" s="8"/>
      <c r="E11" s="8"/>
      <c r="F11" s="8"/>
      <c r="G11" s="8"/>
      <c r="H11" s="10"/>
      <c r="I11" s="8"/>
      <c r="J11" s="8"/>
      <c r="K11" s="12"/>
      <c r="L11" s="14"/>
      <c r="M11" s="8"/>
      <c r="N11" s="8"/>
      <c r="O11" s="8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16">
      <c r="A12" s="2"/>
      <c r="B12" s="2"/>
      <c r="C12" s="2"/>
      <c r="D12" s="2"/>
      <c r="E12" s="2"/>
      <c r="F12" s="2"/>
      <c r="G12" s="2"/>
      <c r="H12" s="2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7"/>
  <sheetViews>
    <sheetView workbookViewId="0"/>
  </sheetViews>
  <sheetFormatPr baseColWidth="10" defaultColWidth="14.5" defaultRowHeight="15.75" customHeight="1"/>
  <cols>
    <col min="2" max="2" width="26" customWidth="1"/>
  </cols>
  <sheetData>
    <row r="1" spans="1:31" ht="15.75" customHeight="1">
      <c r="A1" s="1">
        <v>2</v>
      </c>
      <c r="B1" s="3">
        <f>COUNTA(B3:B67)</f>
        <v>3</v>
      </c>
      <c r="C1" s="3"/>
      <c r="D1" s="3"/>
      <c r="E1" s="4"/>
      <c r="F1" s="4"/>
      <c r="G1" s="4"/>
      <c r="H1" s="5"/>
      <c r="I1" s="3"/>
      <c r="J1" s="3"/>
      <c r="K1" s="4"/>
      <c r="L1" s="4"/>
      <c r="M1" s="4"/>
      <c r="N1" s="6"/>
      <c r="O1" s="6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4">
      <c r="A2" s="2"/>
      <c r="B2" s="3" t="s">
        <v>0</v>
      </c>
      <c r="C2" s="3" t="s">
        <v>1</v>
      </c>
      <c r="D2" s="3" t="s">
        <v>2</v>
      </c>
      <c r="E2" s="4" t="s">
        <v>3</v>
      </c>
      <c r="F2" s="4" t="s">
        <v>4</v>
      </c>
      <c r="G2" s="4" t="s">
        <v>5</v>
      </c>
      <c r="H2" s="5" t="s">
        <v>6</v>
      </c>
      <c r="I2" s="3" t="s">
        <v>7</v>
      </c>
      <c r="J2" s="3" t="s">
        <v>8</v>
      </c>
      <c r="K2" s="4" t="s">
        <v>9</v>
      </c>
      <c r="L2" s="4" t="s">
        <v>10</v>
      </c>
      <c r="M2" s="4" t="s">
        <v>11</v>
      </c>
      <c r="N2" s="6" t="s">
        <v>12</v>
      </c>
      <c r="O2" s="6" t="s">
        <v>13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6">
      <c r="A3" s="8">
        <v>6</v>
      </c>
      <c r="B3" s="9" t="s">
        <v>14</v>
      </c>
      <c r="C3" s="9" t="s">
        <v>17</v>
      </c>
      <c r="D3" s="8" t="s">
        <v>18</v>
      </c>
      <c r="E3" s="8">
        <v>15</v>
      </c>
      <c r="F3" s="8">
        <v>0.5</v>
      </c>
      <c r="G3" s="8">
        <v>2</v>
      </c>
      <c r="H3" s="10">
        <v>3790425</v>
      </c>
      <c r="I3" s="8">
        <v>80</v>
      </c>
      <c r="J3" s="8">
        <v>50</v>
      </c>
      <c r="K3" s="12">
        <v>0.73329999999999995</v>
      </c>
      <c r="L3" s="14">
        <v>0.73750000000000004</v>
      </c>
      <c r="M3" s="12">
        <f t="shared" ref="M3:M5" si="0">K3-L3</f>
        <v>-4.2000000000000925E-3</v>
      </c>
      <c r="N3" s="8" t="s">
        <v>23</v>
      </c>
      <c r="O3" s="8" t="s">
        <v>25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6">
      <c r="A4" s="8">
        <v>7</v>
      </c>
      <c r="B4" s="9" t="s">
        <v>14</v>
      </c>
      <c r="C4" s="9" t="s">
        <v>17</v>
      </c>
      <c r="D4" s="8" t="s">
        <v>18</v>
      </c>
      <c r="E4" s="8">
        <v>20</v>
      </c>
      <c r="F4" s="8">
        <v>0.5</v>
      </c>
      <c r="G4" s="8">
        <v>2</v>
      </c>
      <c r="H4" s="10">
        <v>7476825</v>
      </c>
      <c r="I4" s="8">
        <v>80</v>
      </c>
      <c r="J4" s="8">
        <v>50</v>
      </c>
      <c r="K4" s="14">
        <v>0.55000000000000004</v>
      </c>
      <c r="L4" s="14">
        <v>0.71</v>
      </c>
      <c r="M4" s="14">
        <f t="shared" si="0"/>
        <v>-0.15999999999999992</v>
      </c>
      <c r="N4" s="8" t="s">
        <v>29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6">
      <c r="A5" s="8">
        <v>8</v>
      </c>
      <c r="B5" s="9" t="s">
        <v>14</v>
      </c>
      <c r="C5" s="9" t="s">
        <v>17</v>
      </c>
      <c r="D5" s="8" t="s">
        <v>18</v>
      </c>
      <c r="E5" s="8">
        <v>30</v>
      </c>
      <c r="F5" s="8">
        <v>0.5</v>
      </c>
      <c r="G5" s="8">
        <v>2</v>
      </c>
      <c r="H5" s="10">
        <v>11163225</v>
      </c>
      <c r="I5" s="8">
        <v>50</v>
      </c>
      <c r="J5" s="8">
        <v>50</v>
      </c>
      <c r="K5" s="14">
        <v>0.45</v>
      </c>
      <c r="L5" s="14">
        <v>0.54</v>
      </c>
      <c r="M5" s="14">
        <f t="shared" si="0"/>
        <v>-9.0000000000000024E-2</v>
      </c>
      <c r="N5" s="8" t="s">
        <v>37</v>
      </c>
      <c r="O5" s="8" t="s">
        <v>38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6">
      <c r="A6" s="8"/>
      <c r="B6" s="9"/>
      <c r="C6" s="9"/>
      <c r="D6" s="9"/>
      <c r="E6" s="11"/>
      <c r="F6" s="9"/>
      <c r="G6" s="8"/>
      <c r="H6" s="13"/>
      <c r="I6" s="11"/>
      <c r="J6" s="11"/>
      <c r="K6" s="15"/>
      <c r="L6" s="15"/>
      <c r="M6" s="8"/>
      <c r="N6" s="8"/>
      <c r="O6" s="8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6">
      <c r="A7" s="2"/>
      <c r="B7" s="2"/>
      <c r="C7" s="2"/>
      <c r="D7" s="2"/>
      <c r="E7" s="2"/>
      <c r="F7" s="2"/>
      <c r="G7" s="2"/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51"/>
  <sheetViews>
    <sheetView topLeftCell="C1" workbookViewId="0">
      <pane ySplit="2" topLeftCell="A17" activePane="bottomLeft" state="frozen"/>
      <selection pane="bottomLeft" activeCell="F12" sqref="F12"/>
    </sheetView>
  </sheetViews>
  <sheetFormatPr baseColWidth="10" defaultColWidth="14.5" defaultRowHeight="15.75" customHeight="1"/>
  <cols>
    <col min="3" max="3" width="26" customWidth="1"/>
    <col min="10" max="10" width="26.5" customWidth="1"/>
  </cols>
  <sheetData>
    <row r="1" spans="1:36" ht="16">
      <c r="A1" s="2"/>
      <c r="B1" s="2"/>
      <c r="C1" s="3">
        <f>COUNTA(C3:C65)</f>
        <v>46</v>
      </c>
      <c r="D1" s="3"/>
      <c r="E1" s="3"/>
      <c r="F1" s="4"/>
      <c r="G1" s="4"/>
      <c r="H1" s="4"/>
      <c r="I1" s="5"/>
      <c r="J1" s="3"/>
      <c r="K1" s="3"/>
      <c r="L1" s="4"/>
      <c r="M1" s="4"/>
      <c r="N1" s="4"/>
      <c r="O1" s="6"/>
      <c r="P1" s="6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34">
      <c r="A2" s="2"/>
      <c r="B2" s="2"/>
      <c r="C2" s="3" t="s">
        <v>0</v>
      </c>
      <c r="D2" s="3" t="s">
        <v>1</v>
      </c>
      <c r="E2" s="3" t="s">
        <v>2</v>
      </c>
      <c r="F2" s="4" t="s">
        <v>3</v>
      </c>
      <c r="I2" s="4" t="s">
        <v>4</v>
      </c>
      <c r="J2" s="4" t="s">
        <v>5</v>
      </c>
      <c r="K2" s="5" t="s">
        <v>6</v>
      </c>
      <c r="L2" s="3" t="s">
        <v>7</v>
      </c>
      <c r="M2" s="3" t="s">
        <v>8</v>
      </c>
      <c r="N2" s="4" t="s">
        <v>9</v>
      </c>
      <c r="O2" s="4" t="s">
        <v>10</v>
      </c>
      <c r="P2" s="4" t="s">
        <v>11</v>
      </c>
      <c r="Q2" s="7" t="s">
        <v>12</v>
      </c>
      <c r="R2" s="7" t="s">
        <v>13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5.75" customHeight="1">
      <c r="A3" s="1">
        <v>3</v>
      </c>
      <c r="B3" s="8"/>
      <c r="C3" s="9" t="s">
        <v>16</v>
      </c>
      <c r="D3" s="9" t="s">
        <v>17</v>
      </c>
      <c r="E3" s="9" t="s">
        <v>19</v>
      </c>
      <c r="F3" s="11">
        <v>30</v>
      </c>
      <c r="G3" s="8" t="s">
        <v>20</v>
      </c>
      <c r="H3" s="8" t="s">
        <v>21</v>
      </c>
      <c r="I3" s="9">
        <v>0.5</v>
      </c>
      <c r="J3" s="16">
        <v>2</v>
      </c>
      <c r="K3" s="13">
        <v>909673</v>
      </c>
      <c r="L3" s="11">
        <v>70</v>
      </c>
      <c r="M3" s="11">
        <v>50</v>
      </c>
      <c r="N3" s="15">
        <v>0.73599999999999999</v>
      </c>
      <c r="O3" s="15">
        <v>0.81399999999999995</v>
      </c>
      <c r="P3" s="14">
        <f t="shared" ref="P3:P12" si="0">N3-O3</f>
        <v>-7.7999999999999958E-2</v>
      </c>
      <c r="Q3" s="16" t="s">
        <v>26</v>
      </c>
      <c r="R3" s="16" t="s">
        <v>27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16">
      <c r="A4" s="8"/>
      <c r="B4" s="8"/>
      <c r="C4" s="9" t="s">
        <v>16</v>
      </c>
      <c r="D4" s="9" t="s">
        <v>17</v>
      </c>
      <c r="E4" s="9" t="s">
        <v>19</v>
      </c>
      <c r="F4" s="11">
        <v>30</v>
      </c>
      <c r="G4" s="8" t="s">
        <v>20</v>
      </c>
      <c r="H4" s="8" t="s">
        <v>21</v>
      </c>
      <c r="I4" s="9">
        <v>0.5</v>
      </c>
      <c r="J4" s="16">
        <v>2</v>
      </c>
      <c r="K4" s="13">
        <v>909673</v>
      </c>
      <c r="L4" s="11">
        <v>50</v>
      </c>
      <c r="M4" s="11">
        <v>50</v>
      </c>
      <c r="N4" s="15">
        <v>0.94289999999999996</v>
      </c>
      <c r="O4" s="15">
        <v>0.83</v>
      </c>
      <c r="P4" s="14">
        <f t="shared" si="0"/>
        <v>0.1129</v>
      </c>
      <c r="Q4" s="16" t="s">
        <v>26</v>
      </c>
      <c r="R4" s="16" t="s">
        <v>28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6">
      <c r="A5" s="2"/>
      <c r="B5" s="2"/>
      <c r="C5" s="9" t="s">
        <v>30</v>
      </c>
      <c r="D5" s="9" t="s">
        <v>17</v>
      </c>
      <c r="E5" s="9" t="s">
        <v>19</v>
      </c>
      <c r="F5" s="11" t="s">
        <v>31</v>
      </c>
      <c r="G5" s="8" t="s">
        <v>20</v>
      </c>
      <c r="H5" s="8" t="s">
        <v>21</v>
      </c>
      <c r="I5" s="16">
        <v>0.5</v>
      </c>
      <c r="J5" s="16">
        <v>2</v>
      </c>
      <c r="K5" s="10">
        <v>863593</v>
      </c>
      <c r="L5" s="11">
        <v>50</v>
      </c>
      <c r="M5" s="11">
        <v>50</v>
      </c>
      <c r="N5" s="15">
        <v>0.94569999999999999</v>
      </c>
      <c r="O5" s="15">
        <v>0.81</v>
      </c>
      <c r="P5" s="14">
        <f t="shared" si="0"/>
        <v>0.13569999999999993</v>
      </c>
      <c r="Q5" s="16" t="s">
        <v>34</v>
      </c>
      <c r="R5" s="16" t="s">
        <v>35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6">
      <c r="A6" s="17"/>
      <c r="B6" s="17" t="s">
        <v>39</v>
      </c>
      <c r="C6" s="9" t="s">
        <v>16</v>
      </c>
      <c r="D6" s="9" t="s">
        <v>17</v>
      </c>
      <c r="E6" s="16" t="s">
        <v>18</v>
      </c>
      <c r="F6" s="16">
        <v>20</v>
      </c>
      <c r="G6" s="8" t="s">
        <v>20</v>
      </c>
      <c r="H6" s="8" t="s">
        <v>21</v>
      </c>
      <c r="I6" s="16">
        <v>0.5</v>
      </c>
      <c r="J6" s="16">
        <v>2</v>
      </c>
      <c r="K6" s="10">
        <v>909673</v>
      </c>
      <c r="L6" s="16">
        <v>70</v>
      </c>
      <c r="M6" s="16">
        <v>50</v>
      </c>
      <c r="N6" s="18">
        <v>0.68</v>
      </c>
      <c r="O6" s="18">
        <v>0.72</v>
      </c>
      <c r="P6" s="14">
        <f t="shared" si="0"/>
        <v>-3.9999999999999925E-2</v>
      </c>
      <c r="Q6" s="16" t="s">
        <v>42</v>
      </c>
      <c r="R6" s="16" t="s">
        <v>43</v>
      </c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"/>
      <c r="AJ6" s="2"/>
    </row>
    <row r="7" spans="1:36" ht="16">
      <c r="B7" s="16" t="s">
        <v>44</v>
      </c>
      <c r="C7" s="9" t="s">
        <v>16</v>
      </c>
      <c r="D7" s="9" t="s">
        <v>17</v>
      </c>
      <c r="E7" s="16" t="s">
        <v>18</v>
      </c>
      <c r="F7" s="16">
        <v>20</v>
      </c>
      <c r="G7" s="8" t="s">
        <v>20</v>
      </c>
      <c r="H7" s="8" t="s">
        <v>21</v>
      </c>
      <c r="I7" s="16">
        <v>0.5</v>
      </c>
      <c r="J7" s="16">
        <v>2</v>
      </c>
      <c r="K7" s="10">
        <v>909673</v>
      </c>
      <c r="L7" s="16">
        <v>50</v>
      </c>
      <c r="M7" s="16">
        <v>50</v>
      </c>
      <c r="N7" s="18">
        <v>0.77</v>
      </c>
      <c r="O7" s="18">
        <v>0.75</v>
      </c>
      <c r="P7" s="14">
        <f t="shared" si="0"/>
        <v>2.0000000000000018E-2</v>
      </c>
      <c r="Q7" s="16" t="s">
        <v>40</v>
      </c>
      <c r="R7" s="16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2"/>
      <c r="AJ7" s="2"/>
    </row>
    <row r="8" spans="1:36" ht="16">
      <c r="A8" s="16"/>
      <c r="B8" s="16">
        <v>9</v>
      </c>
      <c r="C8" s="9" t="s">
        <v>16</v>
      </c>
      <c r="D8" s="9" t="s">
        <v>17</v>
      </c>
      <c r="E8" s="16" t="s">
        <v>18</v>
      </c>
      <c r="F8" s="16">
        <v>30</v>
      </c>
      <c r="G8" s="8" t="s">
        <v>20</v>
      </c>
      <c r="H8" s="8" t="s">
        <v>21</v>
      </c>
      <c r="I8" s="16">
        <v>0.5</v>
      </c>
      <c r="J8" s="16">
        <v>2</v>
      </c>
      <c r="K8" s="10">
        <v>909673</v>
      </c>
      <c r="L8" s="16">
        <v>50</v>
      </c>
      <c r="M8" s="16">
        <v>50</v>
      </c>
      <c r="N8" s="18">
        <v>0.9</v>
      </c>
      <c r="O8" s="18">
        <v>0.84</v>
      </c>
      <c r="P8" s="14">
        <f t="shared" si="0"/>
        <v>6.0000000000000053E-2</v>
      </c>
      <c r="Q8" s="16" t="s">
        <v>46</v>
      </c>
      <c r="R8" s="16" t="s">
        <v>47</v>
      </c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"/>
      <c r="AJ8" s="2"/>
    </row>
    <row r="9" spans="1:36" ht="16">
      <c r="A9" s="19"/>
      <c r="B9" s="16" t="s">
        <v>48</v>
      </c>
      <c r="C9" s="9" t="s">
        <v>30</v>
      </c>
      <c r="D9" s="9" t="s">
        <v>17</v>
      </c>
      <c r="E9" s="16" t="s">
        <v>18</v>
      </c>
      <c r="F9" s="16">
        <v>30</v>
      </c>
      <c r="G9" s="16" t="s">
        <v>20</v>
      </c>
      <c r="H9" s="16" t="s">
        <v>21</v>
      </c>
      <c r="I9" s="16">
        <v>0.5</v>
      </c>
      <c r="J9" s="16" t="s">
        <v>49</v>
      </c>
      <c r="K9" s="21">
        <v>910197</v>
      </c>
      <c r="L9" s="16">
        <v>32</v>
      </c>
      <c r="M9" s="16">
        <v>50</v>
      </c>
      <c r="N9" s="22">
        <v>0.90180000000000005</v>
      </c>
      <c r="O9" s="22">
        <v>0.85160000000000002</v>
      </c>
      <c r="P9" s="23">
        <f t="shared" si="0"/>
        <v>5.0200000000000022E-2</v>
      </c>
      <c r="Q9" s="16" t="s">
        <v>51</v>
      </c>
      <c r="R9" s="16">
        <v>30</v>
      </c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2"/>
      <c r="AJ9" s="2"/>
    </row>
    <row r="10" spans="1:36" ht="16">
      <c r="A10" s="19"/>
      <c r="B10" s="16" t="s">
        <v>48</v>
      </c>
      <c r="C10" s="9" t="s">
        <v>30</v>
      </c>
      <c r="D10" s="9" t="s">
        <v>17</v>
      </c>
      <c r="E10" s="16" t="s">
        <v>18</v>
      </c>
      <c r="F10" s="16">
        <v>30</v>
      </c>
      <c r="G10" s="16" t="s">
        <v>20</v>
      </c>
      <c r="H10" s="16" t="s">
        <v>21</v>
      </c>
      <c r="I10" s="16">
        <v>0.5</v>
      </c>
      <c r="J10" s="16" t="s">
        <v>49</v>
      </c>
      <c r="K10" s="21">
        <v>910197</v>
      </c>
      <c r="L10" s="16">
        <v>64</v>
      </c>
      <c r="M10" s="16">
        <v>50</v>
      </c>
      <c r="N10" s="22">
        <v>0.91049999999999998</v>
      </c>
      <c r="O10" s="22">
        <v>0.85929999999999995</v>
      </c>
      <c r="P10" s="23">
        <f t="shared" si="0"/>
        <v>5.1200000000000023E-2</v>
      </c>
      <c r="Q10" s="16" t="s">
        <v>52</v>
      </c>
      <c r="R10" s="16">
        <v>30</v>
      </c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2"/>
      <c r="AJ10" s="2"/>
    </row>
    <row r="11" spans="1:36" ht="16">
      <c r="A11" s="16"/>
      <c r="B11" s="16" t="s">
        <v>53</v>
      </c>
      <c r="C11" s="9" t="s">
        <v>30</v>
      </c>
      <c r="D11" s="9" t="s">
        <v>17</v>
      </c>
      <c r="E11" s="16" t="s">
        <v>18</v>
      </c>
      <c r="F11" s="16">
        <v>30</v>
      </c>
      <c r="G11" s="16" t="s">
        <v>20</v>
      </c>
      <c r="H11" s="16" t="s">
        <v>21</v>
      </c>
      <c r="I11" s="16">
        <v>0.5</v>
      </c>
      <c r="J11" s="16" t="s">
        <v>49</v>
      </c>
      <c r="K11" s="21">
        <v>910197</v>
      </c>
      <c r="L11" s="16">
        <v>64</v>
      </c>
      <c r="M11" s="16">
        <v>50</v>
      </c>
      <c r="N11" s="22">
        <v>0.77839999999999998</v>
      </c>
      <c r="O11" s="22">
        <v>0.67190000000000005</v>
      </c>
      <c r="P11" s="23">
        <f t="shared" si="0"/>
        <v>0.10649999999999993</v>
      </c>
      <c r="Q11" s="16" t="s">
        <v>54</v>
      </c>
      <c r="R11" s="16">
        <v>45</v>
      </c>
      <c r="S11" s="16" t="s">
        <v>55</v>
      </c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2"/>
      <c r="AJ11" s="2"/>
    </row>
    <row r="12" spans="1:36" ht="16">
      <c r="A12" s="24" t="s">
        <v>58</v>
      </c>
      <c r="B12" s="16" t="s">
        <v>53</v>
      </c>
      <c r="C12" s="9" t="s">
        <v>30</v>
      </c>
      <c r="D12" s="9" t="s">
        <v>17</v>
      </c>
      <c r="E12" s="16" t="s">
        <v>18</v>
      </c>
      <c r="F12" s="16">
        <v>30</v>
      </c>
      <c r="G12" s="16" t="s">
        <v>20</v>
      </c>
      <c r="H12" s="16" t="s">
        <v>59</v>
      </c>
      <c r="I12" s="16" t="s">
        <v>60</v>
      </c>
      <c r="J12" s="16" t="s">
        <v>61</v>
      </c>
      <c r="K12" s="21">
        <v>910197</v>
      </c>
      <c r="L12" s="16">
        <v>64</v>
      </c>
      <c r="M12" s="16">
        <v>50</v>
      </c>
      <c r="N12" s="22">
        <v>0.88919999999999999</v>
      </c>
      <c r="O12" s="22">
        <v>0.6875</v>
      </c>
      <c r="P12" s="12">
        <f t="shared" si="0"/>
        <v>0.20169999999999999</v>
      </c>
      <c r="Q12" s="16" t="s">
        <v>62</v>
      </c>
      <c r="R12" s="16">
        <v>44</v>
      </c>
      <c r="S12" s="16" t="s">
        <v>63</v>
      </c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"/>
      <c r="AJ12" s="2"/>
    </row>
    <row r="13" spans="1:36" ht="16">
      <c r="A13" s="2"/>
      <c r="B13" s="2"/>
      <c r="C13" s="9"/>
      <c r="D13" s="9"/>
      <c r="E13" s="9"/>
      <c r="F13" s="8"/>
      <c r="G13" s="8"/>
      <c r="H13" s="16"/>
      <c r="I13" s="16"/>
      <c r="J13" s="16"/>
      <c r="K13" s="10"/>
      <c r="L13" s="16"/>
      <c r="M13" s="16"/>
      <c r="N13" s="15"/>
      <c r="O13" s="15"/>
      <c r="P13" s="16"/>
      <c r="Q13" s="16"/>
      <c r="R13" s="16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</row>
    <row r="14" spans="1:36" ht="15.75" customHeight="1">
      <c r="A14" s="1">
        <v>4</v>
      </c>
      <c r="B14" s="25"/>
      <c r="C14" s="3" t="s">
        <v>30</v>
      </c>
      <c r="D14" s="3" t="s">
        <v>64</v>
      </c>
      <c r="E14" s="3" t="s">
        <v>19</v>
      </c>
      <c r="F14" s="6">
        <v>30</v>
      </c>
      <c r="G14" s="16" t="s">
        <v>20</v>
      </c>
      <c r="H14" s="16" t="s">
        <v>21</v>
      </c>
      <c r="I14" s="7">
        <v>0.5</v>
      </c>
      <c r="J14" s="7">
        <v>2</v>
      </c>
      <c r="K14" s="26">
        <v>863593</v>
      </c>
      <c r="L14" s="7">
        <v>50</v>
      </c>
      <c r="M14" s="7">
        <v>50</v>
      </c>
      <c r="N14" s="27">
        <v>0.88</v>
      </c>
      <c r="O14" s="27">
        <v>0.75</v>
      </c>
      <c r="P14" s="28">
        <f t="shared" ref="P14:P17" si="1">N14-O14</f>
        <v>0.13</v>
      </c>
      <c r="Q14" s="7" t="s">
        <v>26</v>
      </c>
      <c r="R14" s="7" t="s">
        <v>65</v>
      </c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</row>
    <row r="15" spans="1:36" ht="16">
      <c r="A15" s="6"/>
      <c r="B15" s="6" t="s">
        <v>66</v>
      </c>
      <c r="C15" s="3" t="s">
        <v>16</v>
      </c>
      <c r="D15" s="3" t="s">
        <v>64</v>
      </c>
      <c r="E15" s="3" t="s">
        <v>19</v>
      </c>
      <c r="F15" s="30">
        <v>30</v>
      </c>
      <c r="G15" s="16" t="s">
        <v>20</v>
      </c>
      <c r="H15" s="16" t="s">
        <v>21</v>
      </c>
      <c r="I15" s="7">
        <v>0.5</v>
      </c>
      <c r="J15" s="7">
        <v>2</v>
      </c>
      <c r="K15" s="26">
        <v>864117</v>
      </c>
      <c r="L15" s="30">
        <v>50</v>
      </c>
      <c r="M15" s="30">
        <v>50</v>
      </c>
      <c r="N15" s="27">
        <v>0.75700000000000001</v>
      </c>
      <c r="O15" s="27">
        <v>0.75</v>
      </c>
      <c r="P15" s="28">
        <f t="shared" si="1"/>
        <v>7.0000000000000062E-3</v>
      </c>
      <c r="Q15" s="7" t="s">
        <v>67</v>
      </c>
      <c r="R15" s="7" t="s">
        <v>68</v>
      </c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</row>
    <row r="16" spans="1:36" ht="16">
      <c r="A16" s="8"/>
      <c r="B16" s="8">
        <v>10</v>
      </c>
      <c r="C16" s="9" t="s">
        <v>16</v>
      </c>
      <c r="D16" s="9" t="s">
        <v>64</v>
      </c>
      <c r="E16" s="8" t="s">
        <v>18</v>
      </c>
      <c r="F16" s="8">
        <v>20</v>
      </c>
      <c r="G16" s="16" t="s">
        <v>20</v>
      </c>
      <c r="H16" s="16" t="s">
        <v>21</v>
      </c>
      <c r="I16" s="16">
        <v>0.5</v>
      </c>
      <c r="J16" s="16">
        <v>2</v>
      </c>
      <c r="K16" s="10">
        <v>863593</v>
      </c>
      <c r="L16" s="16">
        <v>50</v>
      </c>
      <c r="M16" s="16">
        <v>50</v>
      </c>
      <c r="N16" s="18">
        <v>0.83699999999999997</v>
      </c>
      <c r="O16" s="18">
        <v>0.82</v>
      </c>
      <c r="P16" s="14">
        <f t="shared" si="1"/>
        <v>1.7000000000000015E-2</v>
      </c>
      <c r="Q16" s="16" t="s">
        <v>40</v>
      </c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</row>
    <row r="17" spans="1:36" ht="16">
      <c r="A17" s="6"/>
      <c r="B17" s="6">
        <v>11</v>
      </c>
      <c r="C17" s="3" t="s">
        <v>16</v>
      </c>
      <c r="D17" s="3" t="s">
        <v>64</v>
      </c>
      <c r="E17" s="6" t="s">
        <v>18</v>
      </c>
      <c r="F17" s="6">
        <v>30</v>
      </c>
      <c r="G17" s="6"/>
      <c r="H17" s="7"/>
      <c r="I17" s="7">
        <v>0.5</v>
      </c>
      <c r="J17" s="7">
        <v>2</v>
      </c>
      <c r="K17" s="26">
        <v>863593</v>
      </c>
      <c r="L17" s="7">
        <v>50</v>
      </c>
      <c r="M17" s="7">
        <v>50</v>
      </c>
      <c r="N17" s="31">
        <v>0.9</v>
      </c>
      <c r="O17" s="32">
        <v>0.85</v>
      </c>
      <c r="P17" s="33">
        <f t="shared" si="1"/>
        <v>5.0000000000000044E-2</v>
      </c>
      <c r="Q17" s="7" t="s">
        <v>37</v>
      </c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</row>
    <row r="18" spans="1:36" ht="16">
      <c r="A18" s="2"/>
      <c r="B18" s="2"/>
      <c r="C18" s="9" t="s">
        <v>69</v>
      </c>
      <c r="D18" s="9" t="s">
        <v>64</v>
      </c>
      <c r="E18" s="8" t="s">
        <v>18</v>
      </c>
      <c r="F18" s="8">
        <v>20</v>
      </c>
      <c r="G18" s="8"/>
      <c r="H18" s="16"/>
      <c r="I18" s="16">
        <v>0.5</v>
      </c>
      <c r="J18" s="16">
        <v>2</v>
      </c>
      <c r="K18" s="10">
        <v>863593</v>
      </c>
      <c r="L18" s="16">
        <v>50</v>
      </c>
      <c r="M18" s="16">
        <v>50</v>
      </c>
      <c r="N18" s="18">
        <v>0.68</v>
      </c>
      <c r="O18" s="18">
        <v>0.38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</row>
    <row r="19" spans="1:36" ht="16">
      <c r="A19" s="8"/>
      <c r="B19" s="8" t="s">
        <v>48</v>
      </c>
      <c r="C19" s="9" t="s">
        <v>30</v>
      </c>
      <c r="D19" s="9" t="s">
        <v>70</v>
      </c>
      <c r="E19" s="8" t="s">
        <v>18</v>
      </c>
      <c r="F19" s="8">
        <v>30</v>
      </c>
      <c r="G19" s="8" t="s">
        <v>20</v>
      </c>
      <c r="H19" s="8" t="s">
        <v>21</v>
      </c>
      <c r="I19" s="8">
        <v>0.5</v>
      </c>
      <c r="J19" s="8" t="s">
        <v>61</v>
      </c>
      <c r="K19" s="34">
        <v>864117</v>
      </c>
      <c r="L19" s="8">
        <v>64</v>
      </c>
      <c r="M19" s="8">
        <v>50</v>
      </c>
      <c r="N19" s="12">
        <v>0.40039999999999998</v>
      </c>
      <c r="O19" s="12">
        <v>0.65620000000000001</v>
      </c>
      <c r="P19" s="23">
        <f t="shared" ref="P19:P41" si="2">N19-O19</f>
        <v>-0.25580000000000003</v>
      </c>
      <c r="Q19" s="8" t="s">
        <v>71</v>
      </c>
      <c r="R19" s="8">
        <v>45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6">
      <c r="A20" s="8"/>
      <c r="B20" s="8" t="s">
        <v>72</v>
      </c>
      <c r="C20" s="9" t="s">
        <v>30</v>
      </c>
      <c r="D20" s="9" t="s">
        <v>70</v>
      </c>
      <c r="E20" s="8" t="s">
        <v>18</v>
      </c>
      <c r="F20" s="8">
        <v>30</v>
      </c>
      <c r="G20" s="8" t="s">
        <v>20</v>
      </c>
      <c r="H20" s="8" t="s">
        <v>21</v>
      </c>
      <c r="I20" s="8">
        <v>0.5</v>
      </c>
      <c r="J20" s="8" t="s">
        <v>61</v>
      </c>
      <c r="K20" s="34">
        <v>864117</v>
      </c>
      <c r="L20" s="8">
        <v>64</v>
      </c>
      <c r="M20" s="8">
        <v>10</v>
      </c>
      <c r="N20" s="12">
        <v>0.46450000000000002</v>
      </c>
      <c r="O20" s="12">
        <v>0.57809999999999995</v>
      </c>
      <c r="P20" s="23">
        <f t="shared" si="2"/>
        <v>-0.11359999999999992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6">
      <c r="A21" s="37" t="s">
        <v>74</v>
      </c>
      <c r="B21" s="8" t="s">
        <v>72</v>
      </c>
      <c r="C21" s="9" t="s">
        <v>30</v>
      </c>
      <c r="D21" s="9" t="s">
        <v>70</v>
      </c>
      <c r="E21" s="8" t="s">
        <v>18</v>
      </c>
      <c r="F21" s="8">
        <v>30</v>
      </c>
      <c r="G21" s="8" t="s">
        <v>20</v>
      </c>
      <c r="H21" s="8" t="s">
        <v>21</v>
      </c>
      <c r="I21" s="8">
        <v>0.5</v>
      </c>
      <c r="J21" s="8" t="s">
        <v>61</v>
      </c>
      <c r="K21" s="34">
        <v>864117</v>
      </c>
      <c r="L21" s="8">
        <v>64</v>
      </c>
      <c r="M21" s="8">
        <v>50</v>
      </c>
      <c r="N21" s="12">
        <v>0.73780000000000001</v>
      </c>
      <c r="O21" s="12">
        <v>0.76559999999999995</v>
      </c>
      <c r="P21" s="23">
        <f t="shared" si="2"/>
        <v>-2.7799999999999936E-2</v>
      </c>
      <c r="Q21" s="8" t="s">
        <v>81</v>
      </c>
      <c r="R21" s="8">
        <v>46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6">
      <c r="A22" s="37" t="s">
        <v>84</v>
      </c>
      <c r="B22" s="8" t="s">
        <v>53</v>
      </c>
      <c r="C22" s="9" t="s">
        <v>30</v>
      </c>
      <c r="D22" s="9" t="s">
        <v>70</v>
      </c>
      <c r="E22" s="8" t="s">
        <v>18</v>
      </c>
      <c r="F22" s="8">
        <v>30</v>
      </c>
      <c r="G22" s="8" t="s">
        <v>20</v>
      </c>
      <c r="H22" s="8" t="s">
        <v>21</v>
      </c>
      <c r="I22" s="8">
        <v>0.5</v>
      </c>
      <c r="J22" s="8" t="s">
        <v>61</v>
      </c>
      <c r="K22" s="34">
        <v>864117</v>
      </c>
      <c r="L22" s="8">
        <v>64</v>
      </c>
      <c r="M22" s="8">
        <v>50</v>
      </c>
      <c r="N22" s="12">
        <v>0.58379999999999999</v>
      </c>
      <c r="O22" s="12">
        <v>0.63280000000000003</v>
      </c>
      <c r="P22" s="12">
        <f t="shared" si="2"/>
        <v>-4.9000000000000044E-2</v>
      </c>
      <c r="Q22" s="8" t="s">
        <v>89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6">
      <c r="A23" s="43">
        <v>43818.513888888891</v>
      </c>
      <c r="B23" s="6" t="s">
        <v>72</v>
      </c>
      <c r="C23" s="3" t="s">
        <v>30</v>
      </c>
      <c r="D23" s="3" t="s">
        <v>70</v>
      </c>
      <c r="E23" s="6" t="s">
        <v>18</v>
      </c>
      <c r="F23" s="6">
        <v>30</v>
      </c>
      <c r="G23" s="6" t="s">
        <v>20</v>
      </c>
      <c r="H23" s="6" t="s">
        <v>21</v>
      </c>
      <c r="I23" s="6">
        <v>0.5</v>
      </c>
      <c r="J23" s="6" t="s">
        <v>61</v>
      </c>
      <c r="K23" s="49">
        <v>864117</v>
      </c>
      <c r="L23" s="6">
        <v>64</v>
      </c>
      <c r="M23" s="6">
        <v>50</v>
      </c>
      <c r="N23" s="33">
        <v>0.8125</v>
      </c>
      <c r="O23" s="33">
        <v>0.85940000000000005</v>
      </c>
      <c r="P23" s="33">
        <f t="shared" si="2"/>
        <v>-4.6900000000000053E-2</v>
      </c>
      <c r="Q23" s="6" t="s">
        <v>100</v>
      </c>
      <c r="R23" s="6">
        <v>45</v>
      </c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</row>
    <row r="24" spans="1:36" ht="16">
      <c r="A24" s="43">
        <v>43818.547222222223</v>
      </c>
      <c r="B24" s="6" t="s">
        <v>72</v>
      </c>
      <c r="C24" s="3" t="s">
        <v>30</v>
      </c>
      <c r="D24" s="3" t="s">
        <v>70</v>
      </c>
      <c r="E24" s="6" t="s">
        <v>18</v>
      </c>
      <c r="F24" s="6">
        <v>30</v>
      </c>
      <c r="G24" s="6" t="s">
        <v>20</v>
      </c>
      <c r="H24" s="6" t="s">
        <v>21</v>
      </c>
      <c r="I24" s="6">
        <v>0.5</v>
      </c>
      <c r="J24" s="6" t="s">
        <v>61</v>
      </c>
      <c r="K24" s="49">
        <v>864117</v>
      </c>
      <c r="L24" s="6">
        <v>64</v>
      </c>
      <c r="M24" s="6">
        <v>50</v>
      </c>
      <c r="N24" s="33">
        <v>0.58660000000000001</v>
      </c>
      <c r="O24" s="33">
        <v>0.79690000000000005</v>
      </c>
      <c r="P24" s="33">
        <f t="shared" si="2"/>
        <v>-0.21030000000000004</v>
      </c>
      <c r="Q24" s="2"/>
      <c r="R24" s="6">
        <v>32</v>
      </c>
      <c r="S24" s="8" t="s">
        <v>103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6">
      <c r="A25" s="52" t="s">
        <v>105</v>
      </c>
      <c r="B25" s="6" t="s">
        <v>72</v>
      </c>
      <c r="C25" s="3" t="s">
        <v>30</v>
      </c>
      <c r="D25" s="3" t="s">
        <v>70</v>
      </c>
      <c r="E25" s="6" t="s">
        <v>18</v>
      </c>
      <c r="F25" s="6">
        <v>30</v>
      </c>
      <c r="G25" s="6" t="s">
        <v>20</v>
      </c>
      <c r="H25" s="6" t="s">
        <v>21</v>
      </c>
      <c r="I25" s="6">
        <v>0.5</v>
      </c>
      <c r="J25" s="6" t="s">
        <v>61</v>
      </c>
      <c r="K25" s="49">
        <v>864117</v>
      </c>
      <c r="L25" s="6">
        <v>64</v>
      </c>
      <c r="M25" s="6">
        <v>50</v>
      </c>
      <c r="N25" s="33">
        <v>0.64488999999999996</v>
      </c>
      <c r="O25" s="33">
        <v>0.78125</v>
      </c>
      <c r="P25" s="33">
        <f t="shared" si="2"/>
        <v>-0.13636000000000004</v>
      </c>
      <c r="Q25" s="6" t="s">
        <v>112</v>
      </c>
      <c r="R25" s="6">
        <v>30</v>
      </c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</row>
    <row r="26" spans="1:36" ht="16">
      <c r="A26" s="52" t="s">
        <v>113</v>
      </c>
      <c r="B26" s="6" t="s">
        <v>114</v>
      </c>
      <c r="C26" s="3" t="s">
        <v>30</v>
      </c>
      <c r="D26" s="3" t="s">
        <v>70</v>
      </c>
      <c r="E26" s="6" t="s">
        <v>18</v>
      </c>
      <c r="F26" s="6">
        <v>30</v>
      </c>
      <c r="G26" s="6" t="s">
        <v>20</v>
      </c>
      <c r="H26" s="6" t="s">
        <v>21</v>
      </c>
      <c r="I26" s="6">
        <v>0.5</v>
      </c>
      <c r="J26" s="6" t="s">
        <v>61</v>
      </c>
      <c r="K26" s="49">
        <v>864117</v>
      </c>
      <c r="L26" s="6">
        <v>50</v>
      </c>
      <c r="M26" s="6">
        <v>50</v>
      </c>
      <c r="N26" s="33">
        <v>0.81857000000000002</v>
      </c>
      <c r="O26" s="33">
        <v>0.83</v>
      </c>
      <c r="P26" s="33">
        <f t="shared" si="2"/>
        <v>-1.142999999999994E-2</v>
      </c>
      <c r="Q26" s="6" t="s">
        <v>118</v>
      </c>
      <c r="R26" s="6">
        <v>41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ht="16">
      <c r="A27" s="52" t="s">
        <v>119</v>
      </c>
      <c r="B27" s="6" t="s">
        <v>114</v>
      </c>
      <c r="C27" s="3" t="s">
        <v>30</v>
      </c>
      <c r="D27" s="3" t="s">
        <v>70</v>
      </c>
      <c r="E27" s="6" t="s">
        <v>18</v>
      </c>
      <c r="F27" s="6">
        <v>30</v>
      </c>
      <c r="G27" s="6" t="s">
        <v>20</v>
      </c>
      <c r="H27" s="6" t="s">
        <v>21</v>
      </c>
      <c r="I27" s="6">
        <v>0.5</v>
      </c>
      <c r="J27" s="6" t="s">
        <v>61</v>
      </c>
      <c r="K27" s="49">
        <v>864117</v>
      </c>
      <c r="L27" s="6">
        <v>64</v>
      </c>
      <c r="M27" s="6">
        <v>50</v>
      </c>
      <c r="N27" s="33">
        <v>0.74573999999999996</v>
      </c>
      <c r="O27" s="33">
        <v>0.77344000000000002</v>
      </c>
      <c r="P27" s="33">
        <f t="shared" si="2"/>
        <v>-2.7700000000000058E-2</v>
      </c>
      <c r="Q27" s="6" t="s">
        <v>122</v>
      </c>
      <c r="R27" s="6">
        <v>22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ht="16">
      <c r="A28" s="55">
        <v>43819.326388888891</v>
      </c>
      <c r="B28" s="8" t="s">
        <v>114</v>
      </c>
      <c r="C28" s="9" t="s">
        <v>30</v>
      </c>
      <c r="D28" s="9" t="s">
        <v>70</v>
      </c>
      <c r="E28" s="8" t="s">
        <v>18</v>
      </c>
      <c r="F28" s="8">
        <v>30</v>
      </c>
      <c r="G28" s="8" t="s">
        <v>20</v>
      </c>
      <c r="H28" s="8" t="s">
        <v>21</v>
      </c>
      <c r="I28" s="8">
        <v>0.5</v>
      </c>
      <c r="J28" s="8" t="s">
        <v>61</v>
      </c>
      <c r="K28" s="34">
        <v>864117</v>
      </c>
      <c r="L28" s="8">
        <v>64</v>
      </c>
      <c r="M28" s="8">
        <v>50</v>
      </c>
      <c r="N28" s="12">
        <v>0.65059999999999996</v>
      </c>
      <c r="O28" s="12">
        <v>0.8125</v>
      </c>
      <c r="P28" s="12">
        <f t="shared" si="2"/>
        <v>-0.16190000000000004</v>
      </c>
      <c r="Q28" s="8" t="s">
        <v>128</v>
      </c>
      <c r="R28" s="6">
        <v>27</v>
      </c>
      <c r="S28" s="8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16">
      <c r="A29" s="52" t="s">
        <v>131</v>
      </c>
      <c r="B29" s="6" t="s">
        <v>132</v>
      </c>
      <c r="C29" s="3" t="s">
        <v>30</v>
      </c>
      <c r="D29" s="3" t="s">
        <v>70</v>
      </c>
      <c r="E29" s="6" t="s">
        <v>18</v>
      </c>
      <c r="F29" s="6">
        <v>30</v>
      </c>
      <c r="G29" s="6" t="s">
        <v>20</v>
      </c>
      <c r="H29" s="6" t="s">
        <v>21</v>
      </c>
      <c r="I29" s="6">
        <v>0.5</v>
      </c>
      <c r="J29" s="6" t="s">
        <v>61</v>
      </c>
      <c r="K29" s="49">
        <v>864117</v>
      </c>
      <c r="L29" s="6">
        <v>64</v>
      </c>
      <c r="M29" s="6">
        <v>50</v>
      </c>
      <c r="N29" s="33">
        <v>0.74150000000000005</v>
      </c>
      <c r="O29" s="33">
        <v>0.85940000000000005</v>
      </c>
      <c r="P29" s="33">
        <f t="shared" si="2"/>
        <v>-0.1179</v>
      </c>
      <c r="Q29" s="8" t="s">
        <v>134</v>
      </c>
      <c r="R29" s="6">
        <v>45</v>
      </c>
      <c r="S29" s="8" t="s">
        <v>135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ht="16">
      <c r="A30" s="37" t="s">
        <v>137</v>
      </c>
      <c r="B30" s="8" t="s">
        <v>138</v>
      </c>
      <c r="C30" s="9" t="s">
        <v>30</v>
      </c>
      <c r="D30" s="9" t="s">
        <v>70</v>
      </c>
      <c r="E30" s="8" t="s">
        <v>18</v>
      </c>
      <c r="F30" s="8" t="s">
        <v>139</v>
      </c>
      <c r="G30" s="8" t="s">
        <v>20</v>
      </c>
      <c r="H30" s="8" t="s">
        <v>21</v>
      </c>
      <c r="I30" s="8">
        <v>0.5</v>
      </c>
      <c r="J30" s="8" t="s">
        <v>61</v>
      </c>
      <c r="K30" s="34">
        <v>864117</v>
      </c>
      <c r="L30" s="8">
        <v>64</v>
      </c>
      <c r="M30" s="8">
        <v>50</v>
      </c>
      <c r="N30" s="12">
        <v>0.5071</v>
      </c>
      <c r="O30" s="12">
        <v>0.65620000000000001</v>
      </c>
      <c r="P30" s="12">
        <f t="shared" si="2"/>
        <v>-0.14910000000000001</v>
      </c>
      <c r="Q30" s="8" t="s">
        <v>140</v>
      </c>
      <c r="R30" s="8">
        <v>50</v>
      </c>
      <c r="S30" s="8" t="s">
        <v>135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16">
      <c r="A31" s="52" t="s">
        <v>144</v>
      </c>
      <c r="B31" s="6" t="s">
        <v>138</v>
      </c>
      <c r="C31" s="3" t="s">
        <v>30</v>
      </c>
      <c r="D31" s="3" t="s">
        <v>70</v>
      </c>
      <c r="E31" s="6" t="s">
        <v>18</v>
      </c>
      <c r="F31" s="6" t="s">
        <v>145</v>
      </c>
      <c r="G31" s="6" t="s">
        <v>20</v>
      </c>
      <c r="H31" s="6" t="s">
        <v>21</v>
      </c>
      <c r="I31" s="6">
        <v>0.5</v>
      </c>
      <c r="J31" s="6" t="s">
        <v>61</v>
      </c>
      <c r="K31" s="49">
        <v>864117</v>
      </c>
      <c r="L31" s="6">
        <v>64</v>
      </c>
      <c r="M31" s="6">
        <v>50</v>
      </c>
      <c r="N31" s="33">
        <v>0.66620000000000001</v>
      </c>
      <c r="O31" s="33">
        <v>0.80469999999999997</v>
      </c>
      <c r="P31" s="33">
        <f t="shared" si="2"/>
        <v>-0.13849999999999996</v>
      </c>
      <c r="Q31" s="6" t="s">
        <v>146</v>
      </c>
      <c r="R31" s="6">
        <v>34</v>
      </c>
      <c r="S31" s="6" t="s">
        <v>147</v>
      </c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</row>
    <row r="32" spans="1:36" ht="16">
      <c r="A32" s="37" t="s">
        <v>150</v>
      </c>
      <c r="B32" s="8" t="s">
        <v>151</v>
      </c>
      <c r="C32" s="9" t="s">
        <v>30</v>
      </c>
      <c r="D32" s="9" t="s">
        <v>70</v>
      </c>
      <c r="E32" s="8" t="s">
        <v>18</v>
      </c>
      <c r="F32" s="8">
        <v>30</v>
      </c>
      <c r="G32" s="8" t="s">
        <v>152</v>
      </c>
      <c r="H32" s="8" t="s">
        <v>156</v>
      </c>
      <c r="I32" s="8" t="s">
        <v>60</v>
      </c>
      <c r="J32" s="8" t="s">
        <v>61</v>
      </c>
      <c r="K32" s="34">
        <v>864117</v>
      </c>
      <c r="L32" s="8">
        <v>64</v>
      </c>
      <c r="M32" s="8">
        <v>50</v>
      </c>
      <c r="N32" s="12">
        <v>0.61506000000000005</v>
      </c>
      <c r="O32" s="12">
        <v>0.79688000000000003</v>
      </c>
      <c r="P32" s="33">
        <f t="shared" si="2"/>
        <v>-0.18181999999999998</v>
      </c>
      <c r="Q32" s="8" t="s">
        <v>158</v>
      </c>
      <c r="R32" s="6">
        <v>45</v>
      </c>
      <c r="S32" s="8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16">
      <c r="A33" s="37" t="s">
        <v>164</v>
      </c>
      <c r="B33" s="8" t="s">
        <v>138</v>
      </c>
      <c r="C33" s="9" t="s">
        <v>30</v>
      </c>
      <c r="D33" s="9" t="s">
        <v>70</v>
      </c>
      <c r="E33" s="8" t="s">
        <v>18</v>
      </c>
      <c r="F33" s="8">
        <v>30</v>
      </c>
      <c r="G33" s="8" t="s">
        <v>20</v>
      </c>
      <c r="H33" s="8" t="s">
        <v>21</v>
      </c>
      <c r="I33" s="8">
        <v>0.5</v>
      </c>
      <c r="J33" s="8" t="s">
        <v>61</v>
      </c>
      <c r="K33" s="34">
        <v>864117</v>
      </c>
      <c r="L33" s="8">
        <v>64</v>
      </c>
      <c r="M33" s="8">
        <v>50</v>
      </c>
      <c r="N33" s="12">
        <v>0.7429</v>
      </c>
      <c r="O33" s="12">
        <v>0.79688000000000003</v>
      </c>
      <c r="P33" s="12">
        <f t="shared" si="2"/>
        <v>-5.3980000000000028E-2</v>
      </c>
      <c r="Q33" s="8" t="s">
        <v>170</v>
      </c>
      <c r="R33" s="6">
        <v>44</v>
      </c>
      <c r="S33" s="38" t="s">
        <v>171</v>
      </c>
    </row>
    <row r="34" spans="1:36" ht="16">
      <c r="A34" s="37" t="s">
        <v>172</v>
      </c>
      <c r="B34" s="8" t="s">
        <v>173</v>
      </c>
      <c r="C34" s="9" t="s">
        <v>30</v>
      </c>
      <c r="D34" s="9" t="s">
        <v>70</v>
      </c>
      <c r="E34" s="8" t="s">
        <v>18</v>
      </c>
      <c r="F34" s="8">
        <v>30</v>
      </c>
      <c r="G34" s="8" t="s">
        <v>174</v>
      </c>
      <c r="H34" s="8" t="s">
        <v>156</v>
      </c>
      <c r="I34" s="8">
        <v>0.5</v>
      </c>
      <c r="J34" s="8" t="s">
        <v>61</v>
      </c>
      <c r="K34" s="34">
        <v>864117</v>
      </c>
      <c r="L34" s="8">
        <v>64</v>
      </c>
      <c r="M34" s="8">
        <v>50</v>
      </c>
      <c r="N34" s="12">
        <v>0.20030000000000001</v>
      </c>
      <c r="O34" s="12">
        <v>0.2969</v>
      </c>
      <c r="P34" s="12">
        <f t="shared" si="2"/>
        <v>-9.6599999999999991E-2</v>
      </c>
      <c r="Q34" s="8"/>
      <c r="R34" s="8">
        <v>23</v>
      </c>
      <c r="S34" s="8" t="s">
        <v>178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6">
      <c r="A35" s="37" t="s">
        <v>183</v>
      </c>
      <c r="B35" s="8" t="s">
        <v>138</v>
      </c>
      <c r="C35" s="9" t="s">
        <v>30</v>
      </c>
      <c r="D35" s="9" t="s">
        <v>70</v>
      </c>
      <c r="E35" s="8" t="s">
        <v>18</v>
      </c>
      <c r="F35" s="8">
        <v>30</v>
      </c>
      <c r="G35" s="8" t="s">
        <v>20</v>
      </c>
      <c r="H35" s="8" t="s">
        <v>21</v>
      </c>
      <c r="I35" s="8">
        <v>0.5</v>
      </c>
      <c r="J35" s="8" t="s">
        <v>61</v>
      </c>
      <c r="K35" s="34">
        <v>864117</v>
      </c>
      <c r="L35" s="8">
        <v>64</v>
      </c>
      <c r="M35" s="8">
        <v>10</v>
      </c>
      <c r="N35" s="12">
        <v>0.5</v>
      </c>
      <c r="O35" s="12">
        <v>0.67</v>
      </c>
      <c r="P35" s="12">
        <f t="shared" si="2"/>
        <v>-0.17000000000000004</v>
      </c>
      <c r="Q35" s="8" t="s">
        <v>187</v>
      </c>
      <c r="R35" s="8">
        <v>8</v>
      </c>
      <c r="S35" s="8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16">
      <c r="A36" s="70" t="s">
        <v>190</v>
      </c>
      <c r="B36" s="72" t="s">
        <v>138</v>
      </c>
      <c r="C36" s="74" t="s">
        <v>30</v>
      </c>
      <c r="D36" s="74" t="s">
        <v>70</v>
      </c>
      <c r="E36" s="72" t="s">
        <v>18</v>
      </c>
      <c r="F36" s="72">
        <v>30</v>
      </c>
      <c r="G36" s="72" t="s">
        <v>20</v>
      </c>
      <c r="H36" s="72" t="s">
        <v>21</v>
      </c>
      <c r="I36" s="72">
        <v>0.5</v>
      </c>
      <c r="J36" s="72" t="s">
        <v>61</v>
      </c>
      <c r="K36" s="76">
        <v>864117</v>
      </c>
      <c r="L36" s="72">
        <v>100</v>
      </c>
      <c r="M36" s="72">
        <v>100</v>
      </c>
      <c r="N36" s="78">
        <v>0.83714</v>
      </c>
      <c r="O36" s="78">
        <v>0.85</v>
      </c>
      <c r="P36" s="80">
        <f t="shared" si="2"/>
        <v>-1.2859999999999983E-2</v>
      </c>
      <c r="Q36" s="72" t="s">
        <v>209</v>
      </c>
      <c r="R36" s="72">
        <v>69</v>
      </c>
      <c r="S36" s="72" t="s">
        <v>210</v>
      </c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</row>
    <row r="37" spans="1:36" ht="16">
      <c r="A37" s="70" t="s">
        <v>216</v>
      </c>
      <c r="B37" s="72" t="s">
        <v>138</v>
      </c>
      <c r="C37" s="74" t="s">
        <v>30</v>
      </c>
      <c r="D37" s="74" t="s">
        <v>70</v>
      </c>
      <c r="E37" s="72" t="s">
        <v>18</v>
      </c>
      <c r="F37" s="72">
        <v>30</v>
      </c>
      <c r="G37" s="72" t="s">
        <v>20</v>
      </c>
      <c r="H37" s="72" t="s">
        <v>21</v>
      </c>
      <c r="I37" s="72">
        <v>0.5</v>
      </c>
      <c r="J37" s="72" t="s">
        <v>61</v>
      </c>
      <c r="K37" s="76">
        <v>864117</v>
      </c>
      <c r="L37" s="72">
        <v>100</v>
      </c>
      <c r="M37" s="72">
        <v>100</v>
      </c>
      <c r="N37" s="80">
        <v>0.74656</v>
      </c>
      <c r="O37" s="80">
        <v>0.79688000000000003</v>
      </c>
      <c r="P37" s="80">
        <f t="shared" si="2"/>
        <v>-5.0320000000000031E-2</v>
      </c>
      <c r="Q37" s="72" t="s">
        <v>223</v>
      </c>
      <c r="R37" s="72">
        <v>36</v>
      </c>
      <c r="S37" s="72" t="s">
        <v>225</v>
      </c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</row>
    <row r="38" spans="1:36" ht="16">
      <c r="A38" s="2"/>
      <c r="B38" s="2"/>
      <c r="C38" s="9" t="s">
        <v>30</v>
      </c>
      <c r="D38" s="9" t="s">
        <v>70</v>
      </c>
      <c r="E38" s="8" t="s">
        <v>18</v>
      </c>
      <c r="F38" s="8">
        <v>30</v>
      </c>
      <c r="G38" s="8" t="s">
        <v>20</v>
      </c>
      <c r="H38" s="8" t="s">
        <v>21</v>
      </c>
      <c r="I38" s="8">
        <v>0.5</v>
      </c>
      <c r="J38" s="8" t="s">
        <v>234</v>
      </c>
      <c r="K38" s="34">
        <v>864117</v>
      </c>
      <c r="L38" s="8">
        <v>50</v>
      </c>
      <c r="M38" s="8">
        <v>50</v>
      </c>
      <c r="N38" s="12">
        <v>0.92300000000000004</v>
      </c>
      <c r="O38" s="14">
        <v>0.84</v>
      </c>
      <c r="P38" s="12">
        <f t="shared" si="2"/>
        <v>8.3000000000000074E-2</v>
      </c>
      <c r="Q38" s="8" t="s">
        <v>26</v>
      </c>
      <c r="R38" s="16"/>
      <c r="S38" s="8" t="s">
        <v>239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16">
      <c r="A39" s="25"/>
      <c r="B39" s="25"/>
      <c r="C39" s="3" t="s">
        <v>30</v>
      </c>
      <c r="D39" s="3" t="s">
        <v>70</v>
      </c>
      <c r="E39" s="6" t="s">
        <v>18</v>
      </c>
      <c r="F39" s="6">
        <v>30</v>
      </c>
      <c r="G39" s="6" t="s">
        <v>20</v>
      </c>
      <c r="H39" s="6" t="s">
        <v>21</v>
      </c>
      <c r="I39" s="6">
        <v>0.5</v>
      </c>
      <c r="J39" s="6" t="s">
        <v>61</v>
      </c>
      <c r="K39" s="49">
        <v>864117</v>
      </c>
      <c r="L39" s="6">
        <v>50</v>
      </c>
      <c r="M39" s="6">
        <v>50</v>
      </c>
      <c r="N39" s="28">
        <v>0.79</v>
      </c>
      <c r="O39" s="28">
        <v>0.81</v>
      </c>
      <c r="P39" s="33">
        <f t="shared" si="2"/>
        <v>-2.0000000000000018E-2</v>
      </c>
      <c r="Q39" s="6" t="s">
        <v>26</v>
      </c>
      <c r="R39" s="6" t="s">
        <v>249</v>
      </c>
      <c r="S39" s="6" t="s">
        <v>250</v>
      </c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</row>
    <row r="40" spans="1:36" ht="16">
      <c r="A40" s="25"/>
      <c r="B40" s="25"/>
      <c r="C40" s="3" t="s">
        <v>30</v>
      </c>
      <c r="D40" s="3" t="s">
        <v>70</v>
      </c>
      <c r="E40" s="6" t="s">
        <v>18</v>
      </c>
      <c r="F40" s="6">
        <v>30</v>
      </c>
      <c r="G40" s="6" t="s">
        <v>20</v>
      </c>
      <c r="H40" s="6" t="s">
        <v>21</v>
      </c>
      <c r="I40" s="6">
        <v>0.5</v>
      </c>
      <c r="J40" s="6" t="s">
        <v>61</v>
      </c>
      <c r="K40" s="49">
        <v>864117</v>
      </c>
      <c r="L40" s="6">
        <v>64</v>
      </c>
      <c r="M40" s="6">
        <v>50</v>
      </c>
      <c r="N40" s="28">
        <v>0.62</v>
      </c>
      <c r="O40" s="28">
        <v>0.76</v>
      </c>
      <c r="P40" s="33">
        <f t="shared" si="2"/>
        <v>-0.14000000000000001</v>
      </c>
      <c r="Q40" s="6" t="s">
        <v>40</v>
      </c>
      <c r="R40" s="6" t="s">
        <v>264</v>
      </c>
      <c r="S40" s="6" t="s">
        <v>250</v>
      </c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</row>
    <row r="41" spans="1:36" ht="16">
      <c r="A41" s="2"/>
      <c r="B41" s="2"/>
      <c r="C41" s="9" t="s">
        <v>30</v>
      </c>
      <c r="D41" s="9" t="s">
        <v>70</v>
      </c>
      <c r="E41" s="8" t="s">
        <v>18</v>
      </c>
      <c r="F41" s="8">
        <v>20</v>
      </c>
      <c r="G41" s="8" t="s">
        <v>20</v>
      </c>
      <c r="H41" s="8" t="s">
        <v>21</v>
      </c>
      <c r="I41" s="8">
        <v>0.5</v>
      </c>
      <c r="J41" s="8" t="s">
        <v>61</v>
      </c>
      <c r="K41" s="34">
        <v>864117</v>
      </c>
      <c r="L41" s="8">
        <v>64</v>
      </c>
      <c r="M41" s="8">
        <v>50</v>
      </c>
      <c r="N41" s="14">
        <v>0.74</v>
      </c>
      <c r="O41" s="14">
        <v>0.76</v>
      </c>
      <c r="P41" s="12">
        <f t="shared" si="2"/>
        <v>-2.0000000000000018E-2</v>
      </c>
      <c r="Q41" s="8" t="s">
        <v>42</v>
      </c>
      <c r="R41" s="8" t="s">
        <v>269</v>
      </c>
      <c r="S41" s="8" t="s">
        <v>270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16">
      <c r="A42" s="2"/>
      <c r="B42" s="2"/>
      <c r="C42" s="9"/>
      <c r="D42" s="9"/>
      <c r="E42" s="9"/>
      <c r="F42" s="11"/>
      <c r="G42" s="8"/>
      <c r="H42" s="8"/>
      <c r="I42" s="8"/>
      <c r="J42" s="8"/>
      <c r="K42" s="10"/>
      <c r="L42" s="11"/>
      <c r="M42" s="11"/>
      <c r="N42" s="15"/>
      <c r="O42" s="15"/>
      <c r="P42" s="8"/>
      <c r="Q42" s="8"/>
      <c r="R42" s="8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16">
      <c r="A43" s="2"/>
      <c r="B43" s="2"/>
      <c r="C43" s="9" t="s">
        <v>16</v>
      </c>
      <c r="D43" s="9" t="s">
        <v>64</v>
      </c>
      <c r="E43" s="9" t="s">
        <v>274</v>
      </c>
      <c r="F43" s="11">
        <v>20</v>
      </c>
      <c r="G43" s="8" t="s">
        <v>20</v>
      </c>
      <c r="H43" s="8" t="s">
        <v>21</v>
      </c>
      <c r="I43" s="8">
        <v>0.25</v>
      </c>
      <c r="J43" s="8">
        <v>2</v>
      </c>
      <c r="K43" s="10">
        <v>863593</v>
      </c>
      <c r="L43" s="11">
        <v>50</v>
      </c>
      <c r="M43" s="11">
        <v>10</v>
      </c>
      <c r="N43" s="15">
        <v>0.56859999999999999</v>
      </c>
      <c r="O43" s="15">
        <v>0.71</v>
      </c>
      <c r="P43" s="14">
        <f t="shared" ref="P43:P48" si="3">N43-O43</f>
        <v>-0.14139999999999997</v>
      </c>
      <c r="Q43" s="8" t="s">
        <v>283</v>
      </c>
      <c r="R43" s="8" t="s">
        <v>284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16">
      <c r="A44" s="2"/>
      <c r="B44" s="2"/>
      <c r="C44" s="9" t="s">
        <v>16</v>
      </c>
      <c r="D44" s="9" t="s">
        <v>64</v>
      </c>
      <c r="E44" s="9" t="s">
        <v>274</v>
      </c>
      <c r="F44" s="11">
        <v>20</v>
      </c>
      <c r="G44" s="8" t="s">
        <v>20</v>
      </c>
      <c r="H44" s="8" t="s">
        <v>21</v>
      </c>
      <c r="I44" s="8">
        <v>0.5</v>
      </c>
      <c r="J44" s="8">
        <v>2</v>
      </c>
      <c r="K44" s="10">
        <v>863593</v>
      </c>
      <c r="L44" s="11">
        <v>50</v>
      </c>
      <c r="M44" s="11">
        <v>10</v>
      </c>
      <c r="N44" s="15">
        <v>0.75860000000000005</v>
      </c>
      <c r="O44" s="15">
        <v>0.72</v>
      </c>
      <c r="P44" s="14">
        <f t="shared" si="3"/>
        <v>3.8600000000000079E-2</v>
      </c>
      <c r="Q44" s="8" t="s">
        <v>45</v>
      </c>
      <c r="R44" s="8" t="s">
        <v>36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16">
      <c r="A45" s="2"/>
      <c r="B45" s="2"/>
      <c r="C45" s="9" t="s">
        <v>16</v>
      </c>
      <c r="D45" s="9" t="s">
        <v>64</v>
      </c>
      <c r="E45" s="9" t="s">
        <v>274</v>
      </c>
      <c r="F45" s="11">
        <v>30</v>
      </c>
      <c r="G45" s="8" t="s">
        <v>20</v>
      </c>
      <c r="H45" s="8" t="s">
        <v>21</v>
      </c>
      <c r="I45" s="8">
        <v>0.5</v>
      </c>
      <c r="J45" s="8">
        <v>2</v>
      </c>
      <c r="K45" s="10">
        <v>863593</v>
      </c>
      <c r="L45" s="11">
        <v>50</v>
      </c>
      <c r="M45" s="11">
        <v>10</v>
      </c>
      <c r="N45" s="15">
        <v>0.73</v>
      </c>
      <c r="O45" s="15">
        <v>0.8</v>
      </c>
      <c r="P45" s="14">
        <f t="shared" si="3"/>
        <v>-7.0000000000000062E-2</v>
      </c>
      <c r="Q45" s="8" t="s">
        <v>50</v>
      </c>
      <c r="R45" s="8" t="s">
        <v>57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16">
      <c r="A46" s="2"/>
      <c r="B46" s="2"/>
      <c r="C46" s="9" t="s">
        <v>297</v>
      </c>
      <c r="D46" s="9" t="s">
        <v>64</v>
      </c>
      <c r="E46" s="9" t="s">
        <v>274</v>
      </c>
      <c r="F46" s="11">
        <v>30</v>
      </c>
      <c r="G46" s="8" t="s">
        <v>20</v>
      </c>
      <c r="H46" s="8" t="s">
        <v>21</v>
      </c>
      <c r="I46" s="8">
        <v>0.5</v>
      </c>
      <c r="J46" s="8">
        <v>2</v>
      </c>
      <c r="K46" s="10">
        <v>863593</v>
      </c>
      <c r="L46" s="11">
        <v>50</v>
      </c>
      <c r="M46" s="11">
        <v>10</v>
      </c>
      <c r="N46" s="15">
        <v>0.67</v>
      </c>
      <c r="O46" s="15">
        <v>0.77</v>
      </c>
      <c r="P46" s="14">
        <f t="shared" si="3"/>
        <v>-9.9999999999999978E-2</v>
      </c>
      <c r="Q46" s="8" t="s">
        <v>51</v>
      </c>
      <c r="R46" s="8" t="s">
        <v>299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16">
      <c r="A47" s="29"/>
      <c r="B47" s="29"/>
      <c r="C47" s="3" t="s">
        <v>16</v>
      </c>
      <c r="D47" s="3" t="s">
        <v>64</v>
      </c>
      <c r="E47" s="3" t="s">
        <v>274</v>
      </c>
      <c r="F47" s="30">
        <v>30</v>
      </c>
      <c r="G47" s="7" t="s">
        <v>20</v>
      </c>
      <c r="H47" s="7" t="s">
        <v>21</v>
      </c>
      <c r="I47" s="7">
        <v>0.5</v>
      </c>
      <c r="J47" s="7">
        <v>2</v>
      </c>
      <c r="K47" s="26">
        <v>863593</v>
      </c>
      <c r="L47" s="30">
        <v>50</v>
      </c>
      <c r="M47" s="30">
        <v>20</v>
      </c>
      <c r="N47" s="27">
        <v>0.86</v>
      </c>
      <c r="O47" s="27">
        <v>0.85</v>
      </c>
      <c r="P47" s="28">
        <f t="shared" si="3"/>
        <v>1.0000000000000009E-2</v>
      </c>
      <c r="Q47" s="7" t="s">
        <v>67</v>
      </c>
      <c r="R47" s="7" t="s">
        <v>301</v>
      </c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</row>
    <row r="48" spans="1:36" ht="16">
      <c r="C48" s="9" t="s">
        <v>297</v>
      </c>
      <c r="D48" s="9" t="s">
        <v>64</v>
      </c>
      <c r="E48" s="9" t="s">
        <v>274</v>
      </c>
      <c r="F48" s="11">
        <v>30</v>
      </c>
      <c r="G48" s="8" t="s">
        <v>20</v>
      </c>
      <c r="H48" s="8" t="s">
        <v>21</v>
      </c>
      <c r="I48" s="8">
        <v>0.5</v>
      </c>
      <c r="J48" s="8">
        <v>2</v>
      </c>
      <c r="K48" s="10">
        <v>863593</v>
      </c>
      <c r="L48" s="11">
        <v>50</v>
      </c>
      <c r="M48" s="11">
        <v>50</v>
      </c>
      <c r="N48" s="15">
        <v>0.86429999999999996</v>
      </c>
      <c r="O48" s="15">
        <v>0.79</v>
      </c>
      <c r="P48" s="14">
        <f t="shared" si="3"/>
        <v>7.4299999999999922E-2</v>
      </c>
      <c r="Q48" s="8" t="s">
        <v>303</v>
      </c>
      <c r="R48" s="8" t="s">
        <v>304</v>
      </c>
    </row>
    <row r="49" spans="1:36" ht="16">
      <c r="A49" s="2"/>
      <c r="B49" s="2"/>
      <c r="C49" s="9"/>
      <c r="D49" s="9"/>
      <c r="E49" s="8"/>
      <c r="F49" s="8"/>
      <c r="G49" s="8"/>
      <c r="H49" s="8"/>
      <c r="I49" s="8"/>
      <c r="J49" s="8"/>
      <c r="K49" s="34"/>
      <c r="L49" s="8"/>
      <c r="M49" s="8"/>
      <c r="N49" s="12"/>
      <c r="O49" s="12"/>
      <c r="P49" s="2"/>
      <c r="Q49" s="8"/>
      <c r="R49" s="8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16">
      <c r="A50" s="2"/>
      <c r="B50" s="2"/>
      <c r="C50" s="9" t="s">
        <v>16</v>
      </c>
      <c r="D50" s="9" t="s">
        <v>17</v>
      </c>
      <c r="E50" s="9" t="s">
        <v>306</v>
      </c>
      <c r="F50" s="11">
        <v>15</v>
      </c>
      <c r="G50" s="8" t="s">
        <v>20</v>
      </c>
      <c r="H50" s="8" t="s">
        <v>21</v>
      </c>
      <c r="I50" s="9">
        <v>0.5</v>
      </c>
      <c r="J50" s="8">
        <v>2</v>
      </c>
      <c r="K50" s="113">
        <v>3793257</v>
      </c>
      <c r="L50" s="11">
        <v>50</v>
      </c>
      <c r="M50" s="11">
        <v>10</v>
      </c>
      <c r="N50" s="15">
        <v>0.61</v>
      </c>
      <c r="O50" s="15">
        <v>0.52</v>
      </c>
      <c r="P50" s="14">
        <f t="shared" ref="P50:P51" si="4">N50-O50</f>
        <v>8.9999999999999969E-2</v>
      </c>
      <c r="Q50" s="8" t="s">
        <v>310</v>
      </c>
      <c r="R50" s="8" t="s">
        <v>57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16">
      <c r="A51" s="2"/>
      <c r="B51" s="2"/>
      <c r="C51" s="9" t="s">
        <v>16</v>
      </c>
      <c r="D51" s="9" t="s">
        <v>17</v>
      </c>
      <c r="E51" s="9" t="s">
        <v>306</v>
      </c>
      <c r="F51" s="11">
        <v>15</v>
      </c>
      <c r="G51" s="8" t="s">
        <v>20</v>
      </c>
      <c r="H51" s="8" t="s">
        <v>21</v>
      </c>
      <c r="I51" s="9">
        <v>0.25</v>
      </c>
      <c r="J51" s="8">
        <v>2</v>
      </c>
      <c r="K51" s="113">
        <v>3793257</v>
      </c>
      <c r="L51" s="11">
        <v>50</v>
      </c>
      <c r="M51" s="11">
        <v>10</v>
      </c>
      <c r="N51" s="15">
        <v>0.85860000000000003</v>
      </c>
      <c r="O51" s="15">
        <v>0.71</v>
      </c>
      <c r="P51" s="14">
        <f t="shared" si="4"/>
        <v>0.14860000000000007</v>
      </c>
      <c r="Q51" s="8" t="s">
        <v>310</v>
      </c>
      <c r="R51" s="8" t="s">
        <v>36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5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/>
  <cols>
    <col min="1" max="1" width="15.83203125" customWidth="1"/>
    <col min="3" max="3" width="19.5" customWidth="1"/>
    <col min="6" max="6" width="8.6640625" customWidth="1"/>
    <col min="7" max="7" width="12.1640625" customWidth="1"/>
    <col min="9" max="9" width="10.33203125" customWidth="1"/>
    <col min="10" max="10" width="16.1640625" customWidth="1"/>
    <col min="12" max="12" width="8.1640625" customWidth="1"/>
    <col min="13" max="13" width="8.5" customWidth="1"/>
    <col min="14" max="14" width="8" customWidth="1"/>
    <col min="15" max="15" width="7.83203125" customWidth="1"/>
    <col min="16" max="16" width="9.33203125" customWidth="1"/>
    <col min="17" max="17" width="12.5" customWidth="1"/>
    <col min="18" max="18" width="11.1640625" customWidth="1"/>
  </cols>
  <sheetData>
    <row r="1" spans="1:34" ht="15.75" customHeight="1">
      <c r="A1" s="1">
        <v>5</v>
      </c>
      <c r="B1" s="2"/>
      <c r="C1" s="35">
        <f>COUNTA(C3:C102)</f>
        <v>45</v>
      </c>
      <c r="D1" s="3"/>
      <c r="E1" s="3" t="s">
        <v>73</v>
      </c>
      <c r="F1" s="4"/>
      <c r="G1" s="4"/>
      <c r="H1" s="4"/>
      <c r="I1" s="4"/>
      <c r="J1" s="4"/>
      <c r="K1" s="5"/>
      <c r="L1" s="3"/>
      <c r="M1" s="3"/>
      <c r="N1" s="4"/>
      <c r="O1" s="4"/>
      <c r="P1" s="4"/>
      <c r="Q1" s="36"/>
      <c r="R1" s="6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34">
      <c r="A2" s="2"/>
      <c r="B2" s="2"/>
      <c r="C2" s="3" t="s">
        <v>0</v>
      </c>
      <c r="D2" s="3" t="s">
        <v>1</v>
      </c>
      <c r="E2" s="3" t="s">
        <v>2</v>
      </c>
      <c r="F2" s="4" t="s">
        <v>3</v>
      </c>
      <c r="G2" s="4" t="s">
        <v>75</v>
      </c>
      <c r="H2" s="4" t="s">
        <v>76</v>
      </c>
      <c r="I2" s="4" t="s">
        <v>4</v>
      </c>
      <c r="J2" s="4" t="s">
        <v>77</v>
      </c>
      <c r="K2" s="5" t="s">
        <v>6</v>
      </c>
      <c r="L2" s="4" t="s">
        <v>7</v>
      </c>
      <c r="M2" s="3" t="s">
        <v>8</v>
      </c>
      <c r="N2" s="4" t="s">
        <v>78</v>
      </c>
      <c r="O2" s="4" t="s">
        <v>10</v>
      </c>
      <c r="P2" s="4" t="s">
        <v>11</v>
      </c>
      <c r="Q2" s="36" t="s">
        <v>79</v>
      </c>
      <c r="R2" s="36" t="s">
        <v>13</v>
      </c>
      <c r="S2" s="6" t="s">
        <v>80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6">
      <c r="C3" s="38" t="s">
        <v>82</v>
      </c>
      <c r="D3" s="38" t="s">
        <v>85</v>
      </c>
      <c r="E3" s="38" t="s">
        <v>86</v>
      </c>
      <c r="F3" s="38">
        <v>30</v>
      </c>
      <c r="G3" s="38" t="s">
        <v>20</v>
      </c>
      <c r="H3" s="8" t="s">
        <v>21</v>
      </c>
      <c r="I3" s="38">
        <v>0.5</v>
      </c>
      <c r="J3" s="38" t="s">
        <v>87</v>
      </c>
      <c r="K3" s="39">
        <v>509797</v>
      </c>
      <c r="L3" s="38">
        <v>16</v>
      </c>
      <c r="M3" s="38">
        <v>5</v>
      </c>
      <c r="N3" s="40">
        <v>0.41220000000000001</v>
      </c>
      <c r="O3" s="40">
        <v>0.49107000000000001</v>
      </c>
      <c r="P3" s="42">
        <f t="shared" ref="P3:P8" si="0">N3-O3</f>
        <v>-7.8869999999999996E-2</v>
      </c>
      <c r="Q3" s="38" t="s">
        <v>92</v>
      </c>
      <c r="R3" s="38">
        <v>4</v>
      </c>
    </row>
    <row r="4" spans="1:34" ht="16">
      <c r="C4" s="44" t="s">
        <v>82</v>
      </c>
      <c r="D4" s="45"/>
      <c r="E4" s="45"/>
      <c r="F4" s="45"/>
      <c r="G4" s="45"/>
      <c r="H4" s="46"/>
      <c r="I4" s="45"/>
      <c r="J4" s="45"/>
      <c r="K4" s="39">
        <v>509797</v>
      </c>
      <c r="L4" s="38">
        <v>16</v>
      </c>
      <c r="M4" s="38">
        <v>10</v>
      </c>
      <c r="N4" s="40">
        <v>0.44940000000000002</v>
      </c>
      <c r="O4" s="40">
        <v>0.61607000000000001</v>
      </c>
      <c r="P4" s="42">
        <f t="shared" si="0"/>
        <v>-0.16666999999999998</v>
      </c>
    </row>
    <row r="5" spans="1:34" ht="16">
      <c r="A5" s="48" t="s">
        <v>95</v>
      </c>
      <c r="B5" s="38" t="s">
        <v>96</v>
      </c>
      <c r="C5" s="44" t="s">
        <v>82</v>
      </c>
      <c r="D5" s="45"/>
      <c r="E5" s="45"/>
      <c r="F5" s="45"/>
      <c r="G5" s="45"/>
      <c r="H5" s="46"/>
      <c r="I5" s="45"/>
      <c r="J5" s="38" t="s">
        <v>97</v>
      </c>
      <c r="K5" s="39">
        <v>509797</v>
      </c>
      <c r="L5" s="38">
        <v>16</v>
      </c>
      <c r="M5" s="38">
        <v>20</v>
      </c>
      <c r="N5" s="40">
        <v>0.7</v>
      </c>
      <c r="O5" s="40">
        <v>0.75</v>
      </c>
      <c r="P5" s="42">
        <f t="shared" si="0"/>
        <v>-5.0000000000000044E-2</v>
      </c>
      <c r="Q5" s="38" t="s">
        <v>99</v>
      </c>
      <c r="R5" s="38">
        <v>17</v>
      </c>
      <c r="S5" s="40"/>
      <c r="T5" s="40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</row>
    <row r="6" spans="1:34" ht="16">
      <c r="A6" s="48" t="s">
        <v>106</v>
      </c>
      <c r="C6" s="44" t="s">
        <v>82</v>
      </c>
      <c r="D6" s="45"/>
      <c r="E6" s="45"/>
      <c r="F6" s="45"/>
      <c r="G6" s="45"/>
      <c r="H6" s="46"/>
      <c r="I6" s="45"/>
      <c r="J6" s="45"/>
      <c r="K6" s="45"/>
      <c r="L6" s="38">
        <v>32</v>
      </c>
      <c r="M6" s="38">
        <v>5</v>
      </c>
      <c r="N6" s="40">
        <v>0.5</v>
      </c>
      <c r="O6" s="40">
        <v>0.56999999999999995</v>
      </c>
      <c r="P6" s="42">
        <f t="shared" si="0"/>
        <v>-6.9999999999999951E-2</v>
      </c>
      <c r="Q6" s="38" t="s">
        <v>109</v>
      </c>
    </row>
    <row r="7" spans="1:34" ht="16">
      <c r="A7" s="48" t="s">
        <v>110</v>
      </c>
      <c r="C7" s="44" t="s">
        <v>82</v>
      </c>
      <c r="D7" s="45"/>
      <c r="E7" s="45"/>
      <c r="F7" s="45"/>
      <c r="G7" s="45"/>
      <c r="H7" s="46"/>
      <c r="I7" s="45"/>
      <c r="J7" s="45"/>
      <c r="K7" s="45"/>
      <c r="L7" s="38">
        <v>32</v>
      </c>
      <c r="M7" s="38">
        <v>10</v>
      </c>
      <c r="N7" s="40">
        <v>0.79910999999999999</v>
      </c>
      <c r="O7" s="40">
        <v>0.76561999999999997</v>
      </c>
      <c r="P7" s="42">
        <f t="shared" si="0"/>
        <v>3.349000000000002E-2</v>
      </c>
      <c r="Q7" s="38" t="s">
        <v>116</v>
      </c>
    </row>
    <row r="8" spans="1:34" ht="16">
      <c r="A8" s="48" t="s">
        <v>117</v>
      </c>
      <c r="C8" s="44" t="s">
        <v>82</v>
      </c>
      <c r="D8" s="45"/>
      <c r="E8" s="45"/>
      <c r="F8" s="45"/>
      <c r="G8" s="45"/>
      <c r="H8" s="46"/>
      <c r="I8" s="45"/>
      <c r="J8" s="45"/>
      <c r="K8" s="45"/>
      <c r="L8" s="38">
        <v>32</v>
      </c>
      <c r="M8" s="38">
        <v>30</v>
      </c>
      <c r="N8" s="40">
        <v>0.92559999999999998</v>
      </c>
      <c r="O8" s="40">
        <v>0.85155999999999998</v>
      </c>
      <c r="P8" s="42">
        <f t="shared" si="0"/>
        <v>7.4039999999999995E-2</v>
      </c>
      <c r="Q8" s="38" t="s">
        <v>120</v>
      </c>
    </row>
    <row r="9" spans="1:34" ht="15.75" customHeight="1">
      <c r="A9" s="51"/>
      <c r="B9" s="51"/>
      <c r="C9" s="54"/>
      <c r="D9" s="51"/>
      <c r="E9" s="51"/>
      <c r="F9" s="51"/>
      <c r="G9" s="51"/>
      <c r="H9" s="51"/>
      <c r="I9" s="51"/>
      <c r="J9" s="54"/>
      <c r="K9" s="56"/>
      <c r="L9" s="54"/>
      <c r="M9" s="54"/>
      <c r="N9" s="57"/>
      <c r="O9" s="57"/>
      <c r="P9" s="58"/>
      <c r="Q9" s="54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</row>
    <row r="10" spans="1:34" ht="15.75" customHeight="1">
      <c r="A10" s="1">
        <v>6</v>
      </c>
      <c r="B10" s="38"/>
      <c r="C10" s="38"/>
      <c r="D10" s="45"/>
      <c r="E10" s="45"/>
      <c r="F10" s="45"/>
      <c r="G10" s="45"/>
      <c r="H10" s="45"/>
      <c r="I10" s="45"/>
      <c r="J10" s="38"/>
      <c r="K10" s="39"/>
      <c r="L10" s="38"/>
      <c r="M10" s="38"/>
      <c r="N10" s="40"/>
      <c r="O10" s="40"/>
      <c r="P10" s="42"/>
      <c r="Q10" s="38"/>
    </row>
    <row r="11" spans="1:34" ht="15.75" customHeight="1">
      <c r="B11" s="38" t="s">
        <v>141</v>
      </c>
      <c r="C11" s="38" t="s">
        <v>143</v>
      </c>
      <c r="D11" s="45"/>
      <c r="E11" s="45"/>
      <c r="F11" s="45"/>
      <c r="G11" s="45"/>
      <c r="H11" s="45"/>
      <c r="I11" s="45"/>
      <c r="J11" s="38" t="s">
        <v>87</v>
      </c>
      <c r="K11" s="39">
        <v>228597</v>
      </c>
      <c r="L11" s="38">
        <v>16</v>
      </c>
      <c r="M11" s="38">
        <v>5</v>
      </c>
      <c r="N11" s="40">
        <v>0.33</v>
      </c>
      <c r="O11" s="40">
        <v>0.41</v>
      </c>
      <c r="P11" s="42">
        <f t="shared" ref="P11:P44" si="1">N11-O11</f>
        <v>-7.999999999999996E-2</v>
      </c>
      <c r="Q11" s="38" t="s">
        <v>148</v>
      </c>
    </row>
    <row r="12" spans="1:34" ht="15.75" customHeight="1">
      <c r="B12" s="45"/>
      <c r="C12" s="44" t="s">
        <v>143</v>
      </c>
      <c r="D12" s="45"/>
      <c r="E12" s="45"/>
      <c r="F12" s="45"/>
      <c r="G12" s="45"/>
      <c r="H12" s="45"/>
      <c r="I12" s="45"/>
      <c r="J12" s="38" t="s">
        <v>149</v>
      </c>
      <c r="K12" s="45"/>
      <c r="L12" s="45"/>
      <c r="M12" s="38">
        <v>10</v>
      </c>
      <c r="N12" s="40">
        <v>0.63095000000000001</v>
      </c>
      <c r="O12" s="40">
        <v>0.73214000000000001</v>
      </c>
      <c r="P12" s="42">
        <f t="shared" si="1"/>
        <v>-0.10119</v>
      </c>
      <c r="Q12" s="38" t="s">
        <v>153</v>
      </c>
    </row>
    <row r="13" spans="1:34" ht="15.75" customHeight="1">
      <c r="A13" s="48" t="s">
        <v>154</v>
      </c>
      <c r="B13" s="45"/>
      <c r="C13" s="44" t="s">
        <v>143</v>
      </c>
      <c r="D13" s="45"/>
      <c r="E13" s="45"/>
      <c r="F13" s="45"/>
      <c r="G13" s="45"/>
      <c r="H13" s="45"/>
      <c r="I13" s="45"/>
      <c r="J13" s="45"/>
      <c r="K13" s="45"/>
      <c r="L13" s="45"/>
      <c r="M13" s="38">
        <v>20</v>
      </c>
      <c r="N13" s="40">
        <v>0.88392999999999999</v>
      </c>
      <c r="O13" s="40">
        <v>0.79464000000000001</v>
      </c>
      <c r="P13" s="42">
        <f t="shared" si="1"/>
        <v>8.928999999999998E-2</v>
      </c>
      <c r="Q13" s="38" t="s">
        <v>159</v>
      </c>
      <c r="R13" s="38">
        <v>20</v>
      </c>
    </row>
    <row r="14" spans="1:34" ht="15.75" customHeight="1">
      <c r="A14" s="48" t="s">
        <v>160</v>
      </c>
      <c r="B14" s="45"/>
      <c r="C14" s="44" t="s">
        <v>143</v>
      </c>
      <c r="D14" s="45"/>
      <c r="E14" s="45"/>
      <c r="F14" s="45"/>
      <c r="G14" s="45"/>
      <c r="H14" s="45"/>
      <c r="I14" s="45"/>
      <c r="J14" s="38" t="s">
        <v>87</v>
      </c>
      <c r="K14" s="45"/>
      <c r="L14" s="38">
        <v>16</v>
      </c>
      <c r="M14" s="38">
        <v>20</v>
      </c>
      <c r="N14" s="40">
        <v>0.48363</v>
      </c>
      <c r="O14" s="40">
        <v>0.70535999999999999</v>
      </c>
      <c r="P14" s="42">
        <f t="shared" si="1"/>
        <v>-0.22172999999999998</v>
      </c>
      <c r="Q14" s="38" t="s">
        <v>161</v>
      </c>
      <c r="R14" s="38">
        <v>18</v>
      </c>
    </row>
    <row r="15" spans="1:34" ht="15.75" customHeight="1">
      <c r="A15" s="48" t="s">
        <v>163</v>
      </c>
      <c r="B15" s="45"/>
      <c r="C15" s="44" t="s">
        <v>143</v>
      </c>
      <c r="D15" s="45"/>
      <c r="E15" s="45"/>
      <c r="F15" s="45"/>
      <c r="G15" s="45"/>
      <c r="H15" s="45"/>
      <c r="I15" s="45"/>
      <c r="J15" s="38" t="s">
        <v>87</v>
      </c>
      <c r="K15" s="45"/>
      <c r="L15" s="38">
        <v>16</v>
      </c>
      <c r="M15" s="38">
        <v>5</v>
      </c>
      <c r="N15" s="40">
        <v>0.41</v>
      </c>
      <c r="O15" s="40">
        <v>0.58928999999999998</v>
      </c>
      <c r="P15" s="42">
        <f t="shared" si="1"/>
        <v>-0.17929</v>
      </c>
      <c r="Q15" s="38" t="s">
        <v>165</v>
      </c>
      <c r="R15" s="38">
        <v>5</v>
      </c>
      <c r="S15" s="38" t="s">
        <v>166</v>
      </c>
    </row>
    <row r="16" spans="1:34" ht="15.75" customHeight="1">
      <c r="A16" s="48" t="s">
        <v>167</v>
      </c>
      <c r="B16" s="45"/>
      <c r="C16" s="44" t="s">
        <v>143</v>
      </c>
      <c r="D16" s="45"/>
      <c r="E16" s="45"/>
      <c r="F16" s="45"/>
      <c r="G16" s="45"/>
      <c r="H16" s="45"/>
      <c r="I16" s="45"/>
      <c r="J16" s="45"/>
      <c r="K16" s="45"/>
      <c r="L16" s="45"/>
      <c r="M16" s="38">
        <v>10</v>
      </c>
      <c r="N16" s="40">
        <v>0.37053999999999998</v>
      </c>
      <c r="O16" s="40">
        <v>0.55357000000000001</v>
      </c>
      <c r="P16" s="42">
        <f t="shared" si="1"/>
        <v>-0.18303000000000003</v>
      </c>
      <c r="Q16" s="38" t="s">
        <v>168</v>
      </c>
      <c r="R16" s="38">
        <v>6</v>
      </c>
    </row>
    <row r="17" spans="1:19" ht="15.75" customHeight="1">
      <c r="A17" s="48" t="s">
        <v>169</v>
      </c>
      <c r="B17" s="45"/>
      <c r="C17" s="44" t="s">
        <v>143</v>
      </c>
      <c r="D17" s="45"/>
      <c r="E17" s="45"/>
      <c r="F17" s="45"/>
      <c r="G17" s="45"/>
      <c r="H17" s="45"/>
      <c r="I17" s="45"/>
      <c r="J17" s="45"/>
      <c r="K17" s="45"/>
      <c r="L17" s="45"/>
      <c r="M17" s="38">
        <v>20</v>
      </c>
      <c r="N17" s="40">
        <v>0.7651</v>
      </c>
      <c r="O17" s="40">
        <v>0.77680000000000005</v>
      </c>
      <c r="P17" s="42">
        <f t="shared" si="1"/>
        <v>-1.1700000000000044E-2</v>
      </c>
      <c r="Q17" s="38" t="s">
        <v>175</v>
      </c>
      <c r="R17" s="38">
        <v>16</v>
      </c>
      <c r="S17" s="38" t="s">
        <v>176</v>
      </c>
    </row>
    <row r="18" spans="1:19" ht="15.75" customHeight="1">
      <c r="A18" s="48" t="s">
        <v>177</v>
      </c>
      <c r="B18" s="45"/>
      <c r="C18" s="44" t="s">
        <v>143</v>
      </c>
      <c r="D18" s="45"/>
      <c r="E18" s="45"/>
      <c r="F18" s="45"/>
      <c r="G18" s="45"/>
      <c r="H18" s="45"/>
      <c r="I18" s="45"/>
      <c r="J18" s="45"/>
      <c r="K18" s="45"/>
      <c r="L18" s="45"/>
      <c r="M18" s="38">
        <v>30</v>
      </c>
      <c r="N18" s="40">
        <v>0.66815000000000002</v>
      </c>
      <c r="O18" s="40">
        <v>0.85714000000000001</v>
      </c>
      <c r="P18" s="42">
        <f t="shared" si="1"/>
        <v>-0.18898999999999999</v>
      </c>
      <c r="Q18" s="38" t="s">
        <v>181</v>
      </c>
      <c r="R18" s="38">
        <v>30</v>
      </c>
      <c r="S18" s="38" t="s">
        <v>176</v>
      </c>
    </row>
    <row r="19" spans="1:19" ht="15.75" customHeight="1">
      <c r="A19" s="48" t="s">
        <v>182</v>
      </c>
      <c r="B19" s="45"/>
      <c r="C19" s="44" t="s">
        <v>143</v>
      </c>
      <c r="D19" s="45"/>
      <c r="E19" s="45"/>
      <c r="F19" s="45"/>
      <c r="G19" s="45"/>
      <c r="H19" s="45"/>
      <c r="I19" s="45"/>
      <c r="J19" s="38" t="s">
        <v>149</v>
      </c>
      <c r="K19" s="45"/>
      <c r="L19" s="38">
        <v>16</v>
      </c>
      <c r="M19" s="38">
        <v>5</v>
      </c>
      <c r="N19" s="40">
        <v>0.55506</v>
      </c>
      <c r="O19" s="40">
        <v>0.6875</v>
      </c>
      <c r="P19" s="42">
        <f t="shared" si="1"/>
        <v>-0.13244</v>
      </c>
      <c r="Q19" s="38" t="s">
        <v>185</v>
      </c>
      <c r="R19" s="38">
        <v>5</v>
      </c>
      <c r="S19" s="38" t="s">
        <v>176</v>
      </c>
    </row>
    <row r="20" spans="1:19" ht="15.75" customHeight="1">
      <c r="A20" s="48" t="s">
        <v>188</v>
      </c>
      <c r="B20" s="45"/>
      <c r="C20" s="44" t="s">
        <v>143</v>
      </c>
      <c r="D20" s="45"/>
      <c r="E20" s="45"/>
      <c r="F20" s="45"/>
      <c r="G20" s="45"/>
      <c r="H20" s="45"/>
      <c r="I20" s="45"/>
      <c r="J20" s="45"/>
      <c r="K20" s="45"/>
      <c r="L20" s="45"/>
      <c r="M20" s="38">
        <v>30</v>
      </c>
      <c r="N20" s="40">
        <v>0.90178999999999998</v>
      </c>
      <c r="O20" s="40">
        <v>0.91071000000000002</v>
      </c>
      <c r="P20" s="42">
        <f t="shared" si="1"/>
        <v>-8.920000000000039E-3</v>
      </c>
      <c r="Q20" s="38" t="s">
        <v>191</v>
      </c>
      <c r="R20" s="38">
        <v>23</v>
      </c>
      <c r="S20" s="38" t="s">
        <v>192</v>
      </c>
    </row>
    <row r="21" spans="1:19" ht="15.75" customHeight="1">
      <c r="A21" s="71" t="s">
        <v>194</v>
      </c>
      <c r="B21" s="45"/>
      <c r="C21" s="44" t="s">
        <v>143</v>
      </c>
      <c r="D21" s="45"/>
      <c r="E21" s="45"/>
      <c r="F21" s="45"/>
      <c r="G21" s="45"/>
      <c r="H21" s="45"/>
      <c r="I21" s="45"/>
      <c r="J21" s="45"/>
      <c r="K21" s="45"/>
      <c r="L21" s="45"/>
      <c r="M21" s="44">
        <v>30</v>
      </c>
      <c r="N21" s="75">
        <v>0.86160999999999999</v>
      </c>
      <c r="O21" s="75">
        <v>0.83035999999999999</v>
      </c>
      <c r="P21" s="42">
        <f t="shared" si="1"/>
        <v>3.125E-2</v>
      </c>
      <c r="Q21" s="44" t="s">
        <v>202</v>
      </c>
      <c r="R21" s="44">
        <v>19</v>
      </c>
      <c r="S21" s="44" t="s">
        <v>203</v>
      </c>
    </row>
    <row r="22" spans="1:19" ht="15.75" customHeight="1">
      <c r="A22" s="48" t="s">
        <v>204</v>
      </c>
      <c r="B22" s="45"/>
      <c r="C22" s="44" t="s">
        <v>143</v>
      </c>
      <c r="D22" s="45"/>
      <c r="E22" s="45"/>
      <c r="F22" s="45"/>
      <c r="G22" s="45"/>
      <c r="H22" s="45"/>
      <c r="I22" s="45"/>
      <c r="J22" s="45"/>
      <c r="K22" s="45"/>
      <c r="L22" s="45"/>
      <c r="M22" s="38">
        <v>50</v>
      </c>
      <c r="N22" s="40">
        <v>0.80357000000000001</v>
      </c>
      <c r="O22" s="40">
        <v>0.8125</v>
      </c>
      <c r="P22" s="42">
        <f t="shared" si="1"/>
        <v>-8.9299999999999935E-3</v>
      </c>
      <c r="Q22" s="38" t="s">
        <v>205</v>
      </c>
      <c r="R22" s="38">
        <v>13</v>
      </c>
      <c r="S22" s="38" t="s">
        <v>206</v>
      </c>
    </row>
    <row r="23" spans="1:19" ht="15.75" customHeight="1">
      <c r="A23" s="71" t="s">
        <v>207</v>
      </c>
      <c r="B23" s="45"/>
      <c r="C23" s="44" t="s">
        <v>143</v>
      </c>
      <c r="D23" s="45"/>
      <c r="E23" s="45"/>
      <c r="F23" s="45"/>
      <c r="G23" s="45"/>
      <c r="H23" s="45"/>
      <c r="I23" s="45"/>
      <c r="J23" s="81"/>
      <c r="K23" s="45"/>
      <c r="L23" s="44">
        <v>32</v>
      </c>
      <c r="M23" s="44">
        <v>5</v>
      </c>
      <c r="N23" s="75">
        <v>0.54910999999999999</v>
      </c>
      <c r="O23" s="75">
        <v>0.63280999999999998</v>
      </c>
      <c r="P23" s="42">
        <f t="shared" si="1"/>
        <v>-8.3699999999999997E-2</v>
      </c>
      <c r="Q23" s="44" t="s">
        <v>211</v>
      </c>
      <c r="R23" s="38"/>
      <c r="S23" s="38"/>
    </row>
    <row r="24" spans="1:19" ht="15.75" customHeight="1">
      <c r="A24" s="71" t="s">
        <v>212</v>
      </c>
      <c r="B24" s="45"/>
      <c r="C24" s="44" t="s">
        <v>143</v>
      </c>
      <c r="D24" s="45"/>
      <c r="E24" s="45"/>
      <c r="F24" s="45"/>
      <c r="G24" s="45"/>
      <c r="H24" s="45"/>
      <c r="I24" s="45"/>
      <c r="J24" s="81"/>
      <c r="K24" s="45"/>
      <c r="L24" s="81"/>
      <c r="M24" s="44">
        <v>10</v>
      </c>
      <c r="N24" s="75">
        <v>0.79</v>
      </c>
      <c r="O24" s="75">
        <v>0.82</v>
      </c>
      <c r="P24" s="42">
        <f t="shared" si="1"/>
        <v>-2.9999999999999916E-2</v>
      </c>
      <c r="Q24" s="44" t="s">
        <v>213</v>
      </c>
      <c r="R24" s="44">
        <v>10</v>
      </c>
      <c r="S24" s="44" t="s">
        <v>214</v>
      </c>
    </row>
    <row r="25" spans="1:19" ht="15.75" customHeight="1">
      <c r="A25" s="71" t="s">
        <v>215</v>
      </c>
      <c r="B25" s="45"/>
      <c r="C25" s="44" t="s">
        <v>143</v>
      </c>
      <c r="D25" s="45"/>
      <c r="E25" s="45"/>
      <c r="F25" s="45"/>
      <c r="G25" s="45"/>
      <c r="H25" s="45"/>
      <c r="I25" s="45"/>
      <c r="J25" s="81"/>
      <c r="K25" s="45"/>
      <c r="L25" s="81"/>
      <c r="M25" s="44">
        <v>20</v>
      </c>
      <c r="N25" s="75">
        <v>0.68</v>
      </c>
      <c r="O25" s="75">
        <v>0.75</v>
      </c>
      <c r="P25" s="42">
        <f t="shared" si="1"/>
        <v>-6.9999999999999951E-2</v>
      </c>
      <c r="Q25" s="44" t="s">
        <v>218</v>
      </c>
      <c r="R25" s="44">
        <v>17</v>
      </c>
    </row>
    <row r="26" spans="1:19" ht="15.75" customHeight="1">
      <c r="A26" s="48" t="s">
        <v>220</v>
      </c>
      <c r="B26" s="45"/>
      <c r="C26" s="44" t="s">
        <v>143</v>
      </c>
      <c r="D26" s="45"/>
      <c r="E26" s="45"/>
      <c r="F26" s="45"/>
      <c r="G26" s="45"/>
      <c r="H26" s="45"/>
      <c r="I26" s="45"/>
      <c r="J26" s="38" t="s">
        <v>221</v>
      </c>
      <c r="K26" s="45"/>
      <c r="L26" s="38">
        <v>16</v>
      </c>
      <c r="M26" s="38">
        <v>20</v>
      </c>
      <c r="N26" s="40">
        <v>0.68154999999999999</v>
      </c>
      <c r="O26" s="40">
        <v>0.78571000000000002</v>
      </c>
      <c r="P26" s="42">
        <f t="shared" si="1"/>
        <v>-0.10416000000000003</v>
      </c>
      <c r="Q26" s="38" t="s">
        <v>222</v>
      </c>
      <c r="R26" s="38">
        <v>18</v>
      </c>
      <c r="S26" s="38" t="s">
        <v>176</v>
      </c>
    </row>
    <row r="27" spans="1:19" ht="15.75" customHeight="1">
      <c r="B27" s="45"/>
      <c r="C27" s="44" t="s">
        <v>143</v>
      </c>
      <c r="D27" s="45"/>
      <c r="E27" s="45"/>
      <c r="F27" s="45"/>
      <c r="G27" s="45"/>
      <c r="H27" s="45"/>
      <c r="I27" s="45"/>
      <c r="J27" s="48" t="s">
        <v>226</v>
      </c>
      <c r="K27" s="45"/>
      <c r="L27" s="38">
        <v>16</v>
      </c>
      <c r="M27" s="38">
        <v>5</v>
      </c>
      <c r="N27" s="40">
        <v>0.5</v>
      </c>
      <c r="O27" s="40">
        <v>0.72321000000000002</v>
      </c>
      <c r="P27" s="42">
        <f t="shared" si="1"/>
        <v>-0.22321000000000002</v>
      </c>
      <c r="Q27" s="38" t="s">
        <v>228</v>
      </c>
      <c r="R27" s="38">
        <v>3</v>
      </c>
      <c r="S27" s="38" t="s">
        <v>229</v>
      </c>
    </row>
    <row r="28" spans="1:19" ht="15.75" customHeight="1">
      <c r="A28" s="48" t="s">
        <v>231</v>
      </c>
      <c r="B28" s="45"/>
      <c r="C28" s="44" t="s">
        <v>143</v>
      </c>
      <c r="D28" s="45"/>
      <c r="E28" s="45"/>
      <c r="F28" s="45"/>
      <c r="G28" s="45"/>
      <c r="H28" s="45"/>
      <c r="I28" s="45"/>
      <c r="J28" s="45"/>
      <c r="K28" s="45"/>
      <c r="L28" s="45"/>
      <c r="M28" s="38">
        <v>10</v>
      </c>
      <c r="N28" s="40">
        <v>0.82440000000000002</v>
      </c>
      <c r="O28" s="40">
        <v>0.79464000000000001</v>
      </c>
      <c r="P28" s="42">
        <f t="shared" si="1"/>
        <v>2.9760000000000009E-2</v>
      </c>
      <c r="Q28" s="38" t="s">
        <v>232</v>
      </c>
      <c r="R28" s="38">
        <v>9</v>
      </c>
      <c r="S28" s="38" t="s">
        <v>233</v>
      </c>
    </row>
    <row r="29" spans="1:19" ht="15.75" customHeight="1">
      <c r="B29" s="45"/>
      <c r="C29" s="44" t="s">
        <v>143</v>
      </c>
      <c r="D29" s="45"/>
      <c r="E29" s="45"/>
      <c r="F29" s="45"/>
      <c r="G29" s="45"/>
      <c r="H29" s="45"/>
      <c r="I29" s="45"/>
      <c r="J29" s="45"/>
      <c r="K29" s="45"/>
      <c r="L29" s="45"/>
      <c r="M29" s="38">
        <v>50</v>
      </c>
      <c r="N29" s="40">
        <v>0.84226000000000001</v>
      </c>
      <c r="O29" s="40">
        <v>0.80357000000000001</v>
      </c>
      <c r="P29" s="42">
        <f t="shared" si="1"/>
        <v>3.8690000000000002E-2</v>
      </c>
      <c r="Q29" s="38" t="s">
        <v>237</v>
      </c>
      <c r="R29" s="38">
        <v>39</v>
      </c>
      <c r="S29" s="38" t="s">
        <v>238</v>
      </c>
    </row>
    <row r="30" spans="1:19" ht="15.75" customHeight="1">
      <c r="B30" s="45"/>
      <c r="C30" s="44" t="s">
        <v>143</v>
      </c>
      <c r="D30" s="45"/>
      <c r="E30" s="45"/>
      <c r="F30" s="45"/>
      <c r="G30" s="45"/>
      <c r="H30" s="45"/>
      <c r="I30" s="45"/>
      <c r="J30" s="48" t="s">
        <v>97</v>
      </c>
      <c r="K30" s="45"/>
      <c r="L30" s="38">
        <v>16</v>
      </c>
      <c r="M30" s="38">
        <v>5</v>
      </c>
      <c r="N30" s="40">
        <v>0.69940000000000002</v>
      </c>
      <c r="O30" s="40">
        <v>0.59819999999999995</v>
      </c>
      <c r="P30" s="42">
        <f t="shared" si="1"/>
        <v>0.10120000000000007</v>
      </c>
      <c r="Q30" s="38" t="s">
        <v>243</v>
      </c>
      <c r="R30" s="38">
        <v>5</v>
      </c>
      <c r="S30" s="38" t="s">
        <v>244</v>
      </c>
    </row>
    <row r="31" spans="1:19" ht="15.75" customHeight="1">
      <c r="B31" s="45"/>
      <c r="C31" s="44" t="s">
        <v>143</v>
      </c>
      <c r="D31" s="45"/>
      <c r="E31" s="45"/>
      <c r="F31" s="45"/>
      <c r="G31" s="45"/>
      <c r="H31" s="45"/>
      <c r="I31" s="45"/>
      <c r="J31" s="45"/>
      <c r="K31" s="45"/>
      <c r="L31" s="45"/>
      <c r="M31" s="38">
        <v>10</v>
      </c>
      <c r="N31" s="40">
        <v>0.73512</v>
      </c>
      <c r="O31" s="40">
        <v>0.76785999999999999</v>
      </c>
      <c r="P31" s="42">
        <f t="shared" si="1"/>
        <v>-3.2739999999999991E-2</v>
      </c>
      <c r="Q31" s="38" t="s">
        <v>246</v>
      </c>
      <c r="R31" s="38">
        <v>7</v>
      </c>
      <c r="S31" s="38" t="s">
        <v>247</v>
      </c>
    </row>
    <row r="32" spans="1:19" ht="15.75" customHeight="1">
      <c r="A32" s="48" t="s">
        <v>248</v>
      </c>
      <c r="B32" s="45"/>
      <c r="C32" s="44" t="s">
        <v>143</v>
      </c>
      <c r="D32" s="45"/>
      <c r="E32" s="45"/>
      <c r="F32" s="45"/>
      <c r="G32" s="45"/>
      <c r="H32" s="45"/>
      <c r="I32" s="45"/>
      <c r="J32" s="45"/>
      <c r="K32" s="45"/>
      <c r="L32" s="45"/>
      <c r="M32" s="38">
        <v>20</v>
      </c>
      <c r="N32" s="40">
        <v>0.875</v>
      </c>
      <c r="O32" s="40">
        <v>0.875</v>
      </c>
      <c r="P32" s="42">
        <f t="shared" si="1"/>
        <v>0</v>
      </c>
      <c r="Q32" s="38" t="s">
        <v>251</v>
      </c>
      <c r="R32" s="38">
        <v>20</v>
      </c>
      <c r="S32" s="38" t="s">
        <v>252</v>
      </c>
    </row>
    <row r="33" spans="1:34" ht="15.75" customHeight="1">
      <c r="A33" s="71" t="s">
        <v>254</v>
      </c>
      <c r="B33" s="81"/>
      <c r="C33" s="44" t="s">
        <v>143</v>
      </c>
      <c r="D33" s="81"/>
      <c r="E33" s="81"/>
      <c r="F33" s="81"/>
      <c r="G33" s="81"/>
      <c r="H33" s="81"/>
      <c r="I33" s="81"/>
      <c r="J33" s="81"/>
      <c r="K33" s="81"/>
      <c r="L33" s="81"/>
      <c r="M33" s="44">
        <v>20</v>
      </c>
      <c r="N33" s="75">
        <v>0.80952000000000002</v>
      </c>
      <c r="O33" s="75">
        <v>0.84821000000000002</v>
      </c>
      <c r="P33" s="42">
        <f t="shared" si="1"/>
        <v>-3.8690000000000002E-2</v>
      </c>
      <c r="Q33" s="38" t="s">
        <v>255</v>
      </c>
      <c r="R33" s="38">
        <v>12</v>
      </c>
      <c r="S33" s="44" t="s">
        <v>256</v>
      </c>
    </row>
    <row r="34" spans="1:34" ht="15.75" customHeight="1">
      <c r="A34" s="71" t="s">
        <v>258</v>
      </c>
      <c r="B34" s="81"/>
      <c r="C34" s="44" t="s">
        <v>143</v>
      </c>
      <c r="D34" s="81"/>
      <c r="E34" s="81"/>
      <c r="F34" s="81"/>
      <c r="G34" s="81"/>
      <c r="H34" s="81"/>
      <c r="I34" s="81"/>
      <c r="J34" s="81"/>
      <c r="K34" s="81"/>
      <c r="L34" s="81"/>
      <c r="M34" s="44">
        <v>20</v>
      </c>
      <c r="N34" s="75">
        <v>0.83928999999999998</v>
      </c>
      <c r="O34" s="75">
        <v>0.80357000000000001</v>
      </c>
      <c r="P34" s="42">
        <f t="shared" si="1"/>
        <v>3.5719999999999974E-2</v>
      </c>
      <c r="Q34" s="38" t="s">
        <v>259</v>
      </c>
      <c r="R34" s="38">
        <v>19</v>
      </c>
      <c r="S34" s="44" t="s">
        <v>260</v>
      </c>
    </row>
    <row r="35" spans="1:34" ht="15.75" customHeight="1">
      <c r="A35" s="48" t="s">
        <v>261</v>
      </c>
      <c r="B35" s="45"/>
      <c r="C35" s="44" t="s">
        <v>143</v>
      </c>
      <c r="D35" s="45"/>
      <c r="E35" s="45"/>
      <c r="F35" s="45"/>
      <c r="G35" s="45"/>
      <c r="H35" s="45"/>
      <c r="I35" s="45"/>
      <c r="J35" s="45"/>
      <c r="K35" s="45"/>
      <c r="L35" s="45"/>
      <c r="M35" s="38">
        <v>30</v>
      </c>
      <c r="N35" s="40">
        <v>0.82589000000000001</v>
      </c>
      <c r="O35" s="40">
        <v>0.83035999999999999</v>
      </c>
      <c r="P35" s="42">
        <f t="shared" si="1"/>
        <v>-4.469999999999974E-3</v>
      </c>
      <c r="Q35" s="38" t="s">
        <v>265</v>
      </c>
      <c r="R35" s="38">
        <v>23</v>
      </c>
      <c r="S35" s="38" t="s">
        <v>252</v>
      </c>
    </row>
    <row r="36" spans="1:34" ht="15.75" customHeight="1">
      <c r="A36" s="88" t="s">
        <v>266</v>
      </c>
      <c r="B36" s="89"/>
      <c r="C36" s="89" t="s">
        <v>268</v>
      </c>
      <c r="D36" s="89"/>
      <c r="E36" s="89"/>
      <c r="F36" s="89"/>
      <c r="G36" s="89"/>
      <c r="H36" s="89"/>
      <c r="I36" s="89"/>
      <c r="J36" s="89"/>
      <c r="K36" s="89"/>
      <c r="L36" s="89"/>
      <c r="M36" s="91">
        <v>50</v>
      </c>
      <c r="N36" s="92">
        <v>0.82738</v>
      </c>
      <c r="O36" s="92">
        <v>0.84821000000000002</v>
      </c>
      <c r="P36" s="93">
        <f t="shared" si="1"/>
        <v>-2.0830000000000015E-2</v>
      </c>
      <c r="Q36" s="91" t="s">
        <v>271</v>
      </c>
      <c r="R36" s="91">
        <v>21</v>
      </c>
      <c r="S36" s="91" t="s">
        <v>233</v>
      </c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</row>
    <row r="37" spans="1:34" ht="15.75" customHeight="1">
      <c r="A37" s="71" t="s">
        <v>272</v>
      </c>
      <c r="B37" s="45"/>
      <c r="C37" s="44" t="s">
        <v>268</v>
      </c>
      <c r="D37" s="45"/>
      <c r="E37" s="45"/>
      <c r="F37" s="45"/>
      <c r="G37" s="45"/>
      <c r="H37" s="45"/>
      <c r="I37" s="45"/>
      <c r="J37" s="45"/>
      <c r="K37" s="45"/>
      <c r="L37" s="45"/>
      <c r="M37" s="44">
        <v>100</v>
      </c>
      <c r="N37" s="75">
        <v>0.85267999999999999</v>
      </c>
      <c r="O37" s="75">
        <v>0.84821000000000002</v>
      </c>
      <c r="P37" s="42">
        <f t="shared" si="1"/>
        <v>4.469999999999974E-3</v>
      </c>
      <c r="Q37" s="38" t="s">
        <v>273</v>
      </c>
      <c r="R37" s="38">
        <v>21</v>
      </c>
      <c r="S37" s="38" t="s">
        <v>275</v>
      </c>
    </row>
    <row r="38" spans="1:34" ht="15.75" customHeight="1">
      <c r="A38" s="71" t="s">
        <v>276</v>
      </c>
      <c r="B38" s="81"/>
      <c r="C38" s="44" t="s">
        <v>268</v>
      </c>
      <c r="D38" s="81"/>
      <c r="E38" s="81"/>
      <c r="F38" s="81"/>
      <c r="G38" s="81"/>
      <c r="H38" s="81"/>
      <c r="I38" s="81"/>
      <c r="J38" s="81"/>
      <c r="K38" s="81"/>
      <c r="L38" s="44">
        <v>32</v>
      </c>
      <c r="M38" s="44">
        <v>5</v>
      </c>
      <c r="N38" s="75">
        <v>0.58928999999999998</v>
      </c>
      <c r="O38" s="75">
        <v>0.69530999999999998</v>
      </c>
      <c r="P38" s="42">
        <f t="shared" si="1"/>
        <v>-0.10602</v>
      </c>
      <c r="Q38" s="44" t="s">
        <v>277</v>
      </c>
      <c r="R38" s="44">
        <v>4</v>
      </c>
      <c r="S38" s="38"/>
    </row>
    <row r="39" spans="1:34" ht="15.75" customHeight="1">
      <c r="A39" s="71" t="s">
        <v>278</v>
      </c>
      <c r="B39" s="81"/>
      <c r="C39" s="44" t="s">
        <v>268</v>
      </c>
      <c r="D39" s="81"/>
      <c r="E39" s="81"/>
      <c r="F39" s="81"/>
      <c r="G39" s="81"/>
      <c r="H39" s="81"/>
      <c r="I39" s="81"/>
      <c r="J39" s="81"/>
      <c r="K39" s="81"/>
      <c r="L39" s="44">
        <v>32</v>
      </c>
      <c r="M39" s="44">
        <v>30</v>
      </c>
      <c r="N39" s="75">
        <v>0.86756</v>
      </c>
      <c r="O39" s="75">
        <v>0.83594000000000002</v>
      </c>
      <c r="P39" s="42">
        <f t="shared" si="1"/>
        <v>3.1619999999999981E-2</v>
      </c>
      <c r="Q39" s="44" t="s">
        <v>280</v>
      </c>
      <c r="R39" s="44">
        <v>27</v>
      </c>
      <c r="S39" s="44" t="s">
        <v>281</v>
      </c>
    </row>
    <row r="40" spans="1:34" ht="15.75" customHeight="1">
      <c r="A40" s="94" t="s">
        <v>282</v>
      </c>
      <c r="B40" s="95"/>
      <c r="C40" s="44" t="s">
        <v>268</v>
      </c>
      <c r="D40" s="95"/>
      <c r="E40" s="95"/>
      <c r="F40" s="95"/>
      <c r="G40" s="95"/>
      <c r="H40" s="95"/>
      <c r="I40" s="95"/>
      <c r="J40" s="95"/>
      <c r="K40" s="95"/>
      <c r="L40" s="96">
        <v>32</v>
      </c>
      <c r="M40" s="98">
        <v>50</v>
      </c>
      <c r="N40" s="99">
        <v>0.88244</v>
      </c>
      <c r="O40" s="99">
        <v>0.86719000000000002</v>
      </c>
      <c r="P40" s="100">
        <f t="shared" si="1"/>
        <v>1.5249999999999986E-2</v>
      </c>
      <c r="Q40" s="101" t="s">
        <v>292</v>
      </c>
      <c r="R40" s="98">
        <v>30</v>
      </c>
      <c r="S40" s="101" t="s">
        <v>293</v>
      </c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</row>
    <row r="41" spans="1:34" ht="15.75" customHeight="1">
      <c r="A41" s="103" t="s">
        <v>295</v>
      </c>
      <c r="B41" s="105" t="s">
        <v>296</v>
      </c>
      <c r="C41" s="106" t="s">
        <v>298</v>
      </c>
      <c r="D41" s="107"/>
      <c r="E41" s="107"/>
      <c r="F41" s="107"/>
      <c r="G41" s="107"/>
      <c r="H41" s="107"/>
      <c r="I41" s="107"/>
      <c r="J41" s="107"/>
      <c r="K41" s="107"/>
      <c r="L41" s="106">
        <v>32</v>
      </c>
      <c r="M41" s="106">
        <v>50</v>
      </c>
      <c r="N41" s="108">
        <v>0.79166999999999998</v>
      </c>
      <c r="O41" s="108">
        <v>0.84375</v>
      </c>
      <c r="P41" s="109">
        <f t="shared" si="1"/>
        <v>-5.2080000000000015E-2</v>
      </c>
      <c r="Q41" s="106" t="s">
        <v>302</v>
      </c>
      <c r="R41" s="106">
        <v>23</v>
      </c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</row>
    <row r="42" spans="1:34" ht="15.75" customHeight="1">
      <c r="A42" s="110" t="s">
        <v>305</v>
      </c>
      <c r="B42" s="107"/>
      <c r="C42" s="106" t="s">
        <v>298</v>
      </c>
      <c r="D42" s="107"/>
      <c r="E42" s="107"/>
      <c r="F42" s="107"/>
      <c r="G42" s="107"/>
      <c r="H42" s="107"/>
      <c r="I42" s="107"/>
      <c r="J42" s="107"/>
      <c r="K42" s="107"/>
      <c r="L42" s="111">
        <v>64</v>
      </c>
      <c r="M42" s="111">
        <v>20</v>
      </c>
      <c r="N42" s="109">
        <v>0.82955000000000001</v>
      </c>
      <c r="O42" s="109">
        <v>0.90625</v>
      </c>
      <c r="P42" s="112">
        <f t="shared" si="1"/>
        <v>-7.669999999999999E-2</v>
      </c>
      <c r="Q42" s="111" t="s">
        <v>307</v>
      </c>
      <c r="R42" s="111">
        <v>19</v>
      </c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</row>
    <row r="43" spans="1:34" ht="15.75" customHeight="1">
      <c r="A43" s="48" t="s">
        <v>308</v>
      </c>
      <c r="B43" s="45" t="s">
        <v>309</v>
      </c>
      <c r="C43" s="44" t="s">
        <v>143</v>
      </c>
      <c r="D43" s="45"/>
      <c r="E43" s="45"/>
      <c r="F43" s="45"/>
      <c r="G43" s="45"/>
      <c r="H43" s="45"/>
      <c r="I43" s="45"/>
      <c r="J43" s="45"/>
      <c r="K43" s="45"/>
      <c r="L43" s="81"/>
      <c r="M43" s="38">
        <v>30</v>
      </c>
      <c r="N43" s="40">
        <v>0.70881000000000005</v>
      </c>
      <c r="O43" s="40">
        <v>0.82811999999999997</v>
      </c>
      <c r="P43" s="42">
        <f t="shared" si="1"/>
        <v>-0.11930999999999992</v>
      </c>
      <c r="Q43" s="38" t="s">
        <v>311</v>
      </c>
      <c r="R43" s="38">
        <v>29</v>
      </c>
      <c r="S43" s="38" t="s">
        <v>312</v>
      </c>
    </row>
    <row r="44" spans="1:34" ht="15.75" customHeight="1">
      <c r="A44" s="48" t="s">
        <v>313</v>
      </c>
      <c r="B44" s="45"/>
      <c r="C44" s="44" t="s">
        <v>143</v>
      </c>
      <c r="D44" s="45"/>
      <c r="E44" s="45"/>
      <c r="F44" s="45"/>
      <c r="G44" s="45"/>
      <c r="H44" s="45"/>
      <c r="I44" s="45"/>
      <c r="J44" s="45"/>
      <c r="K44" s="45"/>
      <c r="L44" s="81"/>
      <c r="M44" s="38">
        <v>50</v>
      </c>
      <c r="N44" s="40">
        <v>0.74716000000000005</v>
      </c>
      <c r="O44" s="40">
        <v>0.76561999999999997</v>
      </c>
      <c r="P44" s="42">
        <f t="shared" si="1"/>
        <v>-1.8459999999999921E-2</v>
      </c>
      <c r="Q44" s="38" t="s">
        <v>314</v>
      </c>
      <c r="R44" s="38">
        <v>45</v>
      </c>
    </row>
    <row r="46" spans="1:34" ht="13">
      <c r="A46" s="71" t="s">
        <v>315</v>
      </c>
      <c r="B46" s="81" t="s">
        <v>309</v>
      </c>
      <c r="C46" s="44" t="s">
        <v>143</v>
      </c>
      <c r="D46" s="45"/>
      <c r="E46" s="45"/>
      <c r="F46" t="s">
        <v>145</v>
      </c>
      <c r="G46" s="45"/>
      <c r="H46" s="45"/>
      <c r="I46" s="45"/>
      <c r="J46" s="45"/>
      <c r="K46" s="45"/>
      <c r="L46" s="38">
        <v>32</v>
      </c>
      <c r="M46" s="38">
        <v>5</v>
      </c>
      <c r="N46" s="75">
        <v>0.44345000000000001</v>
      </c>
      <c r="O46" s="75">
        <v>0.5</v>
      </c>
      <c r="P46" s="42">
        <f t="shared" ref="P46:P47" si="2">N46-O46</f>
        <v>-5.6549999999999989E-2</v>
      </c>
      <c r="Q46" s="38" t="s">
        <v>277</v>
      </c>
      <c r="R46" s="38">
        <v>4</v>
      </c>
      <c r="S46" s="38"/>
    </row>
    <row r="47" spans="1:34" ht="13">
      <c r="B47" s="45"/>
      <c r="C47" s="44" t="s">
        <v>143</v>
      </c>
      <c r="D47" s="45"/>
      <c r="E47" s="45"/>
      <c r="F47" s="45"/>
      <c r="G47" s="45"/>
      <c r="H47" s="45"/>
      <c r="I47" s="45"/>
      <c r="J47" s="48" t="s">
        <v>316</v>
      </c>
      <c r="K47" s="45"/>
      <c r="L47" s="38">
        <v>16</v>
      </c>
      <c r="M47" s="38">
        <v>5</v>
      </c>
      <c r="N47" s="40">
        <v>0.67900000000000005</v>
      </c>
      <c r="O47" s="40">
        <v>0.57130000000000003</v>
      </c>
      <c r="P47" s="42">
        <f t="shared" si="2"/>
        <v>0.10770000000000002</v>
      </c>
      <c r="Q47" s="38" t="s">
        <v>185</v>
      </c>
      <c r="R47" s="38">
        <v>4</v>
      </c>
      <c r="S47" s="38" t="s">
        <v>317</v>
      </c>
    </row>
    <row r="48" spans="1:34" ht="13">
      <c r="A48" s="38"/>
      <c r="B48" s="38"/>
      <c r="C48" s="38"/>
      <c r="J48" s="38"/>
      <c r="K48" s="39"/>
      <c r="L48" s="38"/>
      <c r="M48" s="38"/>
      <c r="N48" s="40"/>
      <c r="O48" s="40"/>
      <c r="P48" s="42"/>
      <c r="Q48" s="38"/>
      <c r="R48" s="38"/>
    </row>
    <row r="49" spans="1:18" ht="13">
      <c r="A49" s="48" t="s">
        <v>318</v>
      </c>
      <c r="B49" s="45"/>
      <c r="C49" s="38" t="s">
        <v>268</v>
      </c>
      <c r="J49" s="48" t="s">
        <v>319</v>
      </c>
      <c r="K49" s="39">
        <v>437621</v>
      </c>
      <c r="L49" s="38">
        <v>16</v>
      </c>
      <c r="M49" s="38">
        <v>5</v>
      </c>
      <c r="N49" s="40">
        <v>0.41071000000000002</v>
      </c>
      <c r="O49" s="40">
        <v>0.51785999999999999</v>
      </c>
      <c r="P49" s="42">
        <f t="shared" ref="P49:P51" si="3">N49-O49</f>
        <v>-0.10714999999999997</v>
      </c>
      <c r="Q49" s="38" t="s">
        <v>277</v>
      </c>
      <c r="R49" s="38">
        <v>3</v>
      </c>
    </row>
    <row r="50" spans="1:18" ht="13">
      <c r="A50" s="48" t="s">
        <v>318</v>
      </c>
      <c r="B50" s="45"/>
      <c r="C50" s="38" t="s">
        <v>268</v>
      </c>
      <c r="J50" s="71" t="s">
        <v>320</v>
      </c>
      <c r="K50" s="114">
        <v>429685</v>
      </c>
      <c r="L50" s="44">
        <v>32</v>
      </c>
      <c r="M50" s="38">
        <v>5</v>
      </c>
      <c r="N50" s="75">
        <v>0.55654999999999999</v>
      </c>
      <c r="O50" s="75">
        <v>0.57030999999999998</v>
      </c>
      <c r="P50" s="42">
        <f t="shared" si="3"/>
        <v>-1.3759999999999994E-2</v>
      </c>
      <c r="Q50" s="44" t="s">
        <v>321</v>
      </c>
      <c r="R50" s="44">
        <v>3</v>
      </c>
    </row>
    <row r="51" spans="1:18" ht="13">
      <c r="B51" s="45"/>
      <c r="C51" s="44" t="s">
        <v>268</v>
      </c>
      <c r="D51" s="45"/>
      <c r="E51" s="45"/>
      <c r="F51" s="45"/>
      <c r="G51" s="38" t="s">
        <v>322</v>
      </c>
      <c r="H51" s="45"/>
      <c r="I51" s="45"/>
      <c r="J51" s="45"/>
      <c r="K51" s="45"/>
      <c r="L51" s="45"/>
      <c r="M51" s="38">
        <v>5</v>
      </c>
      <c r="N51" s="40">
        <v>0.19939999999999999</v>
      </c>
      <c r="O51" s="40">
        <v>0.23214000000000001</v>
      </c>
      <c r="P51" s="42">
        <f t="shared" si="3"/>
        <v>-3.2740000000000019E-2</v>
      </c>
      <c r="R51" s="38">
        <v>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H69"/>
  <sheetViews>
    <sheetView topLeftCell="A15" workbookViewId="0">
      <selection activeCell="C32" sqref="C32:C34"/>
    </sheetView>
  </sheetViews>
  <sheetFormatPr baseColWidth="10" defaultColWidth="14.5" defaultRowHeight="15.75" customHeight="1"/>
  <cols>
    <col min="3" max="3" width="24.1640625" customWidth="1"/>
    <col min="4" max="4" width="7.1640625" customWidth="1"/>
    <col min="5" max="5" width="10.5" customWidth="1"/>
    <col min="6" max="6" width="10.6640625" customWidth="1"/>
    <col min="7" max="7" width="16.33203125" customWidth="1"/>
    <col min="8" max="8" width="9.5" customWidth="1"/>
    <col min="9" max="9" width="8.83203125" customWidth="1"/>
    <col min="10" max="10" width="21.33203125" customWidth="1"/>
    <col min="12" max="12" width="7.1640625" customWidth="1"/>
    <col min="13" max="13" width="7.5" customWidth="1"/>
    <col min="14" max="15" width="9" customWidth="1"/>
    <col min="16" max="16" width="10.1640625" customWidth="1"/>
    <col min="17" max="17" width="12.5" customWidth="1"/>
    <col min="18" max="18" width="9.5" customWidth="1"/>
  </cols>
  <sheetData>
    <row r="1" spans="1:34" ht="15.75" customHeight="1">
      <c r="A1" s="1">
        <v>7</v>
      </c>
      <c r="B1" s="2"/>
      <c r="C1" s="3">
        <f>COUNTA(C3:C100)</f>
        <v>38</v>
      </c>
      <c r="D1" s="3"/>
      <c r="E1" s="3"/>
      <c r="F1" s="4"/>
      <c r="G1" s="4"/>
      <c r="H1" s="4"/>
      <c r="I1" s="4"/>
      <c r="J1" s="4"/>
      <c r="K1" s="5"/>
      <c r="L1" s="4"/>
      <c r="M1" s="3"/>
      <c r="N1" s="4"/>
      <c r="O1" s="4"/>
      <c r="P1" s="4"/>
      <c r="Q1" s="36"/>
      <c r="R1" s="36"/>
      <c r="S1" s="6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51">
      <c r="A2" s="2"/>
      <c r="B2" s="2"/>
      <c r="C2" s="3" t="s">
        <v>0</v>
      </c>
      <c r="D2" s="3" t="s">
        <v>1</v>
      </c>
      <c r="E2" s="3" t="s">
        <v>2</v>
      </c>
      <c r="F2" s="4" t="s">
        <v>75</v>
      </c>
      <c r="G2" s="4" t="s">
        <v>76</v>
      </c>
      <c r="H2" s="4" t="s">
        <v>4</v>
      </c>
      <c r="I2" s="4" t="s">
        <v>3</v>
      </c>
      <c r="J2" s="4" t="s">
        <v>77</v>
      </c>
      <c r="K2" s="5" t="s">
        <v>6</v>
      </c>
      <c r="L2" s="4" t="s">
        <v>7</v>
      </c>
      <c r="M2" s="3" t="s">
        <v>8</v>
      </c>
      <c r="N2" s="4" t="s">
        <v>78</v>
      </c>
      <c r="O2" s="4" t="s">
        <v>10</v>
      </c>
      <c r="P2" s="4" t="s">
        <v>11</v>
      </c>
      <c r="Q2" s="36" t="s">
        <v>79</v>
      </c>
      <c r="R2" s="36" t="s">
        <v>13</v>
      </c>
      <c r="S2" s="6" t="s">
        <v>80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5.75" customHeight="1">
      <c r="B3" s="38" t="s">
        <v>83</v>
      </c>
      <c r="C3" s="38" t="s">
        <v>88</v>
      </c>
      <c r="D3" s="38" t="s">
        <v>60</v>
      </c>
      <c r="E3" s="38" t="s">
        <v>90</v>
      </c>
      <c r="F3" s="38" t="s">
        <v>20</v>
      </c>
      <c r="G3" s="38" t="s">
        <v>21</v>
      </c>
      <c r="H3" s="38">
        <v>0.5</v>
      </c>
      <c r="I3" s="38">
        <v>30</v>
      </c>
      <c r="J3" s="38" t="s">
        <v>61</v>
      </c>
      <c r="K3" s="41">
        <v>14875653</v>
      </c>
      <c r="L3" s="38">
        <v>64</v>
      </c>
      <c r="M3" s="38">
        <v>10</v>
      </c>
      <c r="N3" s="38" t="s">
        <v>91</v>
      </c>
      <c r="S3" s="38" t="s">
        <v>93</v>
      </c>
    </row>
    <row r="4" spans="1:34" ht="15">
      <c r="B4" s="38" t="s">
        <v>83</v>
      </c>
      <c r="C4" s="38" t="s">
        <v>88</v>
      </c>
      <c r="D4" s="38" t="s">
        <v>60</v>
      </c>
      <c r="E4" s="38" t="s">
        <v>90</v>
      </c>
      <c r="F4" s="38" t="s">
        <v>20</v>
      </c>
      <c r="G4" s="38" t="s">
        <v>21</v>
      </c>
      <c r="H4" s="38">
        <v>0.5</v>
      </c>
      <c r="I4" s="38">
        <v>30</v>
      </c>
      <c r="J4" s="38" t="s">
        <v>94</v>
      </c>
      <c r="K4" s="47">
        <v>14843397</v>
      </c>
      <c r="L4" s="38">
        <v>64</v>
      </c>
      <c r="M4" s="38">
        <v>10</v>
      </c>
      <c r="N4" s="38" t="s">
        <v>91</v>
      </c>
    </row>
    <row r="5" spans="1:34" ht="15">
      <c r="B5" s="38" t="s">
        <v>83</v>
      </c>
      <c r="C5" s="38" t="s">
        <v>88</v>
      </c>
      <c r="D5" s="38" t="s">
        <v>60</v>
      </c>
      <c r="E5" s="38" t="s">
        <v>90</v>
      </c>
      <c r="F5" s="38" t="s">
        <v>20</v>
      </c>
      <c r="G5" s="38" t="s">
        <v>21</v>
      </c>
      <c r="H5" s="38">
        <v>0.5</v>
      </c>
      <c r="I5" s="38">
        <v>15</v>
      </c>
      <c r="J5" s="38" t="s">
        <v>94</v>
      </c>
      <c r="K5" s="47">
        <v>14843397</v>
      </c>
      <c r="L5" s="38">
        <v>64</v>
      </c>
      <c r="M5" s="38">
        <v>10</v>
      </c>
      <c r="N5" s="38" t="s">
        <v>91</v>
      </c>
    </row>
    <row r="6" spans="1:34" ht="15">
      <c r="A6" s="48" t="s">
        <v>98</v>
      </c>
      <c r="B6" s="38" t="s">
        <v>83</v>
      </c>
      <c r="C6" s="38" t="s">
        <v>88</v>
      </c>
      <c r="D6" s="38" t="s">
        <v>60</v>
      </c>
      <c r="E6" s="38" t="s">
        <v>90</v>
      </c>
      <c r="F6" s="38" t="s">
        <v>20</v>
      </c>
      <c r="G6" s="38" t="s">
        <v>21</v>
      </c>
      <c r="H6" s="38">
        <v>0.5</v>
      </c>
      <c r="I6" s="38">
        <v>15</v>
      </c>
      <c r="J6" s="38" t="s">
        <v>101</v>
      </c>
      <c r="K6" s="50">
        <v>14834437</v>
      </c>
      <c r="L6" s="38">
        <v>32</v>
      </c>
      <c r="M6" s="38">
        <v>10</v>
      </c>
      <c r="N6" s="40">
        <v>0.19792000000000001</v>
      </c>
      <c r="O6" s="40">
        <v>0.21875</v>
      </c>
      <c r="P6" s="42">
        <f t="shared" ref="P6:P8" si="0">N6-O6</f>
        <v>-2.0829999999999987E-2</v>
      </c>
      <c r="Q6" s="38" t="s">
        <v>102</v>
      </c>
      <c r="R6" s="38">
        <v>1</v>
      </c>
    </row>
    <row r="7" spans="1:34" ht="15">
      <c r="A7" s="48" t="s">
        <v>104</v>
      </c>
      <c r="B7" s="38" t="s">
        <v>83</v>
      </c>
      <c r="C7" s="38" t="s">
        <v>88</v>
      </c>
      <c r="D7" s="38" t="s">
        <v>60</v>
      </c>
      <c r="E7" s="38" t="s">
        <v>90</v>
      </c>
      <c r="F7" s="38" t="s">
        <v>20</v>
      </c>
      <c r="G7" s="38" t="s">
        <v>21</v>
      </c>
      <c r="H7" s="38">
        <v>0.5</v>
      </c>
      <c r="I7" s="38">
        <v>15</v>
      </c>
      <c r="J7" s="38" t="s">
        <v>94</v>
      </c>
      <c r="K7" s="47">
        <v>14843397</v>
      </c>
      <c r="L7" s="38">
        <v>32</v>
      </c>
      <c r="M7" s="38">
        <v>10</v>
      </c>
      <c r="N7" s="40">
        <v>0.2024</v>
      </c>
      <c r="O7" s="40">
        <v>0.25</v>
      </c>
      <c r="P7" s="42">
        <f t="shared" si="0"/>
        <v>-4.7600000000000003E-2</v>
      </c>
      <c r="Q7" s="38" t="s">
        <v>107</v>
      </c>
    </row>
    <row r="8" spans="1:34" ht="15.75" customHeight="1">
      <c r="A8" s="48" t="s">
        <v>108</v>
      </c>
      <c r="B8" s="38" t="s">
        <v>83</v>
      </c>
      <c r="C8" s="38" t="s">
        <v>88</v>
      </c>
      <c r="D8" s="38" t="s">
        <v>60</v>
      </c>
      <c r="E8" s="38" t="s">
        <v>90</v>
      </c>
      <c r="F8" s="38" t="s">
        <v>20</v>
      </c>
      <c r="G8" s="38" t="s">
        <v>21</v>
      </c>
      <c r="H8" s="38">
        <v>0.5</v>
      </c>
      <c r="I8" s="38">
        <v>15</v>
      </c>
      <c r="J8" s="38" t="s">
        <v>61</v>
      </c>
      <c r="K8" s="41">
        <v>14875653</v>
      </c>
      <c r="L8" s="38">
        <v>32</v>
      </c>
      <c r="M8" s="38">
        <v>5</v>
      </c>
      <c r="N8" s="40">
        <v>0.21576999999999999</v>
      </c>
      <c r="O8" s="40">
        <v>0.25780999999999998</v>
      </c>
      <c r="P8" s="42">
        <f t="shared" si="0"/>
        <v>-4.2039999999999994E-2</v>
      </c>
      <c r="Q8" s="38" t="s">
        <v>111</v>
      </c>
    </row>
    <row r="9" spans="1:34" ht="15.75" customHeight="1">
      <c r="B9" s="38" t="s">
        <v>83</v>
      </c>
      <c r="C9" s="38" t="s">
        <v>88</v>
      </c>
      <c r="D9" s="38" t="s">
        <v>60</v>
      </c>
      <c r="E9" s="38" t="s">
        <v>90</v>
      </c>
      <c r="F9" s="38" t="s">
        <v>20</v>
      </c>
      <c r="G9" s="38" t="s">
        <v>21</v>
      </c>
      <c r="H9" s="38">
        <v>0.5</v>
      </c>
      <c r="I9" s="38">
        <v>30</v>
      </c>
      <c r="J9" s="38" t="s">
        <v>49</v>
      </c>
      <c r="K9" s="41">
        <v>14875653</v>
      </c>
      <c r="L9" s="38">
        <v>32</v>
      </c>
      <c r="M9" s="38">
        <v>5</v>
      </c>
      <c r="N9" s="38" t="s">
        <v>91</v>
      </c>
    </row>
    <row r="10" spans="1:34" ht="15">
      <c r="B10" s="38" t="s">
        <v>83</v>
      </c>
      <c r="C10" s="38" t="s">
        <v>115</v>
      </c>
      <c r="D10" s="38" t="s">
        <v>60</v>
      </c>
      <c r="E10" s="38" t="s">
        <v>90</v>
      </c>
      <c r="F10" s="38" t="s">
        <v>20</v>
      </c>
      <c r="G10" s="38" t="s">
        <v>21</v>
      </c>
      <c r="H10" s="38">
        <v>0.5</v>
      </c>
      <c r="I10" s="38">
        <v>30</v>
      </c>
      <c r="J10" s="38" t="s">
        <v>49</v>
      </c>
      <c r="K10" s="53">
        <v>14876677</v>
      </c>
      <c r="L10" s="38">
        <v>16</v>
      </c>
      <c r="M10" s="38">
        <v>5</v>
      </c>
      <c r="N10" s="40">
        <v>0.42113</v>
      </c>
      <c r="O10" s="40">
        <v>0.34821000000000002</v>
      </c>
      <c r="P10" s="42">
        <f>N10-O10</f>
        <v>7.2919999999999985E-2</v>
      </c>
      <c r="Q10" s="38" t="s">
        <v>121</v>
      </c>
    </row>
    <row r="11" spans="1:34" ht="15">
      <c r="B11" s="38" t="s">
        <v>83</v>
      </c>
      <c r="C11" s="38" t="s">
        <v>115</v>
      </c>
      <c r="D11" s="38" t="s">
        <v>60</v>
      </c>
      <c r="E11" s="38" t="s">
        <v>123</v>
      </c>
      <c r="F11" s="38" t="s">
        <v>20</v>
      </c>
      <c r="G11" s="38" t="s">
        <v>21</v>
      </c>
      <c r="H11" s="38">
        <v>0.5</v>
      </c>
      <c r="I11" s="38">
        <v>30</v>
      </c>
      <c r="J11" s="38" t="s">
        <v>49</v>
      </c>
      <c r="K11" s="53">
        <v>14876677</v>
      </c>
      <c r="L11" s="38">
        <v>16</v>
      </c>
      <c r="M11" s="38">
        <v>5</v>
      </c>
      <c r="N11" s="38" t="s">
        <v>91</v>
      </c>
    </row>
    <row r="12" spans="1:34" ht="15.75" customHeight="1">
      <c r="B12" s="38" t="s">
        <v>83</v>
      </c>
      <c r="C12" s="38" t="s">
        <v>88</v>
      </c>
      <c r="D12" s="38" t="s">
        <v>60</v>
      </c>
      <c r="E12" s="38" t="s">
        <v>90</v>
      </c>
      <c r="F12" s="38" t="s">
        <v>20</v>
      </c>
      <c r="G12" s="38" t="s">
        <v>21</v>
      </c>
      <c r="H12" s="38">
        <v>0.5</v>
      </c>
      <c r="I12" s="38">
        <v>30</v>
      </c>
      <c r="J12" s="38" t="s">
        <v>49</v>
      </c>
      <c r="K12" s="41">
        <v>14875653</v>
      </c>
      <c r="L12" s="38">
        <v>32</v>
      </c>
      <c r="M12" s="38">
        <v>5</v>
      </c>
      <c r="N12" s="38" t="s">
        <v>124</v>
      </c>
    </row>
    <row r="13" spans="1:34" ht="15">
      <c r="A13" s="48" t="s">
        <v>125</v>
      </c>
      <c r="B13" s="38" t="s">
        <v>83</v>
      </c>
      <c r="C13" s="38" t="s">
        <v>126</v>
      </c>
      <c r="D13" s="38" t="s">
        <v>60</v>
      </c>
      <c r="E13" s="38" t="s">
        <v>90</v>
      </c>
      <c r="F13" s="38" t="s">
        <v>20</v>
      </c>
      <c r="G13" s="38" t="s">
        <v>21</v>
      </c>
      <c r="H13" s="38">
        <v>0.5</v>
      </c>
      <c r="I13" s="38">
        <v>15</v>
      </c>
      <c r="J13" s="38" t="s">
        <v>127</v>
      </c>
      <c r="K13" s="53">
        <v>15027397</v>
      </c>
      <c r="L13" s="38">
        <v>32</v>
      </c>
      <c r="M13" s="38">
        <v>5</v>
      </c>
      <c r="N13" s="40">
        <v>0.17113</v>
      </c>
      <c r="O13" s="40">
        <v>0.28125</v>
      </c>
      <c r="P13" s="42">
        <f t="shared" ref="P13:P14" si="1">N13-O13</f>
        <v>-0.11012</v>
      </c>
      <c r="Q13" s="38" t="s">
        <v>129</v>
      </c>
    </row>
    <row r="14" spans="1:34" ht="15">
      <c r="B14" s="38" t="s">
        <v>83</v>
      </c>
      <c r="C14" s="38" t="s">
        <v>130</v>
      </c>
      <c r="D14" s="38" t="s">
        <v>60</v>
      </c>
      <c r="E14" s="38" t="s">
        <v>90</v>
      </c>
      <c r="F14" s="38" t="s">
        <v>20</v>
      </c>
      <c r="G14" s="38" t="s">
        <v>21</v>
      </c>
      <c r="H14" s="38">
        <v>0.5</v>
      </c>
      <c r="I14" s="38">
        <v>15</v>
      </c>
      <c r="J14" s="38" t="s">
        <v>133</v>
      </c>
      <c r="K14" s="53">
        <v>15404613</v>
      </c>
      <c r="L14" s="38">
        <v>32</v>
      </c>
      <c r="M14" s="38">
        <v>5</v>
      </c>
      <c r="N14" s="40">
        <v>0.21131</v>
      </c>
      <c r="O14" s="40">
        <v>0.26562000000000002</v>
      </c>
      <c r="P14" s="42">
        <f t="shared" si="1"/>
        <v>-5.4310000000000025E-2</v>
      </c>
    </row>
    <row r="15" spans="1:34" ht="15">
      <c r="B15" s="38"/>
      <c r="C15" s="38"/>
      <c r="D15" s="38"/>
      <c r="E15" s="38"/>
      <c r="F15" s="38"/>
      <c r="G15" s="38"/>
      <c r="H15" s="38"/>
      <c r="I15" s="38"/>
      <c r="J15" s="38"/>
      <c r="K15" s="53"/>
      <c r="L15" s="38"/>
      <c r="M15" s="38"/>
      <c r="N15" s="38"/>
    </row>
    <row r="16" spans="1:34" ht="15.75" customHeight="1">
      <c r="A16" s="1">
        <v>8</v>
      </c>
      <c r="B16" s="38" t="s">
        <v>83</v>
      </c>
      <c r="C16" s="38" t="s">
        <v>136</v>
      </c>
      <c r="D16" s="38" t="s">
        <v>60</v>
      </c>
      <c r="E16" s="38" t="s">
        <v>90</v>
      </c>
      <c r="F16" s="38" t="s">
        <v>20</v>
      </c>
      <c r="G16" s="38" t="s">
        <v>21</v>
      </c>
      <c r="H16" s="38">
        <v>0.5</v>
      </c>
      <c r="I16" s="38">
        <v>15</v>
      </c>
      <c r="J16" s="59" t="s">
        <v>133</v>
      </c>
      <c r="K16" s="60">
        <v>26796421</v>
      </c>
      <c r="L16" s="38">
        <v>32</v>
      </c>
      <c r="M16" s="38">
        <v>5</v>
      </c>
      <c r="N16" s="38" t="s">
        <v>91</v>
      </c>
    </row>
    <row r="17" spans="1:34" ht="15">
      <c r="A17" s="61" t="s">
        <v>142</v>
      </c>
      <c r="B17" s="62" t="s">
        <v>83</v>
      </c>
      <c r="C17" s="62" t="s">
        <v>136</v>
      </c>
      <c r="D17" s="62" t="s">
        <v>60</v>
      </c>
      <c r="E17" s="62" t="s">
        <v>90</v>
      </c>
      <c r="F17" s="62" t="s">
        <v>20</v>
      </c>
      <c r="G17" s="62" t="s">
        <v>21</v>
      </c>
      <c r="H17" s="62">
        <v>0.5</v>
      </c>
      <c r="I17" s="62">
        <v>15</v>
      </c>
      <c r="J17" s="62" t="s">
        <v>133</v>
      </c>
      <c r="K17" s="63">
        <v>26796421</v>
      </c>
      <c r="L17" s="62">
        <v>16</v>
      </c>
      <c r="M17" s="62">
        <v>5</v>
      </c>
      <c r="N17" s="64">
        <v>0.88100000000000001</v>
      </c>
      <c r="O17" s="64">
        <v>0.8125</v>
      </c>
      <c r="P17" s="65">
        <f t="shared" ref="P17:P18" si="2">N17-O17</f>
        <v>6.8500000000000005E-2</v>
      </c>
      <c r="Q17" s="62" t="s">
        <v>155</v>
      </c>
      <c r="R17" s="62">
        <v>5</v>
      </c>
      <c r="S17" s="62" t="s">
        <v>157</v>
      </c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</row>
    <row r="18" spans="1:34" ht="15">
      <c r="B18" s="38" t="s">
        <v>83</v>
      </c>
      <c r="C18" s="38" t="s">
        <v>136</v>
      </c>
      <c r="D18" s="38" t="s">
        <v>60</v>
      </c>
      <c r="E18" s="38" t="s">
        <v>90</v>
      </c>
      <c r="F18" s="38" t="s">
        <v>20</v>
      </c>
      <c r="G18" s="38" t="s">
        <v>21</v>
      </c>
      <c r="H18" s="38">
        <v>0.5</v>
      </c>
      <c r="I18" s="38">
        <v>15</v>
      </c>
      <c r="J18" s="59" t="s">
        <v>133</v>
      </c>
      <c r="K18" s="60">
        <v>26796421</v>
      </c>
      <c r="L18" s="38">
        <v>16</v>
      </c>
      <c r="M18" s="38">
        <v>5</v>
      </c>
      <c r="N18" s="40">
        <v>0.68010000000000004</v>
      </c>
      <c r="O18" s="40">
        <v>0.58930000000000005</v>
      </c>
      <c r="P18" s="40">
        <f t="shared" si="2"/>
        <v>9.0799999999999992E-2</v>
      </c>
      <c r="Q18" s="38" t="s">
        <v>162</v>
      </c>
      <c r="R18" s="38">
        <v>4</v>
      </c>
    </row>
    <row r="19" spans="1:34" ht="15.75" customHeight="1">
      <c r="A19" s="67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9"/>
      <c r="O19" s="69"/>
      <c r="P19" s="69"/>
      <c r="Q19" s="68"/>
      <c r="R19" s="68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</row>
    <row r="20" spans="1:34" ht="15">
      <c r="B20" s="38" t="s">
        <v>83</v>
      </c>
      <c r="C20" s="38" t="s">
        <v>136</v>
      </c>
      <c r="D20" s="38" t="s">
        <v>60</v>
      </c>
      <c r="E20" s="38" t="s">
        <v>90</v>
      </c>
      <c r="F20" s="38" t="s">
        <v>20</v>
      </c>
      <c r="G20" s="38" t="s">
        <v>21</v>
      </c>
      <c r="H20" s="38">
        <v>0.5</v>
      </c>
      <c r="I20" s="38">
        <v>20</v>
      </c>
      <c r="J20" s="38" t="s">
        <v>49</v>
      </c>
      <c r="K20" s="60">
        <v>26796421</v>
      </c>
      <c r="L20" s="38">
        <v>16</v>
      </c>
      <c r="M20" s="38">
        <v>5</v>
      </c>
      <c r="N20" s="40">
        <v>0.65480000000000005</v>
      </c>
      <c r="O20" s="40">
        <v>0.58930000000000005</v>
      </c>
      <c r="P20" s="40">
        <f t="shared" ref="P20:P27" si="3">N20-O20</f>
        <v>6.5500000000000003E-2</v>
      </c>
      <c r="Q20" s="38" t="s">
        <v>179</v>
      </c>
      <c r="R20" s="38">
        <v>5</v>
      </c>
    </row>
    <row r="21" spans="1:34" ht="15">
      <c r="B21" s="38" t="s">
        <v>83</v>
      </c>
      <c r="C21" s="38" t="s">
        <v>180</v>
      </c>
      <c r="D21" s="38" t="s">
        <v>60</v>
      </c>
      <c r="E21" s="38" t="s">
        <v>90</v>
      </c>
      <c r="F21" s="38" t="s">
        <v>20</v>
      </c>
      <c r="G21" s="38" t="s">
        <v>21</v>
      </c>
      <c r="H21" s="38">
        <v>0.5</v>
      </c>
      <c r="I21" s="38">
        <v>20</v>
      </c>
      <c r="J21" s="38" t="s">
        <v>49</v>
      </c>
      <c r="K21" s="53">
        <v>26800517</v>
      </c>
      <c r="L21" s="38">
        <v>16</v>
      </c>
      <c r="M21" s="38">
        <v>5</v>
      </c>
      <c r="N21" s="40">
        <v>0.57440000000000002</v>
      </c>
      <c r="O21" s="40">
        <v>0.41070000000000001</v>
      </c>
      <c r="P21" s="40">
        <f t="shared" si="3"/>
        <v>0.16370000000000001</v>
      </c>
      <c r="Q21" s="38" t="s">
        <v>184</v>
      </c>
      <c r="R21" s="38"/>
    </row>
    <row r="22" spans="1:34" ht="15">
      <c r="B22" s="38" t="s">
        <v>83</v>
      </c>
      <c r="C22" s="38" t="s">
        <v>136</v>
      </c>
      <c r="D22" s="38" t="s">
        <v>60</v>
      </c>
      <c r="E22" s="38" t="s">
        <v>123</v>
      </c>
      <c r="F22" s="38" t="s">
        <v>20</v>
      </c>
      <c r="G22" s="38" t="s">
        <v>21</v>
      </c>
      <c r="H22" s="38">
        <v>0.5</v>
      </c>
      <c r="I22" s="38">
        <v>20</v>
      </c>
      <c r="J22" s="38" t="s">
        <v>49</v>
      </c>
      <c r="K22" s="53">
        <v>24437125</v>
      </c>
      <c r="L22" s="38">
        <v>16</v>
      </c>
      <c r="M22" s="38">
        <v>5</v>
      </c>
      <c r="N22" s="40">
        <v>0.41220000000000001</v>
      </c>
      <c r="O22" s="40">
        <v>0.30359999999999998</v>
      </c>
      <c r="P22" s="40">
        <f t="shared" si="3"/>
        <v>0.10860000000000003</v>
      </c>
      <c r="Q22" s="38" t="s">
        <v>186</v>
      </c>
      <c r="R22" s="38">
        <v>4</v>
      </c>
    </row>
    <row r="23" spans="1:34" ht="15">
      <c r="B23" s="38" t="s">
        <v>83</v>
      </c>
      <c r="C23" s="38" t="s">
        <v>136</v>
      </c>
      <c r="D23" s="38" t="s">
        <v>60</v>
      </c>
      <c r="E23" s="38" t="s">
        <v>90</v>
      </c>
      <c r="F23" s="38" t="s">
        <v>20</v>
      </c>
      <c r="G23" s="38" t="s">
        <v>21</v>
      </c>
      <c r="H23" s="38">
        <v>0.5</v>
      </c>
      <c r="I23" s="38">
        <v>20</v>
      </c>
      <c r="J23" s="38" t="s">
        <v>61</v>
      </c>
      <c r="K23" s="60">
        <v>26796421</v>
      </c>
      <c r="L23" s="38">
        <v>16</v>
      </c>
      <c r="M23" s="38">
        <v>10</v>
      </c>
      <c r="N23" s="40">
        <v>0.61760000000000004</v>
      </c>
      <c r="O23" s="40">
        <v>0.69640000000000002</v>
      </c>
      <c r="P23" s="40">
        <f t="shared" si="3"/>
        <v>-7.8799999999999981E-2</v>
      </c>
      <c r="Q23" s="38" t="s">
        <v>189</v>
      </c>
      <c r="R23" s="38">
        <v>8</v>
      </c>
    </row>
    <row r="24" spans="1:34" ht="15">
      <c r="B24" s="38" t="s">
        <v>83</v>
      </c>
      <c r="C24" s="38" t="s">
        <v>136</v>
      </c>
      <c r="D24" s="38" t="s">
        <v>60</v>
      </c>
      <c r="E24" s="38" t="s">
        <v>90</v>
      </c>
      <c r="F24" s="38" t="s">
        <v>20</v>
      </c>
      <c r="G24" s="38" t="s">
        <v>21</v>
      </c>
      <c r="H24" s="38">
        <v>0.5</v>
      </c>
      <c r="I24" s="38">
        <v>20</v>
      </c>
      <c r="J24" s="38" t="s">
        <v>61</v>
      </c>
      <c r="K24" s="60">
        <v>26796421</v>
      </c>
      <c r="L24" s="38">
        <v>16</v>
      </c>
      <c r="M24" s="38">
        <v>30</v>
      </c>
      <c r="N24" s="40">
        <v>0.97619999999999996</v>
      </c>
      <c r="O24" s="40">
        <v>0.85709999999999997</v>
      </c>
      <c r="P24" s="40">
        <f t="shared" si="3"/>
        <v>0.11909999999999998</v>
      </c>
      <c r="Q24" s="38" t="s">
        <v>193</v>
      </c>
      <c r="R24" s="38">
        <v>24</v>
      </c>
    </row>
    <row r="25" spans="1:34" ht="15">
      <c r="A25" s="48" t="s">
        <v>195</v>
      </c>
      <c r="B25" s="38" t="s">
        <v>83</v>
      </c>
      <c r="C25" s="38" t="s">
        <v>196</v>
      </c>
      <c r="D25" s="38" t="s">
        <v>60</v>
      </c>
      <c r="E25" s="38" t="s">
        <v>90</v>
      </c>
      <c r="F25" s="38" t="s">
        <v>20</v>
      </c>
      <c r="G25" s="38" t="s">
        <v>21</v>
      </c>
      <c r="H25" s="38">
        <v>0.5</v>
      </c>
      <c r="I25" s="38">
        <v>20</v>
      </c>
      <c r="J25" s="38" t="s">
        <v>61</v>
      </c>
      <c r="K25" s="73">
        <v>26796421</v>
      </c>
      <c r="L25" s="38">
        <v>16</v>
      </c>
      <c r="M25" s="38">
        <v>30</v>
      </c>
      <c r="N25" s="40">
        <v>0.96</v>
      </c>
      <c r="O25" s="40">
        <v>0.94</v>
      </c>
      <c r="P25" s="40">
        <f t="shared" si="3"/>
        <v>2.0000000000000018E-2</v>
      </c>
      <c r="Q25" s="38" t="s">
        <v>197</v>
      </c>
      <c r="R25" s="38">
        <v>26</v>
      </c>
    </row>
    <row r="26" spans="1:34" ht="15">
      <c r="A26" s="48" t="s">
        <v>198</v>
      </c>
      <c r="B26" s="38" t="s">
        <v>83</v>
      </c>
      <c r="C26" s="38" t="s">
        <v>199</v>
      </c>
      <c r="D26" s="38" t="s">
        <v>60</v>
      </c>
      <c r="E26" s="38" t="s">
        <v>90</v>
      </c>
      <c r="F26" s="38" t="s">
        <v>20</v>
      </c>
      <c r="G26" s="38" t="s">
        <v>21</v>
      </c>
      <c r="H26" s="38">
        <v>0.5</v>
      </c>
      <c r="I26" s="38">
        <v>20</v>
      </c>
      <c r="J26" s="38" t="s">
        <v>61</v>
      </c>
      <c r="K26" s="73">
        <v>26796421</v>
      </c>
      <c r="L26" s="38">
        <v>16</v>
      </c>
      <c r="M26" s="38">
        <v>30</v>
      </c>
      <c r="N26" s="40">
        <v>0.95238</v>
      </c>
      <c r="O26" s="40">
        <v>0.85714000000000001</v>
      </c>
      <c r="P26" s="40">
        <f t="shared" si="3"/>
        <v>9.5239999999999991E-2</v>
      </c>
      <c r="Q26" s="38" t="s">
        <v>200</v>
      </c>
      <c r="R26" s="38">
        <v>29</v>
      </c>
    </row>
    <row r="27" spans="1:34" ht="15">
      <c r="A27" s="77" t="s">
        <v>201</v>
      </c>
      <c r="B27" s="79" t="s">
        <v>83</v>
      </c>
      <c r="C27" s="79" t="s">
        <v>208</v>
      </c>
      <c r="D27" s="79" t="s">
        <v>60</v>
      </c>
      <c r="E27" s="79" t="s">
        <v>90</v>
      </c>
      <c r="F27" s="79" t="s">
        <v>20</v>
      </c>
      <c r="G27" s="79" t="s">
        <v>21</v>
      </c>
      <c r="H27" s="79">
        <v>0.5</v>
      </c>
      <c r="I27" s="79">
        <v>20</v>
      </c>
      <c r="J27" s="79" t="s">
        <v>61</v>
      </c>
      <c r="K27" s="83">
        <v>26800517</v>
      </c>
      <c r="L27" s="79">
        <v>16</v>
      </c>
      <c r="M27" s="79">
        <v>30</v>
      </c>
      <c r="N27" s="84">
        <v>0.97321000000000002</v>
      </c>
      <c r="O27" s="84">
        <v>0.97321000000000002</v>
      </c>
      <c r="P27" s="84">
        <f t="shared" si="3"/>
        <v>0</v>
      </c>
      <c r="Q27" s="79" t="s">
        <v>217</v>
      </c>
      <c r="R27" s="79">
        <v>24</v>
      </c>
      <c r="S27" s="79" t="s">
        <v>219</v>
      </c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</row>
    <row r="28" spans="1:34" ht="15">
      <c r="A28" s="48" t="s">
        <v>224</v>
      </c>
      <c r="B28" s="38" t="s">
        <v>83</v>
      </c>
      <c r="C28" s="38" t="s">
        <v>199</v>
      </c>
      <c r="D28" s="38" t="s">
        <v>60</v>
      </c>
      <c r="E28" s="38" t="s">
        <v>90</v>
      </c>
      <c r="F28" s="38" t="s">
        <v>20</v>
      </c>
      <c r="G28" s="38" t="s">
        <v>21</v>
      </c>
      <c r="H28" s="38">
        <v>0.5</v>
      </c>
      <c r="I28" s="38">
        <v>20</v>
      </c>
      <c r="J28" s="38" t="s">
        <v>61</v>
      </c>
      <c r="K28" s="73">
        <v>26796421</v>
      </c>
      <c r="L28" s="38">
        <v>10</v>
      </c>
      <c r="M28" s="38">
        <v>30</v>
      </c>
      <c r="N28" s="38" t="s">
        <v>227</v>
      </c>
      <c r="O28" s="40"/>
      <c r="Q28" s="38"/>
      <c r="R28" s="38"/>
    </row>
    <row r="29" spans="1:34" ht="15">
      <c r="A29" s="48" t="s">
        <v>230</v>
      </c>
      <c r="B29" s="38" t="s">
        <v>83</v>
      </c>
      <c r="C29" s="38" t="s">
        <v>208</v>
      </c>
      <c r="D29" s="38" t="s">
        <v>60</v>
      </c>
      <c r="E29" s="38" t="s">
        <v>90</v>
      </c>
      <c r="F29" s="38" t="s">
        <v>20</v>
      </c>
      <c r="G29" s="38" t="s">
        <v>21</v>
      </c>
      <c r="H29" s="38">
        <v>0.5</v>
      </c>
      <c r="I29" s="38">
        <v>20</v>
      </c>
      <c r="J29" s="38" t="s">
        <v>61</v>
      </c>
      <c r="K29" s="73">
        <v>26800517</v>
      </c>
      <c r="L29" s="38">
        <v>10</v>
      </c>
      <c r="M29" s="38">
        <v>30</v>
      </c>
      <c r="N29" s="40">
        <v>0.91342999999999996</v>
      </c>
      <c r="O29" s="40">
        <v>0.84</v>
      </c>
      <c r="P29" s="40">
        <f t="shared" ref="P29:P33" si="4">N29-O29</f>
        <v>7.3429999999999995E-2</v>
      </c>
      <c r="Q29" s="38" t="s">
        <v>235</v>
      </c>
      <c r="R29" s="38">
        <v>18</v>
      </c>
    </row>
    <row r="30" spans="1:34" ht="15">
      <c r="A30" s="48" t="s">
        <v>236</v>
      </c>
      <c r="B30" s="38" t="s">
        <v>83</v>
      </c>
      <c r="C30" s="38" t="s">
        <v>199</v>
      </c>
      <c r="D30" s="38" t="s">
        <v>60</v>
      </c>
      <c r="E30" s="38" t="s">
        <v>90</v>
      </c>
      <c r="F30" s="38" t="s">
        <v>20</v>
      </c>
      <c r="G30" s="38" t="s">
        <v>21</v>
      </c>
      <c r="H30" s="38">
        <v>0.5</v>
      </c>
      <c r="I30" s="38">
        <v>20</v>
      </c>
      <c r="J30" s="38" t="s">
        <v>61</v>
      </c>
      <c r="K30" s="73">
        <v>26796421</v>
      </c>
      <c r="L30" s="38">
        <v>10</v>
      </c>
      <c r="M30" s="38">
        <v>30</v>
      </c>
      <c r="N30" s="40">
        <v>0.79522000000000004</v>
      </c>
      <c r="O30" s="40">
        <v>0.76</v>
      </c>
      <c r="P30" s="40">
        <f t="shared" si="4"/>
        <v>3.5220000000000029E-2</v>
      </c>
      <c r="Q30" s="38" t="s">
        <v>240</v>
      </c>
      <c r="R30" s="38">
        <v>26</v>
      </c>
    </row>
    <row r="31" spans="1:34" ht="15">
      <c r="A31" s="48" t="s">
        <v>241</v>
      </c>
      <c r="B31" s="38" t="s">
        <v>83</v>
      </c>
      <c r="C31" s="38" t="s">
        <v>242</v>
      </c>
      <c r="D31" s="38" t="s">
        <v>60</v>
      </c>
      <c r="E31" s="38" t="s">
        <v>90</v>
      </c>
      <c r="F31" s="38" t="s">
        <v>20</v>
      </c>
      <c r="G31" s="38" t="s">
        <v>21</v>
      </c>
      <c r="H31" s="38">
        <v>0.5</v>
      </c>
      <c r="I31" s="38">
        <v>20</v>
      </c>
      <c r="J31" s="38" t="s">
        <v>61</v>
      </c>
      <c r="K31" s="73">
        <v>3261829</v>
      </c>
      <c r="L31" s="38">
        <v>16</v>
      </c>
      <c r="M31" s="38">
        <v>5</v>
      </c>
      <c r="N31" s="40">
        <v>0.29910999999999999</v>
      </c>
      <c r="O31" s="40">
        <v>0.24107000000000001</v>
      </c>
      <c r="P31" s="40">
        <f t="shared" si="4"/>
        <v>5.803999999999998E-2</v>
      </c>
      <c r="Q31" s="38" t="s">
        <v>245</v>
      </c>
      <c r="R31" s="38">
        <v>2</v>
      </c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</row>
    <row r="32" spans="1:34" ht="15">
      <c r="A32" s="86"/>
      <c r="B32" s="87"/>
      <c r="C32" s="38" t="s">
        <v>242</v>
      </c>
      <c r="D32" s="87"/>
      <c r="E32" s="87"/>
      <c r="F32" s="87"/>
      <c r="G32" s="87"/>
      <c r="H32" s="87"/>
      <c r="I32" s="87"/>
      <c r="J32" s="38" t="s">
        <v>253</v>
      </c>
      <c r="K32" s="53">
        <v>3269765</v>
      </c>
      <c r="L32" s="38">
        <v>16</v>
      </c>
      <c r="M32" s="38">
        <v>5</v>
      </c>
      <c r="N32" s="40">
        <v>0.33184999999999998</v>
      </c>
      <c r="O32" s="40">
        <v>0.22320999999999999</v>
      </c>
      <c r="P32" s="40">
        <f t="shared" si="4"/>
        <v>0.10863999999999999</v>
      </c>
      <c r="Q32" s="38" t="s">
        <v>257</v>
      </c>
      <c r="R32" s="87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</row>
    <row r="33" spans="1:34" ht="15">
      <c r="A33" s="86"/>
      <c r="B33" s="87"/>
      <c r="C33" s="38" t="s">
        <v>242</v>
      </c>
      <c r="D33" s="87"/>
      <c r="E33" s="87"/>
      <c r="F33" s="87"/>
      <c r="G33" s="87"/>
      <c r="H33" s="87"/>
      <c r="I33" s="87"/>
      <c r="J33" s="38" t="s">
        <v>262</v>
      </c>
      <c r="K33" s="53">
        <v>3203845</v>
      </c>
      <c r="L33" s="38">
        <v>16</v>
      </c>
      <c r="M33" s="38">
        <v>5</v>
      </c>
      <c r="N33" s="40">
        <v>0.59260000000000002</v>
      </c>
      <c r="O33" s="40">
        <v>0.25</v>
      </c>
      <c r="P33" s="40">
        <f t="shared" si="4"/>
        <v>0.34260000000000002</v>
      </c>
      <c r="Q33" s="38" t="s">
        <v>263</v>
      </c>
      <c r="R33" s="87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</row>
    <row r="34" spans="1:34" ht="15">
      <c r="A34" s="86"/>
      <c r="B34" s="87"/>
      <c r="C34" s="38" t="s">
        <v>242</v>
      </c>
      <c r="D34" s="87"/>
      <c r="E34" s="87"/>
      <c r="F34" s="87"/>
      <c r="G34" s="87"/>
      <c r="H34" s="87"/>
      <c r="I34" s="87"/>
      <c r="J34" s="38" t="s">
        <v>267</v>
      </c>
      <c r="K34" s="53">
        <v>3203845</v>
      </c>
      <c r="L34" s="38">
        <v>16</v>
      </c>
      <c r="M34" s="38">
        <v>5</v>
      </c>
      <c r="N34" s="90"/>
      <c r="O34" s="90"/>
      <c r="P34" s="86"/>
      <c r="Q34" s="87"/>
      <c r="R34" s="87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</row>
    <row r="35" spans="1:34" ht="15.75" customHeight="1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90"/>
      <c r="O35" s="90"/>
      <c r="P35" s="86"/>
      <c r="Q35" s="87"/>
      <c r="R35" s="87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</row>
    <row r="36" spans="1:34" ht="15.75" customHeight="1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90"/>
      <c r="O36" s="90"/>
      <c r="P36" s="86"/>
      <c r="Q36" s="87"/>
      <c r="R36" s="87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</row>
    <row r="37" spans="1:34" ht="15">
      <c r="B37" s="38" t="s">
        <v>83</v>
      </c>
      <c r="C37" s="38" t="s">
        <v>136</v>
      </c>
      <c r="D37" s="38" t="s">
        <v>60</v>
      </c>
      <c r="E37" s="38" t="s">
        <v>90</v>
      </c>
      <c r="F37" s="38" t="s">
        <v>20</v>
      </c>
      <c r="G37" s="38" t="s">
        <v>21</v>
      </c>
      <c r="H37" s="38">
        <v>0.5</v>
      </c>
      <c r="I37" s="38">
        <v>15</v>
      </c>
      <c r="J37" s="38" t="s">
        <v>61</v>
      </c>
      <c r="K37" s="60">
        <v>26796421</v>
      </c>
      <c r="L37" s="38">
        <v>16</v>
      </c>
      <c r="M37" s="38">
        <v>5</v>
      </c>
      <c r="N37" s="40">
        <v>0.42109999999999997</v>
      </c>
      <c r="O37" s="40">
        <v>0.35709999999999997</v>
      </c>
      <c r="P37" s="42">
        <f t="shared" ref="P37:P44" si="5">N37-O37</f>
        <v>6.4000000000000001E-2</v>
      </c>
      <c r="Q37" s="38" t="s">
        <v>279</v>
      </c>
      <c r="R37" s="38">
        <v>5</v>
      </c>
    </row>
    <row r="38" spans="1:34" ht="15">
      <c r="B38" s="38" t="s">
        <v>83</v>
      </c>
      <c r="C38" s="38" t="s">
        <v>136</v>
      </c>
      <c r="D38" s="38" t="s">
        <v>60</v>
      </c>
      <c r="E38" s="38" t="s">
        <v>90</v>
      </c>
      <c r="F38" s="38" t="s">
        <v>20</v>
      </c>
      <c r="G38" s="38" t="s">
        <v>21</v>
      </c>
      <c r="H38" s="38">
        <v>0.5</v>
      </c>
      <c r="I38" s="38">
        <v>15</v>
      </c>
      <c r="J38" s="38" t="s">
        <v>49</v>
      </c>
      <c r="K38" s="60">
        <v>26796421</v>
      </c>
      <c r="L38" s="38">
        <v>16</v>
      </c>
      <c r="M38" s="38">
        <v>5</v>
      </c>
      <c r="N38" s="40">
        <v>0.77229999999999999</v>
      </c>
      <c r="O38" s="40">
        <v>0.5</v>
      </c>
      <c r="P38" s="42">
        <f t="shared" si="5"/>
        <v>0.27229999999999999</v>
      </c>
      <c r="Q38" s="38" t="s">
        <v>285</v>
      </c>
      <c r="R38" s="38">
        <v>5</v>
      </c>
    </row>
    <row r="39" spans="1:34" ht="15">
      <c r="B39" s="38" t="s">
        <v>83</v>
      </c>
      <c r="C39" s="38" t="s">
        <v>136</v>
      </c>
      <c r="D39" s="38" t="s">
        <v>60</v>
      </c>
      <c r="E39" s="38" t="s">
        <v>90</v>
      </c>
      <c r="F39" s="38" t="s">
        <v>20</v>
      </c>
      <c r="G39" s="38" t="s">
        <v>21</v>
      </c>
      <c r="H39" s="38">
        <v>0.5</v>
      </c>
      <c r="I39" s="38">
        <v>15</v>
      </c>
      <c r="J39" s="38" t="s">
        <v>286</v>
      </c>
      <c r="K39" s="53">
        <v>26804357</v>
      </c>
      <c r="L39" s="38">
        <v>16</v>
      </c>
      <c r="M39" s="38">
        <v>5</v>
      </c>
      <c r="N39" s="40">
        <v>0.47920000000000001</v>
      </c>
      <c r="O39" s="40">
        <v>0.27679999999999999</v>
      </c>
      <c r="P39" s="40">
        <f t="shared" si="5"/>
        <v>0.20240000000000002</v>
      </c>
      <c r="Q39" s="38" t="s">
        <v>287</v>
      </c>
      <c r="R39" s="38">
        <v>5</v>
      </c>
    </row>
    <row r="40" spans="1:34" ht="15">
      <c r="B40" s="38" t="s">
        <v>83</v>
      </c>
      <c r="C40" s="38" t="s">
        <v>136</v>
      </c>
      <c r="D40" s="38" t="s">
        <v>60</v>
      </c>
      <c r="E40" s="38" t="s">
        <v>90</v>
      </c>
      <c r="F40" s="38" t="s">
        <v>20</v>
      </c>
      <c r="G40" s="38" t="s">
        <v>21</v>
      </c>
      <c r="H40" s="38">
        <v>0.5</v>
      </c>
      <c r="I40" s="97" t="s">
        <v>288</v>
      </c>
      <c r="J40" s="59" t="s">
        <v>133</v>
      </c>
      <c r="K40" s="60">
        <v>26796421</v>
      </c>
      <c r="L40" s="38">
        <v>16</v>
      </c>
      <c r="M40" s="38">
        <v>5</v>
      </c>
      <c r="N40" s="40">
        <v>0.68300000000000005</v>
      </c>
      <c r="O40" s="40">
        <v>0.54459999999999997</v>
      </c>
      <c r="P40" s="40">
        <f t="shared" si="5"/>
        <v>0.13840000000000008</v>
      </c>
      <c r="Q40" s="38" t="s">
        <v>289</v>
      </c>
      <c r="R40" s="38">
        <v>4</v>
      </c>
    </row>
    <row r="41" spans="1:34" ht="15">
      <c r="B41" s="38" t="s">
        <v>83</v>
      </c>
      <c r="C41" s="38" t="s">
        <v>136</v>
      </c>
      <c r="D41" s="38" t="s">
        <v>60</v>
      </c>
      <c r="E41" s="38" t="s">
        <v>90</v>
      </c>
      <c r="F41" s="38" t="s">
        <v>20</v>
      </c>
      <c r="G41" s="38" t="s">
        <v>21</v>
      </c>
      <c r="H41" s="38">
        <v>0.5</v>
      </c>
      <c r="I41" s="38" t="s">
        <v>290</v>
      </c>
      <c r="J41" s="59" t="s">
        <v>133</v>
      </c>
      <c r="K41" s="60">
        <v>26796421</v>
      </c>
      <c r="L41" s="38">
        <v>16</v>
      </c>
      <c r="M41" s="38">
        <v>5</v>
      </c>
      <c r="N41" s="40">
        <v>0.53422999999999998</v>
      </c>
      <c r="O41" s="40">
        <v>0.27678999999999998</v>
      </c>
      <c r="P41" s="40">
        <f t="shared" si="5"/>
        <v>0.25744</v>
      </c>
      <c r="Q41" s="38" t="s">
        <v>291</v>
      </c>
      <c r="R41" s="38">
        <v>3</v>
      </c>
    </row>
    <row r="42" spans="1:34" ht="15">
      <c r="B42" s="38" t="s">
        <v>83</v>
      </c>
      <c r="C42" s="38" t="s">
        <v>180</v>
      </c>
      <c r="D42" s="38" t="s">
        <v>60</v>
      </c>
      <c r="E42" s="38" t="s">
        <v>90</v>
      </c>
      <c r="F42" s="38" t="s">
        <v>20</v>
      </c>
      <c r="G42" s="38" t="s">
        <v>21</v>
      </c>
      <c r="H42" s="38">
        <v>0.5</v>
      </c>
      <c r="I42" s="38">
        <v>15</v>
      </c>
      <c r="J42" s="59" t="s">
        <v>133</v>
      </c>
      <c r="K42" s="53">
        <v>26800517</v>
      </c>
      <c r="L42" s="38">
        <v>16</v>
      </c>
      <c r="M42" s="38">
        <v>5</v>
      </c>
      <c r="N42" s="40">
        <v>0.70355999999999996</v>
      </c>
      <c r="O42" s="40">
        <v>0.22320999999999999</v>
      </c>
      <c r="P42" s="40">
        <f t="shared" si="5"/>
        <v>0.48034999999999994</v>
      </c>
      <c r="Q42" s="38" t="s">
        <v>185</v>
      </c>
    </row>
    <row r="43" spans="1:34" ht="14">
      <c r="B43" s="38" t="s">
        <v>83</v>
      </c>
      <c r="C43" s="38" t="s">
        <v>294</v>
      </c>
      <c r="D43" s="38" t="s">
        <v>60</v>
      </c>
      <c r="E43" s="38" t="s">
        <v>90</v>
      </c>
      <c r="F43" s="38" t="s">
        <v>20</v>
      </c>
      <c r="G43" s="38" t="s">
        <v>21</v>
      </c>
      <c r="H43" s="38">
        <v>0.5</v>
      </c>
      <c r="I43" s="38">
        <v>15</v>
      </c>
      <c r="J43" s="59" t="s">
        <v>133</v>
      </c>
      <c r="K43" s="104">
        <v>25174213</v>
      </c>
      <c r="L43" s="38">
        <v>16</v>
      </c>
      <c r="M43" s="38">
        <v>5</v>
      </c>
      <c r="N43" s="40">
        <v>0.59970000000000001</v>
      </c>
      <c r="O43" s="40">
        <v>0.51739999999999997</v>
      </c>
      <c r="P43" s="40">
        <f t="shared" si="5"/>
        <v>8.230000000000004E-2</v>
      </c>
      <c r="Q43" s="38" t="s">
        <v>185</v>
      </c>
    </row>
    <row r="44" spans="1:34" ht="15">
      <c r="B44" s="38" t="s">
        <v>83</v>
      </c>
      <c r="C44" s="38" t="s">
        <v>294</v>
      </c>
      <c r="D44" s="38" t="s">
        <v>60</v>
      </c>
      <c r="E44" s="38" t="s">
        <v>123</v>
      </c>
      <c r="F44" s="38" t="s">
        <v>20</v>
      </c>
      <c r="G44" s="38" t="s">
        <v>21</v>
      </c>
      <c r="H44" s="38">
        <v>0.5</v>
      </c>
      <c r="I44" s="38">
        <v>15</v>
      </c>
      <c r="J44" s="59" t="s">
        <v>133</v>
      </c>
      <c r="K44" s="53">
        <v>23994565</v>
      </c>
      <c r="L44" s="38">
        <v>16</v>
      </c>
      <c r="M44" s="38">
        <v>5</v>
      </c>
      <c r="N44" s="40">
        <v>0.65180000000000005</v>
      </c>
      <c r="O44" s="40">
        <v>0.40179999999999999</v>
      </c>
      <c r="P44" s="40">
        <f t="shared" si="5"/>
        <v>0.25000000000000006</v>
      </c>
      <c r="Q44" s="38" t="s">
        <v>300</v>
      </c>
      <c r="R44" s="38">
        <v>3</v>
      </c>
    </row>
    <row r="46" spans="1:34" ht="15">
      <c r="K46" s="53"/>
      <c r="N46" s="42"/>
      <c r="O46" s="42"/>
      <c r="P46" s="42"/>
    </row>
    <row r="47" spans="1:34" ht="13">
      <c r="N47" s="42"/>
      <c r="O47" s="42"/>
      <c r="P47" s="42"/>
    </row>
    <row r="48" spans="1:34" ht="13">
      <c r="N48" s="42"/>
      <c r="O48" s="42"/>
      <c r="P48" s="42"/>
    </row>
    <row r="49" spans="14:16" ht="13">
      <c r="N49" s="42"/>
      <c r="O49" s="42"/>
      <c r="P49" s="42"/>
    </row>
    <row r="50" spans="14:16" ht="13">
      <c r="N50" s="42"/>
      <c r="O50" s="42"/>
      <c r="P50" s="42"/>
    </row>
    <row r="51" spans="14:16" ht="13">
      <c r="N51" s="42"/>
      <c r="O51" s="42"/>
      <c r="P51" s="42"/>
    </row>
    <row r="52" spans="14:16" ht="13">
      <c r="N52" s="42"/>
      <c r="O52" s="42"/>
      <c r="P52" s="42"/>
    </row>
    <row r="53" spans="14:16" ht="13">
      <c r="N53" s="42"/>
      <c r="O53" s="42"/>
      <c r="P53" s="42"/>
    </row>
    <row r="54" spans="14:16" ht="13">
      <c r="N54" s="42"/>
      <c r="O54" s="42"/>
      <c r="P54" s="42"/>
    </row>
    <row r="55" spans="14:16" ht="13">
      <c r="N55" s="42"/>
      <c r="O55" s="42"/>
      <c r="P55" s="42"/>
    </row>
    <row r="56" spans="14:16" ht="13">
      <c r="N56" s="42"/>
      <c r="O56" s="42"/>
      <c r="P56" s="42"/>
    </row>
    <row r="57" spans="14:16" ht="13">
      <c r="N57" s="42"/>
      <c r="O57" s="42"/>
      <c r="P57" s="42"/>
    </row>
    <row r="58" spans="14:16" ht="13">
      <c r="N58" s="42"/>
      <c r="O58" s="42"/>
      <c r="P58" s="42"/>
    </row>
    <row r="59" spans="14:16" ht="13">
      <c r="N59" s="42"/>
      <c r="O59" s="42"/>
      <c r="P59" s="42"/>
    </row>
    <row r="60" spans="14:16" ht="13">
      <c r="N60" s="42"/>
      <c r="O60" s="42"/>
      <c r="P60" s="42"/>
    </row>
    <row r="61" spans="14:16" ht="13">
      <c r="N61" s="42"/>
      <c r="O61" s="42"/>
      <c r="P61" s="42"/>
    </row>
    <row r="62" spans="14:16" ht="13">
      <c r="N62" s="42"/>
      <c r="O62" s="42"/>
      <c r="P62" s="42"/>
    </row>
    <row r="63" spans="14:16" ht="13">
      <c r="N63" s="42"/>
      <c r="O63" s="42"/>
      <c r="P63" s="42"/>
    </row>
    <row r="64" spans="14:16" ht="13">
      <c r="N64" s="42"/>
      <c r="O64" s="42"/>
      <c r="P64" s="42"/>
    </row>
    <row r="65" spans="14:16" ht="13">
      <c r="N65" s="42"/>
      <c r="O65" s="42"/>
      <c r="P65" s="42"/>
    </row>
    <row r="66" spans="14:16" ht="13">
      <c r="N66" s="42"/>
      <c r="O66" s="42"/>
      <c r="P66" s="42"/>
    </row>
    <row r="67" spans="14:16" ht="13">
      <c r="N67" s="42"/>
      <c r="O67" s="42"/>
    </row>
    <row r="68" spans="14:16" ht="13">
      <c r="N68" s="42"/>
      <c r="O68" s="42"/>
    </row>
    <row r="69" spans="14:16" ht="13">
      <c r="N69" s="42"/>
      <c r="O69" s="4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H26"/>
  <sheetViews>
    <sheetView tabSelected="1" topLeftCell="E1" workbookViewId="0">
      <selection activeCell="I23" sqref="I23"/>
    </sheetView>
  </sheetViews>
  <sheetFormatPr baseColWidth="10" defaultColWidth="14.5" defaultRowHeight="15.75" customHeight="1"/>
  <cols>
    <col min="1" max="1" width="17.1640625" customWidth="1"/>
    <col min="3" max="3" width="21.1640625" customWidth="1"/>
    <col min="5" max="5" width="11.5" customWidth="1"/>
    <col min="7" max="7" width="8.83203125" customWidth="1"/>
    <col min="10" max="10" width="20.5" customWidth="1"/>
    <col min="12" max="12" width="8.5" customWidth="1"/>
    <col min="13" max="13" width="7.83203125" customWidth="1"/>
  </cols>
  <sheetData>
    <row r="1" spans="1:34" ht="15.75" customHeight="1">
      <c r="A1" s="1">
        <v>8</v>
      </c>
      <c r="B1" s="2"/>
      <c r="C1" s="3">
        <f>COUNTA(C3:C65)</f>
        <v>16</v>
      </c>
      <c r="D1" s="3"/>
      <c r="E1" s="3"/>
      <c r="F1" s="4"/>
      <c r="G1" s="4"/>
      <c r="H1" s="4"/>
      <c r="I1" s="5"/>
      <c r="J1" s="3"/>
      <c r="K1" s="3"/>
      <c r="L1" s="4"/>
      <c r="M1" s="4"/>
      <c r="N1" s="4"/>
      <c r="O1" s="6"/>
      <c r="P1" s="6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34">
      <c r="A2" s="7" t="s">
        <v>323</v>
      </c>
      <c r="B2" s="2"/>
      <c r="C2" s="3" t="s">
        <v>0</v>
      </c>
      <c r="D2" s="3" t="s">
        <v>1</v>
      </c>
      <c r="E2" s="3" t="s">
        <v>2</v>
      </c>
      <c r="F2" s="4" t="s">
        <v>3</v>
      </c>
      <c r="I2" s="4" t="s">
        <v>4</v>
      </c>
      <c r="J2" s="4" t="s">
        <v>5</v>
      </c>
      <c r="K2" s="5" t="s">
        <v>6</v>
      </c>
      <c r="L2" s="4" t="s">
        <v>7</v>
      </c>
      <c r="M2" s="3" t="s">
        <v>8</v>
      </c>
      <c r="N2" s="4" t="s">
        <v>9</v>
      </c>
      <c r="O2" s="4" t="s">
        <v>10</v>
      </c>
      <c r="P2" s="4" t="s">
        <v>11</v>
      </c>
      <c r="Q2" s="7" t="s">
        <v>12</v>
      </c>
      <c r="R2" s="7" t="s">
        <v>13</v>
      </c>
      <c r="S2" s="19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6">
      <c r="A3" s="24" t="s">
        <v>324</v>
      </c>
      <c r="B3" s="16" t="s">
        <v>325</v>
      </c>
      <c r="C3" s="9" t="s">
        <v>30</v>
      </c>
      <c r="D3" s="9" t="s">
        <v>18</v>
      </c>
      <c r="E3" s="9" t="s">
        <v>19</v>
      </c>
      <c r="F3" s="11">
        <v>30</v>
      </c>
      <c r="G3" s="16" t="s">
        <v>20</v>
      </c>
      <c r="H3" s="16" t="s">
        <v>21</v>
      </c>
      <c r="I3" s="9">
        <v>0.5</v>
      </c>
      <c r="J3" s="16" t="s">
        <v>49</v>
      </c>
      <c r="K3" s="13">
        <v>858669</v>
      </c>
      <c r="L3" s="11">
        <v>100</v>
      </c>
      <c r="M3" s="11">
        <v>50</v>
      </c>
      <c r="N3" s="22">
        <v>0.9</v>
      </c>
      <c r="O3" s="22">
        <v>0.79</v>
      </c>
      <c r="P3" s="12">
        <f t="shared" ref="P3:P5" si="0">N3-O3</f>
        <v>0.10999999999999999</v>
      </c>
      <c r="Q3" s="16" t="s">
        <v>326</v>
      </c>
      <c r="R3" s="16">
        <v>24</v>
      </c>
      <c r="S3" s="16" t="s">
        <v>327</v>
      </c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4" ht="16">
      <c r="A4" s="37" t="s">
        <v>324</v>
      </c>
      <c r="B4" s="8" t="s">
        <v>325</v>
      </c>
      <c r="C4" s="9" t="s">
        <v>30</v>
      </c>
      <c r="D4" s="9" t="s">
        <v>18</v>
      </c>
      <c r="E4" s="9" t="s">
        <v>19</v>
      </c>
      <c r="F4" s="11">
        <v>30</v>
      </c>
      <c r="G4" s="8" t="s">
        <v>20</v>
      </c>
      <c r="H4" s="8" t="s">
        <v>21</v>
      </c>
      <c r="I4" s="9">
        <v>0.5</v>
      </c>
      <c r="J4" s="8" t="s">
        <v>61</v>
      </c>
      <c r="K4" s="13">
        <v>858669</v>
      </c>
      <c r="L4" s="11">
        <v>100</v>
      </c>
      <c r="M4" s="8">
        <v>50</v>
      </c>
      <c r="N4" s="12">
        <v>0.87143000000000004</v>
      </c>
      <c r="O4" s="12">
        <v>0.82</v>
      </c>
      <c r="P4" s="12">
        <f t="shared" si="0"/>
        <v>5.1430000000000087E-2</v>
      </c>
      <c r="Q4" s="8" t="s">
        <v>328</v>
      </c>
      <c r="R4" s="8">
        <v>50</v>
      </c>
      <c r="S4" s="8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6">
      <c r="A5" s="37" t="s">
        <v>329</v>
      </c>
      <c r="B5" s="8" t="s">
        <v>325</v>
      </c>
      <c r="C5" s="9" t="s">
        <v>30</v>
      </c>
      <c r="D5" s="9" t="s">
        <v>330</v>
      </c>
      <c r="E5" s="9" t="s">
        <v>19</v>
      </c>
      <c r="F5" s="11">
        <v>30</v>
      </c>
      <c r="G5" s="8" t="s">
        <v>20</v>
      </c>
      <c r="H5" s="8" t="s">
        <v>21</v>
      </c>
      <c r="I5" s="9">
        <v>0.5</v>
      </c>
      <c r="J5" s="8" t="s">
        <v>61</v>
      </c>
      <c r="K5" s="13">
        <v>858669</v>
      </c>
      <c r="L5" s="11">
        <v>100</v>
      </c>
      <c r="M5" s="8">
        <v>100</v>
      </c>
      <c r="N5" s="22">
        <v>0.84</v>
      </c>
      <c r="O5" s="12">
        <v>0.82</v>
      </c>
      <c r="P5" s="12">
        <f t="shared" si="0"/>
        <v>2.0000000000000018E-2</v>
      </c>
      <c r="Q5" s="8" t="s">
        <v>331</v>
      </c>
      <c r="R5" s="8">
        <v>94</v>
      </c>
      <c r="S5" s="8" t="s">
        <v>332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6">
      <c r="A6" s="8"/>
      <c r="B6" s="8"/>
      <c r="C6" s="9"/>
      <c r="D6" s="9"/>
      <c r="E6" s="9"/>
      <c r="F6" s="11"/>
      <c r="G6" s="8"/>
      <c r="H6" s="8"/>
      <c r="I6" s="9"/>
      <c r="J6" s="8"/>
      <c r="K6" s="13"/>
      <c r="L6" s="38"/>
      <c r="M6" s="38"/>
    </row>
    <row r="7" spans="1:34" ht="16">
      <c r="A7" s="24" t="s">
        <v>333</v>
      </c>
      <c r="B7" s="16" t="s">
        <v>334</v>
      </c>
      <c r="C7" s="9" t="s">
        <v>30</v>
      </c>
      <c r="D7" s="9" t="s">
        <v>335</v>
      </c>
      <c r="E7" s="9" t="s">
        <v>19</v>
      </c>
      <c r="F7" s="11">
        <v>30</v>
      </c>
      <c r="G7" s="8" t="s">
        <v>20</v>
      </c>
      <c r="H7" s="8" t="s">
        <v>21</v>
      </c>
      <c r="I7" s="9">
        <v>0.5</v>
      </c>
      <c r="J7" s="16" t="s">
        <v>262</v>
      </c>
      <c r="K7" s="13">
        <v>223149</v>
      </c>
      <c r="L7" s="11">
        <v>32</v>
      </c>
      <c r="M7" s="16">
        <v>5</v>
      </c>
      <c r="N7" s="22">
        <v>0.38244</v>
      </c>
      <c r="O7" s="22">
        <v>0.50780999999999998</v>
      </c>
      <c r="P7" s="12">
        <f t="shared" ref="P7:P17" si="1">N7-O7</f>
        <v>-0.12536999999999998</v>
      </c>
      <c r="Q7" s="16" t="s">
        <v>336</v>
      </c>
    </row>
    <row r="8" spans="1:34" ht="16">
      <c r="C8" s="9" t="s">
        <v>298</v>
      </c>
      <c r="J8" s="16" t="s">
        <v>337</v>
      </c>
      <c r="N8" s="22">
        <v>0.6</v>
      </c>
      <c r="O8" s="22">
        <v>0.7</v>
      </c>
      <c r="P8" s="12">
        <f t="shared" si="1"/>
        <v>-9.9999999999999978E-2</v>
      </c>
      <c r="Q8" s="16" t="s">
        <v>336</v>
      </c>
      <c r="R8" s="38">
        <v>5</v>
      </c>
    </row>
    <row r="9" spans="1:34" ht="16">
      <c r="C9" s="38" t="s">
        <v>298</v>
      </c>
      <c r="D9" s="9" t="s">
        <v>338</v>
      </c>
      <c r="J9" s="8" t="s">
        <v>337</v>
      </c>
      <c r="N9" s="22">
        <v>0.67857000000000001</v>
      </c>
      <c r="O9" s="22">
        <v>0.71875</v>
      </c>
      <c r="P9" s="12">
        <f t="shared" si="1"/>
        <v>-4.0179999999999993E-2</v>
      </c>
      <c r="Q9" s="16" t="s">
        <v>339</v>
      </c>
    </row>
    <row r="10" spans="1:34" ht="16">
      <c r="C10" s="38" t="s">
        <v>298</v>
      </c>
      <c r="D10" s="9" t="s">
        <v>340</v>
      </c>
      <c r="J10" s="8" t="s">
        <v>337</v>
      </c>
      <c r="N10" s="22">
        <v>0.52083000000000002</v>
      </c>
      <c r="O10" s="22">
        <v>0.67969000000000002</v>
      </c>
      <c r="P10" s="12">
        <f t="shared" si="1"/>
        <v>-0.15886</v>
      </c>
      <c r="Q10" s="16" t="s">
        <v>211</v>
      </c>
    </row>
    <row r="11" spans="1:34" ht="16">
      <c r="C11" s="38" t="s">
        <v>298</v>
      </c>
      <c r="D11" s="9" t="s">
        <v>341</v>
      </c>
      <c r="J11" s="8" t="s">
        <v>337</v>
      </c>
      <c r="N11" s="22">
        <v>0.56398999999999999</v>
      </c>
      <c r="O11" s="22">
        <v>0.69530999999999998</v>
      </c>
      <c r="P11" s="12">
        <f t="shared" si="1"/>
        <v>-0.13131999999999999</v>
      </c>
      <c r="Q11" s="8" t="s">
        <v>211</v>
      </c>
    </row>
    <row r="12" spans="1:34" ht="16">
      <c r="C12" s="38" t="s">
        <v>298</v>
      </c>
      <c r="D12" s="9" t="s">
        <v>341</v>
      </c>
      <c r="J12" s="16" t="s">
        <v>342</v>
      </c>
      <c r="N12" s="22">
        <v>0.8</v>
      </c>
      <c r="O12" s="22">
        <v>0.7</v>
      </c>
      <c r="P12" s="12">
        <f t="shared" si="1"/>
        <v>0.10000000000000009</v>
      </c>
      <c r="Q12" s="16" t="s">
        <v>185</v>
      </c>
    </row>
    <row r="13" spans="1:34" ht="16">
      <c r="C13" s="38" t="s">
        <v>298</v>
      </c>
      <c r="D13" s="9" t="s">
        <v>341</v>
      </c>
      <c r="J13" s="16" t="s">
        <v>343</v>
      </c>
      <c r="N13" s="22">
        <v>0.71279999999999999</v>
      </c>
      <c r="O13" s="22">
        <v>0.69530999999999998</v>
      </c>
      <c r="P13" s="12">
        <f t="shared" si="1"/>
        <v>1.7490000000000006E-2</v>
      </c>
      <c r="Q13" s="16" t="s">
        <v>344</v>
      </c>
    </row>
    <row r="14" spans="1:34" ht="16">
      <c r="C14" s="38" t="s">
        <v>298</v>
      </c>
      <c r="D14" s="9"/>
      <c r="M14" s="16">
        <v>10</v>
      </c>
      <c r="N14" s="22">
        <v>0.86904999999999999</v>
      </c>
      <c r="O14" s="22">
        <v>0.82811999999999997</v>
      </c>
      <c r="P14" s="12">
        <f t="shared" si="1"/>
        <v>4.0930000000000022E-2</v>
      </c>
      <c r="Q14" s="16" t="s">
        <v>345</v>
      </c>
      <c r="R14" s="38">
        <v>7</v>
      </c>
      <c r="S14" s="44" t="s">
        <v>346</v>
      </c>
    </row>
    <row r="15" spans="1:34" ht="16">
      <c r="C15" s="38" t="s">
        <v>298</v>
      </c>
      <c r="M15" s="38">
        <v>20</v>
      </c>
      <c r="N15" s="22">
        <v>0.92262</v>
      </c>
      <c r="O15" s="22">
        <v>0.82030999999999998</v>
      </c>
      <c r="P15" s="12">
        <f t="shared" si="1"/>
        <v>0.10231000000000001</v>
      </c>
      <c r="Q15" s="38" t="s">
        <v>347</v>
      </c>
      <c r="R15" s="38">
        <v>8</v>
      </c>
      <c r="S15" s="38" t="s">
        <v>348</v>
      </c>
    </row>
    <row r="16" spans="1:34" ht="16">
      <c r="A16" s="24" t="s">
        <v>349</v>
      </c>
      <c r="C16" s="38" t="s">
        <v>298</v>
      </c>
      <c r="J16" s="16" t="s">
        <v>337</v>
      </c>
      <c r="M16" s="38">
        <v>20</v>
      </c>
      <c r="N16" s="22">
        <v>0.88392999999999999</v>
      </c>
      <c r="O16" s="22">
        <v>0.79688000000000003</v>
      </c>
      <c r="P16" s="12">
        <f t="shared" si="1"/>
        <v>8.7049999999999961E-2</v>
      </c>
      <c r="Q16" s="38" t="s">
        <v>350</v>
      </c>
    </row>
    <row r="17" spans="1:17" ht="16">
      <c r="A17" s="24" t="s">
        <v>351</v>
      </c>
      <c r="C17" s="38" t="s">
        <v>298</v>
      </c>
      <c r="J17" s="16" t="s">
        <v>352</v>
      </c>
      <c r="M17" s="38">
        <v>20</v>
      </c>
      <c r="N17" s="22">
        <v>0.82738</v>
      </c>
      <c r="O17" s="22">
        <v>0.78905999999999998</v>
      </c>
      <c r="P17" s="12">
        <f t="shared" si="1"/>
        <v>3.8320000000000021E-2</v>
      </c>
      <c r="Q17" s="38" t="s">
        <v>353</v>
      </c>
    </row>
    <row r="18" spans="1:17" ht="16">
      <c r="A18" s="24" t="s">
        <v>354</v>
      </c>
      <c r="C18" s="44" t="s">
        <v>298</v>
      </c>
      <c r="D18" s="9"/>
      <c r="J18" s="8"/>
      <c r="M18" s="44">
        <v>30</v>
      </c>
      <c r="N18" s="12"/>
      <c r="O18" s="12"/>
      <c r="P18" s="12"/>
      <c r="Q18" s="38"/>
    </row>
    <row r="19" spans="1:17" ht="16">
      <c r="A19" s="24" t="s">
        <v>355</v>
      </c>
      <c r="C19" s="38" t="s">
        <v>298</v>
      </c>
      <c r="D19" s="9" t="s">
        <v>356</v>
      </c>
      <c r="J19" s="8" t="s">
        <v>352</v>
      </c>
      <c r="M19" s="38">
        <v>20</v>
      </c>
      <c r="N19" s="22">
        <v>0.76339000000000001</v>
      </c>
      <c r="O19" s="22">
        <v>0.83594000000000002</v>
      </c>
      <c r="P19" s="12">
        <f>N19-O19</f>
        <v>-7.2550000000000003E-2</v>
      </c>
      <c r="Q19" s="38" t="s">
        <v>357</v>
      </c>
    </row>
    <row r="20" spans="1:17" ht="16">
      <c r="N20" s="12"/>
      <c r="O20" s="12"/>
      <c r="P20" s="12"/>
    </row>
    <row r="21" spans="1:17" ht="16">
      <c r="N21" s="12"/>
      <c r="O21" s="12"/>
      <c r="P21" s="12"/>
    </row>
    <row r="22" spans="1:17" ht="16">
      <c r="N22" s="12"/>
      <c r="O22" s="12"/>
      <c r="P22" s="12"/>
    </row>
    <row r="23" spans="1:17" ht="16">
      <c r="I23" t="s">
        <v>358</v>
      </c>
      <c r="N23" s="12"/>
      <c r="O23" s="12"/>
      <c r="P23" s="12"/>
    </row>
    <row r="24" spans="1:17" ht="16">
      <c r="N24" s="12"/>
      <c r="O24" s="12"/>
      <c r="P24" s="12"/>
    </row>
    <row r="25" spans="1:17" ht="16">
      <c r="N25" s="12"/>
      <c r="O25" s="12"/>
      <c r="P25" s="12"/>
    </row>
    <row r="26" spans="1:17" ht="16">
      <c r="N26" s="12"/>
      <c r="O26" s="12"/>
      <c r="P2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Conv3D-8,16,32</vt:lpstr>
      <vt:lpstr>Conv3D-16,32,64</vt:lpstr>
      <vt:lpstr>Conv3D-8,16,32,64</vt:lpstr>
      <vt:lpstr>Conv3D-1-Dense-Layer</vt:lpstr>
      <vt:lpstr>CNN+LSTM</vt:lpstr>
      <vt:lpstr>Conv3D-8,16,32,64 Kernel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2020-10-09T05:22:22Z</dcterms:modified>
</cp:coreProperties>
</file>