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<sst xmlns="http://schemas.openxmlformats.org/spreadsheetml/2006/main" count="1353" uniqueCount="179">
  <si>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</si>
  <si>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</si>
  <si>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</si>
  <si>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</si>
  <si>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</si>
  <si>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</si>
  <si>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</si>
  <si>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</si>
  <si>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</si>
  <si>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</si>
  <si>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</si>
  <si>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</si>
  <si>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</si>
  <si>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</si>
  <si>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</si>
  <si>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</si>
  <si>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</si>
  <si>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</si>
  <si>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</si>
  <si>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</si>
  <si>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</si>
  <si>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</si>
  <si>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</si>
  <si>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</si>
  <si>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</si>
  <si>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</si>
  <si>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</si>
  <si>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</si>
  <si>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</si>
  <si>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</si>
  <si>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</si>
  <si>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</si>
  <si>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</si>
  <si>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</si>
  <si>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</si>
  <si>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</si>
  <si>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</si>
  <si>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</si>
  <si>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</si>
  <si>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</si>
  <si>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</si>
  <si>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</si>
  <si>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</si>
  <si>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</si>
  <si>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</si>
  <si>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</si>
  <si>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</si>
  <si>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</si>
  <si>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</si>
  <si>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</si>
  <si>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</si>
  <si>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</si>
  <si>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</si>
  <si>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</si>
  <si>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</si>
  <si>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</si>
  <si>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</si>
  <si>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</si>
  <si>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</si>
  <si>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</si>
  <si>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</si>
  <si>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</si>
  <si>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</si>
  <si>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</si>
  <si>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</si>
  <si>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</si>
  <si>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</si>
  <si>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</si>
  <si>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</si>
  <si>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</si>
  <si>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</si>
  <si>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</si>
  <si>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</si>
  <si>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</si>
  <si>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</si>
  <si>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</si>
  <si>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</si>
  <si>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</si>
  <si>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</si>
  <si>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</si>
  <si>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</si>
  <si>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</si>
  <si>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</si>
  <si>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</si>
  <si>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</si>
  <si>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</si>
  <si>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</si>
  <si>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</si>
  <si>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</si>
  <si>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</si>
  <si>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</si>
  <si>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</si>
  <si>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</si>
  <si>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</si>
  <si>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</si>
  <si>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</si>
  <si>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</si>
  <si>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</si>
  <si>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</si>
  <si>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</si>
  <si>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</si>
  <si>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</si>
  <si>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</si>
  <si>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</si>
  <si>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</si>
  <si>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</si>
  <si>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</si>
  <si>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</si>
  <si>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</si>
  <si>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</si>
  <si>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</si>
  <si>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</si>
  <si>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</si>
  <si>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</si>
  <si>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</si>
  <si>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</si>
  <si>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</si>
  <si>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</si>
  <si>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</si>
  <si>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</si>
  <si>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</si>
  <si>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</si>
  <si>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</si>
  <si>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</si>
  <si>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</si>
  <si>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</si>
  <si>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</si>
  <si>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</si>
  <si>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</si>
  <si>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</si>
  <si>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</si>
  <si>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</si>
  <si>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</si>
  <si>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</si>
  <si>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</si>
  <si>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</si>
  <si>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</si>
  <si>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</si>
  <si>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</si>
  <si>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</si>
  <si>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</si>
  <si>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</si>
  <si>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</si>
  <si>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</si>
  <si>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</si>
  <si>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</si>
  <si>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</si>
  <si>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</si>
  <si>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</si>
  <si>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</si>
  <si>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</si>
  <si>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</si>
  <si>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</si>
  <si>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</si>
  <si>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</si>
  <si>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CERT-0001</t>
  </si>
  <si>
    <t>2025-04-22</t>
  </si>
  <si>
    <t>2025-07-22</t>
  </si>
  <si>
    <t>M/s Schinder Electricals, Nagar</t>
  </si>
  <si>
    <t>Mitutoyo</t>
  </si>
  <si>
    <t>RHT-121</t>
  </si>
  <si>
    <t>FIE-RHT-001</t>
  </si>
  <si>
    <t>MT-003-A</t>
  </si>
  <si>
    <t>AT SITE</t>
  </si>
  <si>
    <t>26.5 °C</t>
  </si>
  <si>
    <t>VISHAL KHAMKAR</t>
  </si>
  <si>
    <t>OK</t>
  </si>
  <si>
    <t>Rockwell Hardness</t>
  </si>
  <si>
    <t>HRB-1 81.3 MT-003-A</t>
  </si>
  <si>
    <t>FRI</t>
  </si>
  <si>
    <t>2026-04-22</t>
  </si>
  <si>
    <t>HRA-2 81.5 MT-003-B</t>
  </si>
  <si>
    <t>HRA-3 81.6 MT-003-C</t>
  </si>
  <si>
    <t>HRD-1 81.6 MT-003-Y</t>
  </si>
  <si>
    <t>2027-10-29</t>
  </si>
  <si>
    <t>HRD-2 81.9 MT-003-R</t>
  </si>
  <si>
    <t>2026-10-29</t>
  </si>
  <si>
    <t>HRD-3 81.6 MT-003-T</t>
  </si>
  <si>
    <t>2027-11-29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</si>
</sst>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170</v>
      </c>
      <c r="Q33" s="126"/>
    </row>
    <row r="34" spans="3:17" ht="15" customHeight="1" x14ac:dyDescent="0.3">
      <c r="C34" s="83" t="n">
        <v>3.0</v>
      </c>
      <c r="D34" s="125" t="s">
        <v>172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170</v>
      </c>
      <c r="Q34" s="126"/>
    </row>
    <row r="35" spans="3:17" ht="15" customHeight="1" x14ac:dyDescent="0.3">
      <c r="C35" s="83" t="n">
        <v>4.0</v>
      </c>
      <c r="D35" s="125" t="s">
        <v>173</v>
      </c>
      <c r="E35" s="125"/>
      <c r="F35" s="125"/>
      <c r="G35" s="126"/>
      <c r="H35" s="127" t="s">
        <v>155</v>
      </c>
      <c r="I35" s="125"/>
      <c r="J35" s="125"/>
      <c r="K35" s="125"/>
      <c r="L35" s="126"/>
      <c r="M35" s="127" t="s">
        <v>169</v>
      </c>
      <c r="N35" s="125"/>
      <c r="O35" s="126"/>
      <c r="P35" s="128" t="s">
        <v>174</v>
      </c>
      <c r="Q35" s="126"/>
    </row>
    <row r="36" spans="3:17" ht="15" customHeight="1" x14ac:dyDescent="0.3">
      <c r="C36" s="83" t="n">
        <v>5.0</v>
      </c>
      <c r="D36" s="125" t="s">
        <v>175</v>
      </c>
      <c r="E36" s="125"/>
      <c r="F36" s="125"/>
      <c r="G36" s="126"/>
      <c r="H36" s="127" t="s">
        <v>155</v>
      </c>
      <c r="I36" s="125"/>
      <c r="J36" s="125"/>
      <c r="K36" s="125"/>
      <c r="L36" s="126"/>
      <c r="M36" s="127" t="s">
        <v>169</v>
      </c>
      <c r="N36" s="125"/>
      <c r="O36" s="126"/>
      <c r="P36" s="128" t="s">
        <v>176</v>
      </c>
      <c r="Q36" s="126"/>
    </row>
    <row r="37" spans="3:17" ht="15" customHeight="1" x14ac:dyDescent="0.3">
      <c r="C37" s="83" t="n">
        <v>6.0</v>
      </c>
      <c r="D37" s="125" t="s">
        <v>177</v>
      </c>
      <c r="E37" s="125"/>
      <c r="F37" s="125"/>
      <c r="G37" s="126"/>
      <c r="H37" s="127" t="s">
        <v>155</v>
      </c>
      <c r="I37" s="125"/>
      <c r="J37" s="125"/>
      <c r="K37" s="125"/>
      <c r="L37" s="126"/>
      <c r="M37" s="127" t="s">
        <v>169</v>
      </c>
      <c r="N37" s="125"/>
      <c r="O37" s="126"/>
      <c r="P37" s="128" t="s">
        <v>178</v>
      </c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15.0</v>
      </c>
      <c r="E56" s="88" t="s">
        <v>125</v>
      </c>
      <c r="F56" s="89" t="n">
        <v>81.30000305175781</v>
      </c>
      <c r="G56" s="90" t="n">
        <v>61.0</v>
      </c>
      <c r="H56" s="82" t="n">
        <v>61.0</v>
      </c>
      <c r="I56" s="82" t="n">
        <v>65.0</v>
      </c>
      <c r="J56" s="82" t="n">
        <v>64.0</v>
      </c>
      <c r="K56" s="91" t="n">
        <v>64.0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15.0</v>
      </c>
      <c r="E57" s="88" t="s">
        <v>125</v>
      </c>
      <c r="F57" s="89" t="n">
        <v>81.5</v>
      </c>
      <c r="G57" s="90" t="n">
        <v>65.0</v>
      </c>
      <c r="H57" s="82" t="n">
        <v>63.0</v>
      </c>
      <c r="I57" s="82" t="n">
        <v>65.0</v>
      </c>
      <c r="J57" s="82" t="n">
        <v>61.0</v>
      </c>
      <c r="K57" s="91" t="n">
        <v>61.0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15.0</v>
      </c>
      <c r="E58" s="88" t="s">
        <v>125</v>
      </c>
      <c r="F58" s="89" t="n">
        <v>81.5999984741211</v>
      </c>
      <c r="G58" s="90" t="n">
        <v>61.0</v>
      </c>
      <c r="H58" s="82" t="n">
        <v>61.0</v>
      </c>
      <c r="I58" s="82" t="n">
        <v>61.0</v>
      </c>
      <c r="J58" s="82" t="n">
        <v>61.0</v>
      </c>
      <c r="K58" s="91" t="n">
        <v>61.0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3">
        <v>4</v>
      </c>
      <c r="D59" s="83"/>
      <c r="E59" s="83"/>
      <c r="F59" s="96"/>
      <c r="G59" s="96"/>
      <c r="H59" s="96"/>
      <c r="I59" s="96"/>
      <c r="J59" s="96"/>
      <c r="K59" s="96"/>
      <c r="L59" s="95" t="e">
        <f t="shared" ref="L59:L73" si="2">AVERAGE(G59:K59)</f>
        <v>#DIV/0!</v>
      </c>
      <c r="M59" s="95" t="e">
        <f t="shared" ref="M59:M73" si="3">L59-F59</f>
        <v>#DIV/0!</v>
      </c>
      <c r="N59" s="121"/>
      <c r="O59" s="96">
        <f t="shared" si="0"/>
        <v>0</v>
      </c>
      <c r="P59" s="122" t="e">
        <f t="shared" si="1"/>
        <v>#DIV/0!</v>
      </c>
      <c r="Q59" s="83"/>
      <c r="R59" s="97"/>
      <c r="S59" s="95">
        <v>1.2</v>
      </c>
    </row>
    <row r="60" spans="3:19" ht="19.95" customHeight="1" x14ac:dyDescent="0.3">
      <c r="C60" s="83">
        <v>5</v>
      </c>
      <c r="D60" s="83"/>
      <c r="E60" s="83"/>
      <c r="F60" s="96"/>
      <c r="G60" s="96"/>
      <c r="H60" s="96"/>
      <c r="I60" s="96"/>
      <c r="J60" s="96"/>
      <c r="K60" s="96"/>
      <c r="L60" s="95" t="e">
        <f t="shared" si="2"/>
        <v>#DIV/0!</v>
      </c>
      <c r="M60" s="95" t="e">
        <f t="shared" si="3"/>
        <v>#DIV/0!</v>
      </c>
      <c r="N60" s="121"/>
      <c r="O60" s="96">
        <f t="shared" ref="O60:O73" si="4">K60-G60</f>
        <v>0</v>
      </c>
      <c r="P60" s="122" t="e">
        <f t="shared" ref="P60:P64" si="5">(100-L60)*0.04</f>
        <v>#DIV/0!</v>
      </c>
      <c r="Q60" s="83"/>
      <c r="R60" s="97"/>
      <c r="S60" s="95">
        <v>1.2</v>
      </c>
    </row>
    <row r="61" spans="3:19" ht="19.95" customHeight="1" x14ac:dyDescent="0.3">
      <c r="C61" s="83">
        <v>6</v>
      </c>
      <c r="D61" s="83"/>
      <c r="E61" s="83"/>
      <c r="F61" s="96"/>
      <c r="G61" s="96"/>
      <c r="H61" s="96"/>
      <c r="I61" s="96"/>
      <c r="J61" s="96"/>
      <c r="K61" s="96"/>
      <c r="L61" s="95" t="e">
        <f t="shared" si="2"/>
        <v>#DIV/0!</v>
      </c>
      <c r="M61" s="95" t="e">
        <f t="shared" si="3"/>
        <v>#DIV/0!</v>
      </c>
      <c r="N61" s="121"/>
      <c r="O61" s="96">
        <f t="shared" si="4"/>
        <v>0</v>
      </c>
      <c r="P61" s="122" t="e">
        <f t="shared" si="5"/>
        <v>#DIV/0!</v>
      </c>
      <c r="Q61" s="83"/>
      <c r="R61" s="97"/>
      <c r="S61" s="95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125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125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125</v>
      </c>
      <c r="X6" s="55"/>
      <c r="Y6" s="55"/>
      <c r="Z6" s="55"/>
      <c r="AA6" s="55"/>
      <c r="AB6" s="55"/>
      <c r="AC6" s="55"/>
      <c r="AD6" s="55"/>
      <c r="AE6" s="56"/>
      <c r="AG6" s="112"/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/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125</v>
      </c>
      <c r="K53" s="13"/>
      <c r="L53" s="12"/>
      <c r="M53" t="s" s="0">
        <v>95</v>
      </c>
      <c r="O53" s="62">
        <v>1</v>
      </c>
      <c r="P53" t="s" s="0">
        <v>125</v>
      </c>
      <c r="U53" s="13"/>
      <c r="V53" s="12"/>
      <c r="W53" t="s" s="0">
        <v>95</v>
      </c>
      <c r="Y53" s="62">
        <v>1</v>
      </c>
      <c r="Z53" t="s" s="0">
        <v>125</v>
      </c>
      <c r="AE53" s="13"/>
      <c r="AG53" s="12"/>
      <c r="AH53" t="s" s="0">
        <v>95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95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