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college1\Labs\semester 5\Computer Network\"/>
    </mc:Choice>
  </mc:AlternateContent>
  <xr:revisionPtr revIDLastSave="0" documentId="13_ncr:1_{F2F129DC-0DAF-4565-90FE-501983D4C5A4}" xr6:coauthVersionLast="47" xr6:coauthVersionMax="47" xr10:uidLastSave="{00000000-0000-0000-0000-000000000000}"/>
  <bookViews>
    <workbookView xWindow="-108" yWindow="-108" windowWidth="23256" windowHeight="13176" xr2:uid="{D33510A2-D889-45F2-84A3-345E17D778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1" i="1" l="1"/>
  <c r="H22" i="1"/>
  <c r="H23" i="1"/>
  <c r="H24" i="1"/>
  <c r="K24" i="1" s="1"/>
  <c r="L21" i="1"/>
  <c r="L22" i="1"/>
  <c r="L23" i="1"/>
  <c r="L24" i="1"/>
  <c r="J21" i="1"/>
  <c r="J22" i="1"/>
  <c r="J23" i="1"/>
  <c r="J24" i="1"/>
  <c r="J20" i="1"/>
  <c r="L20" i="1" s="1"/>
  <c r="K21" i="1"/>
  <c r="J8" i="1"/>
  <c r="L8" i="1" s="1"/>
  <c r="J9" i="1"/>
  <c r="L9" i="1" s="1"/>
  <c r="J10" i="1"/>
  <c r="L10" i="1" s="1"/>
  <c r="J11" i="1"/>
  <c r="L11" i="1" s="1"/>
  <c r="K23" i="1"/>
  <c r="K22" i="1"/>
  <c r="H20" i="1"/>
  <c r="K20" i="1" s="1"/>
  <c r="J7" i="1"/>
  <c r="L7" i="1" s="1"/>
  <c r="K8" i="1"/>
  <c r="K9" i="1"/>
  <c r="K10" i="1"/>
  <c r="K11" i="1"/>
  <c r="K7" i="1"/>
</calcChain>
</file>

<file path=xl/sharedStrings.xml><?xml version="1.0" encoding="utf-8"?>
<sst xmlns="http://schemas.openxmlformats.org/spreadsheetml/2006/main" count="21" uniqueCount="13">
  <si>
    <t>S.No.</t>
  </si>
  <si>
    <t>Data_rate (Mbps)</t>
  </si>
  <si>
    <t>Total number of Packets Success (Packets Transmitted-Packets Collided)</t>
  </si>
  <si>
    <t>Throughput per packet time(G)</t>
  </si>
  <si>
    <t>Total number of Packets Collided</t>
  </si>
  <si>
    <t>Total number 
of Packets 
Transmitted</t>
  </si>
  <si>
    <t>Number of 
PacketsTransmitted per packet time(S)</t>
  </si>
  <si>
    <t>Packets per packet time theoretical
(S = G*e^(-2G))</t>
  </si>
  <si>
    <t>Simulation Time (s)</t>
  </si>
  <si>
    <t>Pure ALOHA</t>
  </si>
  <si>
    <t>Slotted ALOHA</t>
  </si>
  <si>
    <t>Slot Length</t>
  </si>
  <si>
    <t>Packets per packet time theoretical
(S = G*e^(-G))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</si>
</sst>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 vs 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7485353480357122E-2"/>
          <c:y val="0.1715929483234373"/>
          <c:w val="0.88753756699350073"/>
          <c:h val="0.62535440885861637"/>
        </c:manualLayout>
      </c:layout>
      <c:lineChart>
        <c:grouping val="standard"/>
        <c:varyColors val="0"/>
        <c:ser>
          <c:idx val="0"/>
          <c:order val="0"/>
          <c:tx>
            <c:v>throughput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Sheet1!$J$7:$J$11</c:f>
              <c:numCache>
                <c:formatCode>General</c:formatCode>
                <c:ptCount val="5"/>
                <c:pt idx="0">
                  <c:v>0.20927289600000001</c:v>
                </c:pt>
                <c:pt idx="1">
                  <c:v>0.26159112000000001</c:v>
                </c:pt>
                <c:pt idx="2">
                  <c:v>0.34878816000000001</c:v>
                </c:pt>
                <c:pt idx="3">
                  <c:v>0.52318224000000002</c:v>
                </c:pt>
                <c:pt idx="4">
                  <c:v>1.0463411200000001</c:v>
                </c:pt>
              </c:numCache>
            </c:numRef>
          </c:cat>
          <c:val>
            <c:numRef>
              <c:f>Sheet1!$K$7:$K$11</c:f>
              <c:numCache>
                <c:formatCode>General</c:formatCode>
                <c:ptCount val="5"/>
                <c:pt idx="0">
                  <c:v>0.14223904000000001</c:v>
                </c:pt>
                <c:pt idx="1">
                  <c:v>0.161768</c:v>
                </c:pt>
                <c:pt idx="2">
                  <c:v>0.18382762666666666</c:v>
                </c:pt>
                <c:pt idx="3">
                  <c:v>0.19979807999999999</c:v>
                </c:pt>
                <c:pt idx="4">
                  <c:v>0.14929376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83-4FF0-A81F-AA345F90C7D3}"/>
            </c:ext>
          </c:extLst>
        </c:ser>
        <c:ser>
          <c:idx val="1"/>
          <c:order val="1"/>
          <c:tx>
            <c:v>theoritical throughput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Sheet1!$J$7:$J$11</c:f>
              <c:numCache>
                <c:formatCode>General</c:formatCode>
                <c:ptCount val="5"/>
                <c:pt idx="0">
                  <c:v>0.20927289600000001</c:v>
                </c:pt>
                <c:pt idx="1">
                  <c:v>0.26159112000000001</c:v>
                </c:pt>
                <c:pt idx="2">
                  <c:v>0.34878816000000001</c:v>
                </c:pt>
                <c:pt idx="3">
                  <c:v>0.52318224000000002</c:v>
                </c:pt>
                <c:pt idx="4">
                  <c:v>1.0463411200000001</c:v>
                </c:pt>
              </c:numCache>
            </c:numRef>
          </c:cat>
          <c:val>
            <c:numRef>
              <c:f>Sheet1!$L$7:$L$11</c:f>
              <c:numCache>
                <c:formatCode>General</c:formatCode>
                <c:ptCount val="5"/>
                <c:pt idx="0">
                  <c:v>0.13770219289050523</c:v>
                </c:pt>
                <c:pt idx="1">
                  <c:v>0.15502717653788323</c:v>
                </c:pt>
                <c:pt idx="2">
                  <c:v>0.17362337234792091</c:v>
                </c:pt>
                <c:pt idx="3">
                  <c:v>0.18374802222115191</c:v>
                </c:pt>
                <c:pt idx="4">
                  <c:v>0.12907226870391814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83-4FF0-A81F-AA345F90C7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7598992"/>
        <c:axId val="1759427008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Sheet1!$J$7:$J$11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0.20927289600000001</c:v>
                      </c:pt>
                      <c:pt idx="1">
                        <c:v>0.26159112000000001</c:v>
                      </c:pt>
                      <c:pt idx="2">
                        <c:v>0.34878816000000001</c:v>
                      </c:pt>
                      <c:pt idx="3">
                        <c:v>0.52318224000000002</c:v>
                      </c:pt>
                      <c:pt idx="4">
                        <c:v>1.0463411200000001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Sheet1!$D$9:$L$9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3</c:v>
                      </c:pt>
                      <c:pt idx="1">
                        <c:v>15</c:v>
                      </c:pt>
                      <c:pt idx="2">
                        <c:v>44793</c:v>
                      </c:pt>
                      <c:pt idx="3">
                        <c:v>21185</c:v>
                      </c:pt>
                      <c:pt idx="4">
                        <c:v>23608</c:v>
                      </c:pt>
                      <c:pt idx="5">
                        <c:v>100</c:v>
                      </c:pt>
                      <c:pt idx="6">
                        <c:v>0.34878816000000001</c:v>
                      </c:pt>
                      <c:pt idx="7">
                        <c:v>0.18382762666666666</c:v>
                      </c:pt>
                      <c:pt idx="8">
                        <c:v>0.17362337234792091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6183-4FF0-A81F-AA345F90C7D3}"/>
                  </c:ext>
                </c:extLst>
              </c15:ser>
            </c15:filteredLineSeries>
            <c15:filteredLineSeries>
              <c15:ser>
                <c:idx val="3"/>
                <c:order val="3"/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Sheet1!$J$7:$J$11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0.20927289600000001</c:v>
                      </c:pt>
                      <c:pt idx="1">
                        <c:v>0.26159112000000001</c:v>
                      </c:pt>
                      <c:pt idx="2">
                        <c:v>0.34878816000000001</c:v>
                      </c:pt>
                      <c:pt idx="3">
                        <c:v>0.52318224000000002</c:v>
                      </c:pt>
                      <c:pt idx="4">
                        <c:v>1.0463411200000001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Sheet1!$D$10:$L$10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4</c:v>
                      </c:pt>
                      <c:pt idx="1">
                        <c:v>10</c:v>
                      </c:pt>
                      <c:pt idx="2">
                        <c:v>44793</c:v>
                      </c:pt>
                      <c:pt idx="3">
                        <c:v>27687</c:v>
                      </c:pt>
                      <c:pt idx="4">
                        <c:v>17106</c:v>
                      </c:pt>
                      <c:pt idx="5">
                        <c:v>100</c:v>
                      </c:pt>
                      <c:pt idx="6">
                        <c:v>0.52318224000000002</c:v>
                      </c:pt>
                      <c:pt idx="7">
                        <c:v>0.19979807999999999</c:v>
                      </c:pt>
                      <c:pt idx="8">
                        <c:v>0.18374802222115191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183-4FF0-A81F-AA345F90C7D3}"/>
                  </c:ext>
                </c:extLst>
              </c15:ser>
            </c15:filteredLineSeries>
            <c15:filteredLineSeries>
              <c15:ser>
                <c:idx val="4"/>
                <c:order val="4"/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Sheet1!$J$7:$J$11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0.20927289600000001</c:v>
                      </c:pt>
                      <c:pt idx="1">
                        <c:v>0.26159112000000001</c:v>
                      </c:pt>
                      <c:pt idx="2">
                        <c:v>0.34878816000000001</c:v>
                      </c:pt>
                      <c:pt idx="3">
                        <c:v>0.52318224000000002</c:v>
                      </c:pt>
                      <c:pt idx="4">
                        <c:v>1.0463411200000001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Sheet1!$D$11:$L$11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5</c:v>
                      </c:pt>
                      <c:pt idx="1">
                        <c:v>5</c:v>
                      </c:pt>
                      <c:pt idx="2">
                        <c:v>44792</c:v>
                      </c:pt>
                      <c:pt idx="3">
                        <c:v>38402</c:v>
                      </c:pt>
                      <c:pt idx="4">
                        <c:v>6391</c:v>
                      </c:pt>
                      <c:pt idx="5">
                        <c:v>100</c:v>
                      </c:pt>
                      <c:pt idx="6">
                        <c:v>1.0463411200000001</c:v>
                      </c:pt>
                      <c:pt idx="7">
                        <c:v>0.14929376</c:v>
                      </c:pt>
                      <c:pt idx="8">
                        <c:v>0.12907226870391814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6183-4FF0-A81F-AA345F90C7D3}"/>
                  </c:ext>
                </c:extLst>
              </c15:ser>
            </c15:filteredLineSeries>
          </c:ext>
        </c:extLst>
      </c:lineChart>
      <c:catAx>
        <c:axId val="1707598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427008"/>
        <c:crosses val="autoZero"/>
        <c:auto val="1"/>
        <c:lblAlgn val="ctr"/>
        <c:lblOffset val="100"/>
        <c:noMultiLvlLbl val="0"/>
      </c:catAx>
      <c:valAx>
        <c:axId val="1759427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7598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</a:t>
            </a:r>
            <a:r>
              <a:rPr lang="en-US" baseline="0"/>
              <a:t> vs 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throughput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Sheet1!$J$20:$J$24</c:f>
              <c:numCache>
                <c:formatCode>General</c:formatCode>
                <c:ptCount val="5"/>
                <c:pt idx="0">
                  <c:v>0.20927289600000001</c:v>
                </c:pt>
                <c:pt idx="1">
                  <c:v>0.26159112000000001</c:v>
                </c:pt>
                <c:pt idx="2">
                  <c:v>0.34878816000000001</c:v>
                </c:pt>
                <c:pt idx="3">
                  <c:v>0.52318224000000002</c:v>
                </c:pt>
                <c:pt idx="4">
                  <c:v>1.0463411200000001</c:v>
                </c:pt>
              </c:numCache>
            </c:numRef>
          </c:cat>
          <c:val>
            <c:numRef>
              <c:f>Sheet1!$K$20:$K$24</c:f>
              <c:numCache>
                <c:formatCode>General</c:formatCode>
                <c:ptCount val="5"/>
                <c:pt idx="0">
                  <c:v>0.14523846400000001</c:v>
                </c:pt>
                <c:pt idx="1">
                  <c:v>0.16684879999999999</c:v>
                </c:pt>
                <c:pt idx="2">
                  <c:v>0.23085909333333335</c:v>
                </c:pt>
                <c:pt idx="3">
                  <c:v>0.31886399999999998</c:v>
                </c:pt>
                <c:pt idx="4">
                  <c:v>0.37684351999999999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EF-4DAD-8AF6-D0AABF869969}"/>
            </c:ext>
          </c:extLst>
        </c:ser>
        <c:ser>
          <c:idx val="1"/>
          <c:order val="1"/>
          <c:tx>
            <c:v>theoritical throughput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Sheet1!$J$20:$J$24</c:f>
              <c:numCache>
                <c:formatCode>General</c:formatCode>
                <c:ptCount val="5"/>
                <c:pt idx="0">
                  <c:v>0.20927289600000001</c:v>
                </c:pt>
                <c:pt idx="1">
                  <c:v>0.26159112000000001</c:v>
                </c:pt>
                <c:pt idx="2">
                  <c:v>0.34878816000000001</c:v>
                </c:pt>
                <c:pt idx="3">
                  <c:v>0.52318224000000002</c:v>
                </c:pt>
                <c:pt idx="4">
                  <c:v>1.0463411200000001</c:v>
                </c:pt>
              </c:numCache>
            </c:numRef>
          </c:cat>
          <c:val>
            <c:numRef>
              <c:f>Sheet1!$L$20:$L$24</c:f>
              <c:numCache>
                <c:formatCode>General</c:formatCode>
                <c:ptCount val="5"/>
                <c:pt idx="0">
                  <c:v>0.16975669851804565</c:v>
                </c:pt>
                <c:pt idx="1">
                  <c:v>0.20137957379283181</c:v>
                </c:pt>
                <c:pt idx="2">
                  <c:v>0.24608489708681069</c:v>
                </c:pt>
                <c:pt idx="3">
                  <c:v>0.31005435307576645</c:v>
                </c:pt>
                <c:pt idx="4">
                  <c:v>0.36749642473988597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EF-4DAD-8AF6-D0AABF8699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9877424"/>
        <c:axId val="1565798304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Sheet1!$J$20:$J$24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0.20927289600000001</c:v>
                      </c:pt>
                      <c:pt idx="1">
                        <c:v>0.26159112000000001</c:v>
                      </c:pt>
                      <c:pt idx="2">
                        <c:v>0.34878816000000001</c:v>
                      </c:pt>
                      <c:pt idx="3">
                        <c:v>0.52318224000000002</c:v>
                      </c:pt>
                      <c:pt idx="4">
                        <c:v>1.0463411200000001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Sheet1!$D$22:$M$22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3</c:v>
                      </c:pt>
                      <c:pt idx="1">
                        <c:v>15</c:v>
                      </c:pt>
                      <c:pt idx="2">
                        <c:v>44793</c:v>
                      </c:pt>
                      <c:pt idx="3">
                        <c:v>15145</c:v>
                      </c:pt>
                      <c:pt idx="4">
                        <c:v>29648</c:v>
                      </c:pt>
                      <c:pt idx="5">
                        <c:v>100</c:v>
                      </c:pt>
                      <c:pt idx="6">
                        <c:v>0.34878816000000001</c:v>
                      </c:pt>
                      <c:pt idx="7">
                        <c:v>0.23085909333333335</c:v>
                      </c:pt>
                      <c:pt idx="8">
                        <c:v>0.24608489708681069</c:v>
                      </c:pt>
                      <c:pt idx="9">
                        <c:v>1000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BDEF-4DAD-8AF6-D0AABF869969}"/>
                  </c:ext>
                </c:extLst>
              </c15:ser>
            </c15:filteredLineSeries>
            <c15:filteredLineSeries>
              <c15:ser>
                <c:idx val="3"/>
                <c:order val="3"/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Sheet1!$J$20:$J$24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0.20927289600000001</c:v>
                      </c:pt>
                      <c:pt idx="1">
                        <c:v>0.26159112000000001</c:v>
                      </c:pt>
                      <c:pt idx="2">
                        <c:v>0.34878816000000001</c:v>
                      </c:pt>
                      <c:pt idx="3">
                        <c:v>0.52318224000000002</c:v>
                      </c:pt>
                      <c:pt idx="4">
                        <c:v>1.0463411200000001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Sheet1!$D$23:$M$23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4</c:v>
                      </c:pt>
                      <c:pt idx="1">
                        <c:v>10</c:v>
                      </c:pt>
                      <c:pt idx="2">
                        <c:v>44793</c:v>
                      </c:pt>
                      <c:pt idx="3">
                        <c:v>17493</c:v>
                      </c:pt>
                      <c:pt idx="4">
                        <c:v>27300</c:v>
                      </c:pt>
                      <c:pt idx="5">
                        <c:v>100</c:v>
                      </c:pt>
                      <c:pt idx="6">
                        <c:v>0.52318224000000002</c:v>
                      </c:pt>
                      <c:pt idx="7">
                        <c:v>0.31886399999999998</c:v>
                      </c:pt>
                      <c:pt idx="8">
                        <c:v>0.31005435307576645</c:v>
                      </c:pt>
                      <c:pt idx="9">
                        <c:v>900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DEF-4DAD-8AF6-D0AABF869969}"/>
                  </c:ext>
                </c:extLst>
              </c15:ser>
            </c15:filteredLineSeries>
            <c15:filteredLineSeries>
              <c15:ser>
                <c:idx val="4"/>
                <c:order val="4"/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Sheet1!$J$20:$J$24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0.20927289600000001</c:v>
                      </c:pt>
                      <c:pt idx="1">
                        <c:v>0.26159112000000001</c:v>
                      </c:pt>
                      <c:pt idx="2">
                        <c:v>0.34878816000000001</c:v>
                      </c:pt>
                      <c:pt idx="3">
                        <c:v>0.52318224000000002</c:v>
                      </c:pt>
                      <c:pt idx="4">
                        <c:v>1.0463411200000001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Sheet1!$D$24:$M$24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</c:v>
                      </c:pt>
                      <c:pt idx="1">
                        <c:v>5</c:v>
                      </c:pt>
                      <c:pt idx="2">
                        <c:v>44792</c:v>
                      </c:pt>
                      <c:pt idx="3">
                        <c:v>28660</c:v>
                      </c:pt>
                      <c:pt idx="4">
                        <c:v>16132</c:v>
                      </c:pt>
                      <c:pt idx="5">
                        <c:v>100</c:v>
                      </c:pt>
                      <c:pt idx="6">
                        <c:v>1.0463411200000001</c:v>
                      </c:pt>
                      <c:pt idx="7">
                        <c:v>0.37684351999999999</c:v>
                      </c:pt>
                      <c:pt idx="8">
                        <c:v>0.36749642473988597</c:v>
                      </c:pt>
                      <c:pt idx="9">
                        <c:v>800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DEF-4DAD-8AF6-D0AABF869969}"/>
                  </c:ext>
                </c:extLst>
              </c15:ser>
            </c15:filteredLineSeries>
          </c:ext>
        </c:extLst>
      </c:lineChart>
      <c:catAx>
        <c:axId val="1659877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5798304"/>
        <c:crosses val="autoZero"/>
        <c:auto val="1"/>
        <c:lblAlgn val="ctr"/>
        <c:lblOffset val="100"/>
        <c:noMultiLvlLbl val="0"/>
      </c:catAx>
      <c:valAx>
        <c:axId val="1565798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9877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Practical Throughput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Pure Aloha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(Sheet1!$J$7:$J$11,Sheet1!$J$20:$J$24)</c:f>
              <c:numCache>
                <c:formatCode>General</c:formatCode>
                <c:ptCount val="10"/>
                <c:pt idx="0">
                  <c:v>0.20927289600000001</c:v>
                </c:pt>
                <c:pt idx="1">
                  <c:v>0.26159112000000001</c:v>
                </c:pt>
                <c:pt idx="2">
                  <c:v>0.34878816000000001</c:v>
                </c:pt>
                <c:pt idx="3">
                  <c:v>0.52318224000000002</c:v>
                </c:pt>
                <c:pt idx="4">
                  <c:v>1.0463411200000001</c:v>
                </c:pt>
                <c:pt idx="5">
                  <c:v>0.20927289600000001</c:v>
                </c:pt>
                <c:pt idx="6">
                  <c:v>0.26159112000000001</c:v>
                </c:pt>
                <c:pt idx="7">
                  <c:v>0.34878816000000001</c:v>
                </c:pt>
                <c:pt idx="8">
                  <c:v>0.52318224000000002</c:v>
                </c:pt>
                <c:pt idx="9">
                  <c:v>1.0463411200000001</c:v>
                </c:pt>
              </c:numCache>
            </c:numRef>
          </c:cat>
          <c:val>
            <c:numRef>
              <c:f>Sheet1!$K$7:$K$11</c:f>
              <c:numCache>
                <c:formatCode>General</c:formatCode>
                <c:ptCount val="5"/>
                <c:pt idx="0">
                  <c:v>0.14223904000000001</c:v>
                </c:pt>
                <c:pt idx="1">
                  <c:v>0.161768</c:v>
                </c:pt>
                <c:pt idx="2">
                  <c:v>0.18382762666666666</c:v>
                </c:pt>
                <c:pt idx="3">
                  <c:v>0.19979807999999999</c:v>
                </c:pt>
                <c:pt idx="4">
                  <c:v>0.14929376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E8-42C0-9948-F7DC53B750F3}"/>
            </c:ext>
          </c:extLst>
        </c:ser>
        <c:ser>
          <c:idx val="1"/>
          <c:order val="1"/>
          <c:tx>
            <c:v>Sloted Aloha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(Sheet1!$J$7:$J$11,Sheet1!$J$20:$J$24)</c:f>
              <c:numCache>
                <c:formatCode>General</c:formatCode>
                <c:ptCount val="10"/>
                <c:pt idx="0">
                  <c:v>0.20927289600000001</c:v>
                </c:pt>
                <c:pt idx="1">
                  <c:v>0.26159112000000001</c:v>
                </c:pt>
                <c:pt idx="2">
                  <c:v>0.34878816000000001</c:v>
                </c:pt>
                <c:pt idx="3">
                  <c:v>0.52318224000000002</c:v>
                </c:pt>
                <c:pt idx="4">
                  <c:v>1.0463411200000001</c:v>
                </c:pt>
                <c:pt idx="5">
                  <c:v>0.20927289600000001</c:v>
                </c:pt>
                <c:pt idx="6">
                  <c:v>0.26159112000000001</c:v>
                </c:pt>
                <c:pt idx="7">
                  <c:v>0.34878816000000001</c:v>
                </c:pt>
                <c:pt idx="8">
                  <c:v>0.52318224000000002</c:v>
                </c:pt>
                <c:pt idx="9">
                  <c:v>1.0463411200000001</c:v>
                </c:pt>
              </c:numCache>
            </c:numRef>
          </c:cat>
          <c:val>
            <c:numRef>
              <c:f>Sheet1!$K$20:$K$24</c:f>
              <c:numCache>
                <c:formatCode>General</c:formatCode>
                <c:ptCount val="5"/>
                <c:pt idx="0">
                  <c:v>0.14523846400000001</c:v>
                </c:pt>
                <c:pt idx="1">
                  <c:v>0.16684879999999999</c:v>
                </c:pt>
                <c:pt idx="2">
                  <c:v>0.23085909333333335</c:v>
                </c:pt>
                <c:pt idx="3">
                  <c:v>0.31886399999999998</c:v>
                </c:pt>
                <c:pt idx="4">
                  <c:v>0.37684351999999999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E8-42C0-9948-F7DC53B750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7599456"/>
        <c:axId val="165002984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(Sheet1!$J$7:$J$11,Sheet1!$J$20:$J$24)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0.20927289600000001</c:v>
                      </c:pt>
                      <c:pt idx="1">
                        <c:v>0.26159112000000001</c:v>
                      </c:pt>
                      <c:pt idx="2">
                        <c:v>0.34878816000000001</c:v>
                      </c:pt>
                      <c:pt idx="3">
                        <c:v>0.52318224000000002</c:v>
                      </c:pt>
                      <c:pt idx="4">
                        <c:v>1.0463411200000001</c:v>
                      </c:pt>
                      <c:pt idx="5">
                        <c:v>0.20927289600000001</c:v>
                      </c:pt>
                      <c:pt idx="6">
                        <c:v>0.26159112000000001</c:v>
                      </c:pt>
                      <c:pt idx="7">
                        <c:v>0.34878816000000001</c:v>
                      </c:pt>
                      <c:pt idx="8">
                        <c:v>0.52318224000000002</c:v>
                      </c:pt>
                      <c:pt idx="9">
                        <c:v>1.0463411200000001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Sheet1!$D$22:$M$22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3</c:v>
                      </c:pt>
                      <c:pt idx="1">
                        <c:v>15</c:v>
                      </c:pt>
                      <c:pt idx="2">
                        <c:v>44793</c:v>
                      </c:pt>
                      <c:pt idx="3">
                        <c:v>15145</c:v>
                      </c:pt>
                      <c:pt idx="4">
                        <c:v>29648</c:v>
                      </c:pt>
                      <c:pt idx="5">
                        <c:v>100</c:v>
                      </c:pt>
                      <c:pt idx="6">
                        <c:v>0.34878816000000001</c:v>
                      </c:pt>
                      <c:pt idx="7">
                        <c:v>0.23085909333333335</c:v>
                      </c:pt>
                      <c:pt idx="8">
                        <c:v>0.24608489708681069</c:v>
                      </c:pt>
                      <c:pt idx="9">
                        <c:v>1000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2AE8-42C0-9948-F7DC53B750F3}"/>
                  </c:ext>
                </c:extLst>
              </c15:ser>
            </c15:filteredLineSeries>
            <c15:filteredLineSeries>
              <c15:ser>
                <c:idx val="3"/>
                <c:order val="3"/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(Sheet1!$J$7:$J$11,Sheet1!$J$20:$J$24)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0.20927289600000001</c:v>
                      </c:pt>
                      <c:pt idx="1">
                        <c:v>0.26159112000000001</c:v>
                      </c:pt>
                      <c:pt idx="2">
                        <c:v>0.34878816000000001</c:v>
                      </c:pt>
                      <c:pt idx="3">
                        <c:v>0.52318224000000002</c:v>
                      </c:pt>
                      <c:pt idx="4">
                        <c:v>1.0463411200000001</c:v>
                      </c:pt>
                      <c:pt idx="5">
                        <c:v>0.20927289600000001</c:v>
                      </c:pt>
                      <c:pt idx="6">
                        <c:v>0.26159112000000001</c:v>
                      </c:pt>
                      <c:pt idx="7">
                        <c:v>0.34878816000000001</c:v>
                      </c:pt>
                      <c:pt idx="8">
                        <c:v>0.52318224000000002</c:v>
                      </c:pt>
                      <c:pt idx="9">
                        <c:v>1.0463411200000001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Sheet1!$D$23:$M$23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4</c:v>
                      </c:pt>
                      <c:pt idx="1">
                        <c:v>10</c:v>
                      </c:pt>
                      <c:pt idx="2">
                        <c:v>44793</c:v>
                      </c:pt>
                      <c:pt idx="3">
                        <c:v>17493</c:v>
                      </c:pt>
                      <c:pt idx="4">
                        <c:v>27300</c:v>
                      </c:pt>
                      <c:pt idx="5">
                        <c:v>100</c:v>
                      </c:pt>
                      <c:pt idx="6">
                        <c:v>0.52318224000000002</c:v>
                      </c:pt>
                      <c:pt idx="7">
                        <c:v>0.31886399999999998</c:v>
                      </c:pt>
                      <c:pt idx="8">
                        <c:v>0.31005435307576645</c:v>
                      </c:pt>
                      <c:pt idx="9">
                        <c:v>900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AE8-42C0-9948-F7DC53B750F3}"/>
                  </c:ext>
                </c:extLst>
              </c15:ser>
            </c15:filteredLineSeries>
            <c15:filteredLineSeries>
              <c15:ser>
                <c:idx val="4"/>
                <c:order val="4"/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(Sheet1!$J$7:$J$11,Sheet1!$J$20:$J$24)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0.20927289600000001</c:v>
                      </c:pt>
                      <c:pt idx="1">
                        <c:v>0.26159112000000001</c:v>
                      </c:pt>
                      <c:pt idx="2">
                        <c:v>0.34878816000000001</c:v>
                      </c:pt>
                      <c:pt idx="3">
                        <c:v>0.52318224000000002</c:v>
                      </c:pt>
                      <c:pt idx="4">
                        <c:v>1.0463411200000001</c:v>
                      </c:pt>
                      <c:pt idx="5">
                        <c:v>0.20927289600000001</c:v>
                      </c:pt>
                      <c:pt idx="6">
                        <c:v>0.26159112000000001</c:v>
                      </c:pt>
                      <c:pt idx="7">
                        <c:v>0.34878816000000001</c:v>
                      </c:pt>
                      <c:pt idx="8">
                        <c:v>0.52318224000000002</c:v>
                      </c:pt>
                      <c:pt idx="9">
                        <c:v>1.0463411200000001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Sheet1!$D$24:$M$24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</c:v>
                      </c:pt>
                      <c:pt idx="1">
                        <c:v>5</c:v>
                      </c:pt>
                      <c:pt idx="2">
                        <c:v>44792</c:v>
                      </c:pt>
                      <c:pt idx="3">
                        <c:v>28660</c:v>
                      </c:pt>
                      <c:pt idx="4">
                        <c:v>16132</c:v>
                      </c:pt>
                      <c:pt idx="5">
                        <c:v>100</c:v>
                      </c:pt>
                      <c:pt idx="6">
                        <c:v>1.0463411200000001</c:v>
                      </c:pt>
                      <c:pt idx="7">
                        <c:v>0.37684351999999999</c:v>
                      </c:pt>
                      <c:pt idx="8">
                        <c:v>0.36749642473988597</c:v>
                      </c:pt>
                      <c:pt idx="9">
                        <c:v>800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AE8-42C0-9948-F7DC53B750F3}"/>
                  </c:ext>
                </c:extLst>
              </c15:ser>
            </c15:filteredLineSeries>
          </c:ext>
        </c:extLst>
      </c:lineChart>
      <c:catAx>
        <c:axId val="1707599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029840"/>
        <c:crosses val="autoZero"/>
        <c:auto val="1"/>
        <c:lblAlgn val="ctr"/>
        <c:lblOffset val="100"/>
        <c:noMultiLvlLbl val="0"/>
      </c:catAx>
      <c:valAx>
        <c:axId val="165002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7599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Theoritical Throughput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664260717410327E-2"/>
          <c:y val="0.16245370370370371"/>
          <c:w val="0.88389129483814521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v>Pure Aloha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(Sheet1!$J$7:$J$11,Sheet1!$J$20:$J$24)</c:f>
              <c:numCache>
                <c:formatCode>General</c:formatCode>
                <c:ptCount val="10"/>
                <c:pt idx="0">
                  <c:v>0.20927289600000001</c:v>
                </c:pt>
                <c:pt idx="1">
                  <c:v>0.26159112000000001</c:v>
                </c:pt>
                <c:pt idx="2">
                  <c:v>0.34878816000000001</c:v>
                </c:pt>
                <c:pt idx="3">
                  <c:v>0.52318224000000002</c:v>
                </c:pt>
                <c:pt idx="4">
                  <c:v>1.0463411200000001</c:v>
                </c:pt>
                <c:pt idx="5">
                  <c:v>0.20927289600000001</c:v>
                </c:pt>
                <c:pt idx="6">
                  <c:v>0.26159112000000001</c:v>
                </c:pt>
                <c:pt idx="7">
                  <c:v>0.34878816000000001</c:v>
                </c:pt>
                <c:pt idx="8">
                  <c:v>0.52318224000000002</c:v>
                </c:pt>
                <c:pt idx="9">
                  <c:v>1.0463411200000001</c:v>
                </c:pt>
              </c:numCache>
            </c:numRef>
          </c:cat>
          <c:val>
            <c:numRef>
              <c:f>Sheet1!$L$7:$L$11</c:f>
              <c:numCache>
                <c:formatCode>General</c:formatCode>
                <c:ptCount val="5"/>
                <c:pt idx="0">
                  <c:v>0.13770219289050523</c:v>
                </c:pt>
                <c:pt idx="1">
                  <c:v>0.15502717653788323</c:v>
                </c:pt>
                <c:pt idx="2">
                  <c:v>0.17362337234792091</c:v>
                </c:pt>
                <c:pt idx="3">
                  <c:v>0.18374802222115191</c:v>
                </c:pt>
                <c:pt idx="4">
                  <c:v>0.12907226870391814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35-479D-BB44-C600EFF7E6BA}"/>
            </c:ext>
          </c:extLst>
        </c:ser>
        <c:ser>
          <c:idx val="1"/>
          <c:order val="1"/>
          <c:tx>
            <c:v>Sloted Aloha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(Sheet1!$J$7:$J$11,Sheet1!$J$20:$J$24)</c:f>
              <c:numCache>
                <c:formatCode>General</c:formatCode>
                <c:ptCount val="10"/>
                <c:pt idx="0">
                  <c:v>0.20927289600000001</c:v>
                </c:pt>
                <c:pt idx="1">
                  <c:v>0.26159112000000001</c:v>
                </c:pt>
                <c:pt idx="2">
                  <c:v>0.34878816000000001</c:v>
                </c:pt>
                <c:pt idx="3">
                  <c:v>0.52318224000000002</c:v>
                </c:pt>
                <c:pt idx="4">
                  <c:v>1.0463411200000001</c:v>
                </c:pt>
                <c:pt idx="5">
                  <c:v>0.20927289600000001</c:v>
                </c:pt>
                <c:pt idx="6">
                  <c:v>0.26159112000000001</c:v>
                </c:pt>
                <c:pt idx="7">
                  <c:v>0.34878816000000001</c:v>
                </c:pt>
                <c:pt idx="8">
                  <c:v>0.52318224000000002</c:v>
                </c:pt>
                <c:pt idx="9">
                  <c:v>1.0463411200000001</c:v>
                </c:pt>
              </c:numCache>
            </c:numRef>
          </c:cat>
          <c:val>
            <c:numRef>
              <c:f>Sheet1!$L$20:$L$24</c:f>
              <c:numCache>
                <c:formatCode>General</c:formatCode>
                <c:ptCount val="5"/>
                <c:pt idx="0">
                  <c:v>0.16975669851804565</c:v>
                </c:pt>
                <c:pt idx="1">
                  <c:v>0.20137957379283181</c:v>
                </c:pt>
                <c:pt idx="2">
                  <c:v>0.24608489708681069</c:v>
                </c:pt>
                <c:pt idx="3">
                  <c:v>0.31005435307576645</c:v>
                </c:pt>
                <c:pt idx="4">
                  <c:v>0.36749642473988597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35-479D-BB44-C600EFF7E6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7599456"/>
        <c:axId val="165002984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(Sheet1!$J$7:$J$11,Sheet1!$J$20:$J$24)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0.20927289600000001</c:v>
                      </c:pt>
                      <c:pt idx="1">
                        <c:v>0.26159112000000001</c:v>
                      </c:pt>
                      <c:pt idx="2">
                        <c:v>0.34878816000000001</c:v>
                      </c:pt>
                      <c:pt idx="3">
                        <c:v>0.52318224000000002</c:v>
                      </c:pt>
                      <c:pt idx="4">
                        <c:v>1.0463411200000001</c:v>
                      </c:pt>
                      <c:pt idx="5">
                        <c:v>0.20927289600000001</c:v>
                      </c:pt>
                      <c:pt idx="6">
                        <c:v>0.26159112000000001</c:v>
                      </c:pt>
                      <c:pt idx="7">
                        <c:v>0.34878816000000001</c:v>
                      </c:pt>
                      <c:pt idx="8">
                        <c:v>0.52318224000000002</c:v>
                      </c:pt>
                      <c:pt idx="9">
                        <c:v>1.0463411200000001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Sheet1!$D$22:$M$22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3</c:v>
                      </c:pt>
                      <c:pt idx="1">
                        <c:v>15</c:v>
                      </c:pt>
                      <c:pt idx="2">
                        <c:v>44793</c:v>
                      </c:pt>
                      <c:pt idx="3">
                        <c:v>15145</c:v>
                      </c:pt>
                      <c:pt idx="4">
                        <c:v>29648</c:v>
                      </c:pt>
                      <c:pt idx="5">
                        <c:v>100</c:v>
                      </c:pt>
                      <c:pt idx="6">
                        <c:v>0.34878816000000001</c:v>
                      </c:pt>
                      <c:pt idx="7">
                        <c:v>0.23085909333333335</c:v>
                      </c:pt>
                      <c:pt idx="8">
                        <c:v>0.24608489708681069</c:v>
                      </c:pt>
                      <c:pt idx="9">
                        <c:v>1000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8E35-479D-BB44-C600EFF7E6BA}"/>
                  </c:ext>
                </c:extLst>
              </c15:ser>
            </c15:filteredLineSeries>
            <c15:filteredLineSeries>
              <c15:ser>
                <c:idx val="3"/>
                <c:order val="3"/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(Sheet1!$J$7:$J$11,Sheet1!$J$20:$J$24)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0.20927289600000001</c:v>
                      </c:pt>
                      <c:pt idx="1">
                        <c:v>0.26159112000000001</c:v>
                      </c:pt>
                      <c:pt idx="2">
                        <c:v>0.34878816000000001</c:v>
                      </c:pt>
                      <c:pt idx="3">
                        <c:v>0.52318224000000002</c:v>
                      </c:pt>
                      <c:pt idx="4">
                        <c:v>1.0463411200000001</c:v>
                      </c:pt>
                      <c:pt idx="5">
                        <c:v>0.20927289600000001</c:v>
                      </c:pt>
                      <c:pt idx="6">
                        <c:v>0.26159112000000001</c:v>
                      </c:pt>
                      <c:pt idx="7">
                        <c:v>0.34878816000000001</c:v>
                      </c:pt>
                      <c:pt idx="8">
                        <c:v>0.52318224000000002</c:v>
                      </c:pt>
                      <c:pt idx="9">
                        <c:v>1.0463411200000001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Sheet1!$D$23:$M$23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4</c:v>
                      </c:pt>
                      <c:pt idx="1">
                        <c:v>10</c:v>
                      </c:pt>
                      <c:pt idx="2">
                        <c:v>44793</c:v>
                      </c:pt>
                      <c:pt idx="3">
                        <c:v>17493</c:v>
                      </c:pt>
                      <c:pt idx="4">
                        <c:v>27300</c:v>
                      </c:pt>
                      <c:pt idx="5">
                        <c:v>100</c:v>
                      </c:pt>
                      <c:pt idx="6">
                        <c:v>0.52318224000000002</c:v>
                      </c:pt>
                      <c:pt idx="7">
                        <c:v>0.31886399999999998</c:v>
                      </c:pt>
                      <c:pt idx="8">
                        <c:v>0.31005435307576645</c:v>
                      </c:pt>
                      <c:pt idx="9">
                        <c:v>900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8E35-479D-BB44-C600EFF7E6BA}"/>
                  </c:ext>
                </c:extLst>
              </c15:ser>
            </c15:filteredLineSeries>
            <c15:filteredLineSeries>
              <c15:ser>
                <c:idx val="4"/>
                <c:order val="4"/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(Sheet1!$J$7:$J$11,Sheet1!$J$20:$J$24)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0.20927289600000001</c:v>
                      </c:pt>
                      <c:pt idx="1">
                        <c:v>0.26159112000000001</c:v>
                      </c:pt>
                      <c:pt idx="2">
                        <c:v>0.34878816000000001</c:v>
                      </c:pt>
                      <c:pt idx="3">
                        <c:v>0.52318224000000002</c:v>
                      </c:pt>
                      <c:pt idx="4">
                        <c:v>1.0463411200000001</c:v>
                      </c:pt>
                      <c:pt idx="5">
                        <c:v>0.20927289600000001</c:v>
                      </c:pt>
                      <c:pt idx="6">
                        <c:v>0.26159112000000001</c:v>
                      </c:pt>
                      <c:pt idx="7">
                        <c:v>0.34878816000000001</c:v>
                      </c:pt>
                      <c:pt idx="8">
                        <c:v>0.52318224000000002</c:v>
                      </c:pt>
                      <c:pt idx="9">
                        <c:v>1.0463411200000001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Sheet1!$D$24:$M$24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5</c:v>
                      </c:pt>
                      <c:pt idx="1">
                        <c:v>5</c:v>
                      </c:pt>
                      <c:pt idx="2">
                        <c:v>44792</c:v>
                      </c:pt>
                      <c:pt idx="3">
                        <c:v>28660</c:v>
                      </c:pt>
                      <c:pt idx="4">
                        <c:v>16132</c:v>
                      </c:pt>
                      <c:pt idx="5">
                        <c:v>100</c:v>
                      </c:pt>
                      <c:pt idx="6">
                        <c:v>1.0463411200000001</c:v>
                      </c:pt>
                      <c:pt idx="7">
                        <c:v>0.37684351999999999</c:v>
                      </c:pt>
                      <c:pt idx="8">
                        <c:v>0.36749642473988597</c:v>
                      </c:pt>
                      <c:pt idx="9">
                        <c:v>800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8E35-479D-BB44-C600EFF7E6BA}"/>
                  </c:ext>
                </c:extLst>
              </c15:ser>
            </c15:filteredLineSeries>
          </c:ext>
        </c:extLst>
      </c:lineChart>
      <c:catAx>
        <c:axId val="1707599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0029840"/>
        <c:crosses val="autoZero"/>
        <c:auto val="1"/>
        <c:lblAlgn val="ctr"/>
        <c:lblOffset val="100"/>
        <c:noMultiLvlLbl val="0"/>
      </c:catAx>
      <c:valAx>
        <c:axId val="165002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7599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359497</xdr:colOff>
      <xdr:row>2</xdr:row>
      <xdr:rowOff>169200</xdr:rowOff>
    </xdr:from>
    <xdr:to>
      <xdr:col>22</xdr:col>
      <xdr:colOff>250371</xdr:colOff>
      <xdr:row>16</xdr:row>
      <xdr:rowOff>27416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8777F35-FCE5-3C54-A0F1-41B2E8AAEB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405657</xdr:colOff>
      <xdr:row>17</xdr:row>
      <xdr:rowOff>-1</xdr:rowOff>
    </xdr:from>
    <xdr:to>
      <xdr:col>22</xdr:col>
      <xdr:colOff>391885</xdr:colOff>
      <xdr:row>31</xdr:row>
      <xdr:rowOff>119743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607F889-2CC1-E513-957D-D89499A8FC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551187</xdr:colOff>
      <xdr:row>26</xdr:row>
      <xdr:rowOff>14001</xdr:rowOff>
    </xdr:from>
    <xdr:to>
      <xdr:col>7</xdr:col>
      <xdr:colOff>1074488</xdr:colOff>
      <xdr:row>41</xdr:row>
      <xdr:rowOff>2984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6C4CD57-73D9-E3B3-B176-616D801BC3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532481</xdr:colOff>
      <xdr:row>26</xdr:row>
      <xdr:rowOff>9181</xdr:rowOff>
    </xdr:from>
    <xdr:to>
      <xdr:col>12</xdr:col>
      <xdr:colOff>550843</xdr:colOff>
      <xdr:row>40</xdr:row>
      <xdr:rowOff>181778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D3724CE-FDB1-4151-B196-24C00AD583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F0E28-FF96-482F-80E0-F8CA96347E50}">
  <dimension ref="D3:M24"/>
  <sheetViews>
    <sheetView tabSelected="1" topLeftCell="A5" zoomScale="77" zoomScaleNormal="70" workbookViewId="0">
      <selection activeCell="Q44" sqref="Q44"/>
    </sheetView>
  </sheetViews>
  <sheetFormatPr defaultRowHeight="14.4" x14ac:dyDescent="0.3"/>
  <cols>
    <col min="1" max="1" width="7.33203125" customWidth="1"/>
    <col min="2" max="2" width="7.77734375" customWidth="1"/>
    <col min="3" max="3" width="5.109375" customWidth="1"/>
    <col min="4" max="4" width="13.5546875" customWidth="1"/>
    <col min="5" max="5" width="14.77734375" customWidth="1"/>
    <col min="6" max="6" width="14.109375" customWidth="1"/>
    <col min="7" max="7" width="16.6640625" customWidth="1"/>
    <col min="8" max="8" width="28.44140625" customWidth="1"/>
    <col min="9" max="9" width="14.33203125" customWidth="1"/>
    <col min="10" max="10" width="14.44140625" customWidth="1"/>
    <col min="11" max="11" width="17.5546875" customWidth="1"/>
    <col min="12" max="12" width="20.109375" customWidth="1"/>
    <col min="13" max="13" width="11.33203125" customWidth="1"/>
  </cols>
  <sheetData>
    <row r="3" spans="4:12" x14ac:dyDescent="0.3">
      <c r="D3" s="3" t="s">
        <v>9</v>
      </c>
    </row>
    <row r="4" spans="4:12" ht="12.6" customHeight="1" x14ac:dyDescent="0.3"/>
    <row r="5" spans="4:12" ht="45" customHeight="1" x14ac:dyDescent="0.3">
      <c r="D5" s="1" t="s">
        <v>0</v>
      </c>
      <c r="E5" s="1" t="s">
        <v>1</v>
      </c>
      <c r="F5" s="2" t="s">
        <v>5</v>
      </c>
      <c r="G5" s="2" t="s">
        <v>4</v>
      </c>
      <c r="H5" s="2" t="s">
        <v>2</v>
      </c>
      <c r="I5" s="1" t="s">
        <v>8</v>
      </c>
      <c r="J5" s="2" t="s">
        <v>3</v>
      </c>
      <c r="K5" s="2" t="s">
        <v>6</v>
      </c>
      <c r="L5" s="2" t="s">
        <v>7</v>
      </c>
    </row>
    <row r="7" spans="4:12" x14ac:dyDescent="0.3">
      <c r="D7">
        <v>1</v>
      </c>
      <c r="E7">
        <v>25</v>
      </c>
      <c r="F7">
        <v>44793</v>
      </c>
      <c r="G7">
        <v>14348</v>
      </c>
      <c r="H7">
        <v>30445</v>
      </c>
      <c r="I7">
        <v>100</v>
      </c>
      <c r="J7">
        <f>(F7/I7)*(1460*8/(E7*1000000))</f>
        <v>0.20927289600000001</v>
      </c>
      <c r="K7">
        <f>(H7/I7)*(1460*8/(E7*1000000))</f>
        <v>0.14223904000000001</v>
      </c>
      <c r="L7">
        <f>(J7)*EXP(-2*J7)</f>
        <v>0.13770219289050523</v>
      </c>
    </row>
    <row r="8" spans="4:12" x14ac:dyDescent="0.3">
      <c r="D8">
        <v>2</v>
      </c>
      <c r="E8">
        <v>20</v>
      </c>
      <c r="F8">
        <v>44793</v>
      </c>
      <c r="G8">
        <v>17093</v>
      </c>
      <c r="H8">
        <v>27700</v>
      </c>
      <c r="I8">
        <v>100</v>
      </c>
      <c r="J8">
        <f t="shared" ref="J8:J11" si="0">(F8/I8)*(1460*8/(E8*1000000))</f>
        <v>0.26159112000000001</v>
      </c>
      <c r="K8">
        <f t="shared" ref="K8:K11" si="1">(H8/I8)*(1460*8/(E8*1000000))</f>
        <v>0.161768</v>
      </c>
      <c r="L8">
        <f t="shared" ref="L8:L11" si="2">(J8)*EXP(-2*J8)</f>
        <v>0.15502717653788323</v>
      </c>
    </row>
    <row r="9" spans="4:12" x14ac:dyDescent="0.3">
      <c r="D9">
        <v>3</v>
      </c>
      <c r="E9">
        <v>15</v>
      </c>
      <c r="F9">
        <v>44793</v>
      </c>
      <c r="G9">
        <v>21185</v>
      </c>
      <c r="H9">
        <v>23608</v>
      </c>
      <c r="I9">
        <v>100</v>
      </c>
      <c r="J9">
        <f t="shared" si="0"/>
        <v>0.34878816000000001</v>
      </c>
      <c r="K9">
        <f t="shared" si="1"/>
        <v>0.18382762666666666</v>
      </c>
      <c r="L9">
        <f t="shared" si="2"/>
        <v>0.17362337234792091</v>
      </c>
    </row>
    <row r="10" spans="4:12" x14ac:dyDescent="0.3">
      <c r="D10">
        <v>4</v>
      </c>
      <c r="E10">
        <v>10</v>
      </c>
      <c r="F10">
        <v>44793</v>
      </c>
      <c r="G10">
        <v>27687</v>
      </c>
      <c r="H10">
        <v>17106</v>
      </c>
      <c r="I10">
        <v>100</v>
      </c>
      <c r="J10">
        <f t="shared" si="0"/>
        <v>0.52318224000000002</v>
      </c>
      <c r="K10">
        <f t="shared" si="1"/>
        <v>0.19979807999999999</v>
      </c>
      <c r="L10">
        <f t="shared" si="2"/>
        <v>0.18374802222115191</v>
      </c>
    </row>
    <row r="11" spans="4:12" x14ac:dyDescent="0.3">
      <c r="D11">
        <v>5</v>
      </c>
      <c r="E11">
        <v>5</v>
      </c>
      <c r="F11">
        <v>44792</v>
      </c>
      <c r="G11">
        <v>38402</v>
      </c>
      <c r="H11">
        <v>6391</v>
      </c>
      <c r="I11">
        <v>100</v>
      </c>
      <c r="J11">
        <f t="shared" si="0"/>
        <v>1.0463411200000001</v>
      </c>
      <c r="K11">
        <f t="shared" si="1"/>
        <v>0.14929376</v>
      </c>
      <c r="L11">
        <f t="shared" si="2"/>
        <v>0.12907226870391814</v>
      </c>
    </row>
    <row r="16" spans="4:12" x14ac:dyDescent="0.3">
      <c r="D16" s="3" t="s">
        <v>10</v>
      </c>
    </row>
    <row r="18" spans="4:13" ht="43.2" x14ac:dyDescent="0.3">
      <c r="D18" s="1" t="s">
        <v>0</v>
      </c>
      <c r="E18" s="1" t="s">
        <v>1</v>
      </c>
      <c r="F18" s="2" t="s">
        <v>5</v>
      </c>
      <c r="G18" s="2" t="s">
        <v>4</v>
      </c>
      <c r="H18" s="2" t="s">
        <v>2</v>
      </c>
      <c r="I18" s="1" t="s">
        <v>8</v>
      </c>
      <c r="J18" s="2" t="s">
        <v>3</v>
      </c>
      <c r="K18" s="2" t="s">
        <v>6</v>
      </c>
      <c r="L18" s="2" t="s">
        <v>12</v>
      </c>
      <c r="M18" s="2" t="s">
        <v>11</v>
      </c>
    </row>
    <row r="20" spans="4:13" x14ac:dyDescent="0.3">
      <c r="D20">
        <v>1</v>
      </c>
      <c r="E20">
        <v>25</v>
      </c>
      <c r="F20">
        <v>44793</v>
      </c>
      <c r="G20">
        <v>13706</v>
      </c>
      <c r="H20">
        <f>(F20-G20)</f>
        <v>31087</v>
      </c>
      <c r="I20">
        <v>100</v>
      </c>
      <c r="J20">
        <f>(F20/I20)*(1460*8/(E20*1000000))</f>
        <v>0.20927289600000001</v>
      </c>
      <c r="K20">
        <f>(H20/I20)*(1460*8/(E20*1000000))</f>
        <v>0.14523846400000001</v>
      </c>
      <c r="L20">
        <f>J20*EXP(-1*J20)</f>
        <v>0.16975669851804565</v>
      </c>
      <c r="M20">
        <v>1200</v>
      </c>
    </row>
    <row r="21" spans="4:13" x14ac:dyDescent="0.3">
      <c r="D21">
        <v>2</v>
      </c>
      <c r="E21">
        <v>20</v>
      </c>
      <c r="F21">
        <v>44793</v>
      </c>
      <c r="G21">
        <v>16223</v>
      </c>
      <c r="H21">
        <f t="shared" ref="H21:H24" si="3">(F21-G21)</f>
        <v>28570</v>
      </c>
      <c r="I21">
        <v>100</v>
      </c>
      <c r="J21">
        <f t="shared" ref="J21:J24" si="4">(F21/I21)*(1460*8/(E21*1000000))</f>
        <v>0.26159112000000001</v>
      </c>
      <c r="K21">
        <f t="shared" ref="K21:K24" si="5">(H21/I21)*(1460*8/(E21*1000000))</f>
        <v>0.16684879999999999</v>
      </c>
      <c r="L21">
        <f t="shared" ref="L21:L24" si="6">J21*EXP(-1*J21)</f>
        <v>0.20137957379283181</v>
      </c>
      <c r="M21">
        <v>1100</v>
      </c>
    </row>
    <row r="22" spans="4:13" x14ac:dyDescent="0.3">
      <c r="D22">
        <v>3</v>
      </c>
      <c r="E22">
        <v>15</v>
      </c>
      <c r="F22">
        <v>44793</v>
      </c>
      <c r="G22">
        <v>15145</v>
      </c>
      <c r="H22">
        <f t="shared" si="3"/>
        <v>29648</v>
      </c>
      <c r="I22">
        <v>100</v>
      </c>
      <c r="J22">
        <f t="shared" si="4"/>
        <v>0.34878816000000001</v>
      </c>
      <c r="K22">
        <f t="shared" si="5"/>
        <v>0.23085909333333335</v>
      </c>
      <c r="L22">
        <f t="shared" si="6"/>
        <v>0.24608489708681069</v>
      </c>
      <c r="M22">
        <v>1000</v>
      </c>
    </row>
    <row r="23" spans="4:13" x14ac:dyDescent="0.3">
      <c r="D23">
        <v>4</v>
      </c>
      <c r="E23">
        <v>10</v>
      </c>
      <c r="F23">
        <v>44793</v>
      </c>
      <c r="G23">
        <v>17493</v>
      </c>
      <c r="H23">
        <f t="shared" si="3"/>
        <v>27300</v>
      </c>
      <c r="I23">
        <v>100</v>
      </c>
      <c r="J23">
        <f t="shared" si="4"/>
        <v>0.52318224000000002</v>
      </c>
      <c r="K23">
        <f t="shared" si="5"/>
        <v>0.31886399999999998</v>
      </c>
      <c r="L23">
        <f t="shared" si="6"/>
        <v>0.31005435307576645</v>
      </c>
      <c r="M23">
        <v>900</v>
      </c>
    </row>
    <row r="24" spans="4:13" x14ac:dyDescent="0.3">
      <c r="D24">
        <v>5</v>
      </c>
      <c r="E24">
        <v>5</v>
      </c>
      <c r="F24">
        <v>44792</v>
      </c>
      <c r="G24">
        <v>28660</v>
      </c>
      <c r="H24">
        <f t="shared" si="3"/>
        <v>16132</v>
      </c>
      <c r="I24">
        <v>100</v>
      </c>
      <c r="J24">
        <f t="shared" si="4"/>
        <v>1.0463411200000001</v>
      </c>
      <c r="K24">
        <f t="shared" si="5"/>
        <v>0.37684351999999999</v>
      </c>
      <c r="L24">
        <f t="shared" si="6"/>
        <v>0.36749642473988597</v>
      </c>
      <c r="M24">
        <v>800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kumar</dc:creator>
  <cp:lastModifiedBy>vishal kumar</cp:lastModifiedBy>
  <dcterms:created xsi:type="dcterms:W3CDTF">2023-09-24T09:43:59Z</dcterms:created>
  <dcterms:modified xsi:type="dcterms:W3CDTF">2023-09-25T06:13:30Z</dcterms:modified>
</cp:coreProperties>
</file>