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aggarwal03\Desktop\DT\"/>
    </mc:Choice>
  </mc:AlternateContent>
  <xr:revisionPtr revIDLastSave="0" documentId="13_ncr:1_{8FE96A5D-1597-4D46-9446-4E3E0BBFB286}" xr6:coauthVersionLast="41" xr6:coauthVersionMax="41" xr10:uidLastSave="{00000000-0000-0000-0000-000000000000}"/>
  <bookViews>
    <workbookView xWindow="-110" yWindow="-110" windowWidth="19420" windowHeight="10420" activeTab="5" xr2:uid="{4972EC15-07AD-493B-87C1-7A6BCFAF194E}"/>
  </bookViews>
  <sheets>
    <sheet name="Sheet2" sheetId="2" r:id="rId1"/>
    <sheet name="Sheet3" sheetId="3" r:id="rId2"/>
    <sheet name="Sheet3 (2)" sheetId="4" r:id="rId3"/>
    <sheet name="Sheet4" sheetId="5" r:id="rId4"/>
    <sheet name="LaaS" sheetId="6" r:id="rId5"/>
    <sheet name="Rating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7" l="1"/>
  <c r="D25" i="7"/>
  <c r="D26" i="7"/>
  <c r="E26" i="7"/>
  <c r="F26" i="7"/>
  <c r="G26" i="7"/>
  <c r="H26" i="7"/>
  <c r="C26" i="7"/>
  <c r="H29" i="7"/>
  <c r="G29" i="7"/>
  <c r="F29" i="7"/>
  <c r="E29" i="7"/>
  <c r="D29" i="7"/>
  <c r="C29" i="7"/>
  <c r="H28" i="7"/>
  <c r="G28" i="7"/>
  <c r="F28" i="7"/>
  <c r="E28" i="7"/>
  <c r="D28" i="7"/>
  <c r="C28" i="7"/>
  <c r="H27" i="7"/>
  <c r="G27" i="7"/>
  <c r="F27" i="7"/>
  <c r="E27" i="7"/>
  <c r="D27" i="7"/>
  <c r="C27" i="7"/>
  <c r="H25" i="7"/>
  <c r="G25" i="7"/>
  <c r="F25" i="7"/>
  <c r="E25" i="7"/>
  <c r="H24" i="7"/>
  <c r="G24" i="7"/>
  <c r="F24" i="7"/>
  <c r="E24" i="7"/>
  <c r="D24" i="7"/>
  <c r="C24" i="7"/>
  <c r="H21" i="7"/>
  <c r="G21" i="7"/>
  <c r="F21" i="7"/>
  <c r="E21" i="7"/>
  <c r="D21" i="7"/>
  <c r="C21" i="7"/>
  <c r="H9" i="7"/>
  <c r="G9" i="7"/>
  <c r="F9" i="7"/>
  <c r="E9" i="7"/>
  <c r="D9" i="7"/>
  <c r="C9" i="7"/>
  <c r="F30" i="7" l="1"/>
  <c r="G30" i="7"/>
  <c r="H30" i="7"/>
  <c r="E30" i="7"/>
  <c r="C30" i="7"/>
  <c r="D30" i="7"/>
  <c r="C22" i="4"/>
  <c r="X22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C31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C28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D27" i="4"/>
  <c r="C27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X25" i="4"/>
  <c r="X32" i="4" s="1"/>
  <c r="W25" i="4"/>
  <c r="V25" i="4"/>
  <c r="U25" i="4"/>
  <c r="T25" i="4"/>
  <c r="T32" i="4" s="1"/>
  <c r="S25" i="4"/>
  <c r="R25" i="4"/>
  <c r="Q25" i="4"/>
  <c r="P25" i="4"/>
  <c r="P32" i="4" s="1"/>
  <c r="O25" i="4"/>
  <c r="N25" i="4"/>
  <c r="M25" i="4"/>
  <c r="L25" i="4"/>
  <c r="K25" i="4"/>
  <c r="J25" i="4"/>
  <c r="I25" i="4"/>
  <c r="H25" i="4"/>
  <c r="G25" i="4"/>
  <c r="F25" i="4"/>
  <c r="E25" i="4"/>
  <c r="D25" i="4"/>
  <c r="D32" i="4" s="1"/>
  <c r="C25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R32" i="4" l="1"/>
  <c r="J32" i="4"/>
  <c r="V32" i="4"/>
  <c r="F32" i="4"/>
  <c r="Q32" i="4"/>
  <c r="C32" i="4"/>
  <c r="K32" i="4"/>
  <c r="O32" i="4"/>
  <c r="S32" i="4"/>
  <c r="W32" i="4"/>
  <c r="I32" i="4"/>
  <c r="M32" i="4"/>
  <c r="U32" i="4"/>
  <c r="E32" i="4"/>
  <c r="L32" i="4"/>
  <c r="H32" i="4"/>
  <c r="G32" i="4"/>
  <c r="N32" i="4"/>
  <c r="W21" i="3"/>
  <c r="X21" i="3"/>
  <c r="W24" i="3"/>
  <c r="X24" i="3"/>
  <c r="W25" i="3"/>
  <c r="X25" i="3"/>
  <c r="W26" i="3"/>
  <c r="X26" i="3"/>
  <c r="W27" i="3"/>
  <c r="X27" i="3"/>
  <c r="W28" i="3"/>
  <c r="X28" i="3"/>
  <c r="W29" i="3"/>
  <c r="X29" i="3"/>
  <c r="W30" i="3" l="1"/>
  <c r="X30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F26" i="3"/>
  <c r="G26" i="3"/>
  <c r="H26" i="3"/>
  <c r="I26" i="3"/>
  <c r="J26" i="3"/>
  <c r="K26" i="3"/>
  <c r="L26" i="3"/>
  <c r="M26" i="3"/>
  <c r="N26" i="3"/>
  <c r="O26" i="3"/>
  <c r="O30" i="3" s="1"/>
  <c r="P26" i="3"/>
  <c r="Q26" i="3"/>
  <c r="R26" i="3"/>
  <c r="S26" i="3"/>
  <c r="T26" i="3"/>
  <c r="U26" i="3"/>
  <c r="V26" i="3"/>
  <c r="F27" i="3"/>
  <c r="G27" i="3"/>
  <c r="H27" i="3"/>
  <c r="I27" i="3"/>
  <c r="J27" i="3"/>
  <c r="K27" i="3"/>
  <c r="L27" i="3"/>
  <c r="M27" i="3"/>
  <c r="N27" i="3"/>
  <c r="N30" i="3" s="1"/>
  <c r="O27" i="3"/>
  <c r="P27" i="3"/>
  <c r="Q27" i="3"/>
  <c r="R27" i="3"/>
  <c r="S27" i="3"/>
  <c r="T27" i="3"/>
  <c r="U27" i="3"/>
  <c r="V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D24" i="3"/>
  <c r="E24" i="3"/>
  <c r="D25" i="3"/>
  <c r="D30" i="3" s="1"/>
  <c r="E25" i="3"/>
  <c r="D26" i="3"/>
  <c r="E26" i="3"/>
  <c r="D27" i="3"/>
  <c r="E27" i="3"/>
  <c r="D28" i="3"/>
  <c r="E28" i="3"/>
  <c r="D29" i="3"/>
  <c r="E29" i="3"/>
  <c r="C29" i="3"/>
  <c r="C27" i="3"/>
  <c r="C28" i="3"/>
  <c r="C26" i="3"/>
  <c r="C25" i="3"/>
  <c r="C24" i="3"/>
  <c r="C24" i="2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R30" i="3" l="1"/>
  <c r="Q30" i="3"/>
  <c r="S30" i="3"/>
  <c r="P30" i="3"/>
  <c r="T30" i="3"/>
  <c r="U30" i="3"/>
  <c r="V30" i="3"/>
  <c r="M30" i="3"/>
  <c r="I30" i="3"/>
  <c r="K30" i="3"/>
  <c r="G30" i="3"/>
  <c r="F30" i="3"/>
  <c r="J30" i="3"/>
  <c r="E30" i="3"/>
  <c r="L30" i="3"/>
  <c r="H30" i="3"/>
  <c r="C30" i="3"/>
  <c r="E9" i="2" l="1"/>
  <c r="V9" i="2"/>
  <c r="O9" i="2"/>
  <c r="P9" i="2"/>
  <c r="Q9" i="2"/>
  <c r="R9" i="2"/>
  <c r="S9" i="2"/>
  <c r="T9" i="2"/>
  <c r="U9" i="2"/>
  <c r="K9" i="2"/>
  <c r="L9" i="2"/>
  <c r="M9" i="2"/>
  <c r="N9" i="2"/>
  <c r="H9" i="2"/>
  <c r="I9" i="2"/>
  <c r="J9" i="2"/>
  <c r="D9" i="2"/>
  <c r="F9" i="2"/>
  <c r="G9" i="2"/>
  <c r="C9" i="2"/>
  <c r="C26" i="2"/>
  <c r="V26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C29" i="2"/>
  <c r="C28" i="2"/>
  <c r="C27" i="2"/>
  <c r="C25" i="2"/>
  <c r="R30" i="2" l="1"/>
  <c r="V30" i="2"/>
  <c r="Q30" i="2"/>
  <c r="T30" i="2"/>
  <c r="L30" i="2"/>
  <c r="D30" i="2"/>
  <c r="U30" i="2"/>
  <c r="N30" i="2"/>
  <c r="I30" i="2"/>
  <c r="F30" i="2"/>
  <c r="P30" i="2"/>
  <c r="S30" i="2"/>
  <c r="G30" i="2"/>
  <c r="E30" i="2"/>
  <c r="O30" i="2"/>
  <c r="M30" i="2"/>
  <c r="J30" i="2"/>
  <c r="H30" i="2"/>
  <c r="K30" i="2"/>
  <c r="C30" i="2"/>
</calcChain>
</file>

<file path=xl/sharedStrings.xml><?xml version="1.0" encoding="utf-8"?>
<sst xmlns="http://schemas.openxmlformats.org/spreadsheetml/2006/main" count="339" uniqueCount="51">
  <si>
    <t>Search</t>
  </si>
  <si>
    <t>Apache Solr</t>
  </si>
  <si>
    <t>Elasticsearch</t>
  </si>
  <si>
    <t>Open Semantic Search</t>
  </si>
  <si>
    <t>Dashboard/status</t>
  </si>
  <si>
    <t>Grafana</t>
  </si>
  <si>
    <t>Kibana</t>
  </si>
  <si>
    <t>Dashing</t>
  </si>
  <si>
    <t xml:space="preserve">Workflow Engine </t>
  </si>
  <si>
    <t>bonitasoft</t>
  </si>
  <si>
    <t>JBPM</t>
  </si>
  <si>
    <t>Camunda BPM</t>
  </si>
  <si>
    <t>API Gateway</t>
  </si>
  <si>
    <t>Kong</t>
  </si>
  <si>
    <t>Express Gateway</t>
  </si>
  <si>
    <t>TYK</t>
  </si>
  <si>
    <t>Istio</t>
  </si>
  <si>
    <t>Analytics Input</t>
  </si>
  <si>
    <t>Analytics</t>
  </si>
  <si>
    <t>Apache Spark</t>
  </si>
  <si>
    <t>H2O</t>
  </si>
  <si>
    <t>KNIME</t>
  </si>
  <si>
    <t>Logstash</t>
  </si>
  <si>
    <t>Graylog</t>
  </si>
  <si>
    <t>Streamsets Data Collector</t>
  </si>
  <si>
    <t>Feature/Scope coverage</t>
  </si>
  <si>
    <t>Integration and deployment</t>
  </si>
  <si>
    <t>Scalability/Extensibility</t>
  </si>
  <si>
    <t>Support from Open source community</t>
  </si>
  <si>
    <t xml:space="preserve">Documentation </t>
  </si>
  <si>
    <t>User feedback</t>
  </si>
  <si>
    <t>Overall Rating</t>
  </si>
  <si>
    <t>Criteria</t>
  </si>
  <si>
    <t>Average rating</t>
  </si>
  <si>
    <t>Notifications</t>
  </si>
  <si>
    <t>Prometheus</t>
  </si>
  <si>
    <t>Cabot</t>
  </si>
  <si>
    <t>Integration with kubernetes</t>
  </si>
  <si>
    <t>SR/CM</t>
  </si>
  <si>
    <t>Inventory Management</t>
  </si>
  <si>
    <t>Process Automation</t>
  </si>
  <si>
    <t>Bugzilla</t>
  </si>
  <si>
    <t>Trac</t>
  </si>
  <si>
    <t>inoERP</t>
  </si>
  <si>
    <t>Openboxes</t>
  </si>
  <si>
    <t>Chef</t>
  </si>
  <si>
    <t>Puppet</t>
  </si>
  <si>
    <t>Service Requests/Change Management</t>
  </si>
  <si>
    <t>Inventory Management/Asset Management</t>
  </si>
  <si>
    <t>Portal Feature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</si>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</sst>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left" vertical="top"/>
    </xf>
    <xf numFmtId="0" fontId="2" fillId="0" borderId="0" xfId="0" applyFont="1" applyAlignment="1"/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0" borderId="11" xfId="0" applyBorder="1" applyAlignment="1">
      <alignment horizontal="center" wrapText="1"/>
    </xf>
    <xf numFmtId="0" fontId="3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shal Aggarwal" id="{826AC69D-EBB7-4940-8283-7B5E6A89838F}" userId="S::vishal.aggarwal03@nagarro.com::7c2052dc-47d3-44ed-82e7-58f2e5e701b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B38E-6DEE-4E50-9BE6-1E00FAD5B4BA}">
  <dimension ref="A1:W30"/>
  <sheetViews>
    <sheetView workbookViewId="0">
      <pane xSplit="1" topLeftCell="B1" activePane="topRight" state="frozen"/>
      <selection pane="topRight" activeCell="C10" sqref="C10"/>
    </sheetView>
  </sheetViews>
  <sheetFormatPr defaultRowHeight="14.5" x14ac:dyDescent="0.35"/>
  <cols>
    <col min="1" max="1" width="33.54296875" style="1" bestFit="1" customWidth="1"/>
    <col min="2" max="2" width="17.453125" style="1" customWidth="1"/>
    <col min="3" max="3" width="13.6328125" style="1" bestFit="1" customWidth="1"/>
    <col min="4" max="4" width="14.81640625" style="1" bestFit="1" customWidth="1"/>
    <col min="5" max="5" width="25" style="1" bestFit="1" customWidth="1"/>
    <col min="6" max="6" width="9.54296875" style="1" bestFit="1" customWidth="1"/>
    <col min="7" max="7" width="8.26953125" style="1" bestFit="1" customWidth="1"/>
    <col min="8" max="8" width="9.453125" style="1" bestFit="1" customWidth="1"/>
    <col min="9" max="9" width="12" style="1" bestFit="1" customWidth="1"/>
    <col min="10" max="10" width="6.81640625" style="1" bestFit="1" customWidth="1"/>
    <col min="11" max="11" width="16.7265625" style="1" bestFit="1" customWidth="1"/>
    <col min="12" max="12" width="6.26953125" style="1" bestFit="1" customWidth="1"/>
    <col min="13" max="13" width="19.1796875" style="1" bestFit="1" customWidth="1"/>
    <col min="14" max="14" width="5" style="1" bestFit="1" customWidth="1"/>
    <col min="15" max="15" width="5.54296875" style="1" bestFit="1" customWidth="1"/>
    <col min="16" max="16" width="15.453125" style="1" bestFit="1" customWidth="1"/>
    <col min="17" max="17" width="5.6328125" style="1" bestFit="1" customWidth="1"/>
    <col min="18" max="18" width="8.08984375" style="1" bestFit="1" customWidth="1"/>
    <col min="19" max="19" width="8.26953125" style="1" bestFit="1" customWidth="1"/>
    <col min="20" max="20" width="10.1796875" style="1" bestFit="1" customWidth="1"/>
    <col min="21" max="21" width="9.1796875" style="1" bestFit="1" customWidth="1"/>
    <col min="22" max="22" width="28.90625" style="1" bestFit="1" customWidth="1"/>
    <col min="23" max="16384" width="8.7265625" style="1"/>
  </cols>
  <sheetData>
    <row r="1" spans="1:23" s="3" customFormat="1" ht="18.5" x14ac:dyDescent="0.45">
      <c r="A1" s="33"/>
      <c r="B1" s="34"/>
      <c r="C1" s="26" t="s">
        <v>0</v>
      </c>
      <c r="D1" s="26"/>
      <c r="E1" s="26"/>
      <c r="F1" s="26" t="s">
        <v>4</v>
      </c>
      <c r="G1" s="26"/>
      <c r="H1" s="26"/>
      <c r="I1" s="26" t="s">
        <v>8</v>
      </c>
      <c r="J1" s="26"/>
      <c r="K1" s="26"/>
      <c r="L1" s="26" t="s">
        <v>12</v>
      </c>
      <c r="M1" s="26"/>
      <c r="N1" s="26"/>
      <c r="O1" s="26"/>
      <c r="P1" s="26" t="s">
        <v>18</v>
      </c>
      <c r="Q1" s="26"/>
      <c r="R1" s="26"/>
      <c r="S1" s="26"/>
      <c r="T1" s="26" t="s">
        <v>17</v>
      </c>
      <c r="U1" s="26"/>
      <c r="V1" s="26"/>
    </row>
    <row r="2" spans="1:23" s="3" customFormat="1" ht="18.5" x14ac:dyDescent="0.45">
      <c r="A2" s="37" t="s">
        <v>32</v>
      </c>
      <c r="B2" s="38"/>
      <c r="C2" s="4" t="s">
        <v>1</v>
      </c>
      <c r="D2" s="4" t="s">
        <v>2</v>
      </c>
      <c r="E2" s="4" t="s">
        <v>3</v>
      </c>
      <c r="F2" s="4" t="s">
        <v>5</v>
      </c>
      <c r="G2" s="4" t="s">
        <v>6</v>
      </c>
      <c r="H2" s="4" t="s">
        <v>7</v>
      </c>
      <c r="I2" s="4" t="s">
        <v>9</v>
      </c>
      <c r="J2" s="4" t="s">
        <v>10</v>
      </c>
      <c r="K2" s="4" t="s">
        <v>11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19</v>
      </c>
      <c r="Q2" s="4" t="s">
        <v>20</v>
      </c>
      <c r="R2" s="4" t="s">
        <v>21</v>
      </c>
      <c r="S2" s="4" t="s">
        <v>6</v>
      </c>
      <c r="T2" s="4" t="s">
        <v>22</v>
      </c>
      <c r="U2" s="4" t="s">
        <v>23</v>
      </c>
      <c r="V2" s="4" t="s">
        <v>24</v>
      </c>
    </row>
    <row r="3" spans="1:23" x14ac:dyDescent="0.35">
      <c r="A3" s="35" t="s">
        <v>25</v>
      </c>
      <c r="B3" s="36"/>
      <c r="C3" s="8">
        <v>4.8</v>
      </c>
      <c r="D3" s="8">
        <v>4.9000000000000004</v>
      </c>
      <c r="E3" s="8">
        <v>4.7</v>
      </c>
      <c r="F3" s="8">
        <v>4.8</v>
      </c>
      <c r="G3" s="8">
        <v>4.9000000000000004</v>
      </c>
      <c r="H3" s="8">
        <v>4.5</v>
      </c>
      <c r="I3" s="8">
        <v>4.7</v>
      </c>
      <c r="J3" s="8">
        <v>4.7</v>
      </c>
      <c r="K3" s="8">
        <v>4.8</v>
      </c>
      <c r="L3" s="8">
        <v>4.8</v>
      </c>
      <c r="M3" s="8">
        <v>5</v>
      </c>
      <c r="N3" s="8">
        <v>4.8</v>
      </c>
      <c r="O3" s="8">
        <v>5</v>
      </c>
      <c r="P3" s="8">
        <v>4.5</v>
      </c>
      <c r="Q3" s="8">
        <v>4.5999999999999996</v>
      </c>
      <c r="R3" s="8">
        <v>4.5999999999999996</v>
      </c>
      <c r="S3" s="8">
        <v>4.9000000000000004</v>
      </c>
      <c r="T3" s="8">
        <v>4.9000000000000004</v>
      </c>
      <c r="U3" s="8">
        <v>4.7</v>
      </c>
      <c r="V3" s="8">
        <v>4.5</v>
      </c>
    </row>
    <row r="4" spans="1:23" x14ac:dyDescent="0.35">
      <c r="A4" s="27" t="s">
        <v>26</v>
      </c>
      <c r="B4" s="28"/>
      <c r="C4" s="8">
        <v>4.4000000000000004</v>
      </c>
      <c r="D4" s="8">
        <v>4.5</v>
      </c>
      <c r="E4" s="8">
        <v>4.4000000000000004</v>
      </c>
      <c r="F4" s="8">
        <v>4.3</v>
      </c>
      <c r="G4" s="8">
        <v>4.5</v>
      </c>
      <c r="H4" s="8">
        <v>4.2</v>
      </c>
      <c r="I4" s="8">
        <v>4.4000000000000004</v>
      </c>
      <c r="J4" s="8">
        <v>4.4000000000000004</v>
      </c>
      <c r="K4" s="8">
        <v>4.2</v>
      </c>
      <c r="L4" s="8">
        <v>4.5999999999999996</v>
      </c>
      <c r="M4" s="10">
        <v>4.7</v>
      </c>
      <c r="N4" s="8">
        <v>4.5</v>
      </c>
      <c r="O4" s="8">
        <v>4.5999999999999996</v>
      </c>
      <c r="P4" s="8">
        <v>4.3</v>
      </c>
      <c r="Q4" s="8">
        <v>4.2</v>
      </c>
      <c r="R4" s="8">
        <v>4.3</v>
      </c>
      <c r="S4" s="8">
        <v>4.5</v>
      </c>
      <c r="T4" s="8">
        <v>4.5</v>
      </c>
      <c r="U4" s="8">
        <v>4.5</v>
      </c>
      <c r="V4" s="8">
        <v>4.4000000000000004</v>
      </c>
    </row>
    <row r="5" spans="1:23" x14ac:dyDescent="0.35">
      <c r="A5" s="27" t="s">
        <v>27</v>
      </c>
      <c r="B5" s="28"/>
      <c r="C5" s="8">
        <v>4.7</v>
      </c>
      <c r="D5" s="8">
        <v>4.7</v>
      </c>
      <c r="E5" s="8">
        <v>4.8</v>
      </c>
      <c r="F5" s="8">
        <v>4.5999999999999996</v>
      </c>
      <c r="G5" s="8">
        <v>4.7</v>
      </c>
      <c r="H5" s="8">
        <v>4.5999999999999996</v>
      </c>
      <c r="I5" s="8">
        <v>4</v>
      </c>
      <c r="J5" s="8">
        <v>4</v>
      </c>
      <c r="K5" s="8">
        <v>4.3</v>
      </c>
      <c r="L5" s="8">
        <v>4.7</v>
      </c>
      <c r="M5" s="8">
        <v>4.5999999999999996</v>
      </c>
      <c r="N5" s="8">
        <v>4.7</v>
      </c>
      <c r="O5" s="8">
        <v>4.5</v>
      </c>
      <c r="P5" s="8">
        <v>4.2</v>
      </c>
      <c r="Q5" s="8">
        <v>4.4000000000000004</v>
      </c>
      <c r="R5" s="8">
        <v>4</v>
      </c>
      <c r="S5" s="8">
        <v>4.7</v>
      </c>
      <c r="T5" s="8">
        <v>4.7</v>
      </c>
      <c r="U5" s="8">
        <v>4.5</v>
      </c>
      <c r="V5" s="8">
        <v>4.5999999999999996</v>
      </c>
      <c r="W5" s="10"/>
    </row>
    <row r="6" spans="1:23" x14ac:dyDescent="0.35">
      <c r="A6" s="27" t="s">
        <v>28</v>
      </c>
      <c r="B6" s="28"/>
      <c r="C6" s="8">
        <v>4.4000000000000004</v>
      </c>
      <c r="D6" s="8">
        <v>4.4000000000000004</v>
      </c>
      <c r="E6" s="8">
        <v>4.3</v>
      </c>
      <c r="F6" s="8">
        <v>4.4000000000000004</v>
      </c>
      <c r="G6" s="8">
        <v>4.4000000000000004</v>
      </c>
      <c r="H6" s="8">
        <v>4.3</v>
      </c>
      <c r="I6" s="8">
        <v>4.4000000000000004</v>
      </c>
      <c r="J6" s="8">
        <v>4.4000000000000004</v>
      </c>
      <c r="K6" s="8">
        <v>4.5</v>
      </c>
      <c r="L6" s="8">
        <v>4.4000000000000004</v>
      </c>
      <c r="M6" s="8">
        <v>4.2</v>
      </c>
      <c r="N6" s="8">
        <v>4.9000000000000004</v>
      </c>
      <c r="O6" s="8">
        <v>4.8</v>
      </c>
      <c r="P6" s="8">
        <v>4.3</v>
      </c>
      <c r="Q6" s="8">
        <v>4.4000000000000004</v>
      </c>
      <c r="R6" s="8">
        <v>4.3</v>
      </c>
      <c r="S6" s="8">
        <v>4.4000000000000004</v>
      </c>
      <c r="T6" s="8">
        <v>4.4000000000000004</v>
      </c>
      <c r="U6" s="8">
        <v>4.4000000000000004</v>
      </c>
      <c r="V6" s="8">
        <v>4.4000000000000004</v>
      </c>
    </row>
    <row r="7" spans="1:23" x14ac:dyDescent="0.35">
      <c r="A7" s="27" t="s">
        <v>29</v>
      </c>
      <c r="B7" s="28"/>
      <c r="C7" s="8">
        <v>4.5</v>
      </c>
      <c r="D7" s="8">
        <v>4.7</v>
      </c>
      <c r="E7" s="8">
        <v>4.5999999999999996</v>
      </c>
      <c r="F7" s="8">
        <v>4.8</v>
      </c>
      <c r="G7" s="8">
        <v>4.7</v>
      </c>
      <c r="H7" s="8">
        <v>4.8</v>
      </c>
      <c r="I7" s="8">
        <v>4.8</v>
      </c>
      <c r="J7" s="8">
        <v>4.8</v>
      </c>
      <c r="K7" s="8">
        <v>4.7</v>
      </c>
      <c r="L7" s="8">
        <v>5</v>
      </c>
      <c r="M7" s="8">
        <v>4.7</v>
      </c>
      <c r="N7" s="8">
        <v>5</v>
      </c>
      <c r="O7" s="8">
        <v>5</v>
      </c>
      <c r="P7" s="8">
        <v>4.7</v>
      </c>
      <c r="Q7" s="8">
        <v>4.5</v>
      </c>
      <c r="R7" s="8">
        <v>4</v>
      </c>
      <c r="S7" s="8">
        <v>4.7</v>
      </c>
      <c r="T7" s="8">
        <v>4.7</v>
      </c>
      <c r="U7" s="8">
        <v>4.8</v>
      </c>
      <c r="V7" s="8">
        <v>4.7</v>
      </c>
    </row>
    <row r="8" spans="1:23" x14ac:dyDescent="0.35">
      <c r="A8" s="31" t="s">
        <v>30</v>
      </c>
      <c r="B8" s="32"/>
      <c r="C8" s="8">
        <v>4.4000000000000004</v>
      </c>
      <c r="D8" s="8">
        <v>4.4000000000000004</v>
      </c>
      <c r="E8" s="8">
        <v>4</v>
      </c>
      <c r="F8" s="8">
        <v>4.4000000000000004</v>
      </c>
      <c r="G8" s="8">
        <v>4.4000000000000004</v>
      </c>
      <c r="H8" s="8">
        <v>4.3</v>
      </c>
      <c r="I8" s="8">
        <v>4.3</v>
      </c>
      <c r="J8" s="8">
        <v>4</v>
      </c>
      <c r="K8" s="8">
        <v>4.3</v>
      </c>
      <c r="L8" s="8">
        <v>4.5</v>
      </c>
      <c r="M8" s="8">
        <v>4.4000000000000004</v>
      </c>
      <c r="N8" s="8">
        <v>4.5999999999999996</v>
      </c>
      <c r="O8" s="8">
        <v>4.4000000000000004</v>
      </c>
      <c r="P8" s="8">
        <v>4.4000000000000004</v>
      </c>
      <c r="Q8" s="8">
        <v>4.5</v>
      </c>
      <c r="R8" s="8">
        <v>4.4000000000000004</v>
      </c>
      <c r="S8" s="8">
        <v>4.4000000000000004</v>
      </c>
      <c r="T8" s="8">
        <v>4.4000000000000004</v>
      </c>
      <c r="U8" s="8">
        <v>4.3</v>
      </c>
      <c r="V8" s="8">
        <v>4.4000000000000004</v>
      </c>
    </row>
    <row r="9" spans="1:23" x14ac:dyDescent="0.35">
      <c r="A9" s="29" t="s">
        <v>31</v>
      </c>
      <c r="B9" s="30"/>
      <c r="C9" s="9">
        <f t="shared" ref="C9" si="0">(SUM(C3:C8)/COUNT(C3:C8))</f>
        <v>4.5333333333333323</v>
      </c>
      <c r="D9" s="9">
        <f t="shared" ref="D9" si="1">(SUM(D3:D8)/COUNT(D3:D8))</f>
        <v>4.6000000000000005</v>
      </c>
      <c r="E9" s="9">
        <f t="shared" ref="E9:F9" si="2">(SUM(E3:E8)/COUNT(E3:E8))</f>
        <v>4.4666666666666677</v>
      </c>
      <c r="F9" s="9">
        <f t="shared" si="2"/>
        <v>4.5500000000000007</v>
      </c>
      <c r="G9" s="9">
        <f t="shared" ref="G9" si="3">(SUM(G3:G8)/COUNT(G3:G8))</f>
        <v>4.6000000000000005</v>
      </c>
      <c r="H9" s="9">
        <f t="shared" ref="H9" si="4">(SUM(H3:H8)/COUNT(H3:H8))</f>
        <v>4.45</v>
      </c>
      <c r="I9" s="9">
        <f t="shared" ref="I9" si="5">(SUM(I3:I8)/COUNT(I3:I8))</f>
        <v>4.4333333333333336</v>
      </c>
      <c r="J9" s="9">
        <f t="shared" ref="J9" si="6">(SUM(J3:J8)/COUNT(J3:J8))</f>
        <v>4.3833333333333337</v>
      </c>
      <c r="K9" s="9">
        <f t="shared" ref="K9" si="7">(SUM(K3:K8)/COUNT(K3:K8))</f>
        <v>4.4666666666666668</v>
      </c>
      <c r="L9" s="9">
        <f t="shared" ref="L9" si="8">(SUM(L3:L8)/COUNT(L3:L8))</f>
        <v>4.666666666666667</v>
      </c>
      <c r="M9" s="9">
        <f t="shared" ref="M9" si="9">(SUM(M3:M8)/COUNT(M3:M8))</f>
        <v>4.6000000000000005</v>
      </c>
      <c r="N9" s="9">
        <f t="shared" ref="N9" si="10">(SUM(N3:N8)/COUNT(N3:N8))</f>
        <v>4.75</v>
      </c>
      <c r="O9" s="9">
        <f t="shared" ref="O9" si="11">(SUM(O3:O8)/COUNT(O3:O8))</f>
        <v>4.7166666666666659</v>
      </c>
      <c r="P9" s="9">
        <f t="shared" ref="P9" si="12">(SUM(P3:P8)/COUNT(P3:P8))</f>
        <v>4.3999999999999995</v>
      </c>
      <c r="Q9" s="9">
        <f t="shared" ref="Q9" si="13">(SUM(Q3:Q8)/COUNT(Q3:Q8))</f>
        <v>4.4333333333333336</v>
      </c>
      <c r="R9" s="9">
        <f t="shared" ref="R9" si="14">(SUM(R3:R8)/COUNT(R3:R8))</f>
        <v>4.2666666666666666</v>
      </c>
      <c r="S9" s="9">
        <f t="shared" ref="S9" si="15">(SUM(S3:S8)/COUNT(S3:S8))</f>
        <v>4.6000000000000005</v>
      </c>
      <c r="T9" s="9">
        <f t="shared" ref="T9" si="16">(SUM(T3:T8)/COUNT(T3:T8))</f>
        <v>4.6000000000000005</v>
      </c>
      <c r="U9" s="9">
        <f t="shared" ref="U9:V9" si="17">(SUM(U3:U8)/COUNT(U3:U8))</f>
        <v>4.5333333333333341</v>
      </c>
      <c r="V9" s="9">
        <f t="shared" si="17"/>
        <v>4.5</v>
      </c>
    </row>
    <row r="22" spans="1:22" ht="18.5" x14ac:dyDescent="0.45">
      <c r="A22" s="5"/>
      <c r="B22" s="5"/>
      <c r="C22" s="26" t="s">
        <v>0</v>
      </c>
      <c r="D22" s="26"/>
      <c r="E22" s="26"/>
      <c r="F22" s="26" t="s">
        <v>4</v>
      </c>
      <c r="G22" s="26"/>
      <c r="H22" s="26"/>
      <c r="I22" s="26" t="s">
        <v>8</v>
      </c>
      <c r="J22" s="26"/>
      <c r="K22" s="26"/>
      <c r="L22" s="26" t="s">
        <v>12</v>
      </c>
      <c r="M22" s="26"/>
      <c r="N22" s="26"/>
      <c r="O22" s="26"/>
      <c r="P22" s="26" t="s">
        <v>18</v>
      </c>
      <c r="Q22" s="26"/>
      <c r="R22" s="26"/>
      <c r="S22" s="26"/>
      <c r="T22" s="26" t="s">
        <v>17</v>
      </c>
      <c r="U22" s="26"/>
      <c r="V22" s="26"/>
    </row>
    <row r="23" spans="1:22" ht="18.5" x14ac:dyDescent="0.35">
      <c r="A23" s="4" t="s">
        <v>32</v>
      </c>
      <c r="B23" s="4"/>
      <c r="C23" s="4" t="s">
        <v>1</v>
      </c>
      <c r="D23" s="4" t="s">
        <v>2</v>
      </c>
      <c r="E23" s="4" t="s">
        <v>3</v>
      </c>
      <c r="F23" s="4" t="s">
        <v>5</v>
      </c>
      <c r="G23" s="4" t="s">
        <v>6</v>
      </c>
      <c r="H23" s="4" t="s">
        <v>7</v>
      </c>
      <c r="I23" s="4" t="s">
        <v>9</v>
      </c>
      <c r="J23" s="4" t="s">
        <v>10</v>
      </c>
      <c r="K23" s="4" t="s">
        <v>11</v>
      </c>
      <c r="L23" s="4" t="s">
        <v>13</v>
      </c>
      <c r="M23" s="4" t="s">
        <v>14</v>
      </c>
      <c r="N23" s="4" t="s">
        <v>15</v>
      </c>
      <c r="O23" s="4" t="s">
        <v>16</v>
      </c>
      <c r="P23" s="4" t="s">
        <v>19</v>
      </c>
      <c r="Q23" s="4" t="s">
        <v>20</v>
      </c>
      <c r="R23" s="4" t="s">
        <v>21</v>
      </c>
      <c r="S23" s="4" t="s">
        <v>6</v>
      </c>
      <c r="T23" s="4" t="s">
        <v>22</v>
      </c>
      <c r="U23" s="4" t="s">
        <v>23</v>
      </c>
      <c r="V23" s="4" t="s">
        <v>24</v>
      </c>
    </row>
    <row r="24" spans="1:22" x14ac:dyDescent="0.35">
      <c r="A24" s="2" t="s">
        <v>25</v>
      </c>
      <c r="B24" s="2">
        <v>25</v>
      </c>
      <c r="C24" s="8">
        <f>(25*C3)/100</f>
        <v>1.2</v>
      </c>
      <c r="D24" s="8">
        <f t="shared" ref="D24:V24" si="18">(25*D3)/100</f>
        <v>1.2250000000000001</v>
      </c>
      <c r="E24" s="8">
        <f t="shared" si="18"/>
        <v>1.175</v>
      </c>
      <c r="F24" s="8">
        <f t="shared" si="18"/>
        <v>1.2</v>
      </c>
      <c r="G24" s="8">
        <f t="shared" si="18"/>
        <v>1.2250000000000001</v>
      </c>
      <c r="H24" s="8">
        <f t="shared" si="18"/>
        <v>1.125</v>
      </c>
      <c r="I24" s="8">
        <f t="shared" si="18"/>
        <v>1.175</v>
      </c>
      <c r="J24" s="8">
        <f t="shared" si="18"/>
        <v>1.175</v>
      </c>
      <c r="K24" s="8">
        <f t="shared" si="18"/>
        <v>1.2</v>
      </c>
      <c r="L24" s="8">
        <f t="shared" si="18"/>
        <v>1.2</v>
      </c>
      <c r="M24" s="8">
        <f t="shared" si="18"/>
        <v>1.25</v>
      </c>
      <c r="N24" s="8">
        <f t="shared" si="18"/>
        <v>1.2</v>
      </c>
      <c r="O24" s="8">
        <f t="shared" si="18"/>
        <v>1.25</v>
      </c>
      <c r="P24" s="8">
        <f t="shared" si="18"/>
        <v>1.125</v>
      </c>
      <c r="Q24" s="8">
        <f t="shared" si="18"/>
        <v>1.1499999999999999</v>
      </c>
      <c r="R24" s="8">
        <f t="shared" si="18"/>
        <v>1.1499999999999999</v>
      </c>
      <c r="S24" s="8">
        <f t="shared" si="18"/>
        <v>1.2250000000000001</v>
      </c>
      <c r="T24" s="8">
        <f t="shared" si="18"/>
        <v>1.2250000000000001</v>
      </c>
      <c r="U24" s="8">
        <f t="shared" si="18"/>
        <v>1.175</v>
      </c>
      <c r="V24" s="8">
        <f t="shared" si="18"/>
        <v>1.125</v>
      </c>
    </row>
    <row r="25" spans="1:22" x14ac:dyDescent="0.35">
      <c r="A25" s="2" t="s">
        <v>26</v>
      </c>
      <c r="B25" s="2">
        <v>15</v>
      </c>
      <c r="C25" s="8">
        <f>(15*C4)/100</f>
        <v>0.66</v>
      </c>
      <c r="D25" s="8">
        <f t="shared" ref="D25:V25" si="19">(15*D4)/100</f>
        <v>0.67500000000000004</v>
      </c>
      <c r="E25" s="8">
        <f t="shared" si="19"/>
        <v>0.66</v>
      </c>
      <c r="F25" s="8">
        <f t="shared" si="19"/>
        <v>0.64500000000000002</v>
      </c>
      <c r="G25" s="8">
        <f t="shared" si="19"/>
        <v>0.67500000000000004</v>
      </c>
      <c r="H25" s="8">
        <f t="shared" si="19"/>
        <v>0.63</v>
      </c>
      <c r="I25" s="8">
        <f t="shared" si="19"/>
        <v>0.66</v>
      </c>
      <c r="J25" s="8">
        <f t="shared" si="19"/>
        <v>0.66</v>
      </c>
      <c r="K25" s="8">
        <f t="shared" si="19"/>
        <v>0.63</v>
      </c>
      <c r="L25" s="8">
        <f t="shared" si="19"/>
        <v>0.69</v>
      </c>
      <c r="M25" s="8">
        <f t="shared" si="19"/>
        <v>0.70499999999999996</v>
      </c>
      <c r="N25" s="8">
        <f t="shared" si="19"/>
        <v>0.67500000000000004</v>
      </c>
      <c r="O25" s="8">
        <f t="shared" si="19"/>
        <v>0.69</v>
      </c>
      <c r="P25" s="8">
        <f t="shared" si="19"/>
        <v>0.64500000000000002</v>
      </c>
      <c r="Q25" s="8">
        <f t="shared" si="19"/>
        <v>0.63</v>
      </c>
      <c r="R25" s="8">
        <f t="shared" si="19"/>
        <v>0.64500000000000002</v>
      </c>
      <c r="S25" s="8">
        <f t="shared" si="19"/>
        <v>0.67500000000000004</v>
      </c>
      <c r="T25" s="8">
        <f t="shared" si="19"/>
        <v>0.67500000000000004</v>
      </c>
      <c r="U25" s="8">
        <f t="shared" si="19"/>
        <v>0.67500000000000004</v>
      </c>
      <c r="V25" s="8">
        <f t="shared" si="19"/>
        <v>0.66</v>
      </c>
    </row>
    <row r="26" spans="1:22" x14ac:dyDescent="0.35">
      <c r="A26" s="2" t="s">
        <v>27</v>
      </c>
      <c r="B26" s="2">
        <v>10</v>
      </c>
      <c r="C26" s="8">
        <f t="shared" ref="C26:V26" si="20">(10*C5)/100</f>
        <v>0.47</v>
      </c>
      <c r="D26" s="8">
        <f t="shared" si="20"/>
        <v>0.47</v>
      </c>
      <c r="E26" s="8">
        <f t="shared" si="20"/>
        <v>0.48</v>
      </c>
      <c r="F26" s="8">
        <f t="shared" si="20"/>
        <v>0.46</v>
      </c>
      <c r="G26" s="8">
        <f t="shared" si="20"/>
        <v>0.47</v>
      </c>
      <c r="H26" s="8">
        <f t="shared" si="20"/>
        <v>0.46</v>
      </c>
      <c r="I26" s="8">
        <f t="shared" si="20"/>
        <v>0.4</v>
      </c>
      <c r="J26" s="8">
        <f t="shared" si="20"/>
        <v>0.4</v>
      </c>
      <c r="K26" s="8">
        <f t="shared" si="20"/>
        <v>0.43</v>
      </c>
      <c r="L26" s="8">
        <f t="shared" si="20"/>
        <v>0.47</v>
      </c>
      <c r="M26" s="8">
        <f t="shared" si="20"/>
        <v>0.46</v>
      </c>
      <c r="N26" s="8">
        <f t="shared" si="20"/>
        <v>0.47</v>
      </c>
      <c r="O26" s="8">
        <f t="shared" si="20"/>
        <v>0.45</v>
      </c>
      <c r="P26" s="8">
        <f t="shared" si="20"/>
        <v>0.42</v>
      </c>
      <c r="Q26" s="8">
        <f t="shared" si="20"/>
        <v>0.44</v>
      </c>
      <c r="R26" s="8">
        <f t="shared" si="20"/>
        <v>0.4</v>
      </c>
      <c r="S26" s="8">
        <f t="shared" si="20"/>
        <v>0.47</v>
      </c>
      <c r="T26" s="8">
        <f t="shared" si="20"/>
        <v>0.47</v>
      </c>
      <c r="U26" s="8">
        <f t="shared" si="20"/>
        <v>0.45</v>
      </c>
      <c r="V26" s="8">
        <f t="shared" si="20"/>
        <v>0.46</v>
      </c>
    </row>
    <row r="27" spans="1:22" x14ac:dyDescent="0.35">
      <c r="A27" s="2" t="s">
        <v>28</v>
      </c>
      <c r="B27" s="2">
        <v>15</v>
      </c>
      <c r="C27" s="8">
        <f>(15*C6)/100</f>
        <v>0.66</v>
      </c>
      <c r="D27" s="8">
        <f t="shared" ref="D27:V27" si="21">(15*D6)/100</f>
        <v>0.66</v>
      </c>
      <c r="E27" s="8">
        <f t="shared" si="21"/>
        <v>0.64500000000000002</v>
      </c>
      <c r="F27" s="8">
        <f t="shared" si="21"/>
        <v>0.66</v>
      </c>
      <c r="G27" s="8">
        <f t="shared" si="21"/>
        <v>0.66</v>
      </c>
      <c r="H27" s="8">
        <f t="shared" si="21"/>
        <v>0.64500000000000002</v>
      </c>
      <c r="I27" s="8">
        <f t="shared" si="21"/>
        <v>0.66</v>
      </c>
      <c r="J27" s="8">
        <f t="shared" si="21"/>
        <v>0.66</v>
      </c>
      <c r="K27" s="8">
        <f t="shared" si="21"/>
        <v>0.67500000000000004</v>
      </c>
      <c r="L27" s="8">
        <f t="shared" si="21"/>
        <v>0.66</v>
      </c>
      <c r="M27" s="8">
        <f t="shared" si="21"/>
        <v>0.63</v>
      </c>
      <c r="N27" s="8">
        <f t="shared" si="21"/>
        <v>0.73499999999999999</v>
      </c>
      <c r="O27" s="8">
        <f t="shared" si="21"/>
        <v>0.72</v>
      </c>
      <c r="P27" s="8">
        <f t="shared" si="21"/>
        <v>0.64500000000000002</v>
      </c>
      <c r="Q27" s="8">
        <f t="shared" si="21"/>
        <v>0.66</v>
      </c>
      <c r="R27" s="8">
        <f t="shared" si="21"/>
        <v>0.64500000000000002</v>
      </c>
      <c r="S27" s="8">
        <f t="shared" si="21"/>
        <v>0.66</v>
      </c>
      <c r="T27" s="8">
        <f t="shared" si="21"/>
        <v>0.66</v>
      </c>
      <c r="U27" s="8">
        <f t="shared" si="21"/>
        <v>0.66</v>
      </c>
      <c r="V27" s="8">
        <f t="shared" si="21"/>
        <v>0.66</v>
      </c>
    </row>
    <row r="28" spans="1:22" x14ac:dyDescent="0.35">
      <c r="A28" s="2" t="s">
        <v>29</v>
      </c>
      <c r="B28" s="2">
        <v>15</v>
      </c>
      <c r="C28" s="8">
        <f>(15*C7)/100</f>
        <v>0.67500000000000004</v>
      </c>
      <c r="D28" s="8">
        <f t="shared" ref="D28:V28" si="22">(15*D7)/100</f>
        <v>0.70499999999999996</v>
      </c>
      <c r="E28" s="8">
        <f t="shared" si="22"/>
        <v>0.69</v>
      </c>
      <c r="F28" s="8">
        <f t="shared" si="22"/>
        <v>0.72</v>
      </c>
      <c r="G28" s="8">
        <f t="shared" si="22"/>
        <v>0.70499999999999996</v>
      </c>
      <c r="H28" s="8">
        <f t="shared" si="22"/>
        <v>0.72</v>
      </c>
      <c r="I28" s="8">
        <f t="shared" si="22"/>
        <v>0.72</v>
      </c>
      <c r="J28" s="8">
        <f t="shared" si="22"/>
        <v>0.72</v>
      </c>
      <c r="K28" s="8">
        <f t="shared" si="22"/>
        <v>0.70499999999999996</v>
      </c>
      <c r="L28" s="8">
        <f t="shared" si="22"/>
        <v>0.75</v>
      </c>
      <c r="M28" s="8">
        <f t="shared" si="22"/>
        <v>0.70499999999999996</v>
      </c>
      <c r="N28" s="8">
        <f t="shared" si="22"/>
        <v>0.75</v>
      </c>
      <c r="O28" s="8">
        <f t="shared" si="22"/>
        <v>0.75</v>
      </c>
      <c r="P28" s="8">
        <f t="shared" si="22"/>
        <v>0.70499999999999996</v>
      </c>
      <c r="Q28" s="8">
        <f t="shared" si="22"/>
        <v>0.67500000000000004</v>
      </c>
      <c r="R28" s="8">
        <f t="shared" si="22"/>
        <v>0.6</v>
      </c>
      <c r="S28" s="8">
        <f t="shared" si="22"/>
        <v>0.70499999999999996</v>
      </c>
      <c r="T28" s="8">
        <f t="shared" si="22"/>
        <v>0.70499999999999996</v>
      </c>
      <c r="U28" s="8">
        <f t="shared" si="22"/>
        <v>0.72</v>
      </c>
      <c r="V28" s="8">
        <f t="shared" si="22"/>
        <v>0.70499999999999996</v>
      </c>
    </row>
    <row r="29" spans="1:22" x14ac:dyDescent="0.35">
      <c r="A29" s="2" t="s">
        <v>30</v>
      </c>
      <c r="B29" s="2">
        <v>20</v>
      </c>
      <c r="C29" s="8">
        <f>(20*C8)/100</f>
        <v>0.88</v>
      </c>
      <c r="D29" s="8">
        <f t="shared" ref="D29:V29" si="23">(20*D8)/100</f>
        <v>0.88</v>
      </c>
      <c r="E29" s="8">
        <f t="shared" si="23"/>
        <v>0.8</v>
      </c>
      <c r="F29" s="8">
        <f t="shared" si="23"/>
        <v>0.88</v>
      </c>
      <c r="G29" s="8">
        <f t="shared" si="23"/>
        <v>0.88</v>
      </c>
      <c r="H29" s="8">
        <f t="shared" si="23"/>
        <v>0.86</v>
      </c>
      <c r="I29" s="8">
        <f t="shared" si="23"/>
        <v>0.86</v>
      </c>
      <c r="J29" s="8">
        <f t="shared" si="23"/>
        <v>0.8</v>
      </c>
      <c r="K29" s="8">
        <f t="shared" si="23"/>
        <v>0.86</v>
      </c>
      <c r="L29" s="8">
        <f t="shared" si="23"/>
        <v>0.9</v>
      </c>
      <c r="M29" s="8">
        <f t="shared" si="23"/>
        <v>0.88</v>
      </c>
      <c r="N29" s="8">
        <f t="shared" si="23"/>
        <v>0.92</v>
      </c>
      <c r="O29" s="8">
        <f t="shared" si="23"/>
        <v>0.88</v>
      </c>
      <c r="P29" s="8">
        <f t="shared" si="23"/>
        <v>0.88</v>
      </c>
      <c r="Q29" s="8">
        <f t="shared" si="23"/>
        <v>0.9</v>
      </c>
      <c r="R29" s="8">
        <f t="shared" si="23"/>
        <v>0.88</v>
      </c>
      <c r="S29" s="8">
        <f t="shared" si="23"/>
        <v>0.88</v>
      </c>
      <c r="T29" s="8">
        <f t="shared" si="23"/>
        <v>0.88</v>
      </c>
      <c r="U29" s="8">
        <f t="shared" si="23"/>
        <v>0.86</v>
      </c>
      <c r="V29" s="8">
        <f t="shared" si="23"/>
        <v>0.88</v>
      </c>
    </row>
    <row r="30" spans="1:22" x14ac:dyDescent="0.35">
      <c r="A30" s="7" t="s">
        <v>33</v>
      </c>
      <c r="B30" s="7"/>
      <c r="C30" s="9">
        <f>SUM(C24:C29)</f>
        <v>4.5449999999999999</v>
      </c>
      <c r="D30" s="9">
        <f>SUM(D24:D29)</f>
        <v>4.6150000000000002</v>
      </c>
      <c r="E30" s="9">
        <f t="shared" ref="E30:V30" si="24">SUM(E24:E29)</f>
        <v>4.45</v>
      </c>
      <c r="F30" s="9">
        <f t="shared" si="24"/>
        <v>4.5650000000000004</v>
      </c>
      <c r="G30" s="9">
        <f t="shared" si="24"/>
        <v>4.6150000000000002</v>
      </c>
      <c r="H30" s="9">
        <f t="shared" si="24"/>
        <v>4.4400000000000004</v>
      </c>
      <c r="I30" s="9">
        <f t="shared" si="24"/>
        <v>4.4750000000000005</v>
      </c>
      <c r="J30" s="9">
        <f t="shared" si="24"/>
        <v>4.415</v>
      </c>
      <c r="K30" s="9">
        <f t="shared" si="24"/>
        <v>4.5000000000000009</v>
      </c>
      <c r="L30" s="9">
        <f t="shared" si="24"/>
        <v>4.67</v>
      </c>
      <c r="M30" s="9">
        <f t="shared" si="24"/>
        <v>4.63</v>
      </c>
      <c r="N30" s="9">
        <f t="shared" si="24"/>
        <v>4.75</v>
      </c>
      <c r="O30" s="9">
        <f t="shared" si="24"/>
        <v>4.74</v>
      </c>
      <c r="P30" s="9">
        <f t="shared" si="24"/>
        <v>4.42</v>
      </c>
      <c r="Q30" s="9">
        <f t="shared" si="24"/>
        <v>4.4550000000000001</v>
      </c>
      <c r="R30" s="9">
        <f t="shared" si="24"/>
        <v>4.32</v>
      </c>
      <c r="S30" s="9">
        <f t="shared" si="24"/>
        <v>4.6150000000000002</v>
      </c>
      <c r="T30" s="9">
        <f t="shared" si="24"/>
        <v>4.6150000000000002</v>
      </c>
      <c r="U30" s="9">
        <f t="shared" si="24"/>
        <v>4.5400000000000009</v>
      </c>
      <c r="V30" s="9">
        <f t="shared" si="24"/>
        <v>4.49</v>
      </c>
    </row>
  </sheetData>
  <mergeCells count="21">
    <mergeCell ref="A1:B1"/>
    <mergeCell ref="A3:B3"/>
    <mergeCell ref="A4:B4"/>
    <mergeCell ref="A5:B5"/>
    <mergeCell ref="A6:B6"/>
    <mergeCell ref="A2:B2"/>
    <mergeCell ref="A7:B7"/>
    <mergeCell ref="I22:K22"/>
    <mergeCell ref="L22:O22"/>
    <mergeCell ref="P22:S22"/>
    <mergeCell ref="T22:V22"/>
    <mergeCell ref="A9:B9"/>
    <mergeCell ref="A8:B8"/>
    <mergeCell ref="P1:S1"/>
    <mergeCell ref="T1:V1"/>
    <mergeCell ref="C22:E22"/>
    <mergeCell ref="F22:H22"/>
    <mergeCell ref="C1:E1"/>
    <mergeCell ref="F1:H1"/>
    <mergeCell ref="I1:K1"/>
    <mergeCell ref="L1:O1"/>
  </mergeCells>
  <pageMargins left="0.7" right="0.7" top="0.75" bottom="0.75" header="0.3" footer="0.3"/>
  <pageSetup orientation="portrait" r:id="rId1"/>
  <ignoredErrors>
    <ignoredError sqref="V26 P26:U26 C26:O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EB52-6BDD-49E0-9AAF-C7248628F665}">
  <dimension ref="A1:Y39"/>
  <sheetViews>
    <sheetView topLeftCell="A10" workbookViewId="0">
      <pane xSplit="1" topLeftCell="L1" activePane="topRight" state="frozen"/>
      <selection activeCell="A11" sqref="A11"/>
      <selection pane="topRight" activeCell="Q21" sqref="Q21"/>
    </sheetView>
  </sheetViews>
  <sheetFormatPr defaultColWidth="17.54296875" defaultRowHeight="14.5" x14ac:dyDescent="0.35"/>
  <cols>
    <col min="5" max="5" width="25" bestFit="1" customWidth="1"/>
    <col min="22" max="22" width="28.90625" bestFit="1" customWidth="1"/>
  </cols>
  <sheetData>
    <row r="1" spans="1:25" s="3" customFormat="1" ht="18.5" x14ac:dyDescent="0.45">
      <c r="A1" s="33"/>
      <c r="B1" s="34"/>
      <c r="C1" s="26" t="s">
        <v>0</v>
      </c>
      <c r="D1" s="26"/>
      <c r="E1" s="26"/>
      <c r="F1" s="26" t="s">
        <v>4</v>
      </c>
      <c r="G1" s="26"/>
      <c r="H1" s="26"/>
      <c r="I1" s="26" t="s">
        <v>8</v>
      </c>
      <c r="J1" s="26"/>
      <c r="K1" s="26"/>
      <c r="L1" s="26" t="s">
        <v>12</v>
      </c>
      <c r="M1" s="26"/>
      <c r="N1" s="26"/>
      <c r="O1" s="26"/>
      <c r="P1" s="26" t="s">
        <v>18</v>
      </c>
      <c r="Q1" s="26"/>
      <c r="R1" s="26"/>
      <c r="S1" s="26"/>
      <c r="T1" s="26" t="s">
        <v>17</v>
      </c>
      <c r="U1" s="26"/>
      <c r="V1" s="26"/>
    </row>
    <row r="2" spans="1:25" s="3" customFormat="1" ht="18.5" x14ac:dyDescent="0.45">
      <c r="A2" s="37" t="s">
        <v>32</v>
      </c>
      <c r="B2" s="38"/>
      <c r="C2" s="4" t="s">
        <v>1</v>
      </c>
      <c r="D2" s="4" t="s">
        <v>2</v>
      </c>
      <c r="E2" s="4" t="s">
        <v>3</v>
      </c>
      <c r="F2" s="4" t="s">
        <v>5</v>
      </c>
      <c r="G2" s="4" t="s">
        <v>6</v>
      </c>
      <c r="H2" s="4" t="s">
        <v>7</v>
      </c>
      <c r="I2" s="4" t="s">
        <v>9</v>
      </c>
      <c r="J2" s="4" t="s">
        <v>10</v>
      </c>
      <c r="K2" s="4" t="s">
        <v>11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19</v>
      </c>
      <c r="Q2" s="4" t="s">
        <v>20</v>
      </c>
      <c r="R2" s="4" t="s">
        <v>21</v>
      </c>
      <c r="S2" s="4" t="s">
        <v>6</v>
      </c>
      <c r="T2" s="4" t="s">
        <v>22</v>
      </c>
      <c r="U2" s="4" t="s">
        <v>23</v>
      </c>
      <c r="V2" s="4" t="s">
        <v>24</v>
      </c>
    </row>
    <row r="3" spans="1:25" s="1" customFormat="1" x14ac:dyDescent="0.35">
      <c r="A3" s="35" t="s">
        <v>25</v>
      </c>
      <c r="B3" s="36"/>
      <c r="C3" s="8">
        <v>4.8</v>
      </c>
      <c r="D3" s="8">
        <v>4.9000000000000004</v>
      </c>
      <c r="E3" s="8">
        <v>4.7</v>
      </c>
      <c r="F3" s="8">
        <v>4.8</v>
      </c>
      <c r="G3" s="8">
        <v>4.9000000000000004</v>
      </c>
      <c r="H3" s="8">
        <v>4.5</v>
      </c>
      <c r="I3" s="8">
        <v>4.7</v>
      </c>
      <c r="J3" s="8">
        <v>4.7</v>
      </c>
      <c r="K3" s="8">
        <v>4.8</v>
      </c>
      <c r="L3" s="8">
        <v>4.8</v>
      </c>
      <c r="M3" s="8">
        <v>5</v>
      </c>
      <c r="N3" s="8">
        <v>4.8</v>
      </c>
      <c r="O3" s="8">
        <v>5</v>
      </c>
      <c r="P3" s="8">
        <v>4.5</v>
      </c>
      <c r="Q3" s="8">
        <v>4.5999999999999996</v>
      </c>
      <c r="R3" s="8">
        <v>4.5999999999999996</v>
      </c>
      <c r="S3" s="8">
        <v>4.9000000000000004</v>
      </c>
      <c r="T3" s="8">
        <v>4.9000000000000004</v>
      </c>
      <c r="U3" s="8">
        <v>4.7</v>
      </c>
      <c r="V3" s="8">
        <v>4.5</v>
      </c>
    </row>
    <row r="4" spans="1:25" s="1" customFormat="1" x14ac:dyDescent="0.35">
      <c r="A4" s="27" t="s">
        <v>26</v>
      </c>
      <c r="B4" s="28"/>
      <c r="C4" s="8">
        <v>4.4000000000000004</v>
      </c>
      <c r="D4" s="8">
        <v>4.5</v>
      </c>
      <c r="E4" s="8">
        <v>4.4000000000000004</v>
      </c>
      <c r="F4" s="8">
        <v>4.3</v>
      </c>
      <c r="G4" s="8">
        <v>4.5</v>
      </c>
      <c r="H4" s="8">
        <v>4.2</v>
      </c>
      <c r="I4" s="8">
        <v>4.4000000000000004</v>
      </c>
      <c r="J4" s="8">
        <v>4.4000000000000004</v>
      </c>
      <c r="K4" s="8">
        <v>4.2</v>
      </c>
      <c r="L4" s="8">
        <v>4.5999999999999996</v>
      </c>
      <c r="M4" s="10">
        <v>4.7</v>
      </c>
      <c r="N4" s="8">
        <v>4.5</v>
      </c>
      <c r="O4" s="8">
        <v>4.5999999999999996</v>
      </c>
      <c r="P4" s="8">
        <v>4.3</v>
      </c>
      <c r="Q4" s="8">
        <v>4.2</v>
      </c>
      <c r="R4" s="8">
        <v>4.3</v>
      </c>
      <c r="S4" s="8">
        <v>4.5</v>
      </c>
      <c r="T4" s="8">
        <v>4.5</v>
      </c>
      <c r="U4" s="8">
        <v>4.5</v>
      </c>
      <c r="V4" s="8">
        <v>4.4000000000000004</v>
      </c>
    </row>
    <row r="5" spans="1:25" s="1" customFormat="1" x14ac:dyDescent="0.35">
      <c r="A5" s="27" t="s">
        <v>27</v>
      </c>
      <c r="B5" s="28"/>
      <c r="C5" s="8">
        <v>4.7</v>
      </c>
      <c r="D5" s="8">
        <v>4.7</v>
      </c>
      <c r="E5" s="8">
        <v>4.8</v>
      </c>
      <c r="F5" s="8">
        <v>4.5999999999999996</v>
      </c>
      <c r="G5" s="8">
        <v>4.7</v>
      </c>
      <c r="H5" s="8">
        <v>4.5999999999999996</v>
      </c>
      <c r="I5" s="8">
        <v>4</v>
      </c>
      <c r="J5" s="8">
        <v>4</v>
      </c>
      <c r="K5" s="8">
        <v>4.3</v>
      </c>
      <c r="L5" s="8">
        <v>4.7</v>
      </c>
      <c r="M5" s="8">
        <v>4.5999999999999996</v>
      </c>
      <c r="N5" s="8">
        <v>4.7</v>
      </c>
      <c r="O5" s="8">
        <v>4.5</v>
      </c>
      <c r="P5" s="8">
        <v>4.2</v>
      </c>
      <c r="Q5" s="8">
        <v>4.4000000000000004</v>
      </c>
      <c r="R5" s="8">
        <v>4</v>
      </c>
      <c r="S5" s="8">
        <v>4.7</v>
      </c>
      <c r="T5" s="8">
        <v>4.7</v>
      </c>
      <c r="U5" s="8">
        <v>4.5</v>
      </c>
      <c r="V5" s="8">
        <v>4.5999999999999996</v>
      </c>
      <c r="W5" s="10"/>
    </row>
    <row r="6" spans="1:25" s="1" customFormat="1" x14ac:dyDescent="0.35">
      <c r="A6" s="27" t="s">
        <v>28</v>
      </c>
      <c r="B6" s="28"/>
      <c r="C6" s="8">
        <v>4.4000000000000004</v>
      </c>
      <c r="D6" s="8">
        <v>4.4000000000000004</v>
      </c>
      <c r="E6" s="8">
        <v>4.3</v>
      </c>
      <c r="F6" s="8">
        <v>4.4000000000000004</v>
      </c>
      <c r="G6" s="8">
        <v>4.4000000000000004</v>
      </c>
      <c r="H6" s="8">
        <v>4.3</v>
      </c>
      <c r="I6" s="8">
        <v>4.4000000000000004</v>
      </c>
      <c r="J6" s="8">
        <v>4.4000000000000004</v>
      </c>
      <c r="K6" s="8">
        <v>4.5</v>
      </c>
      <c r="L6" s="8">
        <v>4.4000000000000004</v>
      </c>
      <c r="M6" s="8">
        <v>4.2</v>
      </c>
      <c r="N6" s="8">
        <v>4.9000000000000004</v>
      </c>
      <c r="O6" s="8">
        <v>4.8</v>
      </c>
      <c r="P6" s="8">
        <v>4.3</v>
      </c>
      <c r="Q6" s="8">
        <v>4.4000000000000004</v>
      </c>
      <c r="R6" s="8">
        <v>4.3</v>
      </c>
      <c r="S6" s="8">
        <v>4.4000000000000004</v>
      </c>
      <c r="T6" s="8">
        <v>4.4000000000000004</v>
      </c>
      <c r="U6" s="8">
        <v>4.4000000000000004</v>
      </c>
      <c r="V6" s="8">
        <v>4.4000000000000004</v>
      </c>
    </row>
    <row r="7" spans="1:25" s="1" customFormat="1" x14ac:dyDescent="0.35">
      <c r="A7" s="27" t="s">
        <v>29</v>
      </c>
      <c r="B7" s="28"/>
      <c r="C7" s="8">
        <v>4.5</v>
      </c>
      <c r="D7" s="8">
        <v>4.7</v>
      </c>
      <c r="E7" s="8">
        <v>4.5999999999999996</v>
      </c>
      <c r="F7" s="8">
        <v>4.8</v>
      </c>
      <c r="G7" s="8">
        <v>4.7</v>
      </c>
      <c r="H7" s="8">
        <v>4.8</v>
      </c>
      <c r="I7" s="8">
        <v>4.8</v>
      </c>
      <c r="J7" s="8">
        <v>4.8</v>
      </c>
      <c r="K7" s="8">
        <v>4.7</v>
      </c>
      <c r="L7" s="8">
        <v>5</v>
      </c>
      <c r="M7" s="8">
        <v>4.7</v>
      </c>
      <c r="N7" s="8">
        <v>5</v>
      </c>
      <c r="O7" s="8">
        <v>5</v>
      </c>
      <c r="P7" s="8">
        <v>4.7</v>
      </c>
      <c r="Q7" s="8">
        <v>4.5</v>
      </c>
      <c r="R7" s="8">
        <v>4</v>
      </c>
      <c r="S7" s="8">
        <v>4.7</v>
      </c>
      <c r="T7" s="8">
        <v>4.7</v>
      </c>
      <c r="U7" s="8">
        <v>4.8</v>
      </c>
      <c r="V7" s="8">
        <v>4.7</v>
      </c>
    </row>
    <row r="8" spans="1:25" s="1" customFormat="1" x14ac:dyDescent="0.35">
      <c r="A8" s="31" t="s">
        <v>30</v>
      </c>
      <c r="B8" s="32"/>
      <c r="C8" s="8">
        <v>4.4000000000000004</v>
      </c>
      <c r="D8" s="8">
        <v>4.4000000000000004</v>
      </c>
      <c r="E8" s="8">
        <v>4</v>
      </c>
      <c r="F8" s="8">
        <v>4.4000000000000004</v>
      </c>
      <c r="G8" s="8">
        <v>4.4000000000000004</v>
      </c>
      <c r="H8" s="8">
        <v>4.3</v>
      </c>
      <c r="I8" s="8">
        <v>4.3</v>
      </c>
      <c r="J8" s="8">
        <v>4</v>
      </c>
      <c r="K8" s="8">
        <v>4.3</v>
      </c>
      <c r="L8" s="8">
        <v>4.5</v>
      </c>
      <c r="M8" s="8">
        <v>4.4000000000000004</v>
      </c>
      <c r="N8" s="8">
        <v>4.5999999999999996</v>
      </c>
      <c r="O8" s="8">
        <v>4.4000000000000004</v>
      </c>
      <c r="P8" s="8">
        <v>4.4000000000000004</v>
      </c>
      <c r="Q8" s="8">
        <v>4.5</v>
      </c>
      <c r="R8" s="8">
        <v>4.4000000000000004</v>
      </c>
      <c r="S8" s="8">
        <v>4.4000000000000004</v>
      </c>
      <c r="T8" s="8">
        <v>4.4000000000000004</v>
      </c>
      <c r="U8" s="8">
        <v>4.3</v>
      </c>
      <c r="V8" s="8">
        <v>4.4000000000000004</v>
      </c>
    </row>
    <row r="9" spans="1:25" s="1" customFormat="1" x14ac:dyDescent="0.35">
      <c r="A9" s="29" t="s">
        <v>31</v>
      </c>
      <c r="B9" s="30"/>
      <c r="C9" s="9">
        <f t="shared" ref="C9:V9" si="0">(SUM(C3:C8)/COUNT(C3:C8))</f>
        <v>4.5333333333333323</v>
      </c>
      <c r="D9" s="9">
        <f t="shared" si="0"/>
        <v>4.6000000000000005</v>
      </c>
      <c r="E9" s="9">
        <f t="shared" si="0"/>
        <v>4.4666666666666677</v>
      </c>
      <c r="F9" s="9">
        <f t="shared" si="0"/>
        <v>4.5500000000000007</v>
      </c>
      <c r="G9" s="9">
        <f t="shared" si="0"/>
        <v>4.6000000000000005</v>
      </c>
      <c r="H9" s="9">
        <f t="shared" si="0"/>
        <v>4.45</v>
      </c>
      <c r="I9" s="9">
        <f t="shared" si="0"/>
        <v>4.4333333333333336</v>
      </c>
      <c r="J9" s="9">
        <f t="shared" si="0"/>
        <v>4.3833333333333337</v>
      </c>
      <c r="K9" s="9">
        <f t="shared" si="0"/>
        <v>4.4666666666666668</v>
      </c>
      <c r="L9" s="9">
        <f t="shared" si="0"/>
        <v>4.666666666666667</v>
      </c>
      <c r="M9" s="9">
        <f t="shared" si="0"/>
        <v>4.6000000000000005</v>
      </c>
      <c r="N9" s="9">
        <f t="shared" si="0"/>
        <v>4.75</v>
      </c>
      <c r="O9" s="9">
        <f t="shared" si="0"/>
        <v>4.7166666666666659</v>
      </c>
      <c r="P9" s="9">
        <f t="shared" si="0"/>
        <v>4.3999999999999995</v>
      </c>
      <c r="Q9" s="9">
        <f t="shared" si="0"/>
        <v>4.4333333333333336</v>
      </c>
      <c r="R9" s="9">
        <f t="shared" si="0"/>
        <v>4.2666666666666666</v>
      </c>
      <c r="S9" s="9">
        <f t="shared" si="0"/>
        <v>4.6000000000000005</v>
      </c>
      <c r="T9" s="9">
        <f t="shared" si="0"/>
        <v>4.6000000000000005</v>
      </c>
      <c r="U9" s="9">
        <f t="shared" si="0"/>
        <v>4.5333333333333341</v>
      </c>
      <c r="V9" s="9">
        <f t="shared" si="0"/>
        <v>4.5</v>
      </c>
    </row>
    <row r="13" spans="1:25" s="3" customFormat="1" ht="18.5" x14ac:dyDescent="0.45">
      <c r="A13" s="33"/>
      <c r="B13" s="34"/>
      <c r="C13" s="26" t="s">
        <v>0</v>
      </c>
      <c r="D13" s="26"/>
      <c r="E13" s="26"/>
      <c r="F13" s="26" t="s">
        <v>4</v>
      </c>
      <c r="G13" s="26"/>
      <c r="H13" s="26"/>
      <c r="I13" s="26" t="s">
        <v>8</v>
      </c>
      <c r="J13" s="26"/>
      <c r="K13" s="26"/>
      <c r="L13" s="26" t="s">
        <v>12</v>
      </c>
      <c r="M13" s="26"/>
      <c r="N13" s="26"/>
      <c r="O13" s="26"/>
      <c r="P13" s="26" t="s">
        <v>18</v>
      </c>
      <c r="Q13" s="26"/>
      <c r="R13" s="26"/>
      <c r="S13" s="26"/>
      <c r="T13" s="26" t="s">
        <v>17</v>
      </c>
      <c r="U13" s="26"/>
      <c r="V13" s="26"/>
      <c r="W13" s="39" t="s">
        <v>34</v>
      </c>
      <c r="X13" s="40"/>
      <c r="Y13"/>
    </row>
    <row r="14" spans="1:25" s="3" customFormat="1" ht="18.5" x14ac:dyDescent="0.45">
      <c r="A14" s="37" t="s">
        <v>32</v>
      </c>
      <c r="B14" s="38"/>
      <c r="C14" s="4" t="s">
        <v>1</v>
      </c>
      <c r="D14" s="4" t="s">
        <v>2</v>
      </c>
      <c r="E14" s="4" t="s">
        <v>3</v>
      </c>
      <c r="F14" s="4" t="s">
        <v>5</v>
      </c>
      <c r="G14" s="4" t="s">
        <v>6</v>
      </c>
      <c r="H14" s="4" t="s">
        <v>7</v>
      </c>
      <c r="I14" s="4" t="s">
        <v>9</v>
      </c>
      <c r="J14" s="4" t="s">
        <v>10</v>
      </c>
      <c r="K14" s="4" t="s">
        <v>11</v>
      </c>
      <c r="L14" s="4" t="s">
        <v>13</v>
      </c>
      <c r="M14" s="4" t="s">
        <v>14</v>
      </c>
      <c r="N14" s="4" t="s">
        <v>15</v>
      </c>
      <c r="O14" s="4" t="s">
        <v>16</v>
      </c>
      <c r="P14" s="4" t="s">
        <v>19</v>
      </c>
      <c r="Q14" s="4" t="s">
        <v>20</v>
      </c>
      <c r="R14" s="4" t="s">
        <v>21</v>
      </c>
      <c r="S14" s="4" t="s">
        <v>6</v>
      </c>
      <c r="T14" s="4" t="s">
        <v>22</v>
      </c>
      <c r="U14" s="4" t="s">
        <v>23</v>
      </c>
      <c r="V14" s="4" t="s">
        <v>24</v>
      </c>
      <c r="W14" s="6" t="s">
        <v>35</v>
      </c>
      <c r="X14" s="6" t="s">
        <v>36</v>
      </c>
      <c r="Y14"/>
    </row>
    <row r="15" spans="1:25" s="1" customFormat="1" x14ac:dyDescent="0.35">
      <c r="A15" s="35" t="s">
        <v>25</v>
      </c>
      <c r="B15" s="36"/>
      <c r="C15" s="11">
        <v>5</v>
      </c>
      <c r="D15" s="11">
        <v>5</v>
      </c>
      <c r="E15" s="11">
        <v>4</v>
      </c>
      <c r="F15" s="11">
        <v>5</v>
      </c>
      <c r="G15" s="11">
        <v>5</v>
      </c>
      <c r="H15" s="11">
        <v>4</v>
      </c>
      <c r="I15" s="11">
        <v>4</v>
      </c>
      <c r="J15" s="11">
        <v>5</v>
      </c>
      <c r="K15" s="11">
        <v>5</v>
      </c>
      <c r="L15" s="11">
        <v>5</v>
      </c>
      <c r="M15" s="11">
        <v>5</v>
      </c>
      <c r="N15" s="11">
        <v>5</v>
      </c>
      <c r="O15" s="11">
        <v>5</v>
      </c>
      <c r="P15" s="11">
        <v>5</v>
      </c>
      <c r="Q15" s="11">
        <v>5</v>
      </c>
      <c r="R15" s="11">
        <v>4</v>
      </c>
      <c r="S15" s="11">
        <v>5</v>
      </c>
      <c r="T15" s="11">
        <v>5</v>
      </c>
      <c r="U15" s="11">
        <v>5</v>
      </c>
      <c r="V15" s="11">
        <v>5</v>
      </c>
      <c r="W15" s="11">
        <v>5</v>
      </c>
      <c r="X15" s="11">
        <v>5</v>
      </c>
      <c r="Y15"/>
    </row>
    <row r="16" spans="1:25" s="1" customFormat="1" x14ac:dyDescent="0.35">
      <c r="A16" s="27" t="s">
        <v>26</v>
      </c>
      <c r="B16" s="28"/>
      <c r="C16" s="11">
        <v>4</v>
      </c>
      <c r="D16" s="11">
        <v>5</v>
      </c>
      <c r="E16" s="11">
        <v>4</v>
      </c>
      <c r="F16" s="11">
        <v>4</v>
      </c>
      <c r="G16" s="11">
        <v>4</v>
      </c>
      <c r="H16" s="11">
        <v>4</v>
      </c>
      <c r="I16" s="11">
        <v>5</v>
      </c>
      <c r="J16" s="11">
        <v>5</v>
      </c>
      <c r="K16" s="11">
        <v>4</v>
      </c>
      <c r="L16" s="11">
        <v>3</v>
      </c>
      <c r="M16" s="12">
        <v>5</v>
      </c>
      <c r="N16" s="11">
        <v>4</v>
      </c>
      <c r="O16" s="11">
        <v>5</v>
      </c>
      <c r="P16" s="11">
        <v>5</v>
      </c>
      <c r="Q16" s="11">
        <v>4</v>
      </c>
      <c r="R16" s="11">
        <v>4</v>
      </c>
      <c r="S16" s="11">
        <v>4</v>
      </c>
      <c r="T16" s="11">
        <v>5</v>
      </c>
      <c r="U16" s="11">
        <v>4</v>
      </c>
      <c r="V16" s="11">
        <v>4</v>
      </c>
      <c r="W16" s="11">
        <v>4</v>
      </c>
      <c r="X16" s="11">
        <v>4</v>
      </c>
      <c r="Y16"/>
    </row>
    <row r="17" spans="1:25" s="1" customFormat="1" x14ac:dyDescent="0.35">
      <c r="A17" s="27" t="s">
        <v>27</v>
      </c>
      <c r="B17" s="28"/>
      <c r="C17" s="11">
        <v>5</v>
      </c>
      <c r="D17" s="11">
        <v>5</v>
      </c>
      <c r="E17" s="11">
        <v>5</v>
      </c>
      <c r="F17" s="11">
        <v>5</v>
      </c>
      <c r="G17" s="11">
        <v>5</v>
      </c>
      <c r="H17" s="11">
        <v>4</v>
      </c>
      <c r="I17" s="11">
        <v>4</v>
      </c>
      <c r="J17" s="11">
        <v>4</v>
      </c>
      <c r="K17" s="11">
        <v>5</v>
      </c>
      <c r="L17" s="11">
        <v>4</v>
      </c>
      <c r="M17" s="11">
        <v>4</v>
      </c>
      <c r="N17" s="11">
        <v>5</v>
      </c>
      <c r="O17" s="11">
        <v>5</v>
      </c>
      <c r="P17" s="11">
        <v>4</v>
      </c>
      <c r="Q17" s="11">
        <v>4</v>
      </c>
      <c r="R17" s="11">
        <v>4</v>
      </c>
      <c r="S17" s="11">
        <v>5</v>
      </c>
      <c r="T17" s="11">
        <v>5</v>
      </c>
      <c r="U17" s="11">
        <v>4</v>
      </c>
      <c r="V17" s="11">
        <v>5</v>
      </c>
      <c r="W17" s="11">
        <v>4</v>
      </c>
      <c r="X17" s="11">
        <v>4</v>
      </c>
      <c r="Y17"/>
    </row>
    <row r="18" spans="1:25" s="1" customFormat="1" x14ac:dyDescent="0.35">
      <c r="A18" s="27" t="s">
        <v>28</v>
      </c>
      <c r="B18" s="28"/>
      <c r="C18" s="11">
        <v>5</v>
      </c>
      <c r="D18" s="11">
        <v>5</v>
      </c>
      <c r="E18" s="11">
        <v>4</v>
      </c>
      <c r="F18" s="11">
        <v>5</v>
      </c>
      <c r="G18" s="11">
        <v>5</v>
      </c>
      <c r="H18" s="11">
        <v>3</v>
      </c>
      <c r="I18" s="11">
        <v>3</v>
      </c>
      <c r="J18" s="11">
        <v>5</v>
      </c>
      <c r="K18" s="11">
        <v>5</v>
      </c>
      <c r="L18" s="11">
        <v>5</v>
      </c>
      <c r="M18" s="11">
        <v>3</v>
      </c>
      <c r="N18" s="11">
        <v>4</v>
      </c>
      <c r="O18" s="11">
        <v>5</v>
      </c>
      <c r="P18" s="11">
        <v>5</v>
      </c>
      <c r="Q18" s="11">
        <v>5</v>
      </c>
      <c r="R18" s="11">
        <v>3</v>
      </c>
      <c r="S18" s="11">
        <v>5</v>
      </c>
      <c r="T18" s="11">
        <v>5</v>
      </c>
      <c r="U18" s="11">
        <v>5</v>
      </c>
      <c r="V18" s="11">
        <v>3</v>
      </c>
      <c r="W18" s="11">
        <v>5</v>
      </c>
      <c r="X18" s="11">
        <v>4</v>
      </c>
      <c r="Y18"/>
    </row>
    <row r="19" spans="1:25" s="1" customFormat="1" x14ac:dyDescent="0.35">
      <c r="A19" s="27" t="s">
        <v>29</v>
      </c>
      <c r="B19" s="28"/>
      <c r="C19" s="11">
        <v>4</v>
      </c>
      <c r="D19" s="11">
        <v>5</v>
      </c>
      <c r="E19" s="11">
        <v>5</v>
      </c>
      <c r="F19" s="11">
        <v>5</v>
      </c>
      <c r="G19" s="11">
        <v>5</v>
      </c>
      <c r="H19" s="11">
        <v>5</v>
      </c>
      <c r="I19" s="11">
        <v>5</v>
      </c>
      <c r="J19" s="11">
        <v>5</v>
      </c>
      <c r="K19" s="11">
        <v>5</v>
      </c>
      <c r="L19" s="11">
        <v>5</v>
      </c>
      <c r="M19" s="11">
        <v>5</v>
      </c>
      <c r="N19" s="11">
        <v>5</v>
      </c>
      <c r="O19" s="11">
        <v>5</v>
      </c>
      <c r="P19" s="11">
        <v>5</v>
      </c>
      <c r="Q19" s="11">
        <v>4</v>
      </c>
      <c r="R19" s="11">
        <v>4</v>
      </c>
      <c r="S19" s="11">
        <v>5</v>
      </c>
      <c r="T19" s="11">
        <v>5</v>
      </c>
      <c r="U19" s="11">
        <v>4</v>
      </c>
      <c r="V19" s="11">
        <v>5</v>
      </c>
      <c r="W19" s="11">
        <v>5</v>
      </c>
      <c r="X19" s="11">
        <v>5</v>
      </c>
      <c r="Y19"/>
    </row>
    <row r="20" spans="1:25" s="1" customFormat="1" x14ac:dyDescent="0.35">
      <c r="A20" s="31" t="s">
        <v>30</v>
      </c>
      <c r="B20" s="32"/>
      <c r="C20" s="11">
        <v>4</v>
      </c>
      <c r="D20" s="11">
        <v>4</v>
      </c>
      <c r="E20" s="11">
        <v>4</v>
      </c>
      <c r="F20" s="11">
        <v>4</v>
      </c>
      <c r="G20" s="11">
        <v>5</v>
      </c>
      <c r="H20" s="11">
        <v>4</v>
      </c>
      <c r="I20" s="11">
        <v>4</v>
      </c>
      <c r="J20" s="11">
        <v>4</v>
      </c>
      <c r="K20" s="11">
        <v>5</v>
      </c>
      <c r="L20" s="11">
        <v>5</v>
      </c>
      <c r="M20" s="11">
        <v>4</v>
      </c>
      <c r="N20" s="11">
        <v>5</v>
      </c>
      <c r="O20" s="11">
        <v>4</v>
      </c>
      <c r="P20" s="11">
        <v>4</v>
      </c>
      <c r="Q20" s="11">
        <v>5</v>
      </c>
      <c r="R20" s="11">
        <v>4</v>
      </c>
      <c r="S20" s="11">
        <v>5</v>
      </c>
      <c r="T20" s="11">
        <v>4</v>
      </c>
      <c r="U20" s="11">
        <v>4</v>
      </c>
      <c r="V20" s="11">
        <v>4</v>
      </c>
      <c r="W20" s="11">
        <v>5</v>
      </c>
      <c r="X20" s="11">
        <v>4</v>
      </c>
      <c r="Y20"/>
    </row>
    <row r="21" spans="1:25" s="1" customFormat="1" x14ac:dyDescent="0.35">
      <c r="A21" s="29" t="s">
        <v>31</v>
      </c>
      <c r="B21" s="30"/>
      <c r="C21" s="9">
        <f t="shared" ref="C21" si="1">(SUM(C15:C20)/COUNT(C15:C20))</f>
        <v>4.5</v>
      </c>
      <c r="D21" s="9">
        <f t="shared" ref="D21" si="2">(SUM(D15:D20)/COUNT(D15:D20))</f>
        <v>4.833333333333333</v>
      </c>
      <c r="E21" s="9">
        <f t="shared" ref="E21" si="3">(SUM(E15:E20)/COUNT(E15:E20))</f>
        <v>4.333333333333333</v>
      </c>
      <c r="F21" s="9">
        <f t="shared" ref="F21" si="4">(SUM(F15:F20)/COUNT(F15:F20))</f>
        <v>4.666666666666667</v>
      </c>
      <c r="G21" s="9">
        <f t="shared" ref="G21" si="5">(SUM(G15:G20)/COUNT(G15:G20))</f>
        <v>4.833333333333333</v>
      </c>
      <c r="H21" s="9">
        <f t="shared" ref="H21" si="6">(SUM(H15:H20)/COUNT(H15:H20))</f>
        <v>4</v>
      </c>
      <c r="I21" s="9">
        <f t="shared" ref="I21" si="7">(SUM(I15:I20)/COUNT(I15:I20))</f>
        <v>4.166666666666667</v>
      </c>
      <c r="J21" s="9">
        <f t="shared" ref="J21" si="8">(SUM(J15:J20)/COUNT(J15:J20))</f>
        <v>4.666666666666667</v>
      </c>
      <c r="K21" s="9">
        <f t="shared" ref="K21" si="9">(SUM(K15:K20)/COUNT(K15:K20))</f>
        <v>4.833333333333333</v>
      </c>
      <c r="L21" s="9">
        <f t="shared" ref="L21" si="10">(SUM(L15:L20)/COUNT(L15:L20))</f>
        <v>4.5</v>
      </c>
      <c r="M21" s="9">
        <f t="shared" ref="M21" si="11">(SUM(M15:M20)/COUNT(M15:M20))</f>
        <v>4.333333333333333</v>
      </c>
      <c r="N21" s="9">
        <f t="shared" ref="N21" si="12">(SUM(N15:N20)/COUNT(N15:N20))</f>
        <v>4.666666666666667</v>
      </c>
      <c r="O21" s="9">
        <f t="shared" ref="O21" si="13">(SUM(O15:O20)/COUNT(O15:O20))</f>
        <v>4.833333333333333</v>
      </c>
      <c r="P21" s="9">
        <f t="shared" ref="P21" si="14">(SUM(P15:P20)/COUNT(P15:P20))</f>
        <v>4.666666666666667</v>
      </c>
      <c r="Q21" s="9">
        <f t="shared" ref="Q21" si="15">(SUM(Q15:Q20)/COUNT(Q15:Q20))</f>
        <v>4.5</v>
      </c>
      <c r="R21" s="9">
        <f t="shared" ref="R21" si="16">(SUM(R15:R20)/COUNT(R15:R20))</f>
        <v>3.8333333333333335</v>
      </c>
      <c r="S21" s="9">
        <f t="shared" ref="S21" si="17">(SUM(S15:S20)/COUNT(S15:S20))</f>
        <v>4.833333333333333</v>
      </c>
      <c r="T21" s="9">
        <f t="shared" ref="T21" si="18">(SUM(T15:T20)/COUNT(T15:T20))</f>
        <v>4.833333333333333</v>
      </c>
      <c r="U21" s="9">
        <f t="shared" ref="U21" si="19">(SUM(U15:U20)/COUNT(U15:U20))</f>
        <v>4.333333333333333</v>
      </c>
      <c r="V21" s="9">
        <f t="shared" ref="V21:X21" si="20">(SUM(V15:V20)/COUNT(V15:V20))</f>
        <v>4.333333333333333</v>
      </c>
      <c r="W21" s="9">
        <f t="shared" si="20"/>
        <v>4.666666666666667</v>
      </c>
      <c r="X21" s="9">
        <f t="shared" si="20"/>
        <v>4.333333333333333</v>
      </c>
      <c r="Y21"/>
    </row>
    <row r="24" spans="1:25" x14ac:dyDescent="0.35">
      <c r="A24" s="2" t="s">
        <v>25</v>
      </c>
      <c r="B24" s="2">
        <v>25</v>
      </c>
      <c r="C24" s="8">
        <f>(25*C15)/100</f>
        <v>1.25</v>
      </c>
      <c r="D24" s="8">
        <f t="shared" ref="D24:E24" si="21">(25*D15)/100</f>
        <v>1.25</v>
      </c>
      <c r="E24" s="8">
        <f t="shared" si="21"/>
        <v>1</v>
      </c>
      <c r="F24" s="8">
        <f t="shared" ref="F24:V24" si="22">(25*F15)/100</f>
        <v>1.25</v>
      </c>
      <c r="G24" s="8">
        <f t="shared" si="22"/>
        <v>1.25</v>
      </c>
      <c r="H24" s="8">
        <f t="shared" si="22"/>
        <v>1</v>
      </c>
      <c r="I24" s="8">
        <f t="shared" si="22"/>
        <v>1</v>
      </c>
      <c r="J24" s="8">
        <f t="shared" si="22"/>
        <v>1.25</v>
      </c>
      <c r="K24" s="8">
        <f t="shared" si="22"/>
        <v>1.25</v>
      </c>
      <c r="L24" s="8">
        <f t="shared" si="22"/>
        <v>1.25</v>
      </c>
      <c r="M24" s="8">
        <f t="shared" si="22"/>
        <v>1.25</v>
      </c>
      <c r="N24" s="8">
        <f t="shared" si="22"/>
        <v>1.25</v>
      </c>
      <c r="O24" s="8">
        <f t="shared" si="22"/>
        <v>1.25</v>
      </c>
      <c r="P24" s="8">
        <f t="shared" si="22"/>
        <v>1.25</v>
      </c>
      <c r="Q24" s="8">
        <f t="shared" si="22"/>
        <v>1.25</v>
      </c>
      <c r="R24" s="8">
        <f t="shared" si="22"/>
        <v>1</v>
      </c>
      <c r="S24" s="8">
        <f t="shared" si="22"/>
        <v>1.25</v>
      </c>
      <c r="T24" s="8">
        <f t="shared" si="22"/>
        <v>1.25</v>
      </c>
      <c r="U24" s="8">
        <f t="shared" si="22"/>
        <v>1.25</v>
      </c>
      <c r="V24" s="8">
        <f t="shared" si="22"/>
        <v>1.25</v>
      </c>
      <c r="W24" s="8">
        <f t="shared" ref="W24:X24" si="23">(25*W15)/100</f>
        <v>1.25</v>
      </c>
      <c r="X24" s="8">
        <f t="shared" si="23"/>
        <v>1.25</v>
      </c>
    </row>
    <row r="25" spans="1:25" x14ac:dyDescent="0.35">
      <c r="A25" s="2" t="s">
        <v>26</v>
      </c>
      <c r="B25" s="2">
        <v>15</v>
      </c>
      <c r="C25" s="8">
        <f>(15*C16)/100</f>
        <v>0.6</v>
      </c>
      <c r="D25" s="8">
        <f t="shared" ref="D25:E25" si="24">(15*D16)/100</f>
        <v>0.75</v>
      </c>
      <c r="E25" s="8">
        <f t="shared" si="24"/>
        <v>0.6</v>
      </c>
      <c r="F25" s="8">
        <f t="shared" ref="F25:V25" si="25">(15*F16)/100</f>
        <v>0.6</v>
      </c>
      <c r="G25" s="8">
        <f t="shared" si="25"/>
        <v>0.6</v>
      </c>
      <c r="H25" s="8">
        <f t="shared" si="25"/>
        <v>0.6</v>
      </c>
      <c r="I25" s="8">
        <f t="shared" si="25"/>
        <v>0.75</v>
      </c>
      <c r="J25" s="8">
        <f t="shared" si="25"/>
        <v>0.75</v>
      </c>
      <c r="K25" s="8">
        <f t="shared" si="25"/>
        <v>0.6</v>
      </c>
      <c r="L25" s="8">
        <f t="shared" si="25"/>
        <v>0.45</v>
      </c>
      <c r="M25" s="8">
        <f t="shared" si="25"/>
        <v>0.75</v>
      </c>
      <c r="N25" s="8">
        <f t="shared" si="25"/>
        <v>0.6</v>
      </c>
      <c r="O25" s="8">
        <f t="shared" si="25"/>
        <v>0.75</v>
      </c>
      <c r="P25" s="8">
        <f t="shared" si="25"/>
        <v>0.75</v>
      </c>
      <c r="Q25" s="8">
        <f t="shared" si="25"/>
        <v>0.6</v>
      </c>
      <c r="R25" s="8">
        <f t="shared" si="25"/>
        <v>0.6</v>
      </c>
      <c r="S25" s="8">
        <f t="shared" si="25"/>
        <v>0.6</v>
      </c>
      <c r="T25" s="8">
        <f t="shared" si="25"/>
        <v>0.75</v>
      </c>
      <c r="U25" s="8">
        <f t="shared" si="25"/>
        <v>0.6</v>
      </c>
      <c r="V25" s="8">
        <f t="shared" si="25"/>
        <v>0.6</v>
      </c>
      <c r="W25" s="8">
        <f t="shared" ref="W25:X25" si="26">(15*W16)/100</f>
        <v>0.6</v>
      </c>
      <c r="X25" s="8">
        <f t="shared" si="26"/>
        <v>0.6</v>
      </c>
    </row>
    <row r="26" spans="1:25" x14ac:dyDescent="0.35">
      <c r="A26" s="2" t="s">
        <v>27</v>
      </c>
      <c r="B26" s="2">
        <v>10</v>
      </c>
      <c r="C26" s="8">
        <f>(10*C17)/100</f>
        <v>0.5</v>
      </c>
      <c r="D26" s="8">
        <f t="shared" ref="D26:E26" si="27">(10*D17)/100</f>
        <v>0.5</v>
      </c>
      <c r="E26" s="8">
        <f t="shared" si="27"/>
        <v>0.5</v>
      </c>
      <c r="F26" s="8">
        <f t="shared" ref="F26:V26" si="28">(10*F17)/100</f>
        <v>0.5</v>
      </c>
      <c r="G26" s="8">
        <f t="shared" si="28"/>
        <v>0.5</v>
      </c>
      <c r="H26" s="8">
        <f t="shared" si="28"/>
        <v>0.4</v>
      </c>
      <c r="I26" s="8">
        <f t="shared" si="28"/>
        <v>0.4</v>
      </c>
      <c r="J26" s="8">
        <f t="shared" si="28"/>
        <v>0.4</v>
      </c>
      <c r="K26" s="8">
        <f t="shared" si="28"/>
        <v>0.5</v>
      </c>
      <c r="L26" s="8">
        <f t="shared" si="28"/>
        <v>0.4</v>
      </c>
      <c r="M26" s="8">
        <f t="shared" si="28"/>
        <v>0.4</v>
      </c>
      <c r="N26" s="8">
        <f t="shared" si="28"/>
        <v>0.5</v>
      </c>
      <c r="O26" s="8">
        <f t="shared" si="28"/>
        <v>0.5</v>
      </c>
      <c r="P26" s="8">
        <f t="shared" si="28"/>
        <v>0.4</v>
      </c>
      <c r="Q26" s="8">
        <f t="shared" si="28"/>
        <v>0.4</v>
      </c>
      <c r="R26" s="8">
        <f t="shared" si="28"/>
        <v>0.4</v>
      </c>
      <c r="S26" s="8">
        <f t="shared" si="28"/>
        <v>0.5</v>
      </c>
      <c r="T26" s="8">
        <f t="shared" si="28"/>
        <v>0.5</v>
      </c>
      <c r="U26" s="8">
        <f t="shared" si="28"/>
        <v>0.4</v>
      </c>
      <c r="V26" s="8">
        <f t="shared" si="28"/>
        <v>0.5</v>
      </c>
      <c r="W26" s="8">
        <f t="shared" ref="W26:X26" si="29">(10*W17)/100</f>
        <v>0.4</v>
      </c>
      <c r="X26" s="8">
        <f t="shared" si="29"/>
        <v>0.4</v>
      </c>
    </row>
    <row r="27" spans="1:25" x14ac:dyDescent="0.35">
      <c r="A27" s="2" t="s">
        <v>28</v>
      </c>
      <c r="B27" s="2">
        <v>15</v>
      </c>
      <c r="C27" s="8">
        <f>(15*C18)/100</f>
        <v>0.75</v>
      </c>
      <c r="D27" s="8">
        <f t="shared" ref="D27:E27" si="30">(15*D18)/100</f>
        <v>0.75</v>
      </c>
      <c r="E27" s="8">
        <f t="shared" si="30"/>
        <v>0.6</v>
      </c>
      <c r="F27" s="8">
        <f t="shared" ref="F27:V27" si="31">(15*F18)/100</f>
        <v>0.75</v>
      </c>
      <c r="G27" s="8">
        <f t="shared" si="31"/>
        <v>0.75</v>
      </c>
      <c r="H27" s="8">
        <f t="shared" si="31"/>
        <v>0.45</v>
      </c>
      <c r="I27" s="8">
        <f t="shared" si="31"/>
        <v>0.45</v>
      </c>
      <c r="J27" s="8">
        <f t="shared" si="31"/>
        <v>0.75</v>
      </c>
      <c r="K27" s="8">
        <f t="shared" si="31"/>
        <v>0.75</v>
      </c>
      <c r="L27" s="8">
        <f t="shared" si="31"/>
        <v>0.75</v>
      </c>
      <c r="M27" s="8">
        <f t="shared" si="31"/>
        <v>0.45</v>
      </c>
      <c r="N27" s="8">
        <f t="shared" si="31"/>
        <v>0.6</v>
      </c>
      <c r="O27" s="8">
        <f t="shared" si="31"/>
        <v>0.75</v>
      </c>
      <c r="P27" s="8">
        <f t="shared" si="31"/>
        <v>0.75</v>
      </c>
      <c r="Q27" s="8">
        <f t="shared" si="31"/>
        <v>0.75</v>
      </c>
      <c r="R27" s="8">
        <f t="shared" si="31"/>
        <v>0.45</v>
      </c>
      <c r="S27" s="8">
        <f t="shared" si="31"/>
        <v>0.75</v>
      </c>
      <c r="T27" s="8">
        <f t="shared" si="31"/>
        <v>0.75</v>
      </c>
      <c r="U27" s="8">
        <f t="shared" si="31"/>
        <v>0.75</v>
      </c>
      <c r="V27" s="8">
        <f t="shared" si="31"/>
        <v>0.45</v>
      </c>
      <c r="W27" s="8">
        <f t="shared" ref="W27:X27" si="32">(15*W18)/100</f>
        <v>0.75</v>
      </c>
      <c r="X27" s="8">
        <f t="shared" si="32"/>
        <v>0.6</v>
      </c>
    </row>
    <row r="28" spans="1:25" x14ac:dyDescent="0.35">
      <c r="A28" s="2" t="s">
        <v>29</v>
      </c>
      <c r="B28" s="2">
        <v>15</v>
      </c>
      <c r="C28" s="8">
        <f>(15*C19)/100</f>
        <v>0.6</v>
      </c>
      <c r="D28" s="8">
        <f t="shared" ref="D28:E28" si="33">(15*D19)/100</f>
        <v>0.75</v>
      </c>
      <c r="E28" s="8">
        <f t="shared" si="33"/>
        <v>0.75</v>
      </c>
      <c r="F28" s="8">
        <f t="shared" ref="F28:V28" si="34">(15*F19)/100</f>
        <v>0.75</v>
      </c>
      <c r="G28" s="8">
        <f t="shared" si="34"/>
        <v>0.75</v>
      </c>
      <c r="H28" s="8">
        <f t="shared" si="34"/>
        <v>0.75</v>
      </c>
      <c r="I28" s="8">
        <f t="shared" si="34"/>
        <v>0.75</v>
      </c>
      <c r="J28" s="8">
        <f t="shared" si="34"/>
        <v>0.75</v>
      </c>
      <c r="K28" s="8">
        <f t="shared" si="34"/>
        <v>0.75</v>
      </c>
      <c r="L28" s="8">
        <f t="shared" si="34"/>
        <v>0.75</v>
      </c>
      <c r="M28" s="8">
        <f t="shared" si="34"/>
        <v>0.75</v>
      </c>
      <c r="N28" s="8">
        <f t="shared" si="34"/>
        <v>0.75</v>
      </c>
      <c r="O28" s="8">
        <f t="shared" si="34"/>
        <v>0.75</v>
      </c>
      <c r="P28" s="8">
        <f t="shared" si="34"/>
        <v>0.75</v>
      </c>
      <c r="Q28" s="8">
        <f t="shared" si="34"/>
        <v>0.6</v>
      </c>
      <c r="R28" s="8">
        <f t="shared" si="34"/>
        <v>0.6</v>
      </c>
      <c r="S28" s="8">
        <f t="shared" si="34"/>
        <v>0.75</v>
      </c>
      <c r="T28" s="8">
        <f t="shared" si="34"/>
        <v>0.75</v>
      </c>
      <c r="U28" s="8">
        <f t="shared" si="34"/>
        <v>0.6</v>
      </c>
      <c r="V28" s="8">
        <f t="shared" si="34"/>
        <v>0.75</v>
      </c>
      <c r="W28" s="8">
        <f t="shared" ref="W28:X28" si="35">(15*W19)/100</f>
        <v>0.75</v>
      </c>
      <c r="X28" s="8">
        <f t="shared" si="35"/>
        <v>0.75</v>
      </c>
    </row>
    <row r="29" spans="1:25" x14ac:dyDescent="0.35">
      <c r="A29" s="2" t="s">
        <v>30</v>
      </c>
      <c r="B29" s="2">
        <v>20</v>
      </c>
      <c r="C29" s="8">
        <f>(20*C20)/100</f>
        <v>0.8</v>
      </c>
      <c r="D29" s="8">
        <f t="shared" ref="D29:E29" si="36">(20*D20)/100</f>
        <v>0.8</v>
      </c>
      <c r="E29" s="8">
        <f t="shared" si="36"/>
        <v>0.8</v>
      </c>
      <c r="F29" s="8">
        <f t="shared" ref="F29:V29" si="37">(20*F20)/100</f>
        <v>0.8</v>
      </c>
      <c r="G29" s="8">
        <f t="shared" si="37"/>
        <v>1</v>
      </c>
      <c r="H29" s="8">
        <f t="shared" si="37"/>
        <v>0.8</v>
      </c>
      <c r="I29" s="8">
        <f t="shared" si="37"/>
        <v>0.8</v>
      </c>
      <c r="J29" s="8">
        <f t="shared" si="37"/>
        <v>0.8</v>
      </c>
      <c r="K29" s="8">
        <f t="shared" si="37"/>
        <v>1</v>
      </c>
      <c r="L29" s="8">
        <f t="shared" si="37"/>
        <v>1</v>
      </c>
      <c r="M29" s="8">
        <f t="shared" si="37"/>
        <v>0.8</v>
      </c>
      <c r="N29" s="8">
        <f t="shared" si="37"/>
        <v>1</v>
      </c>
      <c r="O29" s="8">
        <f t="shared" si="37"/>
        <v>0.8</v>
      </c>
      <c r="P29" s="8">
        <f t="shared" si="37"/>
        <v>0.8</v>
      </c>
      <c r="Q29" s="8">
        <f t="shared" si="37"/>
        <v>1</v>
      </c>
      <c r="R29" s="8">
        <f t="shared" si="37"/>
        <v>0.8</v>
      </c>
      <c r="S29" s="8">
        <f t="shared" si="37"/>
        <v>1</v>
      </c>
      <c r="T29" s="8">
        <f t="shared" si="37"/>
        <v>0.8</v>
      </c>
      <c r="U29" s="8">
        <f t="shared" si="37"/>
        <v>0.8</v>
      </c>
      <c r="V29" s="8">
        <f t="shared" si="37"/>
        <v>0.8</v>
      </c>
      <c r="W29" s="8">
        <f t="shared" ref="W29:X29" si="38">(20*W20)/100</f>
        <v>1</v>
      </c>
      <c r="X29" s="8">
        <f t="shared" si="38"/>
        <v>0.8</v>
      </c>
    </row>
    <row r="30" spans="1:25" x14ac:dyDescent="0.35">
      <c r="A30" s="7" t="s">
        <v>33</v>
      </c>
      <c r="B30" s="7"/>
      <c r="C30" s="9">
        <f>SUM(C24:C29)</f>
        <v>4.5</v>
      </c>
      <c r="D30" s="9">
        <f t="shared" ref="D30:E30" si="39">SUM(D24:D29)</f>
        <v>4.8</v>
      </c>
      <c r="E30" s="9">
        <f t="shared" si="39"/>
        <v>4.25</v>
      </c>
      <c r="F30" s="9">
        <f t="shared" ref="F30" si="40">SUM(F24:F29)</f>
        <v>4.6500000000000004</v>
      </c>
      <c r="G30" s="9">
        <f t="shared" ref="G30" si="41">SUM(G24:G29)</f>
        <v>4.8499999999999996</v>
      </c>
      <c r="H30" s="9">
        <f t="shared" ref="H30" si="42">SUM(H24:H29)</f>
        <v>4</v>
      </c>
      <c r="I30" s="9">
        <f t="shared" ref="I30" si="43">SUM(I24:I29)</f>
        <v>4.1500000000000004</v>
      </c>
      <c r="J30" s="9">
        <f t="shared" ref="J30" si="44">SUM(J24:J29)</f>
        <v>4.7</v>
      </c>
      <c r="K30" s="9">
        <f t="shared" ref="K30" si="45">SUM(K24:K29)</f>
        <v>4.8499999999999996</v>
      </c>
      <c r="L30" s="9">
        <f t="shared" ref="L30" si="46">SUM(L24:L29)</f>
        <v>4.5999999999999996</v>
      </c>
      <c r="M30" s="9">
        <f t="shared" ref="M30" si="47">SUM(M24:M29)</f>
        <v>4.4000000000000004</v>
      </c>
      <c r="N30" s="9">
        <f t="shared" ref="N30" si="48">SUM(N24:N29)</f>
        <v>4.7</v>
      </c>
      <c r="O30" s="9">
        <f t="shared" ref="O30" si="49">SUM(O24:O29)</f>
        <v>4.8</v>
      </c>
      <c r="P30" s="9">
        <f t="shared" ref="P30" si="50">SUM(P24:P29)</f>
        <v>4.7</v>
      </c>
      <c r="Q30" s="9">
        <f t="shared" ref="Q30" si="51">SUM(Q24:Q29)</f>
        <v>4.5999999999999996</v>
      </c>
      <c r="R30" s="9">
        <f t="shared" ref="R30" si="52">SUM(R24:R29)</f>
        <v>3.8500000000000005</v>
      </c>
      <c r="S30" s="9">
        <f t="shared" ref="S30" si="53">SUM(S24:S29)</f>
        <v>4.8499999999999996</v>
      </c>
      <c r="T30" s="9">
        <f t="shared" ref="T30" si="54">SUM(T24:T29)</f>
        <v>4.8</v>
      </c>
      <c r="U30" s="9">
        <f t="shared" ref="U30" si="55">SUM(U24:U29)</f>
        <v>4.4000000000000004</v>
      </c>
      <c r="V30" s="9">
        <f t="shared" ref="V30:X30" si="56">SUM(V24:V29)</f>
        <v>4.3500000000000005</v>
      </c>
      <c r="W30" s="9">
        <f t="shared" si="56"/>
        <v>4.75</v>
      </c>
      <c r="X30" s="9">
        <f t="shared" si="56"/>
        <v>4.4000000000000004</v>
      </c>
    </row>
    <row r="37" spans="1:6" x14ac:dyDescent="0.35">
      <c r="A37" s="8">
        <v>5</v>
      </c>
      <c r="B37" s="8">
        <v>4</v>
      </c>
      <c r="C37" s="8">
        <v>5</v>
      </c>
      <c r="D37" s="8">
        <v>5</v>
      </c>
      <c r="E37" s="8">
        <v>4</v>
      </c>
      <c r="F37" s="8">
        <v>4</v>
      </c>
    </row>
    <row r="38" spans="1:6" x14ac:dyDescent="0.35">
      <c r="A38" s="8">
        <v>5</v>
      </c>
      <c r="B38" s="8">
        <v>5</v>
      </c>
      <c r="C38" s="8">
        <v>5</v>
      </c>
      <c r="D38" s="8">
        <v>5</v>
      </c>
      <c r="E38" s="8">
        <v>5</v>
      </c>
      <c r="F38" s="8">
        <v>4</v>
      </c>
    </row>
    <row r="39" spans="1:6" x14ac:dyDescent="0.35">
      <c r="A39" s="8">
        <v>4</v>
      </c>
      <c r="B39" s="8">
        <v>4</v>
      </c>
      <c r="C39" s="8">
        <v>5</v>
      </c>
      <c r="D39" s="8">
        <v>4</v>
      </c>
      <c r="E39" s="8">
        <v>5</v>
      </c>
      <c r="F39" s="8">
        <v>4</v>
      </c>
    </row>
  </sheetData>
  <mergeCells count="31">
    <mergeCell ref="P13:S13"/>
    <mergeCell ref="T13:V13"/>
    <mergeCell ref="A14:B14"/>
    <mergeCell ref="A15:B15"/>
    <mergeCell ref="F13:H13"/>
    <mergeCell ref="A13:B13"/>
    <mergeCell ref="C13:E13"/>
    <mergeCell ref="A21:B21"/>
    <mergeCell ref="I13:K13"/>
    <mergeCell ref="L13:O13"/>
    <mergeCell ref="A16:B16"/>
    <mergeCell ref="A17:B17"/>
    <mergeCell ref="A18:B18"/>
    <mergeCell ref="A19:B19"/>
    <mergeCell ref="A20:B20"/>
    <mergeCell ref="W13:X13"/>
    <mergeCell ref="A6:B6"/>
    <mergeCell ref="A1:B1"/>
    <mergeCell ref="C1:E1"/>
    <mergeCell ref="F1:H1"/>
    <mergeCell ref="I1:K1"/>
    <mergeCell ref="T1:V1"/>
    <mergeCell ref="A2:B2"/>
    <mergeCell ref="A3:B3"/>
    <mergeCell ref="A4:B4"/>
    <mergeCell ref="A5:B5"/>
    <mergeCell ref="L1:O1"/>
    <mergeCell ref="P1:S1"/>
    <mergeCell ref="A7:B7"/>
    <mergeCell ref="A8:B8"/>
    <mergeCell ref="A9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53B8-2972-426E-A3E2-E507C35B50C5}">
  <dimension ref="A1:Y41"/>
  <sheetViews>
    <sheetView topLeftCell="A17" workbookViewId="0">
      <pane xSplit="1" topLeftCell="B1" activePane="topRight" state="frozen"/>
      <selection activeCell="A11" sqref="A11"/>
      <selection pane="topRight" activeCell="B35" sqref="A1:XFD1048576"/>
    </sheetView>
  </sheetViews>
  <sheetFormatPr defaultColWidth="17.54296875" defaultRowHeight="14.5" x14ac:dyDescent="0.35"/>
  <cols>
    <col min="5" max="5" width="25" bestFit="1" customWidth="1"/>
    <col min="22" max="22" width="28.90625" bestFit="1" customWidth="1"/>
  </cols>
  <sheetData>
    <row r="1" spans="1:25" s="3" customFormat="1" ht="18.5" x14ac:dyDescent="0.45">
      <c r="A1" s="33"/>
      <c r="B1" s="34"/>
      <c r="C1" s="26" t="s">
        <v>0</v>
      </c>
      <c r="D1" s="26"/>
      <c r="E1" s="26"/>
      <c r="F1" s="26" t="s">
        <v>4</v>
      </c>
      <c r="G1" s="26"/>
      <c r="H1" s="26"/>
      <c r="I1" s="26" t="s">
        <v>8</v>
      </c>
      <c r="J1" s="26"/>
      <c r="K1" s="26"/>
      <c r="L1" s="26" t="s">
        <v>12</v>
      </c>
      <c r="M1" s="26"/>
      <c r="N1" s="26"/>
      <c r="O1" s="26"/>
      <c r="P1" s="26" t="s">
        <v>18</v>
      </c>
      <c r="Q1" s="26"/>
      <c r="R1" s="26"/>
      <c r="S1" s="26"/>
      <c r="T1" s="26" t="s">
        <v>17</v>
      </c>
      <c r="U1" s="26"/>
      <c r="V1" s="26"/>
    </row>
    <row r="2" spans="1:25" s="3" customFormat="1" ht="18.5" x14ac:dyDescent="0.45">
      <c r="A2" s="37" t="s">
        <v>32</v>
      </c>
      <c r="B2" s="38"/>
      <c r="C2" s="16" t="s">
        <v>1</v>
      </c>
      <c r="D2" s="16" t="s">
        <v>2</v>
      </c>
      <c r="E2" s="16" t="s">
        <v>3</v>
      </c>
      <c r="F2" s="16" t="s">
        <v>5</v>
      </c>
      <c r="G2" s="16" t="s">
        <v>6</v>
      </c>
      <c r="H2" s="16" t="s">
        <v>7</v>
      </c>
      <c r="I2" s="16" t="s">
        <v>9</v>
      </c>
      <c r="J2" s="16" t="s">
        <v>10</v>
      </c>
      <c r="K2" s="16" t="s">
        <v>11</v>
      </c>
      <c r="L2" s="16" t="s">
        <v>13</v>
      </c>
      <c r="M2" s="16" t="s">
        <v>14</v>
      </c>
      <c r="N2" s="16" t="s">
        <v>15</v>
      </c>
      <c r="O2" s="16" t="s">
        <v>16</v>
      </c>
      <c r="P2" s="16" t="s">
        <v>19</v>
      </c>
      <c r="Q2" s="16" t="s">
        <v>20</v>
      </c>
      <c r="R2" s="16" t="s">
        <v>21</v>
      </c>
      <c r="S2" s="16" t="s">
        <v>6</v>
      </c>
      <c r="T2" s="16" t="s">
        <v>22</v>
      </c>
      <c r="U2" s="16" t="s">
        <v>23</v>
      </c>
      <c r="V2" s="16" t="s">
        <v>24</v>
      </c>
    </row>
    <row r="3" spans="1:25" s="1" customFormat="1" x14ac:dyDescent="0.35">
      <c r="A3" s="35" t="s">
        <v>25</v>
      </c>
      <c r="B3" s="36"/>
      <c r="C3" s="8">
        <v>4.8</v>
      </c>
      <c r="D3" s="8">
        <v>4.9000000000000004</v>
      </c>
      <c r="E3" s="8">
        <v>4.7</v>
      </c>
      <c r="F3" s="8">
        <v>4.8</v>
      </c>
      <c r="G3" s="8">
        <v>4.9000000000000004</v>
      </c>
      <c r="H3" s="8">
        <v>4.5</v>
      </c>
      <c r="I3" s="8">
        <v>4.7</v>
      </c>
      <c r="J3" s="8">
        <v>4.7</v>
      </c>
      <c r="K3" s="8">
        <v>4.8</v>
      </c>
      <c r="L3" s="8">
        <v>4.8</v>
      </c>
      <c r="M3" s="8">
        <v>5</v>
      </c>
      <c r="N3" s="8">
        <v>4.8</v>
      </c>
      <c r="O3" s="8">
        <v>5</v>
      </c>
      <c r="P3" s="8">
        <v>4.5</v>
      </c>
      <c r="Q3" s="8">
        <v>4.5999999999999996</v>
      </c>
      <c r="R3" s="8">
        <v>4.5999999999999996</v>
      </c>
      <c r="S3" s="8">
        <v>4.9000000000000004</v>
      </c>
      <c r="T3" s="8">
        <v>4.9000000000000004</v>
      </c>
      <c r="U3" s="8">
        <v>4.7</v>
      </c>
      <c r="V3" s="8">
        <v>4.5</v>
      </c>
    </row>
    <row r="4" spans="1:25" s="1" customFormat="1" x14ac:dyDescent="0.35">
      <c r="A4" s="27" t="s">
        <v>26</v>
      </c>
      <c r="B4" s="28"/>
      <c r="C4" s="8">
        <v>4.4000000000000004</v>
      </c>
      <c r="D4" s="8">
        <v>4.5</v>
      </c>
      <c r="E4" s="8">
        <v>4.4000000000000004</v>
      </c>
      <c r="F4" s="8">
        <v>4.3</v>
      </c>
      <c r="G4" s="8">
        <v>4.5</v>
      </c>
      <c r="H4" s="8">
        <v>4.2</v>
      </c>
      <c r="I4" s="8">
        <v>4.4000000000000004</v>
      </c>
      <c r="J4" s="8">
        <v>4.4000000000000004</v>
      </c>
      <c r="K4" s="8">
        <v>4.2</v>
      </c>
      <c r="L4" s="8">
        <v>4.5999999999999996</v>
      </c>
      <c r="M4" s="10">
        <v>4.7</v>
      </c>
      <c r="N4" s="8">
        <v>4.5</v>
      </c>
      <c r="O4" s="8">
        <v>4.5999999999999996</v>
      </c>
      <c r="P4" s="8">
        <v>4.3</v>
      </c>
      <c r="Q4" s="8">
        <v>4.2</v>
      </c>
      <c r="R4" s="8">
        <v>4.3</v>
      </c>
      <c r="S4" s="8">
        <v>4.5</v>
      </c>
      <c r="T4" s="8">
        <v>4.5</v>
      </c>
      <c r="U4" s="8">
        <v>4.5</v>
      </c>
      <c r="V4" s="8">
        <v>4.4000000000000004</v>
      </c>
    </row>
    <row r="5" spans="1:25" s="1" customFormat="1" x14ac:dyDescent="0.35">
      <c r="A5" s="27" t="s">
        <v>27</v>
      </c>
      <c r="B5" s="28"/>
      <c r="C5" s="8">
        <v>4.7</v>
      </c>
      <c r="D5" s="8">
        <v>4.7</v>
      </c>
      <c r="E5" s="8">
        <v>4.8</v>
      </c>
      <c r="F5" s="8">
        <v>4.5999999999999996</v>
      </c>
      <c r="G5" s="8">
        <v>4.7</v>
      </c>
      <c r="H5" s="8">
        <v>4.5999999999999996</v>
      </c>
      <c r="I5" s="8">
        <v>4</v>
      </c>
      <c r="J5" s="8">
        <v>4</v>
      </c>
      <c r="K5" s="8">
        <v>4.3</v>
      </c>
      <c r="L5" s="8">
        <v>4.7</v>
      </c>
      <c r="M5" s="8">
        <v>4.5999999999999996</v>
      </c>
      <c r="N5" s="8">
        <v>4.7</v>
      </c>
      <c r="O5" s="8">
        <v>4.5</v>
      </c>
      <c r="P5" s="8">
        <v>4.2</v>
      </c>
      <c r="Q5" s="8">
        <v>4.4000000000000004</v>
      </c>
      <c r="R5" s="8">
        <v>4</v>
      </c>
      <c r="S5" s="8">
        <v>4.7</v>
      </c>
      <c r="T5" s="8">
        <v>4.7</v>
      </c>
      <c r="U5" s="8">
        <v>4.5</v>
      </c>
      <c r="V5" s="8">
        <v>4.5999999999999996</v>
      </c>
      <c r="W5" s="10"/>
    </row>
    <row r="6" spans="1:25" s="1" customFormat="1" x14ac:dyDescent="0.35">
      <c r="A6" s="27" t="s">
        <v>28</v>
      </c>
      <c r="B6" s="28"/>
      <c r="C6" s="8">
        <v>4.4000000000000004</v>
      </c>
      <c r="D6" s="8">
        <v>4.4000000000000004</v>
      </c>
      <c r="E6" s="8">
        <v>4.3</v>
      </c>
      <c r="F6" s="8">
        <v>4.4000000000000004</v>
      </c>
      <c r="G6" s="8">
        <v>4.4000000000000004</v>
      </c>
      <c r="H6" s="8">
        <v>4.3</v>
      </c>
      <c r="I6" s="8">
        <v>4.4000000000000004</v>
      </c>
      <c r="J6" s="8">
        <v>4.4000000000000004</v>
      </c>
      <c r="K6" s="8">
        <v>4.5</v>
      </c>
      <c r="L6" s="8">
        <v>4.4000000000000004</v>
      </c>
      <c r="M6" s="8">
        <v>4.2</v>
      </c>
      <c r="N6" s="8">
        <v>4.9000000000000004</v>
      </c>
      <c r="O6" s="8">
        <v>4.8</v>
      </c>
      <c r="P6" s="8">
        <v>4.3</v>
      </c>
      <c r="Q6" s="8">
        <v>4.4000000000000004</v>
      </c>
      <c r="R6" s="8">
        <v>4.3</v>
      </c>
      <c r="S6" s="8">
        <v>4.4000000000000004</v>
      </c>
      <c r="T6" s="8">
        <v>4.4000000000000004</v>
      </c>
      <c r="U6" s="8">
        <v>4.4000000000000004</v>
      </c>
      <c r="V6" s="8">
        <v>4.4000000000000004</v>
      </c>
    </row>
    <row r="7" spans="1:25" s="1" customFormat="1" x14ac:dyDescent="0.35">
      <c r="A7" s="27" t="s">
        <v>29</v>
      </c>
      <c r="B7" s="28"/>
      <c r="C7" s="8">
        <v>4.5</v>
      </c>
      <c r="D7" s="8">
        <v>4.7</v>
      </c>
      <c r="E7" s="8">
        <v>4.5999999999999996</v>
      </c>
      <c r="F7" s="8">
        <v>4.8</v>
      </c>
      <c r="G7" s="8">
        <v>4.7</v>
      </c>
      <c r="H7" s="8">
        <v>4.8</v>
      </c>
      <c r="I7" s="8">
        <v>4.8</v>
      </c>
      <c r="J7" s="8">
        <v>4.8</v>
      </c>
      <c r="K7" s="8">
        <v>4.7</v>
      </c>
      <c r="L7" s="8">
        <v>5</v>
      </c>
      <c r="M7" s="8">
        <v>4.7</v>
      </c>
      <c r="N7" s="8">
        <v>5</v>
      </c>
      <c r="O7" s="8">
        <v>5</v>
      </c>
      <c r="P7" s="8">
        <v>4.7</v>
      </c>
      <c r="Q7" s="8">
        <v>4.5</v>
      </c>
      <c r="R7" s="8">
        <v>4</v>
      </c>
      <c r="S7" s="8">
        <v>4.7</v>
      </c>
      <c r="T7" s="8">
        <v>4.7</v>
      </c>
      <c r="U7" s="8">
        <v>4.8</v>
      </c>
      <c r="V7" s="8">
        <v>4.7</v>
      </c>
    </row>
    <row r="8" spans="1:25" s="1" customFormat="1" x14ac:dyDescent="0.35">
      <c r="A8" s="31" t="s">
        <v>30</v>
      </c>
      <c r="B8" s="32"/>
      <c r="C8" s="8">
        <v>4.4000000000000004</v>
      </c>
      <c r="D8" s="8">
        <v>4.4000000000000004</v>
      </c>
      <c r="E8" s="8">
        <v>4</v>
      </c>
      <c r="F8" s="8">
        <v>4.4000000000000004</v>
      </c>
      <c r="G8" s="8">
        <v>4.4000000000000004</v>
      </c>
      <c r="H8" s="8">
        <v>4.3</v>
      </c>
      <c r="I8" s="8">
        <v>4.3</v>
      </c>
      <c r="J8" s="8">
        <v>4</v>
      </c>
      <c r="K8" s="8">
        <v>4.3</v>
      </c>
      <c r="L8" s="8">
        <v>4.5</v>
      </c>
      <c r="M8" s="8">
        <v>4.4000000000000004</v>
      </c>
      <c r="N8" s="8">
        <v>4.5999999999999996</v>
      </c>
      <c r="O8" s="8">
        <v>4.4000000000000004</v>
      </c>
      <c r="P8" s="8">
        <v>4.4000000000000004</v>
      </c>
      <c r="Q8" s="8">
        <v>4.5</v>
      </c>
      <c r="R8" s="8">
        <v>4.4000000000000004</v>
      </c>
      <c r="S8" s="8">
        <v>4.4000000000000004</v>
      </c>
      <c r="T8" s="8">
        <v>4.4000000000000004</v>
      </c>
      <c r="U8" s="8">
        <v>4.3</v>
      </c>
      <c r="V8" s="8">
        <v>4.4000000000000004</v>
      </c>
    </row>
    <row r="9" spans="1:25" s="1" customFormat="1" x14ac:dyDescent="0.35">
      <c r="A9" s="29" t="s">
        <v>31</v>
      </c>
      <c r="B9" s="30"/>
      <c r="C9" s="9">
        <f t="shared" ref="C9:V9" si="0">(SUM(C3:C8)/COUNT(C3:C8))</f>
        <v>4.5333333333333323</v>
      </c>
      <c r="D9" s="9">
        <f t="shared" si="0"/>
        <v>4.6000000000000005</v>
      </c>
      <c r="E9" s="9">
        <f t="shared" si="0"/>
        <v>4.4666666666666677</v>
      </c>
      <c r="F9" s="9">
        <f t="shared" si="0"/>
        <v>4.5500000000000007</v>
      </c>
      <c r="G9" s="9">
        <f t="shared" si="0"/>
        <v>4.6000000000000005</v>
      </c>
      <c r="H9" s="9">
        <f t="shared" si="0"/>
        <v>4.45</v>
      </c>
      <c r="I9" s="9">
        <f t="shared" si="0"/>
        <v>4.4333333333333336</v>
      </c>
      <c r="J9" s="9">
        <f t="shared" si="0"/>
        <v>4.3833333333333337</v>
      </c>
      <c r="K9" s="9">
        <f t="shared" si="0"/>
        <v>4.4666666666666668</v>
      </c>
      <c r="L9" s="9">
        <f t="shared" si="0"/>
        <v>4.666666666666667</v>
      </c>
      <c r="M9" s="9">
        <f t="shared" si="0"/>
        <v>4.6000000000000005</v>
      </c>
      <c r="N9" s="9">
        <f t="shared" si="0"/>
        <v>4.75</v>
      </c>
      <c r="O9" s="9">
        <f t="shared" si="0"/>
        <v>4.7166666666666659</v>
      </c>
      <c r="P9" s="9">
        <f t="shared" si="0"/>
        <v>4.3999999999999995</v>
      </c>
      <c r="Q9" s="9">
        <f t="shared" si="0"/>
        <v>4.4333333333333336</v>
      </c>
      <c r="R9" s="9">
        <f t="shared" si="0"/>
        <v>4.2666666666666666</v>
      </c>
      <c r="S9" s="9">
        <f t="shared" si="0"/>
        <v>4.6000000000000005</v>
      </c>
      <c r="T9" s="9">
        <f t="shared" si="0"/>
        <v>4.6000000000000005</v>
      </c>
      <c r="U9" s="9">
        <f t="shared" si="0"/>
        <v>4.5333333333333341</v>
      </c>
      <c r="V9" s="9">
        <f t="shared" si="0"/>
        <v>4.5</v>
      </c>
    </row>
    <row r="13" spans="1:25" s="3" customFormat="1" ht="18.5" x14ac:dyDescent="0.45">
      <c r="A13" s="33"/>
      <c r="B13" s="34"/>
      <c r="C13" s="26" t="s">
        <v>0</v>
      </c>
      <c r="D13" s="26"/>
      <c r="E13" s="26"/>
      <c r="F13" s="26" t="s">
        <v>4</v>
      </c>
      <c r="G13" s="26"/>
      <c r="H13" s="26"/>
      <c r="I13" s="26" t="s">
        <v>8</v>
      </c>
      <c r="J13" s="26"/>
      <c r="K13" s="26"/>
      <c r="L13" s="26" t="s">
        <v>12</v>
      </c>
      <c r="M13" s="26"/>
      <c r="N13" s="26"/>
      <c r="O13" s="26"/>
      <c r="P13" s="26" t="s">
        <v>18</v>
      </c>
      <c r="Q13" s="26"/>
      <c r="R13" s="26"/>
      <c r="S13" s="26"/>
      <c r="T13" s="26" t="s">
        <v>17</v>
      </c>
      <c r="U13" s="26"/>
      <c r="V13" s="26"/>
      <c r="W13" s="39" t="s">
        <v>34</v>
      </c>
      <c r="X13" s="40"/>
      <c r="Y13"/>
    </row>
    <row r="14" spans="1:25" s="3" customFormat="1" ht="18.5" x14ac:dyDescent="0.45">
      <c r="A14" s="37" t="s">
        <v>32</v>
      </c>
      <c r="B14" s="38"/>
      <c r="C14" s="16" t="s">
        <v>1</v>
      </c>
      <c r="D14" s="16" t="s">
        <v>2</v>
      </c>
      <c r="E14" s="16" t="s">
        <v>3</v>
      </c>
      <c r="F14" s="16" t="s">
        <v>5</v>
      </c>
      <c r="G14" s="16" t="s">
        <v>6</v>
      </c>
      <c r="H14" s="16" t="s">
        <v>7</v>
      </c>
      <c r="I14" s="16" t="s">
        <v>9</v>
      </c>
      <c r="J14" s="16" t="s">
        <v>10</v>
      </c>
      <c r="K14" s="16" t="s">
        <v>11</v>
      </c>
      <c r="L14" s="16" t="s">
        <v>13</v>
      </c>
      <c r="M14" s="16" t="s">
        <v>14</v>
      </c>
      <c r="N14" s="16" t="s">
        <v>15</v>
      </c>
      <c r="O14" s="16" t="s">
        <v>16</v>
      </c>
      <c r="P14" s="16" t="s">
        <v>19</v>
      </c>
      <c r="Q14" s="16" t="s">
        <v>20</v>
      </c>
      <c r="R14" s="16" t="s">
        <v>21</v>
      </c>
      <c r="S14" s="16" t="s">
        <v>6</v>
      </c>
      <c r="T14" s="16" t="s">
        <v>22</v>
      </c>
      <c r="U14" s="16" t="s">
        <v>23</v>
      </c>
      <c r="V14" s="16" t="s">
        <v>24</v>
      </c>
      <c r="W14" s="16" t="s">
        <v>35</v>
      </c>
      <c r="X14" s="16" t="s">
        <v>36</v>
      </c>
      <c r="Y14"/>
    </row>
    <row r="15" spans="1:25" s="1" customFormat="1" x14ac:dyDescent="0.35">
      <c r="A15" s="35" t="s">
        <v>25</v>
      </c>
      <c r="B15" s="36"/>
      <c r="C15" s="11">
        <v>5</v>
      </c>
      <c r="D15" s="11">
        <v>5</v>
      </c>
      <c r="E15" s="11">
        <v>4</v>
      </c>
      <c r="F15" s="11">
        <v>5</v>
      </c>
      <c r="G15" s="11">
        <v>5</v>
      </c>
      <c r="H15" s="11">
        <v>4</v>
      </c>
      <c r="I15" s="11">
        <v>4</v>
      </c>
      <c r="J15" s="11">
        <v>5</v>
      </c>
      <c r="K15" s="11">
        <v>5</v>
      </c>
      <c r="L15" s="11">
        <v>5</v>
      </c>
      <c r="M15" s="11">
        <v>5</v>
      </c>
      <c r="N15" s="11">
        <v>5</v>
      </c>
      <c r="O15" s="11">
        <v>5</v>
      </c>
      <c r="P15" s="11">
        <v>5</v>
      </c>
      <c r="Q15" s="11">
        <v>5</v>
      </c>
      <c r="R15" s="11">
        <v>4</v>
      </c>
      <c r="S15" s="11">
        <v>5</v>
      </c>
      <c r="T15" s="11">
        <v>5</v>
      </c>
      <c r="U15" s="11">
        <v>5</v>
      </c>
      <c r="V15" s="11">
        <v>5</v>
      </c>
      <c r="W15" s="11">
        <v>5</v>
      </c>
      <c r="X15" s="11">
        <v>5</v>
      </c>
      <c r="Y15"/>
    </row>
    <row r="16" spans="1:25" s="1" customFormat="1" x14ac:dyDescent="0.35">
      <c r="A16" s="31" t="s">
        <v>30</v>
      </c>
      <c r="B16" s="32"/>
      <c r="C16" s="11">
        <v>4</v>
      </c>
      <c r="D16" s="11">
        <v>4</v>
      </c>
      <c r="E16" s="11">
        <v>4</v>
      </c>
      <c r="F16" s="11">
        <v>4</v>
      </c>
      <c r="G16" s="11">
        <v>5</v>
      </c>
      <c r="H16" s="11">
        <v>4</v>
      </c>
      <c r="I16" s="11">
        <v>4</v>
      </c>
      <c r="J16" s="11">
        <v>4</v>
      </c>
      <c r="K16" s="11">
        <v>5</v>
      </c>
      <c r="L16" s="11">
        <v>5</v>
      </c>
      <c r="M16" s="11">
        <v>4</v>
      </c>
      <c r="N16" s="11">
        <v>5</v>
      </c>
      <c r="O16" s="11">
        <v>4</v>
      </c>
      <c r="P16" s="11">
        <v>4</v>
      </c>
      <c r="Q16" s="11">
        <v>5</v>
      </c>
      <c r="R16" s="11">
        <v>4</v>
      </c>
      <c r="S16" s="11">
        <v>5</v>
      </c>
      <c r="T16" s="11">
        <v>4</v>
      </c>
      <c r="U16" s="11">
        <v>4</v>
      </c>
      <c r="V16" s="11">
        <v>4</v>
      </c>
      <c r="W16" s="11">
        <v>5</v>
      </c>
      <c r="X16" s="11">
        <v>4</v>
      </c>
      <c r="Y16"/>
    </row>
    <row r="17" spans="1:25" s="1" customFormat="1" x14ac:dyDescent="0.35">
      <c r="A17" s="27" t="s">
        <v>28</v>
      </c>
      <c r="B17" s="28"/>
      <c r="C17" s="11">
        <v>5</v>
      </c>
      <c r="D17" s="11">
        <v>5</v>
      </c>
      <c r="E17" s="11">
        <v>4</v>
      </c>
      <c r="F17" s="11">
        <v>5</v>
      </c>
      <c r="G17" s="11">
        <v>5</v>
      </c>
      <c r="H17" s="11">
        <v>3</v>
      </c>
      <c r="I17" s="11">
        <v>3</v>
      </c>
      <c r="J17" s="11">
        <v>5</v>
      </c>
      <c r="K17" s="11">
        <v>5</v>
      </c>
      <c r="L17" s="11">
        <v>5</v>
      </c>
      <c r="M17" s="11">
        <v>3</v>
      </c>
      <c r="N17" s="11">
        <v>4</v>
      </c>
      <c r="O17" s="11">
        <v>5</v>
      </c>
      <c r="P17" s="11">
        <v>5</v>
      </c>
      <c r="Q17" s="11">
        <v>5</v>
      </c>
      <c r="R17" s="11">
        <v>3</v>
      </c>
      <c r="S17" s="11">
        <v>5</v>
      </c>
      <c r="T17" s="11">
        <v>5</v>
      </c>
      <c r="U17" s="11">
        <v>5</v>
      </c>
      <c r="V17" s="11">
        <v>3</v>
      </c>
      <c r="W17" s="11">
        <v>5</v>
      </c>
      <c r="X17" s="11">
        <v>4</v>
      </c>
      <c r="Y17"/>
    </row>
    <row r="18" spans="1:25" s="1" customFormat="1" x14ac:dyDescent="0.35">
      <c r="A18" s="27" t="s">
        <v>26</v>
      </c>
      <c r="B18" s="28"/>
      <c r="C18" s="11">
        <v>4</v>
      </c>
      <c r="D18" s="11">
        <v>5</v>
      </c>
      <c r="E18" s="11">
        <v>4</v>
      </c>
      <c r="F18" s="11">
        <v>4</v>
      </c>
      <c r="G18" s="11">
        <v>4</v>
      </c>
      <c r="H18" s="11">
        <v>4</v>
      </c>
      <c r="I18" s="11">
        <v>5</v>
      </c>
      <c r="J18" s="11">
        <v>5</v>
      </c>
      <c r="K18" s="11">
        <v>4</v>
      </c>
      <c r="L18" s="11">
        <v>3</v>
      </c>
      <c r="M18" s="12">
        <v>5</v>
      </c>
      <c r="N18" s="11">
        <v>4</v>
      </c>
      <c r="O18" s="11">
        <v>5</v>
      </c>
      <c r="P18" s="11">
        <v>5</v>
      </c>
      <c r="Q18" s="11">
        <v>4</v>
      </c>
      <c r="R18" s="11">
        <v>4</v>
      </c>
      <c r="S18" s="11">
        <v>4</v>
      </c>
      <c r="T18" s="11">
        <v>5</v>
      </c>
      <c r="U18" s="11">
        <v>4</v>
      </c>
      <c r="V18" s="11">
        <v>4</v>
      </c>
      <c r="W18" s="11">
        <v>4</v>
      </c>
      <c r="X18" s="11">
        <v>4</v>
      </c>
      <c r="Y18"/>
    </row>
    <row r="19" spans="1:25" s="1" customFormat="1" x14ac:dyDescent="0.35">
      <c r="A19" s="27" t="s">
        <v>29</v>
      </c>
      <c r="B19" s="28"/>
      <c r="C19" s="11">
        <v>4</v>
      </c>
      <c r="D19" s="11">
        <v>5</v>
      </c>
      <c r="E19" s="11">
        <v>5</v>
      </c>
      <c r="F19" s="11">
        <v>5</v>
      </c>
      <c r="G19" s="11">
        <v>5</v>
      </c>
      <c r="H19" s="11">
        <v>5</v>
      </c>
      <c r="I19" s="11">
        <v>5</v>
      </c>
      <c r="J19" s="11">
        <v>5</v>
      </c>
      <c r="K19" s="11">
        <v>5</v>
      </c>
      <c r="L19" s="11">
        <v>5</v>
      </c>
      <c r="M19" s="11">
        <v>5</v>
      </c>
      <c r="N19" s="11">
        <v>5</v>
      </c>
      <c r="O19" s="11">
        <v>5</v>
      </c>
      <c r="P19" s="11">
        <v>5</v>
      </c>
      <c r="Q19" s="11">
        <v>4</v>
      </c>
      <c r="R19" s="11">
        <v>4</v>
      </c>
      <c r="S19" s="11">
        <v>5</v>
      </c>
      <c r="T19" s="11">
        <v>5</v>
      </c>
      <c r="U19" s="11">
        <v>4</v>
      </c>
      <c r="V19" s="11">
        <v>5</v>
      </c>
      <c r="W19" s="11">
        <v>5</v>
      </c>
      <c r="X19" s="11">
        <v>5</v>
      </c>
      <c r="Y19"/>
    </row>
    <row r="20" spans="1:25" s="1" customFormat="1" x14ac:dyDescent="0.35">
      <c r="A20" s="27" t="s">
        <v>27</v>
      </c>
      <c r="B20" s="28"/>
      <c r="C20" s="11">
        <v>5</v>
      </c>
      <c r="D20" s="11">
        <v>5</v>
      </c>
      <c r="E20" s="11">
        <v>5</v>
      </c>
      <c r="F20" s="11">
        <v>5</v>
      </c>
      <c r="G20" s="11">
        <v>5</v>
      </c>
      <c r="H20" s="11">
        <v>4</v>
      </c>
      <c r="I20" s="11">
        <v>4</v>
      </c>
      <c r="J20" s="11">
        <v>4</v>
      </c>
      <c r="K20" s="11">
        <v>5</v>
      </c>
      <c r="L20" s="11">
        <v>4</v>
      </c>
      <c r="M20" s="11">
        <v>4</v>
      </c>
      <c r="N20" s="11">
        <v>5</v>
      </c>
      <c r="O20" s="11">
        <v>5</v>
      </c>
      <c r="P20" s="11">
        <v>4</v>
      </c>
      <c r="Q20" s="11">
        <v>4</v>
      </c>
      <c r="R20" s="11">
        <v>4</v>
      </c>
      <c r="S20" s="11">
        <v>5</v>
      </c>
      <c r="T20" s="11">
        <v>5</v>
      </c>
      <c r="U20" s="11">
        <v>4</v>
      </c>
      <c r="V20" s="11">
        <v>5</v>
      </c>
      <c r="W20" s="11">
        <v>4</v>
      </c>
      <c r="X20" s="11">
        <v>4</v>
      </c>
      <c r="Y20"/>
    </row>
    <row r="21" spans="1:25" s="1" customFormat="1" x14ac:dyDescent="0.35">
      <c r="A21" s="14" t="s">
        <v>37</v>
      </c>
      <c r="B21" s="15"/>
      <c r="C21" s="11">
        <v>4</v>
      </c>
      <c r="D21" s="11">
        <v>5</v>
      </c>
      <c r="E21" s="11">
        <v>1</v>
      </c>
      <c r="F21" s="11">
        <v>5</v>
      </c>
      <c r="G21" s="11">
        <v>5</v>
      </c>
      <c r="H21" s="11">
        <v>1</v>
      </c>
      <c r="I21" s="11">
        <v>3</v>
      </c>
      <c r="J21" s="11">
        <v>5</v>
      </c>
      <c r="K21" s="11">
        <v>5</v>
      </c>
      <c r="L21" s="11">
        <v>5</v>
      </c>
      <c r="M21" s="11">
        <v>5</v>
      </c>
      <c r="N21" s="11">
        <v>4</v>
      </c>
      <c r="O21" s="11">
        <v>5</v>
      </c>
      <c r="P21" s="11">
        <v>5</v>
      </c>
      <c r="Q21" s="11">
        <v>5</v>
      </c>
      <c r="R21" s="11">
        <v>4</v>
      </c>
      <c r="S21" s="11">
        <v>5</v>
      </c>
      <c r="T21" s="11">
        <v>5</v>
      </c>
      <c r="U21" s="11">
        <v>4</v>
      </c>
      <c r="V21" s="11">
        <v>5</v>
      </c>
      <c r="W21" s="11">
        <v>5</v>
      </c>
      <c r="X21" s="11">
        <v>3</v>
      </c>
      <c r="Y21"/>
    </row>
    <row r="22" spans="1:25" s="1" customFormat="1" x14ac:dyDescent="0.35">
      <c r="A22" s="29" t="s">
        <v>31</v>
      </c>
      <c r="B22" s="30"/>
      <c r="C22" s="9">
        <f>(SUM(C15:C21)/COUNT(C15:C21))</f>
        <v>4.4285714285714288</v>
      </c>
      <c r="D22" s="9">
        <f t="shared" ref="D22:X22" si="1">(SUM(D15:D20)/COUNT(D15:D20))</f>
        <v>4.833333333333333</v>
      </c>
      <c r="E22" s="9">
        <f t="shared" si="1"/>
        <v>4.333333333333333</v>
      </c>
      <c r="F22" s="9">
        <f t="shared" si="1"/>
        <v>4.666666666666667</v>
      </c>
      <c r="G22" s="9">
        <f t="shared" si="1"/>
        <v>4.833333333333333</v>
      </c>
      <c r="H22" s="9">
        <f t="shared" si="1"/>
        <v>4</v>
      </c>
      <c r="I22" s="9">
        <f t="shared" si="1"/>
        <v>4.166666666666667</v>
      </c>
      <c r="J22" s="9">
        <f t="shared" si="1"/>
        <v>4.666666666666667</v>
      </c>
      <c r="K22" s="9">
        <f t="shared" si="1"/>
        <v>4.833333333333333</v>
      </c>
      <c r="L22" s="9">
        <f t="shared" si="1"/>
        <v>4.5</v>
      </c>
      <c r="M22" s="9">
        <f t="shared" si="1"/>
        <v>4.333333333333333</v>
      </c>
      <c r="N22" s="9">
        <f t="shared" si="1"/>
        <v>4.666666666666667</v>
      </c>
      <c r="O22" s="9">
        <f t="shared" si="1"/>
        <v>4.833333333333333</v>
      </c>
      <c r="P22" s="9">
        <f t="shared" si="1"/>
        <v>4.666666666666667</v>
      </c>
      <c r="Q22" s="9">
        <f t="shared" si="1"/>
        <v>4.5</v>
      </c>
      <c r="R22" s="9">
        <f t="shared" si="1"/>
        <v>3.8333333333333335</v>
      </c>
      <c r="S22" s="9">
        <f t="shared" si="1"/>
        <v>4.833333333333333</v>
      </c>
      <c r="T22" s="9">
        <f t="shared" si="1"/>
        <v>4.833333333333333</v>
      </c>
      <c r="U22" s="9">
        <f t="shared" si="1"/>
        <v>4.333333333333333</v>
      </c>
      <c r="V22" s="9">
        <f t="shared" si="1"/>
        <v>4.333333333333333</v>
      </c>
      <c r="W22" s="9">
        <f t="shared" si="1"/>
        <v>4.666666666666667</v>
      </c>
      <c r="X22" s="9">
        <f t="shared" si="1"/>
        <v>4.333333333333333</v>
      </c>
      <c r="Y22"/>
    </row>
    <row r="25" spans="1:25" x14ac:dyDescent="0.35">
      <c r="A25" s="2" t="s">
        <v>25</v>
      </c>
      <c r="B25" s="2">
        <v>25</v>
      </c>
      <c r="C25" s="8">
        <f t="shared" ref="C25:X25" si="2">(25*C15)/100</f>
        <v>1.25</v>
      </c>
      <c r="D25" s="8">
        <f t="shared" si="2"/>
        <v>1.25</v>
      </c>
      <c r="E25" s="8">
        <f t="shared" si="2"/>
        <v>1</v>
      </c>
      <c r="F25" s="8">
        <f t="shared" si="2"/>
        <v>1.25</v>
      </c>
      <c r="G25" s="8">
        <f t="shared" si="2"/>
        <v>1.25</v>
      </c>
      <c r="H25" s="8">
        <f t="shared" si="2"/>
        <v>1</v>
      </c>
      <c r="I25" s="8">
        <f t="shared" si="2"/>
        <v>1</v>
      </c>
      <c r="J25" s="8">
        <f t="shared" si="2"/>
        <v>1.25</v>
      </c>
      <c r="K25" s="8">
        <f t="shared" si="2"/>
        <v>1.25</v>
      </c>
      <c r="L25" s="8">
        <f t="shared" si="2"/>
        <v>1.25</v>
      </c>
      <c r="M25" s="8">
        <f t="shared" si="2"/>
        <v>1.25</v>
      </c>
      <c r="N25" s="8">
        <f t="shared" si="2"/>
        <v>1.25</v>
      </c>
      <c r="O25" s="8">
        <f t="shared" si="2"/>
        <v>1.25</v>
      </c>
      <c r="P25" s="8">
        <f t="shared" si="2"/>
        <v>1.25</v>
      </c>
      <c r="Q25" s="8">
        <f t="shared" si="2"/>
        <v>1.25</v>
      </c>
      <c r="R25" s="8">
        <f t="shared" si="2"/>
        <v>1</v>
      </c>
      <c r="S25" s="8">
        <f t="shared" si="2"/>
        <v>1.25</v>
      </c>
      <c r="T25" s="8">
        <f t="shared" si="2"/>
        <v>1.25</v>
      </c>
      <c r="U25" s="8">
        <f t="shared" si="2"/>
        <v>1.25</v>
      </c>
      <c r="V25" s="8">
        <f t="shared" si="2"/>
        <v>1.25</v>
      </c>
      <c r="W25" s="8">
        <f t="shared" si="2"/>
        <v>1.25</v>
      </c>
      <c r="X25" s="8">
        <f t="shared" si="2"/>
        <v>1.25</v>
      </c>
    </row>
    <row r="26" spans="1:25" x14ac:dyDescent="0.35">
      <c r="A26" s="2" t="s">
        <v>30</v>
      </c>
      <c r="B26" s="2">
        <v>20</v>
      </c>
      <c r="C26" s="8">
        <f t="shared" ref="C26:X26" si="3">(20*C16)/100</f>
        <v>0.8</v>
      </c>
      <c r="D26" s="8">
        <f t="shared" si="3"/>
        <v>0.8</v>
      </c>
      <c r="E26" s="8">
        <f t="shared" si="3"/>
        <v>0.8</v>
      </c>
      <c r="F26" s="8">
        <f t="shared" si="3"/>
        <v>0.8</v>
      </c>
      <c r="G26" s="8">
        <f t="shared" si="3"/>
        <v>1</v>
      </c>
      <c r="H26" s="8">
        <f t="shared" si="3"/>
        <v>0.8</v>
      </c>
      <c r="I26" s="8">
        <f t="shared" si="3"/>
        <v>0.8</v>
      </c>
      <c r="J26" s="8">
        <f t="shared" si="3"/>
        <v>0.8</v>
      </c>
      <c r="K26" s="8">
        <f t="shared" si="3"/>
        <v>1</v>
      </c>
      <c r="L26" s="8">
        <f t="shared" si="3"/>
        <v>1</v>
      </c>
      <c r="M26" s="8">
        <f t="shared" si="3"/>
        <v>0.8</v>
      </c>
      <c r="N26" s="8">
        <f t="shared" si="3"/>
        <v>1</v>
      </c>
      <c r="O26" s="8">
        <f t="shared" si="3"/>
        <v>0.8</v>
      </c>
      <c r="P26" s="8">
        <f t="shared" si="3"/>
        <v>0.8</v>
      </c>
      <c r="Q26" s="8">
        <f t="shared" si="3"/>
        <v>1</v>
      </c>
      <c r="R26" s="8">
        <f t="shared" si="3"/>
        <v>0.8</v>
      </c>
      <c r="S26" s="8">
        <f t="shared" si="3"/>
        <v>1</v>
      </c>
      <c r="T26" s="8">
        <f t="shared" si="3"/>
        <v>0.8</v>
      </c>
      <c r="U26" s="8">
        <f t="shared" si="3"/>
        <v>0.8</v>
      </c>
      <c r="V26" s="8">
        <f t="shared" si="3"/>
        <v>0.8</v>
      </c>
      <c r="W26" s="8">
        <f t="shared" si="3"/>
        <v>1</v>
      </c>
      <c r="X26" s="8">
        <f t="shared" si="3"/>
        <v>0.8</v>
      </c>
    </row>
    <row r="27" spans="1:25" x14ac:dyDescent="0.35">
      <c r="A27" s="2" t="s">
        <v>28</v>
      </c>
      <c r="B27" s="2">
        <v>10</v>
      </c>
      <c r="C27" s="8">
        <f>(10*C17)/100</f>
        <v>0.5</v>
      </c>
      <c r="D27" s="8">
        <f>(10*D17)/100</f>
        <v>0.5</v>
      </c>
      <c r="E27" s="8">
        <f t="shared" ref="E27:X27" si="4">(10*E17)/100</f>
        <v>0.4</v>
      </c>
      <c r="F27" s="8">
        <f t="shared" si="4"/>
        <v>0.5</v>
      </c>
      <c r="G27" s="8">
        <f t="shared" si="4"/>
        <v>0.5</v>
      </c>
      <c r="H27" s="8">
        <f t="shared" si="4"/>
        <v>0.3</v>
      </c>
      <c r="I27" s="8">
        <f t="shared" si="4"/>
        <v>0.3</v>
      </c>
      <c r="J27" s="8">
        <f t="shared" si="4"/>
        <v>0.5</v>
      </c>
      <c r="K27" s="8">
        <f t="shared" si="4"/>
        <v>0.5</v>
      </c>
      <c r="L27" s="8">
        <f t="shared" si="4"/>
        <v>0.5</v>
      </c>
      <c r="M27" s="8">
        <f t="shared" si="4"/>
        <v>0.3</v>
      </c>
      <c r="N27" s="8">
        <f t="shared" si="4"/>
        <v>0.4</v>
      </c>
      <c r="O27" s="8">
        <f t="shared" si="4"/>
        <v>0.5</v>
      </c>
      <c r="P27" s="8">
        <f t="shared" si="4"/>
        <v>0.5</v>
      </c>
      <c r="Q27" s="8">
        <f t="shared" si="4"/>
        <v>0.5</v>
      </c>
      <c r="R27" s="8">
        <f t="shared" si="4"/>
        <v>0.3</v>
      </c>
      <c r="S27" s="8">
        <f t="shared" si="4"/>
        <v>0.5</v>
      </c>
      <c r="T27" s="8">
        <f t="shared" si="4"/>
        <v>0.5</v>
      </c>
      <c r="U27" s="8">
        <f t="shared" si="4"/>
        <v>0.5</v>
      </c>
      <c r="V27" s="8">
        <f t="shared" si="4"/>
        <v>0.3</v>
      </c>
      <c r="W27" s="8">
        <f t="shared" si="4"/>
        <v>0.5</v>
      </c>
      <c r="X27" s="8">
        <f t="shared" si="4"/>
        <v>0.4</v>
      </c>
    </row>
    <row r="28" spans="1:25" x14ac:dyDescent="0.35">
      <c r="A28" s="2" t="s">
        <v>26</v>
      </c>
      <c r="B28" s="2">
        <v>10</v>
      </c>
      <c r="C28" s="8">
        <f>(10*C18)/100</f>
        <v>0.4</v>
      </c>
      <c r="D28" s="8">
        <f t="shared" ref="D28:X28" si="5">(10*D18)/100</f>
        <v>0.5</v>
      </c>
      <c r="E28" s="8">
        <f t="shared" si="5"/>
        <v>0.4</v>
      </c>
      <c r="F28" s="8">
        <f t="shared" si="5"/>
        <v>0.4</v>
      </c>
      <c r="G28" s="8">
        <f t="shared" si="5"/>
        <v>0.4</v>
      </c>
      <c r="H28" s="8">
        <f t="shared" si="5"/>
        <v>0.4</v>
      </c>
      <c r="I28" s="8">
        <f t="shared" si="5"/>
        <v>0.5</v>
      </c>
      <c r="J28" s="8">
        <f t="shared" si="5"/>
        <v>0.5</v>
      </c>
      <c r="K28" s="8">
        <f t="shared" si="5"/>
        <v>0.4</v>
      </c>
      <c r="L28" s="8">
        <f t="shared" si="5"/>
        <v>0.3</v>
      </c>
      <c r="M28" s="8">
        <f t="shared" si="5"/>
        <v>0.5</v>
      </c>
      <c r="N28" s="8">
        <f t="shared" si="5"/>
        <v>0.4</v>
      </c>
      <c r="O28" s="8">
        <f t="shared" si="5"/>
        <v>0.5</v>
      </c>
      <c r="P28" s="8">
        <f t="shared" si="5"/>
        <v>0.5</v>
      </c>
      <c r="Q28" s="8">
        <f t="shared" si="5"/>
        <v>0.4</v>
      </c>
      <c r="R28" s="8">
        <f t="shared" si="5"/>
        <v>0.4</v>
      </c>
      <c r="S28" s="8">
        <f t="shared" si="5"/>
        <v>0.4</v>
      </c>
      <c r="T28" s="8">
        <f t="shared" si="5"/>
        <v>0.5</v>
      </c>
      <c r="U28" s="8">
        <f t="shared" si="5"/>
        <v>0.4</v>
      </c>
      <c r="V28" s="8">
        <f t="shared" si="5"/>
        <v>0.4</v>
      </c>
      <c r="W28" s="8">
        <f t="shared" si="5"/>
        <v>0.4</v>
      </c>
      <c r="X28" s="8">
        <f t="shared" si="5"/>
        <v>0.4</v>
      </c>
    </row>
    <row r="29" spans="1:25" x14ac:dyDescent="0.35">
      <c r="A29" s="2" t="s">
        <v>29</v>
      </c>
      <c r="B29" s="2">
        <v>15</v>
      </c>
      <c r="C29" s="8">
        <f t="shared" ref="C29:X29" si="6">(15*C19)/100</f>
        <v>0.6</v>
      </c>
      <c r="D29" s="8">
        <f t="shared" si="6"/>
        <v>0.75</v>
      </c>
      <c r="E29" s="8">
        <f t="shared" si="6"/>
        <v>0.75</v>
      </c>
      <c r="F29" s="8">
        <f t="shared" si="6"/>
        <v>0.75</v>
      </c>
      <c r="G29" s="8">
        <f t="shared" si="6"/>
        <v>0.75</v>
      </c>
      <c r="H29" s="8">
        <f t="shared" si="6"/>
        <v>0.75</v>
      </c>
      <c r="I29" s="8">
        <f t="shared" si="6"/>
        <v>0.75</v>
      </c>
      <c r="J29" s="8">
        <f t="shared" si="6"/>
        <v>0.75</v>
      </c>
      <c r="K29" s="8">
        <f t="shared" si="6"/>
        <v>0.75</v>
      </c>
      <c r="L29" s="8">
        <f t="shared" si="6"/>
        <v>0.75</v>
      </c>
      <c r="M29" s="8">
        <f t="shared" si="6"/>
        <v>0.75</v>
      </c>
      <c r="N29" s="8">
        <f t="shared" si="6"/>
        <v>0.75</v>
      </c>
      <c r="O29" s="8">
        <f t="shared" si="6"/>
        <v>0.75</v>
      </c>
      <c r="P29" s="8">
        <f t="shared" si="6"/>
        <v>0.75</v>
      </c>
      <c r="Q29" s="8">
        <f t="shared" si="6"/>
        <v>0.6</v>
      </c>
      <c r="R29" s="8">
        <f t="shared" si="6"/>
        <v>0.6</v>
      </c>
      <c r="S29" s="8">
        <f t="shared" si="6"/>
        <v>0.75</v>
      </c>
      <c r="T29" s="8">
        <f t="shared" si="6"/>
        <v>0.75</v>
      </c>
      <c r="U29" s="8">
        <f t="shared" si="6"/>
        <v>0.6</v>
      </c>
      <c r="V29" s="8">
        <f t="shared" si="6"/>
        <v>0.75</v>
      </c>
      <c r="W29" s="8">
        <f t="shared" si="6"/>
        <v>0.75</v>
      </c>
      <c r="X29" s="8">
        <f t="shared" si="6"/>
        <v>0.75</v>
      </c>
    </row>
    <row r="30" spans="1:25" x14ac:dyDescent="0.35">
      <c r="A30" s="2" t="s">
        <v>27</v>
      </c>
      <c r="B30" s="2">
        <v>10</v>
      </c>
      <c r="C30" s="8">
        <f t="shared" ref="C30:X30" si="7">(10*C20)/100</f>
        <v>0.5</v>
      </c>
      <c r="D30" s="8">
        <f t="shared" si="7"/>
        <v>0.5</v>
      </c>
      <c r="E30" s="8">
        <f t="shared" si="7"/>
        <v>0.5</v>
      </c>
      <c r="F30" s="8">
        <f t="shared" si="7"/>
        <v>0.5</v>
      </c>
      <c r="G30" s="8">
        <f t="shared" si="7"/>
        <v>0.5</v>
      </c>
      <c r="H30" s="8">
        <f t="shared" si="7"/>
        <v>0.4</v>
      </c>
      <c r="I30" s="8">
        <f t="shared" si="7"/>
        <v>0.4</v>
      </c>
      <c r="J30" s="8">
        <f t="shared" si="7"/>
        <v>0.4</v>
      </c>
      <c r="K30" s="8">
        <f t="shared" si="7"/>
        <v>0.5</v>
      </c>
      <c r="L30" s="8">
        <f t="shared" si="7"/>
        <v>0.4</v>
      </c>
      <c r="M30" s="8">
        <f t="shared" si="7"/>
        <v>0.4</v>
      </c>
      <c r="N30" s="8">
        <f t="shared" si="7"/>
        <v>0.5</v>
      </c>
      <c r="O30" s="8">
        <f t="shared" si="7"/>
        <v>0.5</v>
      </c>
      <c r="P30" s="8">
        <f t="shared" si="7"/>
        <v>0.4</v>
      </c>
      <c r="Q30" s="8">
        <f t="shared" si="7"/>
        <v>0.4</v>
      </c>
      <c r="R30" s="8">
        <f t="shared" si="7"/>
        <v>0.4</v>
      </c>
      <c r="S30" s="8">
        <f t="shared" si="7"/>
        <v>0.5</v>
      </c>
      <c r="T30" s="8">
        <f t="shared" si="7"/>
        <v>0.5</v>
      </c>
      <c r="U30" s="8">
        <f t="shared" si="7"/>
        <v>0.4</v>
      </c>
      <c r="V30" s="8">
        <f t="shared" si="7"/>
        <v>0.5</v>
      </c>
      <c r="W30" s="8">
        <f t="shared" si="7"/>
        <v>0.4</v>
      </c>
      <c r="X30" s="8">
        <f t="shared" si="7"/>
        <v>0.4</v>
      </c>
    </row>
    <row r="31" spans="1:25" x14ac:dyDescent="0.35">
      <c r="A31" s="2" t="s">
        <v>37</v>
      </c>
      <c r="B31" s="2">
        <v>10</v>
      </c>
      <c r="C31" s="8">
        <f>(10*C21)/100</f>
        <v>0.4</v>
      </c>
      <c r="D31" s="8">
        <f t="shared" ref="D31:X31" si="8">(10*D21)/100</f>
        <v>0.5</v>
      </c>
      <c r="E31" s="8">
        <f t="shared" si="8"/>
        <v>0.1</v>
      </c>
      <c r="F31" s="8">
        <f t="shared" si="8"/>
        <v>0.5</v>
      </c>
      <c r="G31" s="8">
        <f t="shared" si="8"/>
        <v>0.5</v>
      </c>
      <c r="H31" s="8">
        <f t="shared" si="8"/>
        <v>0.1</v>
      </c>
      <c r="I31" s="8">
        <f t="shared" si="8"/>
        <v>0.3</v>
      </c>
      <c r="J31" s="8">
        <f t="shared" si="8"/>
        <v>0.5</v>
      </c>
      <c r="K31" s="8">
        <f t="shared" si="8"/>
        <v>0.5</v>
      </c>
      <c r="L31" s="8">
        <f t="shared" si="8"/>
        <v>0.5</v>
      </c>
      <c r="M31" s="8">
        <f t="shared" si="8"/>
        <v>0.5</v>
      </c>
      <c r="N31" s="8">
        <f t="shared" si="8"/>
        <v>0.4</v>
      </c>
      <c r="O31" s="8">
        <f t="shared" si="8"/>
        <v>0.5</v>
      </c>
      <c r="P31" s="8">
        <f t="shared" si="8"/>
        <v>0.5</v>
      </c>
      <c r="Q31" s="8">
        <f t="shared" si="8"/>
        <v>0.5</v>
      </c>
      <c r="R31" s="8">
        <f t="shared" si="8"/>
        <v>0.4</v>
      </c>
      <c r="S31" s="8">
        <f t="shared" si="8"/>
        <v>0.5</v>
      </c>
      <c r="T31" s="8">
        <f t="shared" si="8"/>
        <v>0.5</v>
      </c>
      <c r="U31" s="8">
        <f t="shared" si="8"/>
        <v>0.4</v>
      </c>
      <c r="V31" s="8">
        <f t="shared" si="8"/>
        <v>0.5</v>
      </c>
      <c r="W31" s="8">
        <f t="shared" si="8"/>
        <v>0.5</v>
      </c>
      <c r="X31" s="8">
        <f t="shared" si="8"/>
        <v>0.3</v>
      </c>
    </row>
    <row r="32" spans="1:25" x14ac:dyDescent="0.35">
      <c r="A32" s="7" t="s">
        <v>33</v>
      </c>
      <c r="B32" s="7"/>
      <c r="C32" s="9">
        <f>SUM(C25:C31)</f>
        <v>4.45</v>
      </c>
      <c r="D32" s="9">
        <f t="shared" ref="D32:X32" si="9">SUM(D25:D31)</f>
        <v>4.8</v>
      </c>
      <c r="E32" s="9">
        <f t="shared" si="9"/>
        <v>3.95</v>
      </c>
      <c r="F32" s="9">
        <f t="shared" si="9"/>
        <v>4.6999999999999993</v>
      </c>
      <c r="G32" s="9">
        <f t="shared" si="9"/>
        <v>4.9000000000000004</v>
      </c>
      <c r="H32" s="9">
        <f t="shared" si="9"/>
        <v>3.75</v>
      </c>
      <c r="I32" s="9">
        <f t="shared" si="9"/>
        <v>4.05</v>
      </c>
      <c r="J32" s="9">
        <f t="shared" si="9"/>
        <v>4.7</v>
      </c>
      <c r="K32" s="9">
        <f t="shared" si="9"/>
        <v>4.9000000000000004</v>
      </c>
      <c r="L32" s="9">
        <f t="shared" si="9"/>
        <v>4.7</v>
      </c>
      <c r="M32" s="9">
        <f t="shared" si="9"/>
        <v>4.5</v>
      </c>
      <c r="N32" s="9">
        <f t="shared" si="9"/>
        <v>4.7</v>
      </c>
      <c r="O32" s="9">
        <f t="shared" si="9"/>
        <v>4.8</v>
      </c>
      <c r="P32" s="9">
        <f t="shared" si="9"/>
        <v>4.7</v>
      </c>
      <c r="Q32" s="9">
        <f t="shared" si="9"/>
        <v>4.6500000000000004</v>
      </c>
      <c r="R32" s="9">
        <f t="shared" si="9"/>
        <v>3.9</v>
      </c>
      <c r="S32" s="9">
        <f t="shared" si="9"/>
        <v>4.9000000000000004</v>
      </c>
      <c r="T32" s="9">
        <f t="shared" si="9"/>
        <v>4.8</v>
      </c>
      <c r="U32" s="9">
        <f t="shared" si="9"/>
        <v>4.3499999999999996</v>
      </c>
      <c r="V32" s="9">
        <f t="shared" si="9"/>
        <v>4.5</v>
      </c>
      <c r="W32" s="9">
        <f t="shared" si="9"/>
        <v>4.8</v>
      </c>
      <c r="X32" s="9">
        <f t="shared" si="9"/>
        <v>4.3</v>
      </c>
    </row>
    <row r="34" spans="1:24" x14ac:dyDescent="0.35">
      <c r="C34">
        <v>4.5</v>
      </c>
      <c r="D34">
        <v>4.8</v>
      </c>
      <c r="E34">
        <v>4</v>
      </c>
      <c r="F34">
        <v>4.7</v>
      </c>
      <c r="G34">
        <v>4.9000000000000004</v>
      </c>
      <c r="H34">
        <v>3.8</v>
      </c>
      <c r="I34">
        <v>4.0999999999999996</v>
      </c>
      <c r="J34">
        <v>4.7</v>
      </c>
      <c r="K34">
        <v>4.9000000000000004</v>
      </c>
      <c r="L34">
        <v>4.7</v>
      </c>
      <c r="M34">
        <v>4.5</v>
      </c>
      <c r="N34">
        <v>4.7</v>
      </c>
      <c r="O34">
        <v>4.8</v>
      </c>
      <c r="P34">
        <v>4.7</v>
      </c>
      <c r="Q34">
        <v>4.7</v>
      </c>
      <c r="R34">
        <v>3.9</v>
      </c>
      <c r="S34">
        <v>4.9000000000000004</v>
      </c>
      <c r="T34">
        <v>4.8</v>
      </c>
      <c r="U34">
        <v>4.4000000000000004</v>
      </c>
      <c r="V34">
        <v>4.5</v>
      </c>
      <c r="W34">
        <v>4.8</v>
      </c>
      <c r="X34">
        <v>4.3</v>
      </c>
    </row>
    <row r="39" spans="1:24" x14ac:dyDescent="0.35">
      <c r="A39" s="8">
        <v>5</v>
      </c>
      <c r="B39" s="8">
        <v>4</v>
      </c>
      <c r="C39" s="8">
        <v>5</v>
      </c>
      <c r="D39" s="8">
        <v>5</v>
      </c>
      <c r="E39" s="8">
        <v>4</v>
      </c>
      <c r="F39" s="8">
        <v>4</v>
      </c>
    </row>
    <row r="40" spans="1:24" x14ac:dyDescent="0.35">
      <c r="A40" s="8">
        <v>5</v>
      </c>
      <c r="B40" s="8">
        <v>5</v>
      </c>
      <c r="C40" s="8">
        <v>5</v>
      </c>
      <c r="D40" s="8">
        <v>5</v>
      </c>
      <c r="E40" s="8">
        <v>5</v>
      </c>
      <c r="F40" s="8">
        <v>4</v>
      </c>
    </row>
    <row r="41" spans="1:24" x14ac:dyDescent="0.35">
      <c r="A41" s="8">
        <v>4</v>
      </c>
      <c r="B41" s="8">
        <v>4</v>
      </c>
      <c r="C41" s="8">
        <v>5</v>
      </c>
      <c r="D41" s="8">
        <v>4</v>
      </c>
      <c r="E41" s="8">
        <v>5</v>
      </c>
      <c r="F41" s="8">
        <v>4</v>
      </c>
    </row>
  </sheetData>
  <mergeCells count="31">
    <mergeCell ref="P13:S13"/>
    <mergeCell ref="T13:V13"/>
    <mergeCell ref="W13:X13"/>
    <mergeCell ref="A22:B22"/>
    <mergeCell ref="A15:B15"/>
    <mergeCell ref="A18:B18"/>
    <mergeCell ref="A20:B20"/>
    <mergeCell ref="A17:B17"/>
    <mergeCell ref="A19:B19"/>
    <mergeCell ref="A16:B16"/>
    <mergeCell ref="A14:B14"/>
    <mergeCell ref="A7:B7"/>
    <mergeCell ref="A8:B8"/>
    <mergeCell ref="A9:B9"/>
    <mergeCell ref="A13:B13"/>
    <mergeCell ref="C13:E13"/>
    <mergeCell ref="F13:H13"/>
    <mergeCell ref="T1:V1"/>
    <mergeCell ref="A2:B2"/>
    <mergeCell ref="A3:B3"/>
    <mergeCell ref="A4:B4"/>
    <mergeCell ref="A5:B5"/>
    <mergeCell ref="A6:B6"/>
    <mergeCell ref="A1:B1"/>
    <mergeCell ref="C1:E1"/>
    <mergeCell ref="F1:H1"/>
    <mergeCell ref="I1:K1"/>
    <mergeCell ref="L1:O1"/>
    <mergeCell ref="P1:S1"/>
    <mergeCell ref="I13:K13"/>
    <mergeCell ref="L13:O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3A5C-2666-4ABA-9E0B-440D8251D011}">
  <dimension ref="A1:J24"/>
  <sheetViews>
    <sheetView workbookViewId="0">
      <selection sqref="A1:J11"/>
    </sheetView>
  </sheetViews>
  <sheetFormatPr defaultRowHeight="14.5" x14ac:dyDescent="0.35"/>
  <cols>
    <col min="2" max="2" width="28.90625" bestFit="1" customWidth="1"/>
  </cols>
  <sheetData>
    <row r="1" spans="1:10" ht="87" x14ac:dyDescent="0.45">
      <c r="A1" s="13"/>
      <c r="B1" s="17" t="s">
        <v>32</v>
      </c>
      <c r="C1" s="21" t="s">
        <v>25</v>
      </c>
      <c r="D1" s="22" t="s">
        <v>30</v>
      </c>
      <c r="E1" s="23" t="s">
        <v>29</v>
      </c>
      <c r="F1" s="23" t="s">
        <v>28</v>
      </c>
      <c r="G1" s="23" t="s">
        <v>26</v>
      </c>
      <c r="H1" s="23" t="s">
        <v>27</v>
      </c>
      <c r="I1" s="23" t="s">
        <v>37</v>
      </c>
      <c r="J1" s="24" t="s">
        <v>31</v>
      </c>
    </row>
    <row r="2" spans="1:10" ht="18.5" x14ac:dyDescent="0.45">
      <c r="A2" s="13"/>
      <c r="B2" s="17"/>
      <c r="C2" s="21">
        <v>25</v>
      </c>
      <c r="D2" s="22">
        <v>20</v>
      </c>
      <c r="E2" s="23">
        <v>15</v>
      </c>
      <c r="F2" s="23">
        <v>10</v>
      </c>
      <c r="G2" s="23">
        <v>10</v>
      </c>
      <c r="H2" s="23">
        <v>10</v>
      </c>
      <c r="I2" s="23">
        <v>10</v>
      </c>
      <c r="J2" s="25"/>
    </row>
    <row r="3" spans="1:10" ht="18.5" x14ac:dyDescent="0.35">
      <c r="A3" s="26" t="s">
        <v>0</v>
      </c>
      <c r="B3" s="16" t="s">
        <v>1</v>
      </c>
      <c r="C3" s="11">
        <v>5</v>
      </c>
      <c r="D3" s="11">
        <v>4</v>
      </c>
      <c r="E3" s="11">
        <v>4</v>
      </c>
      <c r="F3" s="11">
        <v>5</v>
      </c>
      <c r="G3" s="11">
        <v>4</v>
      </c>
      <c r="H3" s="11">
        <v>5</v>
      </c>
      <c r="I3" s="11">
        <v>4</v>
      </c>
      <c r="J3">
        <v>4.5</v>
      </c>
    </row>
    <row r="4" spans="1:10" ht="18.5" x14ac:dyDescent="0.35">
      <c r="A4" s="26"/>
      <c r="B4" s="16" t="s">
        <v>2</v>
      </c>
      <c r="C4" s="11">
        <v>5</v>
      </c>
      <c r="D4" s="11">
        <v>4</v>
      </c>
      <c r="E4" s="11">
        <v>5</v>
      </c>
      <c r="F4" s="11">
        <v>5</v>
      </c>
      <c r="G4" s="11">
        <v>5</v>
      </c>
      <c r="H4" s="11">
        <v>5</v>
      </c>
      <c r="I4" s="11">
        <v>5</v>
      </c>
      <c r="J4">
        <v>4.8</v>
      </c>
    </row>
    <row r="5" spans="1:10" ht="18.5" x14ac:dyDescent="0.35">
      <c r="A5" s="26"/>
      <c r="B5" s="16" t="s">
        <v>3</v>
      </c>
      <c r="C5" s="11">
        <v>4</v>
      </c>
      <c r="D5" s="11">
        <v>4</v>
      </c>
      <c r="E5" s="11">
        <v>5</v>
      </c>
      <c r="F5" s="11">
        <v>4</v>
      </c>
      <c r="G5" s="11">
        <v>4</v>
      </c>
      <c r="H5" s="11">
        <v>5</v>
      </c>
      <c r="I5" s="11">
        <v>1</v>
      </c>
      <c r="J5">
        <v>4</v>
      </c>
    </row>
    <row r="6" spans="1:10" ht="18.5" x14ac:dyDescent="0.35">
      <c r="A6" s="26" t="s">
        <v>4</v>
      </c>
      <c r="B6" s="16" t="s">
        <v>5</v>
      </c>
      <c r="C6" s="11">
        <v>5</v>
      </c>
      <c r="D6" s="11">
        <v>4</v>
      </c>
      <c r="E6" s="11">
        <v>5</v>
      </c>
      <c r="F6" s="11">
        <v>5</v>
      </c>
      <c r="G6" s="11">
        <v>4</v>
      </c>
      <c r="H6" s="11">
        <v>5</v>
      </c>
      <c r="I6" s="11">
        <v>5</v>
      </c>
      <c r="J6">
        <v>4.7</v>
      </c>
    </row>
    <row r="7" spans="1:10" ht="18.5" x14ac:dyDescent="0.35">
      <c r="A7" s="26"/>
      <c r="B7" s="16" t="s">
        <v>6</v>
      </c>
      <c r="C7" s="11">
        <v>5</v>
      </c>
      <c r="D7" s="11">
        <v>5</v>
      </c>
      <c r="E7" s="11">
        <v>5</v>
      </c>
      <c r="F7" s="11">
        <v>5</v>
      </c>
      <c r="G7" s="11">
        <v>4</v>
      </c>
      <c r="H7" s="11">
        <v>5</v>
      </c>
      <c r="I7" s="11">
        <v>5</v>
      </c>
      <c r="J7">
        <v>4.9000000000000004</v>
      </c>
    </row>
    <row r="8" spans="1:10" ht="18.5" x14ac:dyDescent="0.35">
      <c r="A8" s="26"/>
      <c r="B8" s="16" t="s">
        <v>7</v>
      </c>
      <c r="C8" s="11">
        <v>4</v>
      </c>
      <c r="D8" s="11">
        <v>4</v>
      </c>
      <c r="E8" s="11">
        <v>5</v>
      </c>
      <c r="F8" s="11">
        <v>3</v>
      </c>
      <c r="G8" s="11">
        <v>4</v>
      </c>
      <c r="H8" s="11">
        <v>4</v>
      </c>
      <c r="I8" s="11">
        <v>1</v>
      </c>
      <c r="J8">
        <v>3.8</v>
      </c>
    </row>
    <row r="9" spans="1:10" ht="18.5" x14ac:dyDescent="0.35">
      <c r="A9" s="26" t="s">
        <v>8</v>
      </c>
      <c r="B9" s="16" t="s">
        <v>9</v>
      </c>
      <c r="C9" s="11">
        <v>4</v>
      </c>
      <c r="D9" s="11">
        <v>4</v>
      </c>
      <c r="E9" s="11">
        <v>5</v>
      </c>
      <c r="F9" s="11">
        <v>3</v>
      </c>
      <c r="G9" s="11">
        <v>5</v>
      </c>
      <c r="H9" s="11">
        <v>4</v>
      </c>
      <c r="I9" s="11">
        <v>3</v>
      </c>
      <c r="J9">
        <v>4.0999999999999996</v>
      </c>
    </row>
    <row r="10" spans="1:10" ht="18.5" x14ac:dyDescent="0.35">
      <c r="A10" s="26"/>
      <c r="B10" s="16" t="s">
        <v>10</v>
      </c>
      <c r="C10" s="11">
        <v>5</v>
      </c>
      <c r="D10" s="11">
        <v>4</v>
      </c>
      <c r="E10" s="11">
        <v>5</v>
      </c>
      <c r="F10" s="11">
        <v>5</v>
      </c>
      <c r="G10" s="11">
        <v>5</v>
      </c>
      <c r="H10" s="11">
        <v>4</v>
      </c>
      <c r="I10" s="11">
        <v>5</v>
      </c>
      <c r="J10">
        <v>4.7</v>
      </c>
    </row>
    <row r="11" spans="1:10" ht="18.5" x14ac:dyDescent="0.35">
      <c r="A11" s="26"/>
      <c r="B11" s="16" t="s">
        <v>11</v>
      </c>
      <c r="C11" s="11">
        <v>5</v>
      </c>
      <c r="D11" s="11">
        <v>5</v>
      </c>
      <c r="E11" s="11">
        <v>5</v>
      </c>
      <c r="F11" s="11">
        <v>5</v>
      </c>
      <c r="G11" s="11">
        <v>4</v>
      </c>
      <c r="H11" s="11">
        <v>5</v>
      </c>
      <c r="I11" s="11">
        <v>5</v>
      </c>
      <c r="J11">
        <v>4.9000000000000004</v>
      </c>
    </row>
    <row r="12" spans="1:10" ht="18.5" x14ac:dyDescent="0.35">
      <c r="A12" s="26" t="s">
        <v>12</v>
      </c>
      <c r="B12" s="16" t="s">
        <v>13</v>
      </c>
      <c r="C12" s="11">
        <v>5</v>
      </c>
      <c r="D12" s="11">
        <v>5</v>
      </c>
      <c r="E12" s="11">
        <v>5</v>
      </c>
      <c r="F12" s="11">
        <v>5</v>
      </c>
      <c r="G12" s="11">
        <v>3</v>
      </c>
      <c r="H12" s="11">
        <v>4</v>
      </c>
      <c r="I12" s="11">
        <v>5</v>
      </c>
      <c r="J12">
        <v>4.7</v>
      </c>
    </row>
    <row r="13" spans="1:10" ht="18.5" x14ac:dyDescent="0.35">
      <c r="A13" s="26"/>
      <c r="B13" s="16" t="s">
        <v>14</v>
      </c>
      <c r="C13" s="11">
        <v>5</v>
      </c>
      <c r="D13" s="11">
        <v>4</v>
      </c>
      <c r="E13" s="11">
        <v>5</v>
      </c>
      <c r="F13" s="11">
        <v>3</v>
      </c>
      <c r="G13" s="12">
        <v>5</v>
      </c>
      <c r="H13" s="11">
        <v>4</v>
      </c>
      <c r="I13" s="11">
        <v>5</v>
      </c>
      <c r="J13">
        <v>4.5</v>
      </c>
    </row>
    <row r="14" spans="1:10" ht="18.5" x14ac:dyDescent="0.35">
      <c r="A14" s="26"/>
      <c r="B14" s="16" t="s">
        <v>15</v>
      </c>
      <c r="C14" s="11">
        <v>5</v>
      </c>
      <c r="D14" s="11">
        <v>5</v>
      </c>
      <c r="E14" s="11">
        <v>5</v>
      </c>
      <c r="F14" s="11">
        <v>4</v>
      </c>
      <c r="G14" s="11">
        <v>4</v>
      </c>
      <c r="H14" s="11">
        <v>5</v>
      </c>
      <c r="I14" s="11">
        <v>4</v>
      </c>
      <c r="J14">
        <v>4.7</v>
      </c>
    </row>
    <row r="15" spans="1:10" ht="18.5" x14ac:dyDescent="0.35">
      <c r="A15" s="26"/>
      <c r="B15" s="16" t="s">
        <v>16</v>
      </c>
      <c r="C15" s="11">
        <v>5</v>
      </c>
      <c r="D15" s="11">
        <v>4</v>
      </c>
      <c r="E15" s="11">
        <v>5</v>
      </c>
      <c r="F15" s="11">
        <v>5</v>
      </c>
      <c r="G15" s="11">
        <v>5</v>
      </c>
      <c r="H15" s="11">
        <v>5</v>
      </c>
      <c r="I15" s="11">
        <v>5</v>
      </c>
      <c r="J15">
        <v>4.8</v>
      </c>
    </row>
    <row r="16" spans="1:10" ht="18.5" x14ac:dyDescent="0.35">
      <c r="A16" s="26" t="s">
        <v>18</v>
      </c>
      <c r="B16" s="16" t="s">
        <v>19</v>
      </c>
      <c r="C16" s="11">
        <v>5</v>
      </c>
      <c r="D16" s="11">
        <v>4</v>
      </c>
      <c r="E16" s="11">
        <v>5</v>
      </c>
      <c r="F16" s="11">
        <v>5</v>
      </c>
      <c r="G16" s="11">
        <v>5</v>
      </c>
      <c r="H16" s="11">
        <v>4</v>
      </c>
      <c r="I16" s="11">
        <v>5</v>
      </c>
      <c r="J16">
        <v>4.7</v>
      </c>
    </row>
    <row r="17" spans="1:10" ht="18.5" x14ac:dyDescent="0.35">
      <c r="A17" s="26"/>
      <c r="B17" s="16" t="s">
        <v>20</v>
      </c>
      <c r="C17" s="11">
        <v>5</v>
      </c>
      <c r="D17" s="11">
        <v>5</v>
      </c>
      <c r="E17" s="11">
        <v>4</v>
      </c>
      <c r="F17" s="11">
        <v>5</v>
      </c>
      <c r="G17" s="11">
        <v>4</v>
      </c>
      <c r="H17" s="11">
        <v>4</v>
      </c>
      <c r="I17" s="11">
        <v>5</v>
      </c>
      <c r="J17">
        <v>4.7</v>
      </c>
    </row>
    <row r="18" spans="1:10" ht="18.5" x14ac:dyDescent="0.35">
      <c r="A18" s="26"/>
      <c r="B18" s="16" t="s">
        <v>21</v>
      </c>
      <c r="C18" s="11">
        <v>4</v>
      </c>
      <c r="D18" s="11">
        <v>4</v>
      </c>
      <c r="E18" s="11">
        <v>4</v>
      </c>
      <c r="F18" s="11">
        <v>3</v>
      </c>
      <c r="G18" s="11">
        <v>4</v>
      </c>
      <c r="H18" s="11">
        <v>4</v>
      </c>
      <c r="I18" s="11">
        <v>4</v>
      </c>
      <c r="J18">
        <v>3.9</v>
      </c>
    </row>
    <row r="19" spans="1:10" ht="18.5" x14ac:dyDescent="0.35">
      <c r="A19" s="26"/>
      <c r="B19" s="16" t="s">
        <v>6</v>
      </c>
      <c r="C19" s="11">
        <v>5</v>
      </c>
      <c r="D19" s="11">
        <v>5</v>
      </c>
      <c r="E19" s="11">
        <v>5</v>
      </c>
      <c r="F19" s="11">
        <v>5</v>
      </c>
      <c r="G19" s="11">
        <v>4</v>
      </c>
      <c r="H19" s="11">
        <v>5</v>
      </c>
      <c r="I19" s="11">
        <v>5</v>
      </c>
      <c r="J19">
        <v>4.9000000000000004</v>
      </c>
    </row>
    <row r="20" spans="1:10" ht="18.5" x14ac:dyDescent="0.35">
      <c r="A20" s="26" t="s">
        <v>17</v>
      </c>
      <c r="B20" s="16" t="s">
        <v>22</v>
      </c>
      <c r="C20" s="11">
        <v>5</v>
      </c>
      <c r="D20" s="11">
        <v>4</v>
      </c>
      <c r="E20" s="11">
        <v>5</v>
      </c>
      <c r="F20" s="11">
        <v>5</v>
      </c>
      <c r="G20" s="11">
        <v>5</v>
      </c>
      <c r="H20" s="11">
        <v>5</v>
      </c>
      <c r="I20" s="11">
        <v>5</v>
      </c>
      <c r="J20">
        <v>4.8</v>
      </c>
    </row>
    <row r="21" spans="1:10" ht="18.5" x14ac:dyDescent="0.35">
      <c r="A21" s="26"/>
      <c r="B21" s="16" t="s">
        <v>23</v>
      </c>
      <c r="C21" s="11">
        <v>5</v>
      </c>
      <c r="D21" s="11">
        <v>4</v>
      </c>
      <c r="E21" s="11">
        <v>4</v>
      </c>
      <c r="F21" s="11">
        <v>5</v>
      </c>
      <c r="G21" s="11">
        <v>4</v>
      </c>
      <c r="H21" s="11">
        <v>4</v>
      </c>
      <c r="I21" s="11">
        <v>4</v>
      </c>
      <c r="J21">
        <v>4.4000000000000004</v>
      </c>
    </row>
    <row r="22" spans="1:10" ht="18.5" x14ac:dyDescent="0.35">
      <c r="A22" s="26"/>
      <c r="B22" s="16" t="s">
        <v>24</v>
      </c>
      <c r="C22" s="11">
        <v>5</v>
      </c>
      <c r="D22" s="11">
        <v>4</v>
      </c>
      <c r="E22" s="11">
        <v>5</v>
      </c>
      <c r="F22" s="11">
        <v>3</v>
      </c>
      <c r="G22" s="11">
        <v>4</v>
      </c>
      <c r="H22" s="11">
        <v>5</v>
      </c>
      <c r="I22" s="11">
        <v>5</v>
      </c>
      <c r="J22">
        <v>4.5</v>
      </c>
    </row>
    <row r="23" spans="1:10" ht="18.5" x14ac:dyDescent="0.35">
      <c r="A23" s="39" t="s">
        <v>34</v>
      </c>
      <c r="B23" s="16" t="s">
        <v>35</v>
      </c>
      <c r="C23" s="11">
        <v>5</v>
      </c>
      <c r="D23" s="11">
        <v>5</v>
      </c>
      <c r="E23" s="11">
        <v>5</v>
      </c>
      <c r="F23" s="11">
        <v>5</v>
      </c>
      <c r="G23" s="11">
        <v>4</v>
      </c>
      <c r="H23" s="11">
        <v>4</v>
      </c>
      <c r="I23" s="11">
        <v>5</v>
      </c>
      <c r="J23">
        <v>4.8</v>
      </c>
    </row>
    <row r="24" spans="1:10" ht="18.5" x14ac:dyDescent="0.35">
      <c r="A24" s="40"/>
      <c r="B24" s="16" t="s">
        <v>36</v>
      </c>
      <c r="C24" s="11">
        <v>5</v>
      </c>
      <c r="D24" s="11">
        <v>4</v>
      </c>
      <c r="E24" s="11">
        <v>5</v>
      </c>
      <c r="F24" s="11">
        <v>4</v>
      </c>
      <c r="G24" s="11">
        <v>4</v>
      </c>
      <c r="H24" s="11">
        <v>4</v>
      </c>
      <c r="I24" s="11">
        <v>3</v>
      </c>
      <c r="J24">
        <v>4.3</v>
      </c>
    </row>
  </sheetData>
  <mergeCells count="7">
    <mergeCell ref="A20:A22"/>
    <mergeCell ref="A23:A24"/>
    <mergeCell ref="A3:A5"/>
    <mergeCell ref="A6:A8"/>
    <mergeCell ref="A9:A11"/>
    <mergeCell ref="A12:A15"/>
    <mergeCell ref="A16:A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FA0D-A4BD-4B36-8029-44C2743FAD17}">
  <dimension ref="A1:H8"/>
  <sheetViews>
    <sheetView workbookViewId="0">
      <selection activeCell="E10" sqref="E10"/>
    </sheetView>
  </sheetViews>
  <sheetFormatPr defaultRowHeight="14.5" x14ac:dyDescent="0.35"/>
  <cols>
    <col min="2" max="2" width="24.453125" customWidth="1"/>
    <col min="3" max="3" width="9.1796875" bestFit="1" customWidth="1"/>
    <col min="4" max="4" width="5.54296875" bestFit="1" customWidth="1"/>
    <col min="5" max="5" width="8.453125" bestFit="1" customWidth="1"/>
    <col min="6" max="6" width="12.90625" bestFit="1" customWidth="1"/>
    <col min="7" max="7" width="11.08984375" customWidth="1"/>
    <col min="8" max="8" width="8.6328125" bestFit="1" customWidth="1"/>
  </cols>
  <sheetData>
    <row r="1" spans="1:8" x14ac:dyDescent="0.35">
      <c r="C1" s="41" t="s">
        <v>38</v>
      </c>
      <c r="D1" s="41"/>
      <c r="E1" s="41" t="s">
        <v>39</v>
      </c>
      <c r="F1" s="41"/>
      <c r="G1" s="41" t="s">
        <v>40</v>
      </c>
      <c r="H1" s="41"/>
    </row>
    <row r="2" spans="1:8" ht="18.5" x14ac:dyDescent="0.35">
      <c r="A2" s="37" t="s">
        <v>32</v>
      </c>
      <c r="B2" s="38"/>
      <c r="C2" s="18" t="s">
        <v>41</v>
      </c>
      <c r="D2" s="18" t="s">
        <v>42</v>
      </c>
      <c r="E2" s="18" t="s">
        <v>43</v>
      </c>
      <c r="F2" s="18" t="s">
        <v>44</v>
      </c>
      <c r="G2" s="18" t="s">
        <v>45</v>
      </c>
      <c r="H2" s="18" t="s">
        <v>46</v>
      </c>
    </row>
    <row r="3" spans="1:8" x14ac:dyDescent="0.35">
      <c r="A3" s="35" t="s">
        <v>25</v>
      </c>
      <c r="B3" s="36"/>
      <c r="C3" s="8">
        <v>5</v>
      </c>
      <c r="D3" s="8">
        <v>5</v>
      </c>
      <c r="E3" s="8">
        <v>4</v>
      </c>
      <c r="F3" s="8">
        <v>4</v>
      </c>
      <c r="G3" s="8">
        <v>4</v>
      </c>
      <c r="H3" s="8">
        <v>4</v>
      </c>
    </row>
    <row r="4" spans="1:8" x14ac:dyDescent="0.35">
      <c r="A4" s="27" t="s">
        <v>26</v>
      </c>
      <c r="B4" s="28"/>
      <c r="C4" s="8">
        <v>4</v>
      </c>
      <c r="D4" s="8">
        <v>5</v>
      </c>
      <c r="E4" s="8">
        <v>5</v>
      </c>
      <c r="F4" s="8">
        <v>4</v>
      </c>
      <c r="G4" s="8">
        <v>5</v>
      </c>
      <c r="H4" s="8">
        <v>4</v>
      </c>
    </row>
    <row r="5" spans="1:8" x14ac:dyDescent="0.35">
      <c r="A5" s="27" t="s">
        <v>27</v>
      </c>
      <c r="B5" s="28"/>
      <c r="C5" s="8">
        <v>5</v>
      </c>
      <c r="D5" s="8">
        <v>5</v>
      </c>
      <c r="E5" s="8">
        <v>5</v>
      </c>
      <c r="F5" s="8">
        <v>4</v>
      </c>
      <c r="G5" s="8">
        <v>5</v>
      </c>
      <c r="H5" s="8">
        <v>4</v>
      </c>
    </row>
    <row r="6" spans="1:8" x14ac:dyDescent="0.35">
      <c r="A6" s="27" t="s">
        <v>28</v>
      </c>
      <c r="B6" s="28"/>
      <c r="C6" s="8">
        <v>5</v>
      </c>
      <c r="D6" s="8">
        <v>4</v>
      </c>
      <c r="E6" s="8">
        <v>4</v>
      </c>
      <c r="F6" s="8">
        <v>5</v>
      </c>
      <c r="G6" s="8">
        <v>5</v>
      </c>
      <c r="H6" s="8">
        <v>5</v>
      </c>
    </row>
    <row r="7" spans="1:8" x14ac:dyDescent="0.35">
      <c r="A7" s="27" t="s">
        <v>29</v>
      </c>
      <c r="B7" s="28"/>
      <c r="C7" s="8">
        <v>5</v>
      </c>
      <c r="D7" s="8">
        <v>5</v>
      </c>
      <c r="E7" s="8">
        <v>4</v>
      </c>
      <c r="F7" s="8">
        <v>5</v>
      </c>
      <c r="G7" s="8">
        <v>5</v>
      </c>
      <c r="H7" s="8">
        <v>5</v>
      </c>
    </row>
    <row r="8" spans="1:8" x14ac:dyDescent="0.35">
      <c r="A8" s="31" t="s">
        <v>30</v>
      </c>
      <c r="B8" s="32"/>
      <c r="C8" s="8"/>
      <c r="D8" s="8"/>
      <c r="E8" s="8">
        <v>5</v>
      </c>
      <c r="F8" s="8">
        <v>4</v>
      </c>
      <c r="G8" s="8">
        <v>4</v>
      </c>
      <c r="H8" s="8">
        <v>5</v>
      </c>
    </row>
  </sheetData>
  <mergeCells count="10">
    <mergeCell ref="A8:B8"/>
    <mergeCell ref="C1:D1"/>
    <mergeCell ref="E1:F1"/>
    <mergeCell ref="G1:H1"/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72F0-DD39-459B-92D6-A260E1A2A98D}">
  <dimension ref="A1:I44"/>
  <sheetViews>
    <sheetView tabSelected="1" topLeftCell="A11" zoomScale="89" zoomScaleNormal="100" workbookViewId="0">
      <selection activeCell="H29" sqref="H29"/>
    </sheetView>
  </sheetViews>
  <sheetFormatPr defaultColWidth="17.54296875" defaultRowHeight="14.5" x14ac:dyDescent="0.35"/>
  <sheetData>
    <row r="1" spans="1:9" s="3" customFormat="1" ht="18.5" x14ac:dyDescent="0.45">
      <c r="A1" s="33"/>
      <c r="B1" s="34"/>
      <c r="C1" s="26" t="s">
        <v>0</v>
      </c>
      <c r="D1" s="26"/>
      <c r="E1" s="26" t="s">
        <v>4</v>
      </c>
      <c r="F1" s="26"/>
      <c r="G1" s="26" t="s">
        <v>8</v>
      </c>
      <c r="H1" s="26"/>
    </row>
    <row r="2" spans="1:9" s="3" customFormat="1" ht="18.5" x14ac:dyDescent="0.45">
      <c r="A2" s="37" t="s">
        <v>32</v>
      </c>
      <c r="B2" s="38"/>
      <c r="C2" s="18" t="s">
        <v>41</v>
      </c>
      <c r="D2" s="18" t="s">
        <v>42</v>
      </c>
      <c r="E2" s="18" t="s">
        <v>43</v>
      </c>
      <c r="F2" s="18" t="s">
        <v>44</v>
      </c>
      <c r="G2" s="18" t="s">
        <v>45</v>
      </c>
      <c r="H2" s="18" t="s">
        <v>46</v>
      </c>
    </row>
    <row r="3" spans="1:9" s="1" customFormat="1" x14ac:dyDescent="0.35">
      <c r="A3" s="35" t="s">
        <v>25</v>
      </c>
      <c r="B3" s="36"/>
      <c r="C3" s="8">
        <v>5</v>
      </c>
      <c r="D3" s="8">
        <v>5</v>
      </c>
      <c r="E3" s="8">
        <v>4</v>
      </c>
      <c r="F3" s="8">
        <v>4</v>
      </c>
      <c r="G3" s="8">
        <v>5</v>
      </c>
      <c r="H3" s="8">
        <v>5</v>
      </c>
    </row>
    <row r="4" spans="1:9" s="1" customFormat="1" x14ac:dyDescent="0.35">
      <c r="A4" s="27" t="s">
        <v>26</v>
      </c>
      <c r="B4" s="28"/>
      <c r="C4" s="8">
        <v>4</v>
      </c>
      <c r="D4" s="8">
        <v>5</v>
      </c>
      <c r="E4" s="8">
        <v>5</v>
      </c>
      <c r="F4" s="8">
        <v>4</v>
      </c>
      <c r="G4" s="8">
        <v>5</v>
      </c>
      <c r="H4" s="8">
        <v>4</v>
      </c>
    </row>
    <row r="5" spans="1:9" s="1" customFormat="1" x14ac:dyDescent="0.35">
      <c r="A5" s="27" t="s">
        <v>27</v>
      </c>
      <c r="B5" s="28"/>
      <c r="C5" s="8">
        <v>5</v>
      </c>
      <c r="D5" s="8">
        <v>5</v>
      </c>
      <c r="E5" s="8">
        <v>5</v>
      </c>
      <c r="F5" s="8">
        <v>4</v>
      </c>
      <c r="G5" s="8">
        <v>5</v>
      </c>
      <c r="H5" s="8">
        <v>4</v>
      </c>
    </row>
    <row r="6" spans="1:9" s="1" customFormat="1" x14ac:dyDescent="0.35">
      <c r="A6" s="27" t="s">
        <v>28</v>
      </c>
      <c r="B6" s="28"/>
      <c r="C6" s="8">
        <v>5</v>
      </c>
      <c r="D6" s="8">
        <v>4</v>
      </c>
      <c r="E6" s="8">
        <v>4</v>
      </c>
      <c r="F6" s="8">
        <v>5</v>
      </c>
      <c r="G6" s="8">
        <v>5</v>
      </c>
      <c r="H6" s="8">
        <v>5</v>
      </c>
    </row>
    <row r="7" spans="1:9" s="1" customFormat="1" x14ac:dyDescent="0.35">
      <c r="A7" s="27" t="s">
        <v>29</v>
      </c>
      <c r="B7" s="28"/>
      <c r="C7" s="8">
        <v>5</v>
      </c>
      <c r="D7" s="8">
        <v>5</v>
      </c>
      <c r="E7" s="8">
        <v>4</v>
      </c>
      <c r="F7" s="8">
        <v>5</v>
      </c>
      <c r="G7" s="8">
        <v>5</v>
      </c>
      <c r="H7" s="8">
        <v>5</v>
      </c>
    </row>
    <row r="8" spans="1:9" s="1" customFormat="1" x14ac:dyDescent="0.35">
      <c r="A8" s="31" t="s">
        <v>30</v>
      </c>
      <c r="B8" s="32"/>
      <c r="C8" s="8"/>
      <c r="D8" s="8"/>
      <c r="E8" s="8">
        <v>5</v>
      </c>
      <c r="F8" s="8">
        <v>4</v>
      </c>
      <c r="G8" s="8">
        <v>5</v>
      </c>
      <c r="H8" s="8">
        <v>4</v>
      </c>
    </row>
    <row r="9" spans="1:9" s="1" customFormat="1" x14ac:dyDescent="0.35">
      <c r="A9" s="29" t="s">
        <v>31</v>
      </c>
      <c r="B9" s="30"/>
      <c r="C9" s="9">
        <f t="shared" ref="C9:H9" si="0">(SUM(C3:C8)/COUNT(C3:C8))</f>
        <v>4.8</v>
      </c>
      <c r="D9" s="9">
        <f t="shared" si="0"/>
        <v>4.8</v>
      </c>
      <c r="E9" s="9">
        <f t="shared" si="0"/>
        <v>4.5</v>
      </c>
      <c r="F9" s="9">
        <f t="shared" si="0"/>
        <v>4.333333333333333</v>
      </c>
      <c r="G9" s="9">
        <f t="shared" si="0"/>
        <v>5</v>
      </c>
      <c r="H9" s="9">
        <f t="shared" si="0"/>
        <v>4.5</v>
      </c>
    </row>
    <row r="13" spans="1:9" s="3" customFormat="1" ht="18.5" x14ac:dyDescent="0.45">
      <c r="A13" s="33"/>
      <c r="B13" s="34"/>
      <c r="C13" s="26" t="s">
        <v>0</v>
      </c>
      <c r="D13" s="26"/>
      <c r="E13" s="26" t="s">
        <v>4</v>
      </c>
      <c r="F13" s="26"/>
      <c r="G13" s="26" t="s">
        <v>8</v>
      </c>
      <c r="H13" s="26"/>
      <c r="I13"/>
    </row>
    <row r="14" spans="1:9" s="3" customFormat="1" ht="18.5" x14ac:dyDescent="0.45">
      <c r="A14" s="37" t="s">
        <v>32</v>
      </c>
      <c r="B14" s="38"/>
      <c r="C14" s="18" t="s">
        <v>41</v>
      </c>
      <c r="D14" s="18" t="s">
        <v>42</v>
      </c>
      <c r="E14" s="18" t="s">
        <v>43</v>
      </c>
      <c r="F14" s="18" t="s">
        <v>44</v>
      </c>
      <c r="G14" s="18" t="s">
        <v>45</v>
      </c>
      <c r="H14" s="18" t="s">
        <v>46</v>
      </c>
      <c r="I14"/>
    </row>
    <row r="15" spans="1:9" s="1" customFormat="1" x14ac:dyDescent="0.35">
      <c r="A15" s="35" t="s">
        <v>25</v>
      </c>
      <c r="B15" s="36"/>
      <c r="C15" s="8">
        <v>5</v>
      </c>
      <c r="D15" s="8">
        <v>5</v>
      </c>
      <c r="E15" s="8">
        <v>4</v>
      </c>
      <c r="F15" s="8">
        <v>4</v>
      </c>
      <c r="G15" s="8">
        <v>5</v>
      </c>
      <c r="H15" s="8">
        <v>5</v>
      </c>
      <c r="I15"/>
    </row>
    <row r="16" spans="1:9" s="1" customFormat="1" x14ac:dyDescent="0.35">
      <c r="A16" s="31" t="s">
        <v>30</v>
      </c>
      <c r="B16" s="32"/>
      <c r="C16" s="8">
        <v>4</v>
      </c>
      <c r="D16" s="8">
        <v>3</v>
      </c>
      <c r="E16" s="8">
        <v>5</v>
      </c>
      <c r="F16" s="8">
        <v>4</v>
      </c>
      <c r="G16" s="8">
        <v>4</v>
      </c>
      <c r="H16" s="8">
        <v>5</v>
      </c>
      <c r="I16"/>
    </row>
    <row r="17" spans="1:9" s="1" customFormat="1" x14ac:dyDescent="0.35">
      <c r="A17" s="27" t="s">
        <v>28</v>
      </c>
      <c r="B17" s="28"/>
      <c r="C17" s="8">
        <v>5</v>
      </c>
      <c r="D17" s="8">
        <v>4</v>
      </c>
      <c r="E17" s="8">
        <v>4</v>
      </c>
      <c r="F17" s="8">
        <v>4</v>
      </c>
      <c r="G17" s="8">
        <v>5</v>
      </c>
      <c r="H17" s="8">
        <v>5</v>
      </c>
      <c r="I17"/>
    </row>
    <row r="18" spans="1:9" s="1" customFormat="1" x14ac:dyDescent="0.35">
      <c r="A18" s="27" t="s">
        <v>26</v>
      </c>
      <c r="B18" s="28"/>
      <c r="C18" s="8">
        <v>4</v>
      </c>
      <c r="D18" s="8">
        <v>5</v>
      </c>
      <c r="E18" s="8">
        <v>5</v>
      </c>
      <c r="F18" s="8">
        <v>4</v>
      </c>
      <c r="G18" s="8">
        <v>5</v>
      </c>
      <c r="H18" s="8">
        <v>5</v>
      </c>
      <c r="I18"/>
    </row>
    <row r="19" spans="1:9" s="1" customFormat="1" x14ac:dyDescent="0.35">
      <c r="A19" s="27" t="s">
        <v>29</v>
      </c>
      <c r="B19" s="28"/>
      <c r="C19" s="8">
        <v>5</v>
      </c>
      <c r="D19" s="8">
        <v>5</v>
      </c>
      <c r="E19" s="8">
        <v>4</v>
      </c>
      <c r="F19" s="8">
        <v>5</v>
      </c>
      <c r="G19" s="8">
        <v>5</v>
      </c>
      <c r="H19" s="8">
        <v>5</v>
      </c>
      <c r="I19"/>
    </row>
    <row r="20" spans="1:9" s="1" customFormat="1" x14ac:dyDescent="0.35">
      <c r="A20" s="27" t="s">
        <v>27</v>
      </c>
      <c r="B20" s="28"/>
      <c r="C20" s="8">
        <v>5</v>
      </c>
      <c r="D20" s="8">
        <v>5</v>
      </c>
      <c r="E20" s="8">
        <v>5</v>
      </c>
      <c r="F20" s="8">
        <v>4</v>
      </c>
      <c r="G20" s="8">
        <v>5</v>
      </c>
      <c r="H20" s="8">
        <v>4</v>
      </c>
      <c r="I20"/>
    </row>
    <row r="21" spans="1:9" s="1" customFormat="1" x14ac:dyDescent="0.35">
      <c r="A21" s="29" t="s">
        <v>31</v>
      </c>
      <c r="B21" s="30"/>
      <c r="C21" s="9">
        <f t="shared" ref="C21:H21" si="1">(SUM(C15:C20)/COUNT(C15:C20))</f>
        <v>4.666666666666667</v>
      </c>
      <c r="D21" s="9">
        <f t="shared" si="1"/>
        <v>4.5</v>
      </c>
      <c r="E21" s="9">
        <f t="shared" si="1"/>
        <v>4.5</v>
      </c>
      <c r="F21" s="9">
        <f t="shared" si="1"/>
        <v>4.166666666666667</v>
      </c>
      <c r="G21" s="9">
        <f t="shared" si="1"/>
        <v>4.833333333333333</v>
      </c>
      <c r="H21" s="9">
        <f t="shared" si="1"/>
        <v>4.833333333333333</v>
      </c>
      <c r="I21"/>
    </row>
    <row r="24" spans="1:9" x14ac:dyDescent="0.35">
      <c r="A24" s="2" t="s">
        <v>25</v>
      </c>
      <c r="B24" s="2">
        <v>25</v>
      </c>
      <c r="C24" s="8">
        <f t="shared" ref="C24:H24" si="2">(25*C15)/100</f>
        <v>1.25</v>
      </c>
      <c r="D24" s="8">
        <f t="shared" si="2"/>
        <v>1.25</v>
      </c>
      <c r="E24" s="8">
        <f t="shared" si="2"/>
        <v>1</v>
      </c>
      <c r="F24" s="8">
        <f t="shared" si="2"/>
        <v>1</v>
      </c>
      <c r="G24" s="8">
        <f t="shared" si="2"/>
        <v>1.25</v>
      </c>
      <c r="H24" s="8">
        <f t="shared" si="2"/>
        <v>1.25</v>
      </c>
    </row>
    <row r="25" spans="1:9" x14ac:dyDescent="0.35">
      <c r="A25" s="2" t="s">
        <v>30</v>
      </c>
      <c r="B25" s="2">
        <v>20</v>
      </c>
      <c r="C25" s="8">
        <f t="shared" ref="C25:D25" si="3">(20*C16)/100</f>
        <v>0.8</v>
      </c>
      <c r="D25" s="8">
        <f t="shared" si="3"/>
        <v>0.6</v>
      </c>
      <c r="E25" s="8">
        <f>(20*E16)/100</f>
        <v>1</v>
      </c>
      <c r="F25" s="8">
        <f>(20*F16)/100</f>
        <v>0.8</v>
      </c>
      <c r="G25" s="8">
        <f>(20*G16)/100</f>
        <v>0.8</v>
      </c>
      <c r="H25" s="8">
        <f>(20*H16)/100</f>
        <v>1</v>
      </c>
    </row>
    <row r="26" spans="1:9" x14ac:dyDescent="0.35">
      <c r="A26" s="2" t="s">
        <v>28</v>
      </c>
      <c r="B26" s="2">
        <v>20</v>
      </c>
      <c r="C26" s="8">
        <f>(20*C17)/100</f>
        <v>1</v>
      </c>
      <c r="D26" s="8">
        <f t="shared" ref="D26:H26" si="4">(20*D17)/100</f>
        <v>0.8</v>
      </c>
      <c r="E26" s="8">
        <f t="shared" si="4"/>
        <v>0.8</v>
      </c>
      <c r="F26" s="8">
        <f t="shared" si="4"/>
        <v>0.8</v>
      </c>
      <c r="G26" s="8">
        <f t="shared" si="4"/>
        <v>1</v>
      </c>
      <c r="H26" s="8">
        <f t="shared" si="4"/>
        <v>1</v>
      </c>
    </row>
    <row r="27" spans="1:9" x14ac:dyDescent="0.35">
      <c r="A27" s="2" t="s">
        <v>26</v>
      </c>
      <c r="B27" s="2">
        <v>10</v>
      </c>
      <c r="C27" s="8">
        <f t="shared" ref="C27:H27" si="5">(10*C18)/100</f>
        <v>0.4</v>
      </c>
      <c r="D27" s="8">
        <f t="shared" si="5"/>
        <v>0.5</v>
      </c>
      <c r="E27" s="8">
        <f t="shared" si="5"/>
        <v>0.5</v>
      </c>
      <c r="F27" s="8">
        <f t="shared" si="5"/>
        <v>0.4</v>
      </c>
      <c r="G27" s="8">
        <f t="shared" si="5"/>
        <v>0.5</v>
      </c>
      <c r="H27" s="8">
        <f t="shared" si="5"/>
        <v>0.5</v>
      </c>
    </row>
    <row r="28" spans="1:9" x14ac:dyDescent="0.35">
      <c r="A28" s="2" t="s">
        <v>29</v>
      </c>
      <c r="B28" s="2">
        <v>15</v>
      </c>
      <c r="C28" s="8">
        <f t="shared" ref="C28:H28" si="6">(15*C19)/100</f>
        <v>0.75</v>
      </c>
      <c r="D28" s="8">
        <f t="shared" si="6"/>
        <v>0.75</v>
      </c>
      <c r="E28" s="8">
        <f t="shared" si="6"/>
        <v>0.6</v>
      </c>
      <c r="F28" s="8">
        <f t="shared" si="6"/>
        <v>0.75</v>
      </c>
      <c r="G28" s="8">
        <f t="shared" si="6"/>
        <v>0.75</v>
      </c>
      <c r="H28" s="8">
        <f t="shared" si="6"/>
        <v>0.75</v>
      </c>
    </row>
    <row r="29" spans="1:9" x14ac:dyDescent="0.35">
      <c r="A29" s="2" t="s">
        <v>27</v>
      </c>
      <c r="B29" s="2">
        <v>10</v>
      </c>
      <c r="C29" s="8">
        <f t="shared" ref="C29:H29" si="7">(10*C20)/100</f>
        <v>0.5</v>
      </c>
      <c r="D29" s="8">
        <f t="shared" si="7"/>
        <v>0.5</v>
      </c>
      <c r="E29" s="8">
        <f t="shared" si="7"/>
        <v>0.5</v>
      </c>
      <c r="F29" s="8">
        <f t="shared" si="7"/>
        <v>0.4</v>
      </c>
      <c r="G29" s="8">
        <f t="shared" si="7"/>
        <v>0.5</v>
      </c>
      <c r="H29" s="8">
        <f t="shared" si="7"/>
        <v>0.4</v>
      </c>
    </row>
    <row r="30" spans="1:9" x14ac:dyDescent="0.35">
      <c r="A30" s="7" t="s">
        <v>33</v>
      </c>
      <c r="B30" s="7"/>
      <c r="C30" s="9">
        <f t="shared" ref="C30:H30" si="8">SUM(C24:C29)</f>
        <v>4.6999999999999993</v>
      </c>
      <c r="D30" s="9">
        <f t="shared" si="8"/>
        <v>4.4000000000000004</v>
      </c>
      <c r="E30" s="9">
        <f t="shared" si="8"/>
        <v>4.4000000000000004</v>
      </c>
      <c r="F30" s="9">
        <f t="shared" si="8"/>
        <v>4.1500000000000004</v>
      </c>
      <c r="G30" s="9">
        <f t="shared" si="8"/>
        <v>4.8</v>
      </c>
      <c r="H30" s="9">
        <f t="shared" si="8"/>
        <v>4.9000000000000004</v>
      </c>
    </row>
    <row r="32" spans="1:9" x14ac:dyDescent="0.35">
      <c r="C32">
        <v>4.7</v>
      </c>
      <c r="D32">
        <v>4.4000000000000004</v>
      </c>
      <c r="E32">
        <v>4.4000000000000004</v>
      </c>
      <c r="F32">
        <v>4.2</v>
      </c>
      <c r="G32">
        <v>4.8</v>
      </c>
      <c r="H32">
        <v>4.5999999999999996</v>
      </c>
    </row>
    <row r="37" spans="1:9" ht="29" x14ac:dyDescent="0.35">
      <c r="A37" s="20" t="s">
        <v>49</v>
      </c>
      <c r="B37" s="20" t="s">
        <v>32</v>
      </c>
      <c r="C37" s="21" t="s">
        <v>25</v>
      </c>
      <c r="D37" s="22" t="s">
        <v>30</v>
      </c>
      <c r="E37" s="23" t="s">
        <v>28</v>
      </c>
      <c r="F37" s="23" t="s">
        <v>50</v>
      </c>
      <c r="G37" s="23" t="s">
        <v>26</v>
      </c>
      <c r="H37" s="23" t="s">
        <v>27</v>
      </c>
      <c r="I37" s="24" t="s">
        <v>31</v>
      </c>
    </row>
    <row r="38" spans="1:9" ht="18.5" x14ac:dyDescent="0.45">
      <c r="A38" s="19"/>
      <c r="B38" s="20"/>
      <c r="C38" s="21">
        <v>25</v>
      </c>
      <c r="D38" s="22">
        <v>20</v>
      </c>
      <c r="E38" s="23">
        <v>20</v>
      </c>
      <c r="F38" s="23">
        <v>15</v>
      </c>
      <c r="G38" s="23">
        <v>10</v>
      </c>
      <c r="H38" s="23">
        <v>10</v>
      </c>
      <c r="I38" s="25"/>
    </row>
    <row r="39" spans="1:9" ht="54.5" customHeight="1" x14ac:dyDescent="0.35">
      <c r="A39" s="42" t="s">
        <v>47</v>
      </c>
      <c r="B39" s="18" t="s">
        <v>41</v>
      </c>
      <c r="C39" s="8">
        <v>5</v>
      </c>
      <c r="D39" s="8">
        <v>4</v>
      </c>
      <c r="E39" s="8">
        <v>5</v>
      </c>
      <c r="F39" s="8">
        <v>5</v>
      </c>
      <c r="G39" s="8">
        <v>4</v>
      </c>
      <c r="H39" s="8">
        <v>5</v>
      </c>
      <c r="I39">
        <v>4.7</v>
      </c>
    </row>
    <row r="40" spans="1:9" ht="24.5" customHeight="1" x14ac:dyDescent="0.35">
      <c r="A40" s="42"/>
      <c r="B40" s="18" t="s">
        <v>42</v>
      </c>
      <c r="C40" s="8">
        <v>5</v>
      </c>
      <c r="D40" s="8">
        <v>3</v>
      </c>
      <c r="E40" s="8">
        <v>4</v>
      </c>
      <c r="F40" s="8">
        <v>5</v>
      </c>
      <c r="G40" s="8">
        <v>5</v>
      </c>
      <c r="H40" s="8">
        <v>5</v>
      </c>
      <c r="I40">
        <v>4.4000000000000004</v>
      </c>
    </row>
    <row r="41" spans="1:9" ht="29.5" customHeight="1" x14ac:dyDescent="0.35">
      <c r="A41" s="42" t="s">
        <v>48</v>
      </c>
      <c r="B41" s="18" t="s">
        <v>43</v>
      </c>
      <c r="C41" s="8">
        <v>4</v>
      </c>
      <c r="D41" s="8">
        <v>5</v>
      </c>
      <c r="E41" s="8">
        <v>4</v>
      </c>
      <c r="F41" s="8">
        <v>4</v>
      </c>
      <c r="G41" s="8">
        <v>5</v>
      </c>
      <c r="H41" s="8">
        <v>5</v>
      </c>
      <c r="I41">
        <v>4.4000000000000004</v>
      </c>
    </row>
    <row r="42" spans="1:9" ht="43" customHeight="1" x14ac:dyDescent="0.35">
      <c r="A42" s="42"/>
      <c r="B42" s="18" t="s">
        <v>44</v>
      </c>
      <c r="C42" s="8">
        <v>4</v>
      </c>
      <c r="D42" s="8">
        <v>4</v>
      </c>
      <c r="E42" s="8">
        <v>4</v>
      </c>
      <c r="F42" s="8">
        <v>5</v>
      </c>
      <c r="G42" s="8">
        <v>4</v>
      </c>
      <c r="H42" s="8">
        <v>4</v>
      </c>
      <c r="I42">
        <v>4.2</v>
      </c>
    </row>
    <row r="43" spans="1:9" ht="18.5" x14ac:dyDescent="0.35">
      <c r="A43" s="42" t="s">
        <v>40</v>
      </c>
      <c r="B43" s="18" t="s">
        <v>45</v>
      </c>
      <c r="C43" s="8">
        <v>5</v>
      </c>
      <c r="D43" s="8">
        <v>4</v>
      </c>
      <c r="E43" s="8">
        <v>5</v>
      </c>
      <c r="F43" s="8">
        <v>5</v>
      </c>
      <c r="G43" s="8">
        <v>5</v>
      </c>
      <c r="H43" s="8">
        <v>5</v>
      </c>
      <c r="I43">
        <v>4.8</v>
      </c>
    </row>
    <row r="44" spans="1:9" ht="18.5" x14ac:dyDescent="0.35">
      <c r="A44" s="42"/>
      <c r="B44" s="18" t="s">
        <v>46</v>
      </c>
      <c r="C44" s="8">
        <v>5</v>
      </c>
      <c r="D44" s="8">
        <v>4</v>
      </c>
      <c r="E44" s="8">
        <v>5</v>
      </c>
      <c r="F44" s="8">
        <v>5</v>
      </c>
      <c r="G44" s="8">
        <v>4</v>
      </c>
      <c r="H44" s="8">
        <v>4</v>
      </c>
      <c r="I44">
        <v>4.5999999999999996</v>
      </c>
    </row>
  </sheetData>
  <mergeCells count="27">
    <mergeCell ref="A1:B1"/>
    <mergeCell ref="C1:D1"/>
    <mergeCell ref="E1:F1"/>
    <mergeCell ref="G1:H1"/>
    <mergeCell ref="A2:B2"/>
    <mergeCell ref="A3:B3"/>
    <mergeCell ref="A4:B4"/>
    <mergeCell ref="A5:B5"/>
    <mergeCell ref="A6:B6"/>
    <mergeCell ref="G13:H13"/>
    <mergeCell ref="A14:B14"/>
    <mergeCell ref="A7:B7"/>
    <mergeCell ref="A8:B8"/>
    <mergeCell ref="A9:B9"/>
    <mergeCell ref="A13:B13"/>
    <mergeCell ref="C13:D13"/>
    <mergeCell ref="E13:F13"/>
    <mergeCell ref="A21:B21"/>
    <mergeCell ref="A39:A40"/>
    <mergeCell ref="A41:A42"/>
    <mergeCell ref="A43:A44"/>
    <mergeCell ref="A15:B15"/>
    <mergeCell ref="A16:B16"/>
    <mergeCell ref="A17:B17"/>
    <mergeCell ref="A18:B18"/>
    <mergeCell ref="A19:B19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Sheet3 (2)</vt:lpstr>
      <vt:lpstr>Sheet4</vt:lpstr>
      <vt:lpstr>LaaS</vt:lpstr>
      <vt:lpstr>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Aggarwal</dc:creator>
  <cp:lastModifiedBy>Vishal Aggarwal</cp:lastModifiedBy>
  <dcterms:created xsi:type="dcterms:W3CDTF">2019-12-09T06:50:43Z</dcterms:created>
  <dcterms:modified xsi:type="dcterms:W3CDTF">2020-01-16T07:16:50Z</dcterms:modified>
</cp:coreProperties>
</file>