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27721A15-B926-419D-9BEA-4FB6D96912FF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european）" sheetId="9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9" l="1" a="1"/>
  <c r="C17" i="9"/>
  <c r="A10" i="9" a="1"/>
  <c r="A10" i="9"/>
  <c r="B10" i="9"/>
  <c r="A11" i="9"/>
  <c r="B11" i="9"/>
  <c r="A12" i="9"/>
  <c r="B12" i="9"/>
  <c r="A13" i="9"/>
  <c r="B13" i="9"/>
  <c r="A14" i="9"/>
  <c r="B14" i="9"/>
  <c r="C7" i="9" a="1"/>
  <c r="A7" i="9" a="1"/>
  <c r="A3" i="9" a="1"/>
  <c r="A3" i="9" l="1"/>
  <c r="A7" i="9"/>
  <c r="C7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<sst xmlns="http://schemas.openxmlformats.org/spreadsheetml/2006/main" count="11" uniqueCount="11">
  <si>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</si>
  <si>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</si>
  <si>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</si>
  <si>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</si>
  <si>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</si>
  <si>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</si>
  <si>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</si>
  <si>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</si>
  <si>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</si>
  <si>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call pays max(spot() - 120, 0)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</si>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</sst>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3"/>
  <sheetViews>
    <sheetView tabSelected="1" workbookViewId="0">
      <selection activeCell="D17" sqref="D17"/>
    </sheetView>
  </sheetViews>
  <sheetFormatPr defaultRowHeight="14.25" x14ac:dyDescent="0.2"/>
  <cols>
    <col min="1" max="1" width="22.375" customWidth="1"/>
    <col min="2" max="2" width="58.375" customWidth="1"/>
    <col min="3" max="3" width="38.875" customWidth="1"/>
    <col min="4" max="4" width="35.75" customWidth="1"/>
  </cols>
  <sheetData>
    <row r="1" spans="1:4" x14ac:dyDescent="0.2">
      <c r="A1" s="1" t="s">
        <v>7</v>
      </c>
      <c r="B1" s="2"/>
      <c r="C1" s="1" t="s">
        <v>8</v>
      </c>
      <c r="D1" s="2"/>
    </row>
    <row r="2" spans="1:4" x14ac:dyDescent="0.2">
      <c r="A2" s="4">
        <v>44829</v>
      </c>
      <c r="B2" s="2"/>
      <c r="C2" s="2" t="s">
        <v>0</v>
      </c>
      <c r="D2" s="2">
        <v>100</v>
      </c>
    </row>
    <row r="3" spans="1:4" x14ac:dyDescent="0.2">
      <c r="A3" s="4" cm="1">
        <f t="array" aca="1" ref="A3" ca="1">_xll.EVALUATIONDATE.SET(A2)</f>
        <v>44829</v>
      </c>
      <c r="B3" s="2"/>
      <c r="C3" s="2" t="s">
        <v>1</v>
      </c>
      <c r="D3" s="2">
        <v>0.15</v>
      </c>
    </row>
    <row r="4" spans="1:4" x14ac:dyDescent="0.2">
      <c r="A4" s="2"/>
      <c r="B4" s="3"/>
      <c r="C4" s="2" t="s">
        <v>2</v>
      </c>
      <c r="D4" s="2">
        <v>0</v>
      </c>
    </row>
    <row r="5" spans="1:4" x14ac:dyDescent="0.2">
      <c r="A5" s="2"/>
      <c r="B5" s="2"/>
      <c r="C5" s="2" t="s">
        <v>3</v>
      </c>
      <c r="D5" s="2">
        <v>0</v>
      </c>
    </row>
    <row r="6" spans="1:4" x14ac:dyDescent="0.2">
      <c r="A6" s="2"/>
      <c r="B6" s="2"/>
      <c r="C6" s="2"/>
      <c r="D6" s="2"/>
    </row>
    <row r="7" spans="1:4" x14ac:dyDescent="0.2">
      <c r="A7" s="5" t="str" cm="1">
        <f t="array" aca="1" ref="A7" ca="1">_xll.PRODUCT.NEW("my_product",A17:A17,B17:B17)</f>
        <v>~ScriptProduct~my_product~000001EF7D168270</v>
      </c>
      <c r="B7" s="5"/>
      <c r="C7" s="5" t="str" cm="1">
        <f t="array" aca="1" ref="C7" ca="1">_xll.BSMODELDATA.NEW("model",D2,D3,D4,D5)</f>
        <v>~BSModelData_~model~000001EF7D11A210</v>
      </c>
      <c r="D7" s="2"/>
    </row>
    <row r="8" spans="1:4" x14ac:dyDescent="0.2">
      <c r="A8" s="2"/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A10" s="2" t="str">
        <f t="array" aca="1" ref="A10:B14" ca="1">_xll.MONTECARLO.VALUE(A7,C7,2^20,"sobol",FALSE,TRUE,0.5)</f>
        <v>d_div</v>
      </c>
      <c r="B10" s="6">
        <f ca="1"/>
        <v>-85.228968760590504</v>
      </c>
      <c r="C10" s="4"/>
      <c r="D10" s="2"/>
    </row>
    <row r="11" spans="1:4" x14ac:dyDescent="0.2">
      <c r="A11" s="2" t="str">
        <f ca="1"/>
        <v>d_rate</v>
      </c>
      <c r="B11" s="6">
        <f ca="1"/>
        <v>73.101060841181422</v>
      </c>
      <c r="C11" s="2"/>
      <c r="D11" s="2"/>
    </row>
    <row r="12" spans="1:4" x14ac:dyDescent="0.2">
      <c r="A12" s="2" t="str">
        <f ca="1"/>
        <v>d_spot</v>
      </c>
      <c r="B12" s="6">
        <f ca="1"/>
        <v>0.28383735034320745</v>
      </c>
      <c r="C12" s="2"/>
      <c r="D12" s="2"/>
    </row>
    <row r="13" spans="1:4" x14ac:dyDescent="0.2">
      <c r="A13" s="2" t="str">
        <f ca="1"/>
        <v>d_vol</v>
      </c>
      <c r="B13" s="6">
        <f ca="1"/>
        <v>58.713972010956184</v>
      </c>
      <c r="C13" s="2"/>
      <c r="D13" s="2"/>
    </row>
    <row r="14" spans="1:4" x14ac:dyDescent="0.2">
      <c r="A14" s="2" t="str">
        <f ca="1"/>
        <v>value</v>
      </c>
      <c r="B14" s="6">
        <f ca="1"/>
        <v>4.0389474366644285</v>
      </c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1" t="s">
        <v>4</v>
      </c>
      <c r="B16" s="1" t="s">
        <v>5</v>
      </c>
      <c r="C16" s="1" t="s">
        <v>10</v>
      </c>
    </row>
    <row r="17" spans="1:3" x14ac:dyDescent="0.2">
      <c r="A17" s="4">
        <v>45925</v>
      </c>
      <c r="B17" s="2" t="s">
        <v>9</v>
      </c>
      <c r="C17" s="2" t="str" cm="1">
        <f t="array" aca="1" ref="C17:C33" ca="1">_xll.PRODUCT.DEBUG(A7)</f>
        <v>Var[0] = call</v>
      </c>
    </row>
    <row r="18" spans="1:3" x14ac:dyDescent="0.2">
      <c r="C18" t="str">
        <f ca="1"/>
        <v>Event_: 1</v>
      </c>
    </row>
    <row r="19" spans="1:3" x14ac:dyDescent="0.2">
      <c r="C19" t="str">
        <f ca="1"/>
        <v>Statement_: 1</v>
      </c>
    </row>
    <row r="20" spans="1:3" x14ac:dyDescent="0.2">
      <c r="C20" t="str">
        <f ca="1"/>
        <v>PAYS(</v>
      </c>
    </row>
    <row r="21" spans="1:3" x14ac:dyDescent="0.2">
      <c r="C21" t="str">
        <f ca="1"/>
        <v xml:space="preserve">	VAR[call,0]</v>
      </c>
    </row>
    <row r="22" spans="1:3" x14ac:dyDescent="0.2">
      <c r="C22" t="str">
        <f ca="1"/>
        <v>,</v>
      </c>
    </row>
    <row r="23" spans="1:3" x14ac:dyDescent="0.2">
      <c r="C23" t="str">
        <f ca="1"/>
        <v xml:space="preserve">	MAX(</v>
      </c>
    </row>
    <row r="24" spans="1:3" x14ac:dyDescent="0.2">
      <c r="C24" t="str">
        <f ca="1"/>
        <v xml:space="preserve">		SUBTRACT(</v>
      </c>
    </row>
    <row r="25" spans="1:3" x14ac:dyDescent="0.2">
      <c r="C25" t="str">
        <f ca="1"/>
        <v xml:space="preserve">			SPOT</v>
      </c>
    </row>
    <row r="26" spans="1:3" x14ac:dyDescent="0.2">
      <c r="C26" t="str">
        <f ca="1"/>
        <v xml:space="preserve">		,</v>
      </c>
    </row>
    <row r="27" spans="1:3" x14ac:dyDescent="0.2">
      <c r="C27" t="str">
        <f ca="1"/>
        <v xml:space="preserve">			CONST[120.000000]</v>
      </c>
    </row>
    <row r="28" spans="1:3" x14ac:dyDescent="0.2">
      <c r="C28" t="str">
        <f ca="1"/>
        <v xml:space="preserve">		)</v>
      </c>
    </row>
    <row r="29" spans="1:3" x14ac:dyDescent="0.2">
      <c r="C29" t="str">
        <f ca="1"/>
        <v xml:space="preserve">	,</v>
      </c>
    </row>
    <row r="30" spans="1:3" x14ac:dyDescent="0.2">
      <c r="C30" t="str">
        <f ca="1"/>
        <v xml:space="preserve">		CONST[0.000000]</v>
      </c>
    </row>
    <row r="31" spans="1:3" x14ac:dyDescent="0.2">
      <c r="C31" t="str">
        <f ca="1"/>
        <v xml:space="preserve">	)</v>
      </c>
    </row>
    <row r="32" spans="1:3" x14ac:dyDescent="0.2">
      <c r="C32" t="str">
        <f ca="1"/>
        <v>)</v>
      </c>
    </row>
    <row r="33" spans="3:3" x14ac:dyDescent="0.2">
      <c r="C33" t="str">
        <f ca="1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2023-03-04T10:33:26Z</dcterms:modified>
</cp:coreProperties>
</file>