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4B051F88-8E24-4E96-A315-1FE26E22DAEB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6" l="1" a="1"/>
  <c r="A24" i="6"/>
  <c r="B24" i="6"/>
  <c r="A25" i="6"/>
  <c r="B25" i="6"/>
  <c r="A26" i="6"/>
  <c r="B26" i="6"/>
  <c r="A27" i="6"/>
  <c r="B27" i="6"/>
  <c r="A28" i="6"/>
  <c r="B28" i="6"/>
  <c r="A5" i="6" a="1"/>
  <c r="A5" i="6"/>
  <c r="C7" i="6" a="1"/>
  <c r="C7" i="6"/>
  <c r="A2" i="6" a="1"/>
  <c r="A2" i="6"/>
  <c r="A7" i="6" a="1"/>
  <c r="A7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<sst xmlns="http://schemas.openxmlformats.org/spreadsheetml/2006/main" count="44" uniqueCount="32">
  <si>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</si>
  <si>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</si>
  <si>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</si>
  <si>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</si>
  <si>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</si>
  <si>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</si>
  <si>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</si>
  <si>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</si>
  <si>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</si>
  <si>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</si>
  <si>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</si>
  <si>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</si>
  <si>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</si>
  <si>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</si>
  <si>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</si>
  <si>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</si>
  <si>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</si>
  <si>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</si>
  <si>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</si>
  <si>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</si>
  <si>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</si>
  <si>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</si>
  <si>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</si>
  <si>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</si>
  <si>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</si>
  <si>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</si>
  <si>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</si>
  <si>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</si>
  <si>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</si>
  <si>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</si>
  <si>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</si>
  <si>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call pays MAX(spot() - 120, 0.0)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</si>
</sst>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8"/>
  <sheetViews>
    <sheetView tabSelected="1" workbookViewId="0">
      <selection activeCell="A19" sqref="A19"/>
    </sheetView>
  </sheetViews>
  <sheetFormatPr defaultRowHeight="14.25" x14ac:dyDescent="0.2"/>
  <cols>
    <col min="1" max="1" width="106.75" customWidth="1"/>
    <col min="2" max="3" width="58.75" customWidth="1"/>
  </cols>
  <sheetData>
    <row r="1" spans="1:4" x14ac:dyDescent="0.2">
      <c r="A1" s="5">
        <v>44829</v>
      </c>
    </row>
    <row r="2" spans="1:4" x14ac:dyDescent="0.2">
      <c r="A2" s="5" cm="1">
        <f t="array" aca="1" ref="A2" ca="1">_xll.EVALUATIONDATE.SET(A1)</f>
        <v>44829</v>
      </c>
      <c r="C2" t="s">
        <v>27</v>
      </c>
      <c r="D2">
        <v>100</v>
      </c>
    </row>
    <row r="3" spans="1:4" x14ac:dyDescent="0.2">
      <c r="A3" s="5">
        <v>45925</v>
      </c>
      <c r="B3" s="6" t="s">
        <v>31</v>
      </c>
      <c r="C3" t="s">
        <v>28</v>
      </c>
      <c r="D3">
        <v>0.15</v>
      </c>
    </row>
    <row r="4" spans="1:4" x14ac:dyDescent="0.2">
      <c r="C4" t="s">
        <v>29</v>
      </c>
      <c r="D4">
        <v>0</v>
      </c>
    </row>
    <row r="5" spans="1:4" x14ac:dyDescent="0.2">
      <c r="A5" t="str" cm="1">
        <f t="array" aca="1" ref="A5" ca="1">_xll.PRODUCT.NEW("my_product",A3,B3)</f>
        <v>~ScriptProduct~my_product~000001F00EF47480</v>
      </c>
      <c r="C5" t="s">
        <v>30</v>
      </c>
      <c r="D5">
        <v>0</v>
      </c>
    </row>
    <row r="7" spans="1:4" x14ac:dyDescent="0.2">
      <c r="A7" t="str" cm="1">
        <f t="array" aca="1" ref="A7:A22" ca="1">_xll.PRODUCT.DEBUG(A5)</f>
        <v>Event: 1</v>
      </c>
      <c r="C7" t="str" cm="1">
        <f t="array" aca="1" ref="C7" ca="1">_xll.BSMODELDATA.NEW("model",D2,D3,D4,D5)</f>
        <v>~BSModelData~model~000001F00F28DAF0</v>
      </c>
    </row>
    <row r="8" spans="1:4" x14ac:dyDescent="0.2">
      <c r="A8" t="str">
        <f ca="1"/>
        <v>Statement: 1</v>
      </c>
    </row>
    <row r="9" spans="1:4" x14ac:dyDescent="0.2">
      <c r="A9" t="str">
        <f ca="1"/>
        <v>PAYS(</v>
      </c>
    </row>
    <row r="10" spans="1:4" x14ac:dyDescent="0.2">
      <c r="A10" t="str">
        <f ca="1"/>
        <v xml:space="preserve"> VAR[-1]</v>
      </c>
    </row>
    <row r="11" spans="1:4" x14ac:dyDescent="0.2">
      <c r="A11" t="str">
        <f ca="1"/>
        <v>,</v>
      </c>
    </row>
    <row r="12" spans="1:4" x14ac:dyDescent="0.2">
      <c r="A12" t="str">
        <f ca="1"/>
        <v xml:space="preserve"> MAX(</v>
      </c>
    </row>
    <row r="13" spans="1:4" x14ac:dyDescent="0.2">
      <c r="A13" t="str">
        <f ca="1"/>
        <v xml:space="preserve">  MINUS(</v>
      </c>
    </row>
    <row r="14" spans="1:4" x14ac:dyDescent="0.2">
      <c r="A14" t="str">
        <f ca="1"/>
        <v xml:space="preserve">   SPOT</v>
      </c>
    </row>
    <row r="15" spans="1:4" x14ac:dyDescent="0.2">
      <c r="A15" t="str">
        <f ca="1"/>
        <v xml:space="preserve">  ,</v>
      </c>
    </row>
    <row r="16" spans="1:4" x14ac:dyDescent="0.2">
      <c r="A16" t="str">
        <f ca="1"/>
        <v xml:space="preserve">   CONST[120.000000]</v>
      </c>
    </row>
    <row r="17" spans="1:2" x14ac:dyDescent="0.2">
      <c r="A17" t="str">
        <f ca="1"/>
        <v xml:space="preserve">  )</v>
      </c>
    </row>
    <row r="18" spans="1:2" x14ac:dyDescent="0.2">
      <c r="A18" t="str">
        <f ca="1"/>
        <v xml:space="preserve"> ,</v>
      </c>
    </row>
    <row r="19" spans="1:2" x14ac:dyDescent="0.2">
      <c r="A19" t="str">
        <f ca="1"/>
        <v xml:space="preserve">  CONST[0.000000]</v>
      </c>
    </row>
    <row r="20" spans="1:2" x14ac:dyDescent="0.2">
      <c r="A20" t="str">
        <f ca="1"/>
        <v xml:space="preserve"> )</v>
      </c>
    </row>
    <row r="21" spans="1:2" x14ac:dyDescent="0.2">
      <c r="A21" t="str">
        <f ca="1"/>
        <v>)</v>
      </c>
    </row>
    <row r="22" spans="1:2" x14ac:dyDescent="0.2">
      <c r="A22" t="str">
        <f ca="1"/>
        <v/>
      </c>
    </row>
    <row r="24" spans="1:2" x14ac:dyDescent="0.2">
      <c r="A24" t="str">
        <f t="array" aca="1" ref="A24:B28" ca="1">_xll.MONTECARLO.VALUE(A5,C7,2^20,"sobol",FALSE,TRUE,0.01)</f>
        <v>d_div</v>
      </c>
      <c r="B24" s="2">
        <f ca="1"/>
        <v>-85.228968760590448</v>
      </c>
    </row>
    <row r="25" spans="1:2" x14ac:dyDescent="0.2">
      <c r="A25" t="str">
        <f ca="1"/>
        <v>d_rate</v>
      </c>
      <c r="B25">
        <f ca="1"/>
        <v>73.10106084118145</v>
      </c>
    </row>
    <row r="26" spans="1:2" x14ac:dyDescent="0.2">
      <c r="A26" t="str">
        <f ca="1"/>
        <v>d_spot</v>
      </c>
      <c r="B26">
        <f ca="1"/>
        <v>0.28383735034320723</v>
      </c>
    </row>
    <row r="27" spans="1:2" x14ac:dyDescent="0.2">
      <c r="A27" t="str">
        <f ca="1"/>
        <v>d_vol</v>
      </c>
      <c r="B27" s="2">
        <f ca="1"/>
        <v>58.71397201095639</v>
      </c>
    </row>
    <row r="28" spans="1:2" x14ac:dyDescent="0.2">
      <c r="A28" t="str">
        <f ca="1"/>
        <v>value</v>
      </c>
      <c r="B28">
        <f ca="1"/>
        <v>4.0389474366644285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2022-11-26T08:26:58Z</dcterms:modified>
</cp:coreProperties>
</file>