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wesome_Courses\MBA Marketing\"/>
    </mc:Choice>
  </mc:AlternateContent>
  <xr:revisionPtr revIDLastSave="0" documentId="13_ncr:1_{9FE81132-F47A-4E4A-9E98-1470CAD7D87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Sheet1!$A$1:$K$101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50" i="1"/>
  <c r="K67" i="1"/>
  <c r="K85" i="1"/>
  <c r="K7" i="1"/>
  <c r="K72" i="1"/>
  <c r="K101" i="1"/>
  <c r="K43" i="1"/>
  <c r="K47" i="1"/>
  <c r="K56" i="1"/>
  <c r="K53" i="1"/>
  <c r="K97" i="1"/>
  <c r="K33" i="1"/>
  <c r="K99" i="1"/>
  <c r="K8" i="1"/>
  <c r="K75" i="1"/>
  <c r="K87" i="1"/>
  <c r="K95" i="1"/>
  <c r="K62" i="1"/>
  <c r="K23" i="1"/>
  <c r="K74" i="1"/>
  <c r="K76" i="1"/>
  <c r="K26" i="1"/>
  <c r="K70" i="1"/>
  <c r="K84" i="1"/>
  <c r="K59" i="1"/>
  <c r="K17" i="1"/>
  <c r="K2" i="1"/>
  <c r="K11" i="1"/>
  <c r="K48" i="1"/>
  <c r="K86" i="1"/>
  <c r="K45" i="1"/>
  <c r="K93" i="1"/>
  <c r="K36" i="1"/>
  <c r="K24" i="1"/>
  <c r="K65" i="1"/>
  <c r="K32" i="1"/>
  <c r="K83" i="1"/>
  <c r="K6" i="1"/>
  <c r="K88" i="1"/>
  <c r="K92" i="1"/>
  <c r="K46" i="1"/>
  <c r="K44" i="1"/>
  <c r="K27" i="1"/>
  <c r="K58" i="1"/>
  <c r="K91" i="1"/>
  <c r="K38" i="1"/>
  <c r="K64" i="1"/>
  <c r="K77" i="1"/>
  <c r="K30" i="1"/>
  <c r="K20" i="1"/>
  <c r="K94" i="1"/>
  <c r="K80" i="1"/>
  <c r="K100" i="1"/>
  <c r="K10" i="1"/>
  <c r="K25" i="1"/>
  <c r="K98" i="1"/>
  <c r="K49" i="1"/>
  <c r="K16" i="1"/>
  <c r="K9" i="1"/>
  <c r="K21" i="1"/>
  <c r="K29" i="1"/>
  <c r="K41" i="1"/>
  <c r="K55" i="1"/>
  <c r="K15" i="1"/>
  <c r="K39" i="1"/>
  <c r="K5" i="1"/>
  <c r="K79" i="1"/>
  <c r="K89" i="1"/>
  <c r="K90" i="1"/>
  <c r="K57" i="1"/>
  <c r="K28" i="1"/>
  <c r="K40" i="1"/>
  <c r="K34" i="1"/>
  <c r="K96" i="1"/>
  <c r="K37" i="1"/>
  <c r="K18" i="1"/>
  <c r="K52" i="1"/>
  <c r="K22" i="1"/>
  <c r="K12" i="1"/>
  <c r="K71" i="1"/>
  <c r="K81" i="1"/>
  <c r="K68" i="1"/>
  <c r="K3" i="1"/>
  <c r="K69" i="1"/>
  <c r="K14" i="1"/>
  <c r="K35" i="1"/>
  <c r="K19" i="1"/>
  <c r="K4" i="1"/>
  <c r="K31" i="1"/>
  <c r="K63" i="1"/>
  <c r="K51" i="1"/>
  <c r="K13" i="1"/>
  <c r="K66" i="1"/>
  <c r="K73" i="1"/>
  <c r="K78" i="1"/>
  <c r="K61" i="1"/>
  <c r="K60" i="1"/>
  <c r="K54" i="1"/>
  <c r="K82" i="1"/>
  <c r="K42" i="1"/>
  <c r="J56" i="1"/>
  <c r="J32" i="1"/>
  <c r="J53" i="1"/>
  <c r="J55" i="1"/>
  <c r="J58" i="1"/>
  <c r="J90" i="1"/>
  <c r="J61" i="1"/>
  <c r="J49" i="1"/>
  <c r="J6" i="1"/>
  <c r="J87" i="1"/>
  <c r="J3" i="1"/>
  <c r="J76" i="1"/>
  <c r="J46" i="1"/>
  <c r="J17" i="1"/>
  <c r="J23" i="1"/>
  <c r="J98" i="1"/>
  <c r="J4" i="1"/>
  <c r="J50" i="1"/>
  <c r="J28" i="1"/>
  <c r="J21" i="1"/>
  <c r="J57" i="1"/>
  <c r="J70" i="1"/>
  <c r="J71" i="1"/>
  <c r="J66" i="1"/>
  <c r="J51" i="1"/>
  <c r="J92" i="1"/>
  <c r="J33" i="1"/>
  <c r="J48" i="1"/>
  <c r="J52" i="1"/>
  <c r="J82" i="1"/>
  <c r="J37" i="1"/>
  <c r="J67" i="1"/>
  <c r="J91" i="1"/>
  <c r="J40" i="1"/>
  <c r="J84" i="1"/>
  <c r="J72" i="1"/>
  <c r="J93" i="1"/>
  <c r="J47" i="1"/>
  <c r="J45" i="1"/>
  <c r="J18" i="1"/>
  <c r="J80" i="1"/>
  <c r="J77" i="1"/>
  <c r="J59" i="1"/>
  <c r="J26" i="1"/>
  <c r="J96" i="1"/>
  <c r="J25" i="1"/>
  <c r="J2" i="1"/>
  <c r="J54" i="1"/>
  <c r="J15" i="1"/>
  <c r="J27" i="1"/>
  <c r="J83" i="1"/>
  <c r="J60" i="1"/>
  <c r="J36" i="1"/>
  <c r="J101" i="1"/>
  <c r="J100" i="1"/>
  <c r="J44" i="1"/>
  <c r="J24" i="1"/>
  <c r="J38" i="1"/>
  <c r="J94" i="1"/>
  <c r="J69" i="1"/>
  <c r="J81" i="1"/>
  <c r="J10" i="1"/>
  <c r="J30" i="1"/>
  <c r="J5" i="1"/>
  <c r="J64" i="1"/>
  <c r="J62" i="1"/>
  <c r="J88" i="1"/>
  <c r="J95" i="1"/>
  <c r="J16" i="1"/>
  <c r="J19" i="1"/>
  <c r="J43" i="1"/>
  <c r="J34" i="1"/>
  <c r="J20" i="1"/>
  <c r="J12" i="1"/>
  <c r="J41" i="1"/>
  <c r="J8" i="1"/>
  <c r="J89" i="1"/>
  <c r="J74" i="1"/>
  <c r="J31" i="1"/>
  <c r="J9" i="1"/>
  <c r="J79" i="1"/>
  <c r="J75" i="1"/>
  <c r="J29" i="1"/>
  <c r="J68" i="1"/>
  <c r="J85" i="1"/>
  <c r="J97" i="1"/>
  <c r="J63" i="1"/>
  <c r="J39" i="1"/>
  <c r="J11" i="1"/>
  <c r="J73" i="1"/>
  <c r="J35" i="1"/>
  <c r="J42" i="1"/>
  <c r="J78" i="1"/>
  <c r="J14" i="1"/>
  <c r="J65" i="1"/>
  <c r="J13" i="1"/>
  <c r="J99" i="1"/>
  <c r="J7" i="1"/>
  <c r="J22" i="1"/>
  <c r="J86" i="1"/>
</calcChain>
</file>

<file path=xl/sharedStrings.xml><?xml version="1.0" encoding="utf-8"?>
<sst xmlns="http://schemas.openxmlformats.org/spreadsheetml/2006/main" count="112" uniqueCount="112">
  <si>
    <t>Customer_ID</t>
  </si>
  <si>
    <t>Customer_Age</t>
  </si>
  <si>
    <t>Total_Purchases</t>
  </si>
  <si>
    <t>Average_Order_Value</t>
  </si>
  <si>
    <t>Customer_Lifespan_Years</t>
  </si>
  <si>
    <t>Marketing_Spend</t>
  </si>
  <si>
    <t>Revenue_Generated</t>
  </si>
  <si>
    <t>Churned</t>
  </si>
  <si>
    <t>NPS_Score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</si>
  <si>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</si>
  <si>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</si>
  <si>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</si>
  <si>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</si>
  <si>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</si>
  <si>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</si>
  <si>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</si>
  <si>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</si>
  <si>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</si>
  <si>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</si>
  <si>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</si>
  <si>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</si>
  <si>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</si>
  <si>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</si>
  <si>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</si>
  <si>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</si>
  <si>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</si>
  <si>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</si>
  <si>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</si>
  <si>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</si>
  <si>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</si>
  <si>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</si>
  <si>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</si>
  <si>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</si>
  <si>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</si>
  <si>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</si>
  <si>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</si>
  <si>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</si>
  <si>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</si>
  <si>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</si>
  <si>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</si>
  <si>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</si>
  <si>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</si>
  <si>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</si>
  <si>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</si>
  <si>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</si>
  <si>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</si>
  <si>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</si>
  <si>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</si>
  <si>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</si>
  <si>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CUST0041</t>
  </si>
  <si>
    <t>CUST0042</t>
  </si>
  <si>
    <t>CUST0043</t>
  </si>
  <si>
    <t>CUST0044</t>
  </si>
  <si>
    <t>CUST0045</t>
  </si>
  <si>
    <t>CUST0046</t>
  </si>
  <si>
    <t>CUST0047</t>
  </si>
  <si>
    <t>CUST0048</t>
  </si>
  <si>
    <t>CUST0049</t>
  </si>
  <si>
    <t>CUST0050</t>
  </si>
  <si>
    <t>CUST0051</t>
  </si>
  <si>
    <t>CUST0052</t>
  </si>
  <si>
    <t>CUST0053</t>
  </si>
  <si>
    <t>CUST0054</t>
  </si>
  <si>
    <t>CUST0055</t>
  </si>
  <si>
    <t>CUST0056</t>
  </si>
  <si>
    <t>CUST0057</t>
  </si>
  <si>
    <t>CUST0058</t>
  </si>
  <si>
    <t>CUST0059</t>
  </si>
  <si>
    <t>CUST0060</t>
  </si>
  <si>
    <t>CUST0061</t>
  </si>
  <si>
    <t>CUST0062</t>
  </si>
  <si>
    <t>CUST0063</t>
  </si>
  <si>
    <t>CUST0064</t>
  </si>
  <si>
    <t>CUST0065</t>
  </si>
  <si>
    <t>CUST0066</t>
  </si>
  <si>
    <t>CUST0067</t>
  </si>
  <si>
    <t>CUST0068</t>
  </si>
  <si>
    <t>CUST0069</t>
  </si>
  <si>
    <t>CUST0070</t>
  </si>
  <si>
    <t>CUST0071</t>
  </si>
  <si>
    <t>CUST0072</t>
  </si>
  <si>
    <t>CUST0073</t>
  </si>
  <si>
    <t>CUST0074</t>
  </si>
  <si>
    <t>CUST0075</t>
  </si>
  <si>
    <t>CUST0076</t>
  </si>
  <si>
    <t>CUST0077</t>
  </si>
  <si>
    <t>CUST0078</t>
  </si>
  <si>
    <t>CUST0079</t>
  </si>
  <si>
    <t>CUST0080</t>
  </si>
  <si>
    <t>CUST0081</t>
  </si>
  <si>
    <t>CUST0082</t>
  </si>
  <si>
    <t>CUST0083</t>
  </si>
  <si>
    <t>CUST0084</t>
  </si>
  <si>
    <t>CUST0085</t>
  </si>
  <si>
    <t>CUST0086</t>
  </si>
  <si>
    <t>CUST0087</t>
  </si>
  <si>
    <t>CUST0088</t>
  </si>
  <si>
    <t>CUST0089</t>
  </si>
  <si>
    <t>CUST0090</t>
  </si>
  <si>
    <t>CUST0091</t>
  </si>
  <si>
    <t>CUST0092</t>
  </si>
  <si>
    <t>CUST0093</t>
  </si>
  <si>
    <t>CUST0094</t>
  </si>
  <si>
    <t>CUST0095</t>
  </si>
  <si>
    <t>CUST0096</t>
  </si>
  <si>
    <t>CUST0097</t>
  </si>
  <si>
    <t>CUST0098</t>
  </si>
  <si>
    <t>CUST0099</t>
  </si>
  <si>
    <t>CUST0100</t>
  </si>
  <si>
    <t>CLV</t>
  </si>
  <si>
    <t>ROMI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</si>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</sst>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7" fontId="0" fillId="0" borderId="1" xfId="0" applyNumberFormat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4.140625" bestFit="1" customWidth="1"/>
    <col min="3" max="3" width="15.42578125" bestFit="1" customWidth="1"/>
    <col min="4" max="4" width="20.85546875" bestFit="1" customWidth="1"/>
    <col min="5" max="5" width="24.28515625" bestFit="1" customWidth="1"/>
    <col min="6" max="6" width="16.85546875" bestFit="1" customWidth="1"/>
    <col min="7" max="7" width="19.7109375" bestFit="1" customWidth="1"/>
    <col min="8" max="8" width="8.5703125" bestFit="1" customWidth="1"/>
    <col min="9" max="9" width="10.42578125" bestFit="1" customWidth="1"/>
    <col min="10" max="10" width="11.140625" customWidth="1"/>
    <col min="11" max="11" width="12.140625" customWidth="1"/>
    <col min="12" max="12" width="12.28515625" style="7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109</v>
      </c>
      <c r="K1" s="4" t="s">
        <v>110</v>
      </c>
      <c r="L1" s="5" t="s">
        <v>111</v>
      </c>
    </row>
    <row r="2" spans="1:12" x14ac:dyDescent="0.25">
      <c r="A2" s="2" t="s">
        <v>56</v>
      </c>
      <c r="B2" s="2">
        <v>43</v>
      </c>
      <c r="C2" s="2">
        <v>11</v>
      </c>
      <c r="D2" s="2">
        <v>338.48</v>
      </c>
      <c r="E2" s="2">
        <v>3.9</v>
      </c>
      <c r="F2" s="2">
        <v>207.29</v>
      </c>
      <c r="G2" s="2">
        <v>16539.48</v>
      </c>
      <c r="H2" s="2">
        <v>0</v>
      </c>
      <c r="I2" s="2">
        <v>3</v>
      </c>
      <c r="J2" s="2">
        <f>D2*C2*E2</f>
        <v>14520.792000000001</v>
      </c>
      <c r="K2" s="2">
        <f>((G2-F2)/F2)*100</f>
        <v>7878.9087751459301</v>
      </c>
      <c r="L2" s="6" t="str">
        <f>IF(I2&gt;=9,"Promoters",IF(AND(I2&gt;=7,I2&lt;=8),"Passives",IF(I2&lt;=6,"Detractors","")))</f>
        <v>Detractors</v>
      </c>
    </row>
    <row r="3" spans="1:12" x14ac:dyDescent="0.25">
      <c r="A3" s="2" t="s">
        <v>20</v>
      </c>
      <c r="B3" s="2">
        <v>41</v>
      </c>
      <c r="C3" s="2">
        <v>9</v>
      </c>
      <c r="D3" s="2">
        <v>27.96</v>
      </c>
      <c r="E3" s="2">
        <v>8.3000000000000007</v>
      </c>
      <c r="F3" s="2">
        <v>280.39999999999998</v>
      </c>
      <c r="G3" s="2">
        <v>19412.64</v>
      </c>
      <c r="H3" s="2">
        <v>0</v>
      </c>
      <c r="I3" s="2">
        <v>6</v>
      </c>
      <c r="J3" s="2">
        <f>D3*C3*E3</f>
        <v>2088.6120000000001</v>
      </c>
      <c r="K3" s="2">
        <f>((G3-F3)/F3)*100</f>
        <v>6823.1954350927235</v>
      </c>
      <c r="L3" s="6" t="str">
        <f t="shared" ref="L3:L66" si="0">IF(I3&gt;=9,"Promoters",IF(AND(I3&gt;=7,I3&lt;=8),"Passives",IF(I3&lt;=6,"Detractors","")))</f>
        <v>Detractors</v>
      </c>
    </row>
    <row r="4" spans="1:12" x14ac:dyDescent="0.25">
      <c r="A4" s="2" t="s">
        <v>26</v>
      </c>
      <c r="B4" s="2">
        <v>19</v>
      </c>
      <c r="C4" s="2">
        <v>1</v>
      </c>
      <c r="D4" s="2">
        <v>205.63</v>
      </c>
      <c r="E4" s="2">
        <v>6.8</v>
      </c>
      <c r="F4" s="2">
        <v>330.39</v>
      </c>
      <c r="G4" s="2">
        <v>11300.16</v>
      </c>
      <c r="H4" s="2">
        <v>1</v>
      </c>
      <c r="I4" s="2">
        <v>6</v>
      </c>
      <c r="J4" s="2">
        <f>D4*C4*E4</f>
        <v>1398.2839999999999</v>
      </c>
      <c r="K4" s="2">
        <f>((G4-F4)/F4)*100</f>
        <v>3320.248796876419</v>
      </c>
      <c r="L4" s="6" t="str">
        <f t="shared" si="0"/>
        <v>Detractors</v>
      </c>
    </row>
    <row r="5" spans="1:12" x14ac:dyDescent="0.25">
      <c r="A5" s="2" t="s">
        <v>73</v>
      </c>
      <c r="B5" s="2">
        <v>59</v>
      </c>
      <c r="C5" s="2">
        <v>3</v>
      </c>
      <c r="D5" s="2">
        <v>147.30000000000001</v>
      </c>
      <c r="E5" s="2">
        <v>9.6</v>
      </c>
      <c r="F5" s="2">
        <v>669.83</v>
      </c>
      <c r="G5" s="2">
        <v>16847.41</v>
      </c>
      <c r="H5" s="2">
        <v>0</v>
      </c>
      <c r="I5" s="2">
        <v>4</v>
      </c>
      <c r="J5" s="2">
        <f>D5*C5*E5</f>
        <v>4242.24</v>
      </c>
      <c r="K5" s="2">
        <f>((G5-F5)/F5)*100</f>
        <v>2415.1769852052012</v>
      </c>
      <c r="L5" s="6" t="str">
        <f t="shared" si="0"/>
        <v>Detractors</v>
      </c>
    </row>
    <row r="6" spans="1:12" x14ac:dyDescent="0.25">
      <c r="A6" s="2" t="s">
        <v>18</v>
      </c>
      <c r="B6" s="2">
        <v>28</v>
      </c>
      <c r="C6" s="2">
        <v>10</v>
      </c>
      <c r="D6" s="2">
        <v>303.63</v>
      </c>
      <c r="E6" s="2">
        <v>3.6</v>
      </c>
      <c r="F6" s="2">
        <v>786.68</v>
      </c>
      <c r="G6" s="2">
        <v>19282.84</v>
      </c>
      <c r="H6" s="2">
        <v>0</v>
      </c>
      <c r="I6" s="2">
        <v>5</v>
      </c>
      <c r="J6" s="2">
        <f>D6*C6*E6</f>
        <v>10930.68</v>
      </c>
      <c r="K6" s="2">
        <f>((G6-F6)/F6)*100</f>
        <v>2351.1669293740783</v>
      </c>
      <c r="L6" s="6" t="str">
        <f t="shared" si="0"/>
        <v>Detractors</v>
      </c>
    </row>
    <row r="7" spans="1:12" x14ac:dyDescent="0.25">
      <c r="A7" s="2" t="s">
        <v>107</v>
      </c>
      <c r="B7" s="2">
        <v>18</v>
      </c>
      <c r="C7" s="2">
        <v>17</v>
      </c>
      <c r="D7" s="2">
        <v>293.63</v>
      </c>
      <c r="E7" s="2">
        <v>9.5</v>
      </c>
      <c r="F7" s="2">
        <v>657.4</v>
      </c>
      <c r="G7" s="2">
        <v>15225.18</v>
      </c>
      <c r="H7" s="2">
        <v>0</v>
      </c>
      <c r="I7" s="2">
        <v>2</v>
      </c>
      <c r="J7" s="2">
        <f>D7*C7*E7</f>
        <v>47421.245000000003</v>
      </c>
      <c r="K7" s="2">
        <f>((G7-F7)/F7)*100</f>
        <v>2215.968968664436</v>
      </c>
      <c r="L7" s="6" t="str">
        <f t="shared" si="0"/>
        <v>Detractors</v>
      </c>
    </row>
    <row r="8" spans="1:12" x14ac:dyDescent="0.25">
      <c r="A8" s="2" t="s">
        <v>85</v>
      </c>
      <c r="B8" s="2">
        <v>25</v>
      </c>
      <c r="C8" s="2">
        <v>17</v>
      </c>
      <c r="D8" s="2">
        <v>154.77000000000001</v>
      </c>
      <c r="E8" s="2">
        <v>8.6999999999999993</v>
      </c>
      <c r="F8" s="2">
        <v>820.35</v>
      </c>
      <c r="G8" s="2">
        <v>17068.12</v>
      </c>
      <c r="H8" s="2">
        <v>0</v>
      </c>
      <c r="I8" s="2">
        <v>10</v>
      </c>
      <c r="J8" s="2">
        <f>D8*C8*E8</f>
        <v>22890.483</v>
      </c>
      <c r="K8" s="2">
        <f>((G8-F8)/F8)*100</f>
        <v>1980.5899920765526</v>
      </c>
      <c r="L8" s="6" t="str">
        <f t="shared" si="0"/>
        <v>Promoters</v>
      </c>
    </row>
    <row r="9" spans="1:12" x14ac:dyDescent="0.25">
      <c r="A9" s="2" t="s">
        <v>89</v>
      </c>
      <c r="B9" s="2">
        <v>38</v>
      </c>
      <c r="C9" s="2">
        <v>2</v>
      </c>
      <c r="D9" s="2">
        <v>471.42</v>
      </c>
      <c r="E9" s="2">
        <v>5.4</v>
      </c>
      <c r="F9" s="2">
        <v>939.89</v>
      </c>
      <c r="G9" s="2">
        <v>19104</v>
      </c>
      <c r="H9" s="2">
        <v>0</v>
      </c>
      <c r="I9" s="2">
        <v>2</v>
      </c>
      <c r="J9" s="2">
        <f>D9*C9*E9</f>
        <v>5091.3360000000002</v>
      </c>
      <c r="K9" s="2">
        <f>((G9-F9)/F9)*100</f>
        <v>1932.5782804370724</v>
      </c>
      <c r="L9" s="6" t="str">
        <f t="shared" si="0"/>
        <v>Detractors</v>
      </c>
    </row>
    <row r="10" spans="1:12" x14ac:dyDescent="0.25">
      <c r="A10" s="2" t="s">
        <v>71</v>
      </c>
      <c r="B10" s="2">
        <v>19</v>
      </c>
      <c r="C10" s="2">
        <v>13</v>
      </c>
      <c r="D10" s="2">
        <v>64.959999999999994</v>
      </c>
      <c r="E10" s="2">
        <v>6.9</v>
      </c>
      <c r="F10" s="2">
        <v>1002.94</v>
      </c>
      <c r="G10" s="2">
        <v>19413.330000000002</v>
      </c>
      <c r="H10" s="2">
        <v>0</v>
      </c>
      <c r="I10" s="2">
        <v>7</v>
      </c>
      <c r="J10" s="2">
        <f>D10*C10*E10</f>
        <v>5826.9119999999994</v>
      </c>
      <c r="K10" s="2">
        <f>((G10-F10)/F10)*100</f>
        <v>1835.6422118970229</v>
      </c>
      <c r="L10" s="6" t="str">
        <f t="shared" si="0"/>
        <v>Passives</v>
      </c>
    </row>
    <row r="11" spans="1:12" x14ac:dyDescent="0.25">
      <c r="A11" s="2" t="s">
        <v>98</v>
      </c>
      <c r="B11" s="2">
        <v>58</v>
      </c>
      <c r="C11" s="2">
        <v>5</v>
      </c>
      <c r="D11" s="2">
        <v>429.44</v>
      </c>
      <c r="E11" s="2">
        <v>6.6</v>
      </c>
      <c r="F11" s="2">
        <v>926.66</v>
      </c>
      <c r="G11" s="2">
        <v>15560.21</v>
      </c>
      <c r="H11" s="2">
        <v>0</v>
      </c>
      <c r="I11" s="2">
        <v>2</v>
      </c>
      <c r="J11" s="2">
        <f>D11*C11*E11</f>
        <v>14171.519999999999</v>
      </c>
      <c r="K11" s="2">
        <f>((G11-F11)/F11)*100</f>
        <v>1579.1714328880064</v>
      </c>
      <c r="L11" s="6" t="str">
        <f t="shared" si="0"/>
        <v>Detractors</v>
      </c>
    </row>
    <row r="12" spans="1:12" x14ac:dyDescent="0.25">
      <c r="A12" s="2" t="s">
        <v>83</v>
      </c>
      <c r="B12" s="2">
        <v>48</v>
      </c>
      <c r="C12" s="2">
        <v>15</v>
      </c>
      <c r="D12" s="2">
        <v>113.72</v>
      </c>
      <c r="E12" s="2">
        <v>1.4</v>
      </c>
      <c r="F12" s="2">
        <v>932.66</v>
      </c>
      <c r="G12" s="2">
        <v>15495.25</v>
      </c>
      <c r="H12" s="2">
        <v>0</v>
      </c>
      <c r="I12" s="2">
        <v>0</v>
      </c>
      <c r="J12" s="2">
        <f>D12*C12*E12</f>
        <v>2388.12</v>
      </c>
      <c r="K12" s="2">
        <f>((G12-F12)/F12)*100</f>
        <v>1561.4039414148779</v>
      </c>
      <c r="L12" s="6" t="str">
        <f t="shared" si="0"/>
        <v>Detractors</v>
      </c>
    </row>
    <row r="13" spans="1:12" x14ac:dyDescent="0.25">
      <c r="A13" s="2" t="s">
        <v>105</v>
      </c>
      <c r="B13" s="2">
        <v>26</v>
      </c>
      <c r="C13" s="2">
        <v>4</v>
      </c>
      <c r="D13" s="3">
        <v>263.89144444444429</v>
      </c>
      <c r="E13" s="2">
        <v>1.2</v>
      </c>
      <c r="F13" s="2">
        <v>212.4</v>
      </c>
      <c r="G13" s="2">
        <v>3113.3</v>
      </c>
      <c r="H13" s="2">
        <v>0</v>
      </c>
      <c r="I13" s="2">
        <v>8</v>
      </c>
      <c r="J13" s="2">
        <f>D13*C13*E13</f>
        <v>1266.6789333333325</v>
      </c>
      <c r="K13" s="2">
        <f>((G13-F13)/F13)*100</f>
        <v>1365.7721280602636</v>
      </c>
      <c r="L13" s="6" t="str">
        <f t="shared" si="0"/>
        <v>Passives</v>
      </c>
    </row>
    <row r="14" spans="1:12" x14ac:dyDescent="0.25">
      <c r="A14" s="2" t="s">
        <v>103</v>
      </c>
      <c r="B14" s="2">
        <v>42</v>
      </c>
      <c r="C14" s="2">
        <v>12</v>
      </c>
      <c r="D14" s="2">
        <v>101.36</v>
      </c>
      <c r="E14" s="2">
        <v>1.6</v>
      </c>
      <c r="F14" s="2">
        <v>1200.8599999999999</v>
      </c>
      <c r="G14" s="2">
        <v>17594.75</v>
      </c>
      <c r="H14" s="2">
        <v>0</v>
      </c>
      <c r="I14" s="2">
        <v>7</v>
      </c>
      <c r="J14" s="2">
        <f>D14*C14*E14</f>
        <v>1946.1120000000001</v>
      </c>
      <c r="K14" s="2">
        <f>((G14-F14)/F14)*100</f>
        <v>1365.1791216294989</v>
      </c>
      <c r="L14" s="6" t="str">
        <f t="shared" si="0"/>
        <v>Passives</v>
      </c>
    </row>
    <row r="15" spans="1:12" x14ac:dyDescent="0.25">
      <c r="A15" s="2" t="s">
        <v>58</v>
      </c>
      <c r="B15" s="2">
        <v>37</v>
      </c>
      <c r="C15" s="2">
        <v>13</v>
      </c>
      <c r="D15" s="2">
        <v>97.19</v>
      </c>
      <c r="E15" s="2">
        <v>3.4</v>
      </c>
      <c r="F15" s="2">
        <v>1003.74</v>
      </c>
      <c r="G15" s="2">
        <v>14651.53</v>
      </c>
      <c r="H15" s="2">
        <v>0</v>
      </c>
      <c r="I15" s="2">
        <v>3</v>
      </c>
      <c r="J15" s="2">
        <f>D15*C15*E15</f>
        <v>4295.7979999999998</v>
      </c>
      <c r="K15" s="2">
        <f>((G15-F15)/F15)*100</f>
        <v>1359.693745392233</v>
      </c>
      <c r="L15" s="6" t="str">
        <f t="shared" si="0"/>
        <v>Detractors</v>
      </c>
    </row>
    <row r="16" spans="1:12" x14ac:dyDescent="0.25">
      <c r="A16" s="2" t="s">
        <v>78</v>
      </c>
      <c r="B16" s="2">
        <v>61</v>
      </c>
      <c r="C16" s="2">
        <v>5</v>
      </c>
      <c r="D16" s="2">
        <v>322.95</v>
      </c>
      <c r="E16" s="2">
        <v>3.2</v>
      </c>
      <c r="F16" s="2">
        <v>1258.96</v>
      </c>
      <c r="G16" s="2">
        <v>17362.09</v>
      </c>
      <c r="H16" s="2">
        <v>0</v>
      </c>
      <c r="I16" s="2">
        <v>1</v>
      </c>
      <c r="J16" s="2">
        <f>D16*C16*E16</f>
        <v>5167.2000000000007</v>
      </c>
      <c r="K16" s="2">
        <f>((G16-F16)/F16)*100</f>
        <v>1279.081940649425</v>
      </c>
      <c r="L16" s="6" t="str">
        <f t="shared" si="0"/>
        <v>Detractors</v>
      </c>
    </row>
    <row r="17" spans="1:12" x14ac:dyDescent="0.25">
      <c r="A17" s="2" t="s">
        <v>23</v>
      </c>
      <c r="B17" s="2">
        <v>41</v>
      </c>
      <c r="C17" s="2">
        <v>8</v>
      </c>
      <c r="D17" s="2">
        <v>329.68</v>
      </c>
      <c r="E17" s="2">
        <v>5.6</v>
      </c>
      <c r="F17" s="2">
        <v>804.77</v>
      </c>
      <c r="G17" s="2">
        <v>10790.17</v>
      </c>
      <c r="H17" s="2">
        <v>1</v>
      </c>
      <c r="I17" s="2">
        <v>7</v>
      </c>
      <c r="J17" s="2">
        <f>D17*C17*E17</f>
        <v>14769.663999999999</v>
      </c>
      <c r="K17" s="2">
        <f>((G17-F17)/F17)*100</f>
        <v>1240.7768679249973</v>
      </c>
      <c r="L17" s="6" t="str">
        <f t="shared" si="0"/>
        <v>Passives</v>
      </c>
    </row>
    <row r="18" spans="1:12" x14ac:dyDescent="0.25">
      <c r="A18" s="2" t="s">
        <v>49</v>
      </c>
      <c r="B18" s="2">
        <v>26</v>
      </c>
      <c r="C18" s="2">
        <v>7</v>
      </c>
      <c r="D18" s="3">
        <v>263.89144444444429</v>
      </c>
      <c r="E18" s="2">
        <v>1.5</v>
      </c>
      <c r="F18" s="2">
        <v>1120.93</v>
      </c>
      <c r="G18" s="2">
        <v>14114.15</v>
      </c>
      <c r="H18" s="2">
        <v>0</v>
      </c>
      <c r="I18" s="2">
        <v>2</v>
      </c>
      <c r="J18" s="2">
        <f>D18*C18*E18</f>
        <v>2770.860166666665</v>
      </c>
      <c r="K18" s="2">
        <f>((G18-F18)/F18)*100</f>
        <v>1159.1464230594238</v>
      </c>
      <c r="L18" s="6" t="str">
        <f t="shared" si="0"/>
        <v>Detractors</v>
      </c>
    </row>
    <row r="19" spans="1:12" x14ac:dyDescent="0.25">
      <c r="A19" s="2" t="s">
        <v>79</v>
      </c>
      <c r="B19" s="2">
        <v>51</v>
      </c>
      <c r="C19" s="2">
        <v>1</v>
      </c>
      <c r="D19" s="2">
        <v>401.51</v>
      </c>
      <c r="E19" s="2">
        <v>4.2</v>
      </c>
      <c r="F19" s="2">
        <v>1515.62</v>
      </c>
      <c r="G19" s="2">
        <v>16351.57</v>
      </c>
      <c r="H19" s="2">
        <v>0</v>
      </c>
      <c r="I19" s="2">
        <v>3</v>
      </c>
      <c r="J19" s="2">
        <f>D19*C19*E19</f>
        <v>1686.3420000000001</v>
      </c>
      <c r="K19" s="2">
        <f>((G19-F19)/F19)*100</f>
        <v>978.87003338567717</v>
      </c>
      <c r="L19" s="6" t="str">
        <f t="shared" si="0"/>
        <v>Detractors</v>
      </c>
    </row>
    <row r="20" spans="1:12" x14ac:dyDescent="0.25">
      <c r="A20" s="2" t="s">
        <v>82</v>
      </c>
      <c r="B20" s="2">
        <v>31</v>
      </c>
      <c r="C20" s="2">
        <v>12</v>
      </c>
      <c r="D20" s="2">
        <v>256.41000000000003</v>
      </c>
      <c r="E20" s="2">
        <v>2</v>
      </c>
      <c r="F20" s="2">
        <v>1101.1099999999999</v>
      </c>
      <c r="G20" s="2">
        <v>11330.92</v>
      </c>
      <c r="H20" s="2">
        <v>0</v>
      </c>
      <c r="I20" s="2">
        <v>8</v>
      </c>
      <c r="J20" s="2">
        <f>D20*C20*E20</f>
        <v>6153.84</v>
      </c>
      <c r="K20" s="2">
        <f>((G20-F20)/F20)*100</f>
        <v>929.04523617077325</v>
      </c>
      <c r="L20" s="6" t="str">
        <f t="shared" si="0"/>
        <v>Passives</v>
      </c>
    </row>
    <row r="21" spans="1:12" x14ac:dyDescent="0.25">
      <c r="A21" s="2" t="s">
        <v>29</v>
      </c>
      <c r="B21" s="2">
        <v>47</v>
      </c>
      <c r="C21" s="2">
        <v>3</v>
      </c>
      <c r="D21" s="2">
        <v>183.71</v>
      </c>
      <c r="E21" s="2">
        <v>9</v>
      </c>
      <c r="F21" s="2">
        <v>1269.83</v>
      </c>
      <c r="G21" s="2">
        <v>12773.27</v>
      </c>
      <c r="H21" s="2">
        <v>0</v>
      </c>
      <c r="I21" s="2">
        <v>7</v>
      </c>
      <c r="J21" s="2">
        <f>D21*C21*E21</f>
        <v>4960.17</v>
      </c>
      <c r="K21" s="2">
        <f>((G21-F21)/F21)*100</f>
        <v>905.90393989746667</v>
      </c>
      <c r="L21" s="6" t="str">
        <f t="shared" si="0"/>
        <v>Passives</v>
      </c>
    </row>
    <row r="22" spans="1:12" x14ac:dyDescent="0.25">
      <c r="A22" s="2" t="s">
        <v>108</v>
      </c>
      <c r="B22" s="2">
        <v>61</v>
      </c>
      <c r="C22" s="2">
        <v>6</v>
      </c>
      <c r="D22" s="2">
        <v>66.64</v>
      </c>
      <c r="E22" s="2">
        <v>6.2</v>
      </c>
      <c r="F22" s="2">
        <v>1276.3</v>
      </c>
      <c r="G22" s="2">
        <v>12596.04</v>
      </c>
      <c r="H22" s="2">
        <v>0</v>
      </c>
      <c r="I22" s="2">
        <v>4</v>
      </c>
      <c r="J22" s="2">
        <f>D22*C22*E22</f>
        <v>2479.0080000000003</v>
      </c>
      <c r="K22" s="2">
        <f>((G22-F22)/F22)*100</f>
        <v>886.91843610436433</v>
      </c>
      <c r="L22" s="6" t="str">
        <f t="shared" si="0"/>
        <v>Detractors</v>
      </c>
    </row>
    <row r="23" spans="1:12" x14ac:dyDescent="0.25">
      <c r="A23" s="2" t="s">
        <v>24</v>
      </c>
      <c r="B23" s="2">
        <v>20</v>
      </c>
      <c r="C23" s="2">
        <v>12</v>
      </c>
      <c r="D23" s="3">
        <v>263.89144444444429</v>
      </c>
      <c r="E23" s="2">
        <v>5.5</v>
      </c>
      <c r="F23" s="2">
        <v>3257.86</v>
      </c>
      <c r="G23" s="2">
        <v>19862.810000000001</v>
      </c>
      <c r="H23" s="2">
        <v>1</v>
      </c>
      <c r="I23" s="2">
        <v>6</v>
      </c>
      <c r="J23" s="2">
        <f>D23*C23*E23</f>
        <v>17416.835333333325</v>
      </c>
      <c r="K23" s="2">
        <f>((G23-F23)/F23)*100</f>
        <v>509.68887551951286</v>
      </c>
      <c r="L23" s="6" t="str">
        <f t="shared" si="0"/>
        <v>Detractors</v>
      </c>
    </row>
    <row r="24" spans="1:12" x14ac:dyDescent="0.25">
      <c r="A24" s="2" t="s">
        <v>66</v>
      </c>
      <c r="B24" s="2">
        <v>31</v>
      </c>
      <c r="C24" s="2">
        <v>12</v>
      </c>
      <c r="D24" s="2">
        <v>378.32</v>
      </c>
      <c r="E24" s="2">
        <v>2.6</v>
      </c>
      <c r="F24" s="2">
        <v>3353.78</v>
      </c>
      <c r="G24" s="2">
        <v>16305.79</v>
      </c>
      <c r="H24" s="2">
        <v>0</v>
      </c>
      <c r="I24" s="2">
        <v>10</v>
      </c>
      <c r="J24" s="2">
        <f>D24*C24*E24</f>
        <v>11803.584000000001</v>
      </c>
      <c r="K24" s="2">
        <f>((G24-F24)/F24)*100</f>
        <v>386.19140194049697</v>
      </c>
      <c r="L24" s="6" t="str">
        <f t="shared" si="0"/>
        <v>Promoters</v>
      </c>
    </row>
    <row r="25" spans="1:12" x14ac:dyDescent="0.25">
      <c r="A25" s="2" t="s">
        <v>55</v>
      </c>
      <c r="B25" s="2">
        <v>26</v>
      </c>
      <c r="C25" s="2">
        <v>15</v>
      </c>
      <c r="D25" s="2">
        <v>68.709999999999994</v>
      </c>
      <c r="E25" s="2">
        <v>5.6</v>
      </c>
      <c r="F25" s="2">
        <v>3953.1</v>
      </c>
      <c r="G25" s="2">
        <v>18263.080000000002</v>
      </c>
      <c r="H25" s="2">
        <v>0</v>
      </c>
      <c r="I25" s="2">
        <v>2</v>
      </c>
      <c r="J25" s="2">
        <f>D25*C25*E25</f>
        <v>5771.6399999999985</v>
      </c>
      <c r="K25" s="2">
        <f>((G25-F25)/F25)*100</f>
        <v>361.99387822215482</v>
      </c>
      <c r="L25" s="6" t="str">
        <f t="shared" si="0"/>
        <v>Detractors</v>
      </c>
    </row>
    <row r="26" spans="1:12" x14ac:dyDescent="0.25">
      <c r="A26" s="2" t="s">
        <v>53</v>
      </c>
      <c r="B26" s="2">
        <v>42</v>
      </c>
      <c r="C26" s="2">
        <v>7</v>
      </c>
      <c r="D26" s="2">
        <v>311.08999999999997</v>
      </c>
      <c r="E26" s="2">
        <v>7.5</v>
      </c>
      <c r="F26" s="2">
        <v>3268.49</v>
      </c>
      <c r="G26" s="2">
        <v>13852.26</v>
      </c>
      <c r="H26" s="2">
        <v>0</v>
      </c>
      <c r="I26" s="2">
        <v>5</v>
      </c>
      <c r="J26" s="2">
        <f>D26*C26*E26</f>
        <v>16332.224999999997</v>
      </c>
      <c r="K26" s="2">
        <f>((G26-F26)/F26)*100</f>
        <v>323.81221909811569</v>
      </c>
      <c r="L26" s="6" t="str">
        <f t="shared" si="0"/>
        <v>Detractors</v>
      </c>
    </row>
    <row r="27" spans="1:12" x14ac:dyDescent="0.25">
      <c r="A27" s="2" t="s">
        <v>59</v>
      </c>
      <c r="B27" s="2">
        <v>45</v>
      </c>
      <c r="C27" s="2">
        <v>7</v>
      </c>
      <c r="D27" s="2">
        <v>283.39</v>
      </c>
      <c r="E27" s="2">
        <v>5</v>
      </c>
      <c r="F27" s="2">
        <v>3261.21</v>
      </c>
      <c r="G27" s="2">
        <v>12461.6</v>
      </c>
      <c r="H27" s="2">
        <v>0</v>
      </c>
      <c r="I27" s="2">
        <v>0</v>
      </c>
      <c r="J27" s="2">
        <f>D27*C27*E27</f>
        <v>9918.65</v>
      </c>
      <c r="K27" s="2">
        <f>((G27-F27)/F27)*100</f>
        <v>282.11584043959141</v>
      </c>
      <c r="L27" s="6" t="str">
        <f t="shared" si="0"/>
        <v>Detractors</v>
      </c>
    </row>
    <row r="28" spans="1:12" x14ac:dyDescent="0.25">
      <c r="A28" s="2" t="s">
        <v>28</v>
      </c>
      <c r="B28" s="2">
        <v>61</v>
      </c>
      <c r="C28" s="2">
        <v>5</v>
      </c>
      <c r="D28" s="2">
        <v>86.01</v>
      </c>
      <c r="E28" s="2">
        <v>8.1999999999999993</v>
      </c>
      <c r="F28" s="2">
        <v>2890.36</v>
      </c>
      <c r="G28" s="2">
        <v>10700.41</v>
      </c>
      <c r="H28" s="2">
        <v>0</v>
      </c>
      <c r="I28" s="2">
        <v>2</v>
      </c>
      <c r="J28" s="2">
        <f>D28*C28*E28</f>
        <v>3526.41</v>
      </c>
      <c r="K28" s="2">
        <f>((G28-F28)/F28)*100</f>
        <v>270.21028522398592</v>
      </c>
      <c r="L28" s="6" t="str">
        <f t="shared" si="0"/>
        <v>Detractors</v>
      </c>
    </row>
    <row r="29" spans="1:12" x14ac:dyDescent="0.25">
      <c r="A29" s="2" t="s">
        <v>92</v>
      </c>
      <c r="B29" s="2">
        <v>35</v>
      </c>
      <c r="C29" s="2">
        <v>5</v>
      </c>
      <c r="D29" s="2">
        <v>197.68</v>
      </c>
      <c r="E29" s="2">
        <v>4.9000000000000004</v>
      </c>
      <c r="F29" s="2">
        <v>3769.36</v>
      </c>
      <c r="G29" s="2">
        <v>13598.16</v>
      </c>
      <c r="H29" s="2">
        <v>0</v>
      </c>
      <c r="I29" s="2">
        <v>1</v>
      </c>
      <c r="J29" s="2">
        <f>D29*C29*E29</f>
        <v>4843.1600000000008</v>
      </c>
      <c r="K29" s="2">
        <f>((G29-F29)/F29)*100</f>
        <v>260.75514145637453</v>
      </c>
      <c r="L29" s="6" t="str">
        <f t="shared" si="0"/>
        <v>Detractors</v>
      </c>
    </row>
    <row r="30" spans="1:12" x14ac:dyDescent="0.25">
      <c r="A30" s="2" t="s">
        <v>72</v>
      </c>
      <c r="B30" s="2">
        <v>23</v>
      </c>
      <c r="C30" s="2">
        <v>9</v>
      </c>
      <c r="D30" s="2">
        <v>196.5</v>
      </c>
      <c r="E30" s="2">
        <v>3.5</v>
      </c>
      <c r="F30" s="2">
        <v>4994.76</v>
      </c>
      <c r="G30" s="2">
        <v>16921.32</v>
      </c>
      <c r="H30" s="2">
        <v>0</v>
      </c>
      <c r="I30" s="2">
        <v>9</v>
      </c>
      <c r="J30" s="2">
        <f>D30*C30*E30</f>
        <v>6189.75</v>
      </c>
      <c r="K30" s="2">
        <f>((G30-F30)/F30)*100</f>
        <v>238.78144295221389</v>
      </c>
      <c r="L30" s="6" t="str">
        <f t="shared" si="0"/>
        <v>Promoters</v>
      </c>
    </row>
    <row r="31" spans="1:12" x14ac:dyDescent="0.25">
      <c r="A31" s="2" t="s">
        <v>88</v>
      </c>
      <c r="B31" s="2">
        <v>57</v>
      </c>
      <c r="C31" s="2">
        <v>7</v>
      </c>
      <c r="D31" s="2">
        <v>105.01</v>
      </c>
      <c r="E31" s="2">
        <v>1.9</v>
      </c>
      <c r="F31" s="2">
        <v>905.35</v>
      </c>
      <c r="G31" s="2">
        <v>3018.61</v>
      </c>
      <c r="H31" s="2">
        <v>0</v>
      </c>
      <c r="I31" s="2">
        <v>6</v>
      </c>
      <c r="J31" s="2">
        <f>D31*C31*E31</f>
        <v>1396.633</v>
      </c>
      <c r="K31" s="2">
        <f>((G31-F31)/F31)*100</f>
        <v>233.41911967747282</v>
      </c>
      <c r="L31" s="6" t="str">
        <f t="shared" si="0"/>
        <v>Detractors</v>
      </c>
    </row>
    <row r="32" spans="1:12" x14ac:dyDescent="0.25">
      <c r="A32" s="2" t="s">
        <v>11</v>
      </c>
      <c r="B32" s="2">
        <v>32</v>
      </c>
      <c r="C32" s="2">
        <v>19</v>
      </c>
      <c r="D32" s="3">
        <v>263.89144444444429</v>
      </c>
      <c r="E32" s="2">
        <v>2.2999999999999998</v>
      </c>
      <c r="F32" s="2">
        <v>4636.7</v>
      </c>
      <c r="G32" s="2">
        <v>15047.88</v>
      </c>
      <c r="H32" s="2">
        <v>0</v>
      </c>
      <c r="I32" s="2">
        <v>5</v>
      </c>
      <c r="J32" s="2">
        <f>D32*C32*E32</f>
        <v>11532.056122222213</v>
      </c>
      <c r="K32" s="2">
        <f>((G32-F32)/F32)*100</f>
        <v>224.53857269178511</v>
      </c>
      <c r="L32" s="6" t="str">
        <f t="shared" si="0"/>
        <v>Detractors</v>
      </c>
    </row>
    <row r="33" spans="1:12" x14ac:dyDescent="0.25">
      <c r="A33" s="2" t="s">
        <v>36</v>
      </c>
      <c r="B33" s="2">
        <v>61</v>
      </c>
      <c r="C33" s="2">
        <v>15</v>
      </c>
      <c r="D33" s="2">
        <v>286.5</v>
      </c>
      <c r="E33" s="2">
        <v>5.9</v>
      </c>
      <c r="F33" s="2">
        <v>1856.65</v>
      </c>
      <c r="G33" s="2">
        <v>5978.78</v>
      </c>
      <c r="H33" s="2">
        <v>0</v>
      </c>
      <c r="I33" s="2">
        <v>10</v>
      </c>
      <c r="J33" s="2">
        <f>D33*C33*E33</f>
        <v>25355.25</v>
      </c>
      <c r="K33" s="2">
        <f>((G33-F33)/F33)*100</f>
        <v>222.01976678426192</v>
      </c>
      <c r="L33" s="6" t="str">
        <f t="shared" si="0"/>
        <v>Promoters</v>
      </c>
    </row>
    <row r="34" spans="1:12" x14ac:dyDescent="0.25">
      <c r="A34" s="2" t="s">
        <v>81</v>
      </c>
      <c r="B34" s="2">
        <v>53</v>
      </c>
      <c r="C34" s="2">
        <v>10</v>
      </c>
      <c r="D34" s="2">
        <v>296.91000000000003</v>
      </c>
      <c r="E34" s="2">
        <v>1.1000000000000001</v>
      </c>
      <c r="F34" s="2">
        <v>6220.36</v>
      </c>
      <c r="G34" s="2">
        <v>19934.419999999998</v>
      </c>
      <c r="H34" s="2">
        <v>0</v>
      </c>
      <c r="I34" s="2">
        <v>4</v>
      </c>
      <c r="J34" s="2">
        <f>D34*C34*E34</f>
        <v>3266.0100000000007</v>
      </c>
      <c r="K34" s="2">
        <f>((G34-F34)/F34)*100</f>
        <v>220.47051939116059</v>
      </c>
      <c r="L34" s="6" t="str">
        <f t="shared" si="0"/>
        <v>Detractors</v>
      </c>
    </row>
    <row r="35" spans="1:12" x14ac:dyDescent="0.25">
      <c r="A35" s="2" t="s">
        <v>100</v>
      </c>
      <c r="B35" s="2">
        <v>32</v>
      </c>
      <c r="C35" s="2">
        <v>1</v>
      </c>
      <c r="D35" s="2">
        <v>204.85</v>
      </c>
      <c r="E35" s="2">
        <v>8.6999999999999993</v>
      </c>
      <c r="F35" s="2">
        <v>5628.2</v>
      </c>
      <c r="G35" s="2">
        <v>17117.54</v>
      </c>
      <c r="H35" s="2">
        <v>0</v>
      </c>
      <c r="I35" s="2">
        <v>0</v>
      </c>
      <c r="J35" s="2">
        <f>D35*C35*E35</f>
        <v>1782.1949999999997</v>
      </c>
      <c r="K35" s="2">
        <f>((G35-F35)/F35)*100</f>
        <v>204.13880103763194</v>
      </c>
      <c r="L35" s="6" t="str">
        <f t="shared" si="0"/>
        <v>Detractors</v>
      </c>
    </row>
    <row r="36" spans="1:12" x14ac:dyDescent="0.25">
      <c r="A36" s="2" t="s">
        <v>62</v>
      </c>
      <c r="B36" s="2">
        <v>61</v>
      </c>
      <c r="C36" s="2">
        <v>10</v>
      </c>
      <c r="D36" s="2">
        <v>127.65</v>
      </c>
      <c r="E36" s="2">
        <v>9.6999999999999993</v>
      </c>
      <c r="F36" s="2">
        <v>5777.04</v>
      </c>
      <c r="G36" s="2">
        <v>17388.25</v>
      </c>
      <c r="H36" s="2">
        <v>0</v>
      </c>
      <c r="I36" s="2">
        <v>5</v>
      </c>
      <c r="J36" s="2">
        <f>D36*C36*E36</f>
        <v>12382.05</v>
      </c>
      <c r="K36" s="2">
        <f>((G36-F36)/F36)*100</f>
        <v>200.98891473834351</v>
      </c>
      <c r="L36" s="6" t="str">
        <f t="shared" si="0"/>
        <v>Detractors</v>
      </c>
    </row>
    <row r="37" spans="1:12" x14ac:dyDescent="0.25">
      <c r="A37" s="2" t="s">
        <v>40</v>
      </c>
      <c r="B37" s="2">
        <v>45</v>
      </c>
      <c r="C37" s="2">
        <v>5</v>
      </c>
      <c r="D37" s="2">
        <v>450.66</v>
      </c>
      <c r="E37" s="2">
        <v>1.3</v>
      </c>
      <c r="F37" s="2">
        <v>4184.92</v>
      </c>
      <c r="G37" s="2">
        <v>12592.59</v>
      </c>
      <c r="H37" s="2">
        <v>0</v>
      </c>
      <c r="I37" s="2">
        <v>0</v>
      </c>
      <c r="J37" s="2">
        <f>D37*C37*E37</f>
        <v>2929.2900000000004</v>
      </c>
      <c r="K37" s="2">
        <f>((G37-F37)/F37)*100</f>
        <v>200.90395993232843</v>
      </c>
      <c r="L37" s="6" t="str">
        <f t="shared" si="0"/>
        <v>Detractors</v>
      </c>
    </row>
    <row r="38" spans="1:12" x14ac:dyDescent="0.25">
      <c r="A38" s="2" t="s">
        <v>67</v>
      </c>
      <c r="B38" s="2">
        <v>34</v>
      </c>
      <c r="C38" s="2">
        <v>11</v>
      </c>
      <c r="D38" s="2">
        <v>331.82</v>
      </c>
      <c r="E38" s="2">
        <v>2.4</v>
      </c>
      <c r="F38" s="2">
        <v>6757.93</v>
      </c>
      <c r="G38" s="2">
        <v>19751.88</v>
      </c>
      <c r="H38" s="2">
        <v>1</v>
      </c>
      <c r="I38" s="2">
        <v>2</v>
      </c>
      <c r="J38" s="2">
        <f>D38*C38*E38</f>
        <v>8760.0479999999989</v>
      </c>
      <c r="K38" s="2">
        <f>((G38-F38)/F38)*100</f>
        <v>192.27707300904271</v>
      </c>
      <c r="L38" s="6" t="str">
        <f t="shared" si="0"/>
        <v>Detractors</v>
      </c>
    </row>
    <row r="39" spans="1:12" x14ac:dyDescent="0.25">
      <c r="A39" s="2" t="s">
        <v>97</v>
      </c>
      <c r="B39" s="2">
        <v>62</v>
      </c>
      <c r="C39" s="2">
        <v>2</v>
      </c>
      <c r="D39" s="2">
        <v>482.54</v>
      </c>
      <c r="E39" s="2">
        <v>4.4000000000000004</v>
      </c>
      <c r="F39" s="2">
        <v>3824.97</v>
      </c>
      <c r="G39" s="2">
        <v>10646</v>
      </c>
      <c r="H39" s="2">
        <v>0</v>
      </c>
      <c r="I39" s="2">
        <v>1</v>
      </c>
      <c r="J39" s="2">
        <f>D39*C39*E39</f>
        <v>4246.3520000000008</v>
      </c>
      <c r="K39" s="2">
        <f>((G39-F39)/F39)*100</f>
        <v>178.32898035801591</v>
      </c>
      <c r="L39" s="6" t="str">
        <f t="shared" si="0"/>
        <v>Detractors</v>
      </c>
    </row>
    <row r="40" spans="1:12" x14ac:dyDescent="0.25">
      <c r="A40" s="2" t="s">
        <v>43</v>
      </c>
      <c r="B40" s="2">
        <v>64</v>
      </c>
      <c r="C40" s="2">
        <v>9</v>
      </c>
      <c r="D40" s="2">
        <v>182.73</v>
      </c>
      <c r="E40" s="2">
        <v>2.1</v>
      </c>
      <c r="F40" s="2">
        <v>3473.96</v>
      </c>
      <c r="G40" s="2">
        <v>9542.1200000000008</v>
      </c>
      <c r="H40" s="2">
        <v>1</v>
      </c>
      <c r="I40" s="2">
        <v>2</v>
      </c>
      <c r="J40" s="2">
        <f>D40*C40*E40</f>
        <v>3453.5970000000002</v>
      </c>
      <c r="K40" s="2">
        <f>((G40-F40)/F40)*100</f>
        <v>174.6755863625373</v>
      </c>
      <c r="L40" s="6" t="str">
        <f t="shared" si="0"/>
        <v>Detractors</v>
      </c>
    </row>
    <row r="41" spans="1:12" x14ac:dyDescent="0.25">
      <c r="A41" s="2" t="s">
        <v>84</v>
      </c>
      <c r="B41" s="2">
        <v>32</v>
      </c>
      <c r="C41" s="2">
        <v>9</v>
      </c>
      <c r="D41" s="2">
        <v>366.78</v>
      </c>
      <c r="E41" s="2">
        <v>1.4</v>
      </c>
      <c r="F41" s="2">
        <v>7039.59</v>
      </c>
      <c r="G41" s="2">
        <v>18922.93</v>
      </c>
      <c r="H41" s="2">
        <v>0</v>
      </c>
      <c r="I41" s="2">
        <v>8</v>
      </c>
      <c r="J41" s="2">
        <f>D41*C41*E41</f>
        <v>4621.427999999999</v>
      </c>
      <c r="K41" s="2">
        <f>((G41-F41)/F41)*100</f>
        <v>168.80727428728093</v>
      </c>
      <c r="L41" s="6" t="str">
        <f t="shared" si="0"/>
        <v>Passives</v>
      </c>
    </row>
    <row r="42" spans="1:12" x14ac:dyDescent="0.25">
      <c r="A42" s="2" t="s">
        <v>101</v>
      </c>
      <c r="B42" s="2">
        <v>62</v>
      </c>
      <c r="C42" s="2">
        <v>19</v>
      </c>
      <c r="D42" s="2">
        <v>428.55</v>
      </c>
      <c r="E42" s="2">
        <v>6.9</v>
      </c>
      <c r="F42" s="2">
        <v>4299.8</v>
      </c>
      <c r="G42" s="2">
        <v>11262.18</v>
      </c>
      <c r="H42" s="2">
        <v>0</v>
      </c>
      <c r="I42" s="2">
        <v>7</v>
      </c>
      <c r="J42" s="2">
        <f>D42*C42*E42</f>
        <v>56182.904999999999</v>
      </c>
      <c r="K42" s="2">
        <f>((G42-F42)/F42)*100</f>
        <v>161.9233452718731</v>
      </c>
      <c r="L42" s="6" t="str">
        <f t="shared" si="0"/>
        <v>Passives</v>
      </c>
    </row>
    <row r="43" spans="1:12" x14ac:dyDescent="0.25">
      <c r="A43" s="2" t="s">
        <v>80</v>
      </c>
      <c r="B43" s="2">
        <v>27</v>
      </c>
      <c r="C43" s="2">
        <v>19</v>
      </c>
      <c r="D43" s="2">
        <v>261.27</v>
      </c>
      <c r="E43" s="2">
        <v>7.8</v>
      </c>
      <c r="F43" s="2">
        <v>7638.96</v>
      </c>
      <c r="G43" s="2">
        <v>19994.490000000002</v>
      </c>
      <c r="H43" s="2">
        <v>1</v>
      </c>
      <c r="I43" s="2">
        <v>0</v>
      </c>
      <c r="J43" s="2">
        <f>D43*C43*E43</f>
        <v>38720.213999999993</v>
      </c>
      <c r="K43" s="2">
        <f>((G43-F43)/F43)*100</f>
        <v>161.74361431399043</v>
      </c>
      <c r="L43" s="6" t="str">
        <f t="shared" si="0"/>
        <v>Detractors</v>
      </c>
    </row>
    <row r="44" spans="1:12" x14ac:dyDescent="0.25">
      <c r="A44" s="2" t="s">
        <v>65</v>
      </c>
      <c r="B44" s="2">
        <v>52</v>
      </c>
      <c r="C44" s="2">
        <v>12</v>
      </c>
      <c r="D44" s="2">
        <v>176.19</v>
      </c>
      <c r="E44" s="2">
        <v>4.7</v>
      </c>
      <c r="F44" s="2">
        <v>3002.79</v>
      </c>
      <c r="G44" s="2">
        <v>7841.04</v>
      </c>
      <c r="H44" s="2">
        <v>0</v>
      </c>
      <c r="I44" s="2">
        <v>3</v>
      </c>
      <c r="J44" s="2">
        <f>D44*C44*E44</f>
        <v>9937.116</v>
      </c>
      <c r="K44" s="2">
        <f>((G44-F44)/F44)*100</f>
        <v>161.12515360714536</v>
      </c>
      <c r="L44" s="6" t="str">
        <f t="shared" si="0"/>
        <v>Detractors</v>
      </c>
    </row>
    <row r="45" spans="1:12" x14ac:dyDescent="0.25">
      <c r="A45" s="2" t="s">
        <v>48</v>
      </c>
      <c r="B45" s="2">
        <v>38</v>
      </c>
      <c r="C45" s="2">
        <v>19</v>
      </c>
      <c r="D45" s="2">
        <v>394.34</v>
      </c>
      <c r="E45" s="2">
        <v>1.8</v>
      </c>
      <c r="F45" s="2">
        <v>7569.97</v>
      </c>
      <c r="G45" s="2">
        <v>19731.11</v>
      </c>
      <c r="H45" s="2">
        <v>0</v>
      </c>
      <c r="I45" s="2">
        <v>9</v>
      </c>
      <c r="J45" s="2">
        <f>D45*C45*E45</f>
        <v>13486.427999999998</v>
      </c>
      <c r="K45" s="2">
        <f>((G45-F45)/F45)*100</f>
        <v>160.64977800440423</v>
      </c>
      <c r="L45" s="6" t="str">
        <f t="shared" si="0"/>
        <v>Promoters</v>
      </c>
    </row>
    <row r="46" spans="1:12" x14ac:dyDescent="0.25">
      <c r="A46" s="2" t="s">
        <v>22</v>
      </c>
      <c r="B46" s="2">
        <v>57</v>
      </c>
      <c r="C46" s="2">
        <v>9</v>
      </c>
      <c r="D46" s="2">
        <v>128.72</v>
      </c>
      <c r="E46" s="2">
        <v>9.1999999999999993</v>
      </c>
      <c r="F46" s="2">
        <v>6861.77</v>
      </c>
      <c r="G46" s="2">
        <v>17877.29</v>
      </c>
      <c r="H46" s="2">
        <v>0</v>
      </c>
      <c r="I46" s="2">
        <v>10</v>
      </c>
      <c r="J46" s="2">
        <f>D46*C46*E46</f>
        <v>10658.016</v>
      </c>
      <c r="K46" s="2">
        <f>((G46-F46)/F46)*100</f>
        <v>160.53467254075844</v>
      </c>
      <c r="L46" s="6" t="str">
        <f t="shared" si="0"/>
        <v>Promoters</v>
      </c>
    </row>
    <row r="47" spans="1:12" x14ac:dyDescent="0.25">
      <c r="A47" s="2" t="s">
        <v>47</v>
      </c>
      <c r="B47" s="2">
        <v>24</v>
      </c>
      <c r="C47" s="2">
        <v>13</v>
      </c>
      <c r="D47" s="2">
        <v>445.8</v>
      </c>
      <c r="E47" s="2">
        <v>6.6</v>
      </c>
      <c r="F47" s="2">
        <v>7533.62</v>
      </c>
      <c r="G47" s="2">
        <v>19500.7</v>
      </c>
      <c r="H47" s="2">
        <v>0</v>
      </c>
      <c r="I47" s="2">
        <v>7</v>
      </c>
      <c r="J47" s="2">
        <f>D47*C47*E47</f>
        <v>38249.64</v>
      </c>
      <c r="K47" s="2">
        <f>((G47-F47)/F47)*100</f>
        <v>158.84899955134452</v>
      </c>
      <c r="L47" s="6" t="str">
        <f t="shared" si="0"/>
        <v>Passives</v>
      </c>
    </row>
    <row r="48" spans="1:12" x14ac:dyDescent="0.25">
      <c r="A48" s="2" t="s">
        <v>37</v>
      </c>
      <c r="B48" s="2">
        <v>42</v>
      </c>
      <c r="C48" s="2">
        <v>14</v>
      </c>
      <c r="D48" s="2">
        <v>274.23</v>
      </c>
      <c r="E48" s="2">
        <v>3.6</v>
      </c>
      <c r="F48" s="2">
        <v>7531.09</v>
      </c>
      <c r="G48" s="2">
        <v>19033.02</v>
      </c>
      <c r="H48" s="2">
        <v>0</v>
      </c>
      <c r="I48" s="2">
        <v>3</v>
      </c>
      <c r="J48" s="2">
        <f>D48*C48*E48</f>
        <v>13821.192000000001</v>
      </c>
      <c r="K48" s="2">
        <f>((G48-F48)/F48)*100</f>
        <v>152.72596662634493</v>
      </c>
      <c r="L48" s="6" t="str">
        <f t="shared" si="0"/>
        <v>Detractors</v>
      </c>
    </row>
    <row r="49" spans="1:12" x14ac:dyDescent="0.25">
      <c r="A49" s="2" t="s">
        <v>17</v>
      </c>
      <c r="B49" s="2">
        <v>40</v>
      </c>
      <c r="C49" s="2">
        <v>5</v>
      </c>
      <c r="D49" s="3">
        <v>263.89144444444429</v>
      </c>
      <c r="E49" s="2">
        <v>4.2</v>
      </c>
      <c r="F49" s="2">
        <v>2038.33</v>
      </c>
      <c r="G49" s="2">
        <v>4860.12</v>
      </c>
      <c r="H49" s="2">
        <v>1</v>
      </c>
      <c r="I49" s="2">
        <v>4</v>
      </c>
      <c r="J49" s="2">
        <f>D49*C49*E49</f>
        <v>5541.72033333333</v>
      </c>
      <c r="K49" s="2">
        <f>((G49-F49)/F49)*100</f>
        <v>138.43636702594773</v>
      </c>
      <c r="L49" s="6" t="str">
        <f t="shared" si="0"/>
        <v>Detractors</v>
      </c>
    </row>
    <row r="50" spans="1:12" x14ac:dyDescent="0.25">
      <c r="A50" s="2" t="s">
        <v>27</v>
      </c>
      <c r="B50" s="2">
        <v>41</v>
      </c>
      <c r="C50" s="2">
        <v>16</v>
      </c>
      <c r="D50" s="2">
        <v>469.63</v>
      </c>
      <c r="E50" s="2">
        <v>7.3</v>
      </c>
      <c r="F50" s="2">
        <v>8163.24</v>
      </c>
      <c r="G50" s="2">
        <v>19401.400000000001</v>
      </c>
      <c r="H50" s="2">
        <v>0</v>
      </c>
      <c r="I50" s="2">
        <v>2</v>
      </c>
      <c r="J50" s="2">
        <f>D50*C50*E50</f>
        <v>54852.784</v>
      </c>
      <c r="K50" s="2">
        <f>((G50-F50)/F50)*100</f>
        <v>137.667886770449</v>
      </c>
      <c r="L50" s="6" t="str">
        <f t="shared" si="0"/>
        <v>Detractors</v>
      </c>
    </row>
    <row r="51" spans="1:12" x14ac:dyDescent="0.25">
      <c r="A51" s="2" t="s">
        <v>34</v>
      </c>
      <c r="B51" s="2">
        <v>29</v>
      </c>
      <c r="C51" s="2">
        <v>3</v>
      </c>
      <c r="D51" s="2">
        <v>336.79</v>
      </c>
      <c r="E51" s="2">
        <v>1.3</v>
      </c>
      <c r="F51" s="2">
        <v>8054.46</v>
      </c>
      <c r="G51" s="2">
        <v>18072.580000000002</v>
      </c>
      <c r="H51" s="2">
        <v>0</v>
      </c>
      <c r="I51" s="2">
        <v>1</v>
      </c>
      <c r="J51" s="2">
        <f>D51*C51*E51</f>
        <v>1313.4810000000002</v>
      </c>
      <c r="K51" s="2">
        <f>((G51-F51)/F51)*100</f>
        <v>124.37978461622508</v>
      </c>
      <c r="L51" s="6" t="str">
        <f t="shared" si="0"/>
        <v>Detractors</v>
      </c>
    </row>
    <row r="52" spans="1:12" x14ac:dyDescent="0.25">
      <c r="A52" s="2" t="s">
        <v>38</v>
      </c>
      <c r="B52" s="2">
        <v>44</v>
      </c>
      <c r="C52" s="2">
        <v>3</v>
      </c>
      <c r="D52" s="2">
        <v>136.09</v>
      </c>
      <c r="E52" s="2">
        <v>6.3</v>
      </c>
      <c r="F52" s="2">
        <v>8087.66</v>
      </c>
      <c r="G52" s="2">
        <v>17860.14</v>
      </c>
      <c r="H52" s="2">
        <v>0</v>
      </c>
      <c r="I52" s="2">
        <v>5</v>
      </c>
      <c r="J52" s="2">
        <f>D52*C52*E52</f>
        <v>2572.1009999999997</v>
      </c>
      <c r="K52" s="2">
        <f>((G52-F52)/F52)*100</f>
        <v>120.83198354035653</v>
      </c>
      <c r="L52" s="6" t="str">
        <f t="shared" si="0"/>
        <v>Detractors</v>
      </c>
    </row>
    <row r="53" spans="1:12" x14ac:dyDescent="0.25">
      <c r="A53" s="2" t="s">
        <v>12</v>
      </c>
      <c r="B53" s="2">
        <v>60</v>
      </c>
      <c r="C53" s="2">
        <v>17</v>
      </c>
      <c r="D53" s="2">
        <v>277.17</v>
      </c>
      <c r="E53" s="2">
        <v>5.7</v>
      </c>
      <c r="F53" s="2">
        <v>5501.61</v>
      </c>
      <c r="G53" s="2">
        <v>11875.69</v>
      </c>
      <c r="H53" s="2">
        <v>0</v>
      </c>
      <c r="I53" s="2">
        <v>4</v>
      </c>
      <c r="J53" s="2">
        <f>D53*C53*E53</f>
        <v>26857.773000000001</v>
      </c>
      <c r="K53" s="2">
        <f>((G53-F53)/F53)*100</f>
        <v>115.85844870865077</v>
      </c>
      <c r="L53" s="6" t="str">
        <f t="shared" si="0"/>
        <v>Detractors</v>
      </c>
    </row>
    <row r="54" spans="1:12" x14ac:dyDescent="0.25">
      <c r="A54" s="2" t="s">
        <v>57</v>
      </c>
      <c r="B54" s="2">
        <v>19</v>
      </c>
      <c r="C54" s="2">
        <v>4</v>
      </c>
      <c r="D54" s="2">
        <v>22.43</v>
      </c>
      <c r="E54" s="2">
        <v>8.1999999999999993</v>
      </c>
      <c r="F54" s="2">
        <v>9063.2800000000007</v>
      </c>
      <c r="G54" s="2">
        <v>19021.099999999999</v>
      </c>
      <c r="H54" s="2">
        <v>0</v>
      </c>
      <c r="I54" s="2">
        <v>0</v>
      </c>
      <c r="J54" s="2">
        <f>D54*C54*E54</f>
        <v>735.70399999999995</v>
      </c>
      <c r="K54" s="2">
        <f>((G54-F54)/F54)*100</f>
        <v>109.86993671165403</v>
      </c>
      <c r="L54" s="6" t="str">
        <f t="shared" si="0"/>
        <v>Detractors</v>
      </c>
    </row>
    <row r="55" spans="1:12" x14ac:dyDescent="0.25">
      <c r="A55" s="2" t="s">
        <v>13</v>
      </c>
      <c r="B55" s="2">
        <v>25</v>
      </c>
      <c r="C55" s="2">
        <v>8</v>
      </c>
      <c r="D55" s="2">
        <v>63.34</v>
      </c>
      <c r="E55" s="2">
        <v>8.9</v>
      </c>
      <c r="F55" s="2">
        <v>9420.5</v>
      </c>
      <c r="G55" s="2">
        <v>19262.36</v>
      </c>
      <c r="H55" s="2">
        <v>0</v>
      </c>
      <c r="I55" s="2">
        <v>8</v>
      </c>
      <c r="J55" s="2">
        <f>D55*C55*E55</f>
        <v>4509.808</v>
      </c>
      <c r="K55" s="2">
        <f>((G55-F55)/F55)*100</f>
        <v>104.47279868372168</v>
      </c>
      <c r="L55" s="6" t="str">
        <f t="shared" si="0"/>
        <v>Passives</v>
      </c>
    </row>
    <row r="56" spans="1:12" x14ac:dyDescent="0.25">
      <c r="A56" s="2" t="s">
        <v>10</v>
      </c>
      <c r="B56" s="2">
        <v>46</v>
      </c>
      <c r="C56" s="2">
        <v>11</v>
      </c>
      <c r="D56" s="2">
        <v>323.51</v>
      </c>
      <c r="E56" s="2">
        <v>9.9</v>
      </c>
      <c r="F56" s="2">
        <v>6468.55</v>
      </c>
      <c r="G56" s="2">
        <v>13159.6</v>
      </c>
      <c r="H56" s="2">
        <v>0</v>
      </c>
      <c r="I56" s="2">
        <v>10</v>
      </c>
      <c r="J56" s="2">
        <f>D56*C56*E56</f>
        <v>35230.239000000001</v>
      </c>
      <c r="K56" s="2">
        <f>((G56-F56)/F56)*100</f>
        <v>103.4397198753971</v>
      </c>
      <c r="L56" s="6" t="str">
        <f t="shared" si="0"/>
        <v>Promoters</v>
      </c>
    </row>
    <row r="57" spans="1:12" x14ac:dyDescent="0.25">
      <c r="A57" s="2" t="s">
        <v>30</v>
      </c>
      <c r="B57" s="2">
        <v>55</v>
      </c>
      <c r="C57" s="2">
        <v>12</v>
      </c>
      <c r="D57" s="2">
        <v>74.47</v>
      </c>
      <c r="E57" s="2">
        <v>4</v>
      </c>
      <c r="F57" s="2">
        <v>6997.7</v>
      </c>
      <c r="G57" s="2">
        <v>14067.1</v>
      </c>
      <c r="H57" s="2">
        <v>1</v>
      </c>
      <c r="I57" s="2">
        <v>4</v>
      </c>
      <c r="J57" s="2">
        <f>D57*C57*E57</f>
        <v>3574.56</v>
      </c>
      <c r="K57" s="2">
        <f>((G57-F57)/F57)*100</f>
        <v>101.02462237592353</v>
      </c>
      <c r="L57" s="6" t="str">
        <f t="shared" si="0"/>
        <v>Detractors</v>
      </c>
    </row>
    <row r="58" spans="1:12" x14ac:dyDescent="0.25">
      <c r="A58" s="2" t="s">
        <v>14</v>
      </c>
      <c r="B58" s="2">
        <v>38</v>
      </c>
      <c r="C58" s="2">
        <v>3</v>
      </c>
      <c r="D58" s="2">
        <v>420.95</v>
      </c>
      <c r="E58" s="2">
        <v>7.7</v>
      </c>
      <c r="F58" s="2">
        <v>3922.42</v>
      </c>
      <c r="G58" s="2">
        <v>7809.98</v>
      </c>
      <c r="H58" s="2">
        <v>0</v>
      </c>
      <c r="I58" s="2">
        <v>0</v>
      </c>
      <c r="J58" s="2">
        <f>D58*C58*E58</f>
        <v>9723.9449999999997</v>
      </c>
      <c r="K58" s="2">
        <f>((G58-F58)/F58)*100</f>
        <v>99.111262944814669</v>
      </c>
      <c r="L58" s="6" t="str">
        <f t="shared" si="0"/>
        <v>Detractors</v>
      </c>
    </row>
    <row r="59" spans="1:12" x14ac:dyDescent="0.25">
      <c r="A59" s="2" t="s">
        <v>52</v>
      </c>
      <c r="B59" s="2">
        <v>21</v>
      </c>
      <c r="C59" s="2">
        <v>5</v>
      </c>
      <c r="D59" s="2">
        <v>451.31</v>
      </c>
      <c r="E59" s="2">
        <v>6.7</v>
      </c>
      <c r="F59" s="2">
        <v>8281.93</v>
      </c>
      <c r="G59" s="2">
        <v>16369</v>
      </c>
      <c r="H59" s="2">
        <v>0</v>
      </c>
      <c r="I59" s="2">
        <v>9</v>
      </c>
      <c r="J59" s="2">
        <f>D59*C59*E59</f>
        <v>15118.885000000002</v>
      </c>
      <c r="K59" s="2">
        <f>((G59-F59)/F59)*100</f>
        <v>97.647166783587878</v>
      </c>
      <c r="L59" s="6" t="str">
        <f t="shared" si="0"/>
        <v>Promoters</v>
      </c>
    </row>
    <row r="60" spans="1:12" x14ac:dyDescent="0.25">
      <c r="A60" s="2" t="s">
        <v>61</v>
      </c>
      <c r="B60" s="2">
        <v>24</v>
      </c>
      <c r="C60" s="2">
        <v>2</v>
      </c>
      <c r="D60" s="2">
        <v>332.94</v>
      </c>
      <c r="E60" s="2">
        <v>1.2</v>
      </c>
      <c r="F60" s="2">
        <v>9511.01</v>
      </c>
      <c r="G60" s="2">
        <v>18688.21</v>
      </c>
      <c r="H60" s="2">
        <v>0</v>
      </c>
      <c r="I60" s="2">
        <v>9</v>
      </c>
      <c r="J60" s="2">
        <f>D60*C60*E60</f>
        <v>799.05599999999993</v>
      </c>
      <c r="K60" s="2">
        <f>((G60-F60)/F60)*100</f>
        <v>96.490278109264935</v>
      </c>
      <c r="L60" s="6" t="str">
        <f t="shared" si="0"/>
        <v>Promoters</v>
      </c>
    </row>
    <row r="61" spans="1:12" x14ac:dyDescent="0.25">
      <c r="A61" s="2" t="s">
        <v>16</v>
      </c>
      <c r="B61" s="2">
        <v>36</v>
      </c>
      <c r="C61" s="2">
        <v>1</v>
      </c>
      <c r="D61" s="2">
        <v>109.53</v>
      </c>
      <c r="E61" s="2">
        <v>7.3</v>
      </c>
      <c r="F61" s="2">
        <v>9062.9699999999993</v>
      </c>
      <c r="G61" s="2">
        <v>17437.68</v>
      </c>
      <c r="H61" s="2">
        <v>0</v>
      </c>
      <c r="I61" s="2">
        <v>5</v>
      </c>
      <c r="J61" s="2">
        <f>D61*C61*E61</f>
        <v>799.56899999999996</v>
      </c>
      <c r="K61" s="2">
        <f>((G61-F61)/F61)*100</f>
        <v>92.405800747437112</v>
      </c>
      <c r="L61" s="6" t="str">
        <f t="shared" si="0"/>
        <v>Detractors</v>
      </c>
    </row>
    <row r="62" spans="1:12" x14ac:dyDescent="0.25">
      <c r="A62" s="2" t="s">
        <v>75</v>
      </c>
      <c r="B62" s="2">
        <v>46</v>
      </c>
      <c r="C62" s="2">
        <v>6</v>
      </c>
      <c r="D62" s="2">
        <v>487.05</v>
      </c>
      <c r="E62" s="2">
        <v>6</v>
      </c>
      <c r="F62" s="2">
        <v>4471.1499999999996</v>
      </c>
      <c r="G62" s="2">
        <v>8588.98</v>
      </c>
      <c r="H62" s="2">
        <v>0</v>
      </c>
      <c r="I62" s="2">
        <v>9</v>
      </c>
      <c r="J62" s="2">
        <f>D62*C62*E62</f>
        <v>17533.800000000003</v>
      </c>
      <c r="K62" s="2">
        <f>((G62-F62)/F62)*100</f>
        <v>92.097782449705335</v>
      </c>
      <c r="L62" s="6" t="str">
        <f t="shared" si="0"/>
        <v>Promoters</v>
      </c>
    </row>
    <row r="63" spans="1:12" x14ac:dyDescent="0.25">
      <c r="A63" s="2" t="s">
        <v>96</v>
      </c>
      <c r="B63" s="2">
        <v>42</v>
      </c>
      <c r="C63" s="2">
        <v>2</v>
      </c>
      <c r="D63" s="2">
        <v>483.99</v>
      </c>
      <c r="E63" s="2">
        <v>1.4</v>
      </c>
      <c r="F63" s="2">
        <v>7558.44</v>
      </c>
      <c r="G63" s="2">
        <v>13595.68</v>
      </c>
      <c r="H63" s="2">
        <v>0</v>
      </c>
      <c r="I63" s="2">
        <v>8</v>
      </c>
      <c r="J63" s="2">
        <f>D63*C63*E63</f>
        <v>1355.172</v>
      </c>
      <c r="K63" s="2">
        <f>((G63-F63)/F63)*100</f>
        <v>79.874153925942409</v>
      </c>
      <c r="L63" s="6" t="str">
        <f t="shared" si="0"/>
        <v>Passives</v>
      </c>
    </row>
    <row r="64" spans="1:12" x14ac:dyDescent="0.25">
      <c r="A64" s="2" t="s">
        <v>74</v>
      </c>
      <c r="B64" s="2">
        <v>21</v>
      </c>
      <c r="C64" s="2">
        <v>7</v>
      </c>
      <c r="D64" s="2">
        <v>137.12</v>
      </c>
      <c r="E64" s="2">
        <v>7.6</v>
      </c>
      <c r="F64" s="2">
        <v>5540.34</v>
      </c>
      <c r="G64" s="2">
        <v>9639.52</v>
      </c>
      <c r="H64" s="2">
        <v>0</v>
      </c>
      <c r="I64" s="2">
        <v>6</v>
      </c>
      <c r="J64" s="2">
        <f>D64*C64*E64</f>
        <v>7294.7839999999997</v>
      </c>
      <c r="K64" s="2">
        <f>((G64-F64)/F64)*100</f>
        <v>73.987878000267131</v>
      </c>
      <c r="L64" s="6" t="str">
        <f t="shared" si="0"/>
        <v>Detractors</v>
      </c>
    </row>
    <row r="65" spans="1:12" x14ac:dyDescent="0.25">
      <c r="A65" s="2" t="s">
        <v>104</v>
      </c>
      <c r="B65" s="2">
        <v>24</v>
      </c>
      <c r="C65" s="2">
        <v>6</v>
      </c>
      <c r="D65" s="2">
        <v>287.26</v>
      </c>
      <c r="E65" s="2">
        <v>6.8</v>
      </c>
      <c r="F65" s="2">
        <v>4976.99</v>
      </c>
      <c r="G65" s="2">
        <v>8367.92</v>
      </c>
      <c r="H65" s="2">
        <v>0</v>
      </c>
      <c r="I65" s="2">
        <v>10</v>
      </c>
      <c r="J65" s="2">
        <f>D65*C65*E65</f>
        <v>11720.207999999999</v>
      </c>
      <c r="K65" s="2">
        <f>((G65-F65)/F65)*100</f>
        <v>68.132144127273719</v>
      </c>
      <c r="L65" s="6" t="str">
        <f t="shared" si="0"/>
        <v>Promoters</v>
      </c>
    </row>
    <row r="66" spans="1:12" x14ac:dyDescent="0.25">
      <c r="A66" s="2" t="s">
        <v>33</v>
      </c>
      <c r="B66" s="2">
        <v>50</v>
      </c>
      <c r="C66" s="2">
        <v>1</v>
      </c>
      <c r="D66" s="2">
        <v>143.81</v>
      </c>
      <c r="E66" s="2">
        <v>6.2</v>
      </c>
      <c r="F66" s="2">
        <v>7377.2</v>
      </c>
      <c r="G66" s="2">
        <v>11894.13</v>
      </c>
      <c r="H66" s="2">
        <v>0</v>
      </c>
      <c r="I66" s="2">
        <v>5</v>
      </c>
      <c r="J66" s="2">
        <f>D66*C66*E66</f>
        <v>891.62200000000007</v>
      </c>
      <c r="K66" s="2">
        <f>((G66-F66)/F66)*100</f>
        <v>61.228243778127201</v>
      </c>
      <c r="L66" s="6" t="str">
        <f t="shared" si="0"/>
        <v>Detractors</v>
      </c>
    </row>
    <row r="67" spans="1:12" x14ac:dyDescent="0.25">
      <c r="A67" s="2" t="s">
        <v>41</v>
      </c>
      <c r="B67" s="2">
        <v>33</v>
      </c>
      <c r="C67" s="2">
        <v>14</v>
      </c>
      <c r="D67" s="2">
        <v>452.2</v>
      </c>
      <c r="E67" s="2">
        <v>8.4</v>
      </c>
      <c r="F67" s="2">
        <v>3782.98</v>
      </c>
      <c r="G67" s="2">
        <v>5908.93</v>
      </c>
      <c r="H67" s="2">
        <v>0</v>
      </c>
      <c r="I67" s="2">
        <v>7</v>
      </c>
      <c r="J67" s="2">
        <f>D67*C67*E67</f>
        <v>53178.720000000001</v>
      </c>
      <c r="K67" s="2">
        <f>((G67-F67)/F67)*100</f>
        <v>56.197759438326415</v>
      </c>
      <c r="L67" s="6" t="str">
        <f t="shared" ref="L67:L101" si="1">IF(I67&gt;=9,"Promoters",IF(AND(I67&gt;=7,I67&lt;=8),"Passives",IF(I67&lt;=6,"Detractors","")))</f>
        <v>Passives</v>
      </c>
    </row>
    <row r="68" spans="1:12" x14ac:dyDescent="0.25">
      <c r="A68" s="2" t="s">
        <v>93</v>
      </c>
      <c r="B68" s="2">
        <v>64</v>
      </c>
      <c r="C68" s="2">
        <v>17</v>
      </c>
      <c r="D68" s="2">
        <v>27.42</v>
      </c>
      <c r="E68" s="2">
        <v>4.5999999999999996</v>
      </c>
      <c r="F68" s="2">
        <v>8146.72</v>
      </c>
      <c r="G68" s="2">
        <v>12553.5</v>
      </c>
      <c r="H68" s="2">
        <v>0</v>
      </c>
      <c r="I68" s="2">
        <v>4</v>
      </c>
      <c r="J68" s="2">
        <f>D68*C68*E68</f>
        <v>2144.2440000000001</v>
      </c>
      <c r="K68" s="2">
        <f>((G68-F68)/F68)*100</f>
        <v>54.092690064222161</v>
      </c>
      <c r="L68" s="6" t="str">
        <f t="shared" si="1"/>
        <v>Detractors</v>
      </c>
    </row>
    <row r="69" spans="1:12" x14ac:dyDescent="0.25">
      <c r="A69" s="2" t="s">
        <v>69</v>
      </c>
      <c r="B69" s="2">
        <v>57</v>
      </c>
      <c r="C69" s="2">
        <v>1</v>
      </c>
      <c r="D69" s="2">
        <v>335.65</v>
      </c>
      <c r="E69" s="2">
        <v>5.9</v>
      </c>
      <c r="F69" s="2">
        <v>7936.63</v>
      </c>
      <c r="G69" s="2">
        <v>12085.55</v>
      </c>
      <c r="H69" s="2">
        <v>0</v>
      </c>
      <c r="I69" s="2">
        <v>5</v>
      </c>
      <c r="J69" s="2">
        <f>D69*C69*E69</f>
        <v>1980.335</v>
      </c>
      <c r="K69" s="2">
        <f>((G69-F69)/F69)*100</f>
        <v>52.275588001456526</v>
      </c>
      <c r="L69" s="6" t="str">
        <f t="shared" si="1"/>
        <v>Detractors</v>
      </c>
    </row>
    <row r="70" spans="1:12" x14ac:dyDescent="0.25">
      <c r="A70" s="2" t="s">
        <v>31</v>
      </c>
      <c r="B70" s="2">
        <v>19</v>
      </c>
      <c r="C70" s="2">
        <v>8</v>
      </c>
      <c r="D70" s="2">
        <v>463.85</v>
      </c>
      <c r="E70" s="2">
        <v>4.4000000000000004</v>
      </c>
      <c r="F70" s="2">
        <v>6326.53</v>
      </c>
      <c r="G70" s="2">
        <v>9363.5499999999993</v>
      </c>
      <c r="H70" s="2">
        <v>0</v>
      </c>
      <c r="I70" s="2">
        <v>3</v>
      </c>
      <c r="J70" s="2">
        <f>D70*C70*E70</f>
        <v>16327.520000000002</v>
      </c>
      <c r="K70" s="2">
        <f>((G70-F70)/F70)*100</f>
        <v>48.00451432301751</v>
      </c>
      <c r="L70" s="6" t="str">
        <f t="shared" si="1"/>
        <v>Detractors</v>
      </c>
    </row>
    <row r="71" spans="1:12" x14ac:dyDescent="0.25">
      <c r="A71" s="2" t="s">
        <v>32</v>
      </c>
      <c r="B71" s="2">
        <v>38</v>
      </c>
      <c r="C71" s="2">
        <v>3</v>
      </c>
      <c r="D71" s="2">
        <v>441.12</v>
      </c>
      <c r="E71" s="2">
        <v>1.8</v>
      </c>
      <c r="F71" s="2">
        <v>8786.9699999999993</v>
      </c>
      <c r="G71" s="2">
        <v>12737.38</v>
      </c>
      <c r="H71" s="2">
        <v>0</v>
      </c>
      <c r="I71" s="2">
        <v>7</v>
      </c>
      <c r="J71" s="2">
        <f>D71*C71*E71</f>
        <v>2382.0480000000002</v>
      </c>
      <c r="K71" s="2">
        <f>((G71-F71)/F71)*100</f>
        <v>44.957590614284562</v>
      </c>
      <c r="L71" s="6" t="str">
        <f t="shared" si="1"/>
        <v>Passives</v>
      </c>
    </row>
    <row r="72" spans="1:12" x14ac:dyDescent="0.25">
      <c r="A72" s="2" t="s">
        <v>45</v>
      </c>
      <c r="B72" s="2">
        <v>20</v>
      </c>
      <c r="C72" s="2">
        <v>15</v>
      </c>
      <c r="D72" s="2">
        <v>368.46</v>
      </c>
      <c r="E72" s="2">
        <v>7.9</v>
      </c>
      <c r="F72" s="2">
        <v>8598.2900000000009</v>
      </c>
      <c r="G72" s="2">
        <v>11881.29</v>
      </c>
      <c r="H72" s="2">
        <v>0</v>
      </c>
      <c r="I72" s="2">
        <v>1</v>
      </c>
      <c r="J72" s="2">
        <f>D72*C72*E72</f>
        <v>43662.51</v>
      </c>
      <c r="K72" s="2">
        <f>((G72-F72)/F72)*100</f>
        <v>38.18201060908622</v>
      </c>
      <c r="L72" s="6" t="str">
        <f t="shared" si="1"/>
        <v>Detractors</v>
      </c>
    </row>
    <row r="73" spans="1:12" x14ac:dyDescent="0.25">
      <c r="A73" s="2" t="s">
        <v>99</v>
      </c>
      <c r="B73" s="2">
        <v>46</v>
      </c>
      <c r="C73" s="2">
        <v>1</v>
      </c>
      <c r="D73" s="2">
        <v>161.34</v>
      </c>
      <c r="E73" s="2">
        <v>5.5</v>
      </c>
      <c r="F73" s="2">
        <v>7793.75</v>
      </c>
      <c r="G73" s="2">
        <v>10643.19</v>
      </c>
      <c r="H73" s="2">
        <v>0</v>
      </c>
      <c r="I73" s="2">
        <v>2</v>
      </c>
      <c r="J73" s="2">
        <f>D73*C73*E73</f>
        <v>887.37</v>
      </c>
      <c r="K73" s="2">
        <f>((G73-F73)/F73)*100</f>
        <v>36.56057738572575</v>
      </c>
      <c r="L73" s="6" t="str">
        <f t="shared" si="1"/>
        <v>Detractors</v>
      </c>
    </row>
    <row r="74" spans="1:12" x14ac:dyDescent="0.25">
      <c r="A74" s="2" t="s">
        <v>87</v>
      </c>
      <c r="B74" s="2">
        <v>40</v>
      </c>
      <c r="C74" s="2">
        <v>12</v>
      </c>
      <c r="D74" s="3">
        <v>263.89144444444429</v>
      </c>
      <c r="E74" s="2">
        <v>5.3</v>
      </c>
      <c r="F74" s="2">
        <v>7091.8</v>
      </c>
      <c r="G74" s="2">
        <v>9285.61</v>
      </c>
      <c r="H74" s="2">
        <v>0</v>
      </c>
      <c r="I74" s="2">
        <v>5</v>
      </c>
      <c r="J74" s="2">
        <f>D74*C74*E74</f>
        <v>16783.495866666657</v>
      </c>
      <c r="K74" s="2">
        <f>((G74-F74)/F74)*100</f>
        <v>30.934459516624841</v>
      </c>
      <c r="L74" s="6" t="str">
        <f t="shared" si="1"/>
        <v>Detractors</v>
      </c>
    </row>
    <row r="75" spans="1:12" x14ac:dyDescent="0.25">
      <c r="A75" s="2" t="s">
        <v>91</v>
      </c>
      <c r="B75" s="2">
        <v>62</v>
      </c>
      <c r="C75" s="2">
        <v>17</v>
      </c>
      <c r="D75" s="2">
        <v>459.13</v>
      </c>
      <c r="E75" s="2">
        <v>2.6</v>
      </c>
      <c r="F75" s="2">
        <v>3805.28</v>
      </c>
      <c r="G75" s="2">
        <v>4958.53</v>
      </c>
      <c r="H75" s="2">
        <v>0</v>
      </c>
      <c r="I75" s="2">
        <v>4</v>
      </c>
      <c r="J75" s="2">
        <f>D75*C75*E75</f>
        <v>20293.546000000002</v>
      </c>
      <c r="K75" s="2">
        <f>((G75-F75)/F75)*100</f>
        <v>30.306574023462122</v>
      </c>
      <c r="L75" s="6" t="str">
        <f t="shared" si="1"/>
        <v>Detractors</v>
      </c>
    </row>
    <row r="76" spans="1:12" x14ac:dyDescent="0.25">
      <c r="A76" s="2" t="s">
        <v>21</v>
      </c>
      <c r="B76" s="2">
        <v>53</v>
      </c>
      <c r="C76" s="2">
        <v>7</v>
      </c>
      <c r="D76" s="2">
        <v>265.8</v>
      </c>
      <c r="E76" s="2">
        <v>8.8000000000000007</v>
      </c>
      <c r="F76" s="2">
        <v>1034.99</v>
      </c>
      <c r="G76" s="2">
        <v>1341.62</v>
      </c>
      <c r="H76" s="2">
        <v>0</v>
      </c>
      <c r="I76" s="2">
        <v>3</v>
      </c>
      <c r="J76" s="2">
        <f>D76*C76*E76</f>
        <v>16373.280000000002</v>
      </c>
      <c r="K76" s="2">
        <f>((G76-F76)/F76)*100</f>
        <v>29.626373201673434</v>
      </c>
      <c r="L76" s="6" t="str">
        <f t="shared" si="1"/>
        <v>Detractors</v>
      </c>
    </row>
    <row r="77" spans="1:12" x14ac:dyDescent="0.25">
      <c r="A77" s="2" t="s">
        <v>51</v>
      </c>
      <c r="B77" s="2">
        <v>35</v>
      </c>
      <c r="C77" s="2">
        <v>4</v>
      </c>
      <c r="D77" s="3">
        <v>263.89144444444429</v>
      </c>
      <c r="E77" s="2">
        <v>5.9</v>
      </c>
      <c r="F77" s="2">
        <v>5102</v>
      </c>
      <c r="G77" s="2">
        <v>6535.79</v>
      </c>
      <c r="H77" s="2">
        <v>0</v>
      </c>
      <c r="I77" s="2">
        <v>5</v>
      </c>
      <c r="J77" s="2">
        <f>D77*C77*E77</f>
        <v>6227.838088888886</v>
      </c>
      <c r="K77" s="2">
        <f>((G77-F77)/F77)*100</f>
        <v>28.102508820070561</v>
      </c>
      <c r="L77" s="6" t="str">
        <f t="shared" si="1"/>
        <v>Detractors</v>
      </c>
    </row>
    <row r="78" spans="1:12" x14ac:dyDescent="0.25">
      <c r="A78" s="2" t="s">
        <v>102</v>
      </c>
      <c r="B78" s="2">
        <v>18</v>
      </c>
      <c r="C78" s="2">
        <v>2</v>
      </c>
      <c r="D78" s="2">
        <v>172.12</v>
      </c>
      <c r="E78" s="2">
        <v>2.5</v>
      </c>
      <c r="F78" s="2">
        <v>9072.91</v>
      </c>
      <c r="G78" s="2">
        <v>11438.29</v>
      </c>
      <c r="H78" s="2">
        <v>0</v>
      </c>
      <c r="I78" s="2">
        <v>5</v>
      </c>
      <c r="J78" s="2">
        <f>D78*C78*E78</f>
        <v>860.6</v>
      </c>
      <c r="K78" s="2">
        <f>((G78-F78)/F78)*100</f>
        <v>26.070797572113037</v>
      </c>
      <c r="L78" s="6" t="str">
        <f t="shared" si="1"/>
        <v>Detractors</v>
      </c>
    </row>
    <row r="79" spans="1:12" x14ac:dyDescent="0.25">
      <c r="A79" s="2" t="s">
        <v>90</v>
      </c>
      <c r="B79" s="2">
        <v>33</v>
      </c>
      <c r="C79" s="2">
        <v>3</v>
      </c>
      <c r="D79" s="3">
        <v>263.89144444444429</v>
      </c>
      <c r="E79" s="2">
        <v>5.3</v>
      </c>
      <c r="F79" s="2">
        <v>9867.73</v>
      </c>
      <c r="G79" s="2">
        <v>12320.41</v>
      </c>
      <c r="H79" s="2">
        <v>0</v>
      </c>
      <c r="I79" s="2">
        <v>0</v>
      </c>
      <c r="J79" s="2">
        <f>D79*C79*E79</f>
        <v>4195.8739666666643</v>
      </c>
      <c r="K79" s="2">
        <f>((G79-F79)/F79)*100</f>
        <v>24.855564552333721</v>
      </c>
      <c r="L79" s="6" t="str">
        <f t="shared" si="1"/>
        <v>Detractors</v>
      </c>
    </row>
    <row r="80" spans="1:12" x14ac:dyDescent="0.25">
      <c r="A80" s="2" t="s">
        <v>50</v>
      </c>
      <c r="B80" s="2">
        <v>56</v>
      </c>
      <c r="C80" s="2">
        <v>17</v>
      </c>
      <c r="D80" s="2">
        <v>60.39</v>
      </c>
      <c r="E80" s="2">
        <v>5.8</v>
      </c>
      <c r="F80" s="2">
        <v>9035.27</v>
      </c>
      <c r="G80" s="2">
        <v>10953.88</v>
      </c>
      <c r="H80" s="2">
        <v>0</v>
      </c>
      <c r="I80" s="2">
        <v>4</v>
      </c>
      <c r="J80" s="2">
        <f>D80*C80*E80</f>
        <v>5954.4540000000006</v>
      </c>
      <c r="K80" s="2">
        <f>((G80-F80)/F80)*100</f>
        <v>21.234672566508788</v>
      </c>
      <c r="L80" s="6" t="str">
        <f t="shared" si="1"/>
        <v>Detractors</v>
      </c>
    </row>
    <row r="81" spans="1:12" x14ac:dyDescent="0.25">
      <c r="A81" s="2" t="s">
        <v>70</v>
      </c>
      <c r="B81" s="2">
        <v>21</v>
      </c>
      <c r="C81" s="2">
        <v>1</v>
      </c>
      <c r="D81" s="2">
        <v>292.79000000000002</v>
      </c>
      <c r="E81" s="2">
        <v>7.4</v>
      </c>
      <c r="F81" s="2">
        <v>7917.22</v>
      </c>
      <c r="G81" s="2">
        <v>7927.37</v>
      </c>
      <c r="H81" s="2">
        <v>0</v>
      </c>
      <c r="I81" s="2">
        <v>1</v>
      </c>
      <c r="J81" s="2">
        <f>D81*C81*E81</f>
        <v>2166.6460000000002</v>
      </c>
      <c r="K81" s="2">
        <f>((G81-F81)/F81)*100</f>
        <v>0.12820156570108746</v>
      </c>
      <c r="L81" s="6" t="str">
        <f t="shared" si="1"/>
        <v>Detractors</v>
      </c>
    </row>
    <row r="82" spans="1:12" x14ac:dyDescent="0.25">
      <c r="A82" s="2" t="s">
        <v>39</v>
      </c>
      <c r="B82" s="2">
        <v>59</v>
      </c>
      <c r="C82" s="2">
        <v>1</v>
      </c>
      <c r="D82" s="2">
        <v>64.69</v>
      </c>
      <c r="E82" s="2">
        <v>1.3</v>
      </c>
      <c r="F82" s="2">
        <v>9906</v>
      </c>
      <c r="G82" s="2">
        <v>9385.31</v>
      </c>
      <c r="H82" s="2">
        <v>0</v>
      </c>
      <c r="I82" s="2">
        <v>5</v>
      </c>
      <c r="J82" s="2">
        <f>D82*C82*E82</f>
        <v>84.096999999999994</v>
      </c>
      <c r="K82" s="2">
        <f>((G82-F82)/F82)*100</f>
        <v>-5.2563093074904153</v>
      </c>
      <c r="L82" s="6" t="str">
        <f t="shared" si="1"/>
        <v>Detractors</v>
      </c>
    </row>
    <row r="83" spans="1:12" x14ac:dyDescent="0.25">
      <c r="A83" s="2" t="s">
        <v>60</v>
      </c>
      <c r="B83" s="2">
        <v>64</v>
      </c>
      <c r="C83" s="2">
        <v>19</v>
      </c>
      <c r="D83" s="2">
        <v>352.11</v>
      </c>
      <c r="E83" s="2">
        <v>1.7</v>
      </c>
      <c r="F83" s="2">
        <v>9505.61</v>
      </c>
      <c r="G83" s="2">
        <v>8655.74</v>
      </c>
      <c r="H83" s="2">
        <v>0</v>
      </c>
      <c r="I83" s="2">
        <v>0</v>
      </c>
      <c r="J83" s="2">
        <f>D83*C83*E83</f>
        <v>11373.153</v>
      </c>
      <c r="K83" s="2">
        <f>((G83-F83)/F83)*100</f>
        <v>-8.940720269398815</v>
      </c>
      <c r="L83" s="6" t="str">
        <f t="shared" si="1"/>
        <v>Detractors</v>
      </c>
    </row>
    <row r="84" spans="1:12" x14ac:dyDescent="0.25">
      <c r="A84" s="2" t="s">
        <v>44</v>
      </c>
      <c r="B84" s="2">
        <v>61</v>
      </c>
      <c r="C84" s="2">
        <v>15</v>
      </c>
      <c r="D84" s="2">
        <v>187.62</v>
      </c>
      <c r="E84" s="2">
        <v>5.7</v>
      </c>
      <c r="F84" s="2">
        <v>9314.5</v>
      </c>
      <c r="G84" s="2">
        <v>7390.37</v>
      </c>
      <c r="H84" s="2">
        <v>0</v>
      </c>
      <c r="I84" s="2">
        <v>8</v>
      </c>
      <c r="J84" s="2">
        <f>D84*C84*E84</f>
        <v>16041.510000000002</v>
      </c>
      <c r="K84" s="2">
        <f>((G84-F84)/F84)*100</f>
        <v>-20.657362177250523</v>
      </c>
      <c r="L84" s="6" t="str">
        <f t="shared" si="1"/>
        <v>Passives</v>
      </c>
    </row>
    <row r="85" spans="1:12" x14ac:dyDescent="0.25">
      <c r="A85" s="2" t="s">
        <v>94</v>
      </c>
      <c r="B85" s="2">
        <v>41</v>
      </c>
      <c r="C85" s="2">
        <v>17</v>
      </c>
      <c r="D85" s="2">
        <v>465.59</v>
      </c>
      <c r="E85" s="2">
        <v>6.5</v>
      </c>
      <c r="F85" s="2">
        <v>9477.76</v>
      </c>
      <c r="G85" s="2">
        <v>7484.17</v>
      </c>
      <c r="H85" s="2">
        <v>1</v>
      </c>
      <c r="I85" s="2">
        <v>7</v>
      </c>
      <c r="J85" s="2">
        <f>D85*C85*E85</f>
        <v>51447.695</v>
      </c>
      <c r="K85" s="2">
        <f>((G85-F85)/F85)*100</f>
        <v>-21.034400533459383</v>
      </c>
      <c r="L85" s="6" t="str">
        <f t="shared" si="1"/>
        <v>Passives</v>
      </c>
    </row>
    <row r="86" spans="1:12" x14ac:dyDescent="0.25">
      <c r="A86" s="2" t="s">
        <v>9</v>
      </c>
      <c r="B86" s="2">
        <v>56</v>
      </c>
      <c r="C86" s="2">
        <v>8</v>
      </c>
      <c r="D86" s="3">
        <v>263.89144444444429</v>
      </c>
      <c r="E86" s="2">
        <v>6.5</v>
      </c>
      <c r="F86" s="2">
        <v>3942.88</v>
      </c>
      <c r="G86" s="2">
        <v>2791.76</v>
      </c>
      <c r="H86" s="2">
        <v>0</v>
      </c>
      <c r="I86" s="2">
        <v>7</v>
      </c>
      <c r="J86" s="2">
        <f>D86*C86*E86</f>
        <v>13722.355111111103</v>
      </c>
      <c r="K86" s="2">
        <f>((G86-F86)/F86)*100</f>
        <v>-29.194903217952355</v>
      </c>
      <c r="L86" s="6" t="str">
        <f t="shared" si="1"/>
        <v>Passives</v>
      </c>
    </row>
    <row r="87" spans="1:12" x14ac:dyDescent="0.25">
      <c r="A87" s="2" t="s">
        <v>19</v>
      </c>
      <c r="B87" s="2">
        <v>28</v>
      </c>
      <c r="C87" s="2">
        <v>7</v>
      </c>
      <c r="D87" s="2">
        <v>345.23</v>
      </c>
      <c r="E87" s="2">
        <v>8.3000000000000007</v>
      </c>
      <c r="F87" s="2">
        <v>1097.7</v>
      </c>
      <c r="G87" s="2">
        <v>737.01</v>
      </c>
      <c r="H87" s="2">
        <v>0</v>
      </c>
      <c r="I87" s="2">
        <v>5</v>
      </c>
      <c r="J87" s="2">
        <f>D87*C87*E87</f>
        <v>20057.863000000001</v>
      </c>
      <c r="K87" s="2">
        <f>((G87-F87)/F87)*100</f>
        <v>-32.858704564088555</v>
      </c>
      <c r="L87" s="6" t="str">
        <f t="shared" si="1"/>
        <v>Detractors</v>
      </c>
    </row>
    <row r="88" spans="1:12" x14ac:dyDescent="0.25">
      <c r="A88" s="2" t="s">
        <v>76</v>
      </c>
      <c r="B88" s="2">
        <v>35</v>
      </c>
      <c r="C88" s="2">
        <v>8</v>
      </c>
      <c r="D88" s="2">
        <v>208.69</v>
      </c>
      <c r="E88" s="2">
        <v>6.5</v>
      </c>
      <c r="F88" s="2">
        <v>8888.27</v>
      </c>
      <c r="G88" s="2">
        <v>5831.44</v>
      </c>
      <c r="H88" s="2">
        <v>0</v>
      </c>
      <c r="I88" s="2">
        <v>1</v>
      </c>
      <c r="J88" s="2">
        <f>D88*C88*E88</f>
        <v>10851.88</v>
      </c>
      <c r="K88" s="2">
        <f>((G88-F88)/F88)*100</f>
        <v>-34.391732024342204</v>
      </c>
      <c r="L88" s="6" t="str">
        <f t="shared" si="1"/>
        <v>Detractors</v>
      </c>
    </row>
    <row r="89" spans="1:12" x14ac:dyDescent="0.25">
      <c r="A89" s="2" t="s">
        <v>86</v>
      </c>
      <c r="B89" s="2">
        <v>31</v>
      </c>
      <c r="C89" s="2">
        <v>17</v>
      </c>
      <c r="D89" s="2">
        <v>31.67</v>
      </c>
      <c r="E89" s="2">
        <v>7.3</v>
      </c>
      <c r="F89" s="2">
        <v>8236.41</v>
      </c>
      <c r="G89" s="2">
        <v>5323.29</v>
      </c>
      <c r="H89" s="2">
        <v>0</v>
      </c>
      <c r="I89" s="2">
        <v>7</v>
      </c>
      <c r="J89" s="2">
        <f>D89*C89*E89</f>
        <v>3930.2469999999998</v>
      </c>
      <c r="K89" s="2">
        <f>((G89-F89)/F89)*100</f>
        <v>-35.368807526580149</v>
      </c>
      <c r="L89" s="6" t="str">
        <f t="shared" si="1"/>
        <v>Passives</v>
      </c>
    </row>
    <row r="90" spans="1:12" x14ac:dyDescent="0.25">
      <c r="A90" s="2" t="s">
        <v>15</v>
      </c>
      <c r="B90" s="2">
        <v>56</v>
      </c>
      <c r="C90" s="2">
        <v>3</v>
      </c>
      <c r="D90" s="2">
        <v>173.97</v>
      </c>
      <c r="E90" s="2">
        <v>7.3</v>
      </c>
      <c r="F90" s="2">
        <v>9615.7900000000009</v>
      </c>
      <c r="G90" s="2">
        <v>6071.39</v>
      </c>
      <c r="H90" s="2">
        <v>0</v>
      </c>
      <c r="I90" s="2">
        <v>4</v>
      </c>
      <c r="J90" s="2">
        <f>D90*C90*E90</f>
        <v>3809.9429999999998</v>
      </c>
      <c r="K90" s="2">
        <f>((G90-F90)/F90)*100</f>
        <v>-36.860205973716148</v>
      </c>
      <c r="L90" s="6" t="str">
        <f t="shared" si="1"/>
        <v>Detractors</v>
      </c>
    </row>
    <row r="91" spans="1:12" x14ac:dyDescent="0.25">
      <c r="A91" s="2" t="s">
        <v>42</v>
      </c>
      <c r="B91" s="2">
        <v>32</v>
      </c>
      <c r="C91" s="2">
        <v>7</v>
      </c>
      <c r="D91" s="2">
        <v>323.89</v>
      </c>
      <c r="E91" s="2">
        <v>4.2</v>
      </c>
      <c r="F91" s="2">
        <v>7786.49</v>
      </c>
      <c r="G91" s="2">
        <v>4168.3599999999997</v>
      </c>
      <c r="H91" s="2">
        <v>0</v>
      </c>
      <c r="I91" s="2">
        <v>5</v>
      </c>
      <c r="J91" s="2">
        <f>D91*C91*E91</f>
        <v>9522.366</v>
      </c>
      <c r="K91" s="2">
        <f>((G91-F91)/F91)*100</f>
        <v>-46.466764870949554</v>
      </c>
      <c r="L91" s="6" t="str">
        <f t="shared" si="1"/>
        <v>Detractors</v>
      </c>
    </row>
    <row r="92" spans="1:12" x14ac:dyDescent="0.25">
      <c r="A92" s="2" t="s">
        <v>35</v>
      </c>
      <c r="B92" s="2">
        <v>39</v>
      </c>
      <c r="C92" s="2">
        <v>5</v>
      </c>
      <c r="D92" s="2">
        <v>412.27</v>
      </c>
      <c r="E92" s="2">
        <v>5.2</v>
      </c>
      <c r="F92" s="2">
        <v>2892.14</v>
      </c>
      <c r="G92" s="2">
        <v>1386.2</v>
      </c>
      <c r="H92" s="2">
        <v>0</v>
      </c>
      <c r="I92" s="2">
        <v>3</v>
      </c>
      <c r="J92" s="2">
        <f>D92*C92*E92</f>
        <v>10719.02</v>
      </c>
      <c r="K92" s="2">
        <f>((G92-F92)/F92)*100</f>
        <v>-52.070093425629459</v>
      </c>
      <c r="L92" s="6" t="str">
        <f t="shared" si="1"/>
        <v>Detractors</v>
      </c>
    </row>
    <row r="93" spans="1:12" x14ac:dyDescent="0.25">
      <c r="A93" s="2" t="s">
        <v>46</v>
      </c>
      <c r="B93" s="2">
        <v>54</v>
      </c>
      <c r="C93" s="2">
        <v>10</v>
      </c>
      <c r="D93" s="2">
        <v>450.61</v>
      </c>
      <c r="E93" s="2">
        <v>2.9</v>
      </c>
      <c r="F93" s="2">
        <v>4347.04</v>
      </c>
      <c r="G93" s="2">
        <v>2015.83</v>
      </c>
      <c r="H93" s="2">
        <v>0</v>
      </c>
      <c r="I93" s="2">
        <v>10</v>
      </c>
      <c r="J93" s="2">
        <f>D93*C93*E93</f>
        <v>13067.69</v>
      </c>
      <c r="K93" s="2">
        <f>((G93-F93)/F93)*100</f>
        <v>-53.627525856674886</v>
      </c>
      <c r="L93" s="6" t="str">
        <f t="shared" si="1"/>
        <v>Promoters</v>
      </c>
    </row>
    <row r="94" spans="1:12" x14ac:dyDescent="0.25">
      <c r="A94" s="2" t="s">
        <v>68</v>
      </c>
      <c r="B94" s="2">
        <v>53</v>
      </c>
      <c r="C94" s="2">
        <v>7</v>
      </c>
      <c r="D94" s="3">
        <v>263.89144444444429</v>
      </c>
      <c r="E94" s="2">
        <v>3.3</v>
      </c>
      <c r="F94" s="2">
        <v>7548.51</v>
      </c>
      <c r="G94" s="2">
        <v>3433.13</v>
      </c>
      <c r="H94" s="2">
        <v>0</v>
      </c>
      <c r="I94" s="2">
        <v>0</v>
      </c>
      <c r="J94" s="2">
        <f>D94*C94*E94</f>
        <v>6095.8923666666633</v>
      </c>
      <c r="K94" s="2">
        <f>((G94-F94)/F94)*100</f>
        <v>-54.519103770148014</v>
      </c>
      <c r="L94" s="6" t="str">
        <f t="shared" si="1"/>
        <v>Detractors</v>
      </c>
    </row>
    <row r="95" spans="1:12" x14ac:dyDescent="0.25">
      <c r="A95" s="2" t="s">
        <v>77</v>
      </c>
      <c r="B95" s="2">
        <v>43</v>
      </c>
      <c r="C95" s="2">
        <v>9</v>
      </c>
      <c r="D95" s="2">
        <v>448.18</v>
      </c>
      <c r="E95" s="2">
        <v>4.8</v>
      </c>
      <c r="F95" s="2">
        <v>3574.06</v>
      </c>
      <c r="G95" s="2">
        <v>1599.32</v>
      </c>
      <c r="H95" s="2">
        <v>0</v>
      </c>
      <c r="I95" s="2">
        <v>7</v>
      </c>
      <c r="J95" s="2">
        <f>D95*C95*E95</f>
        <v>19361.376</v>
      </c>
      <c r="K95" s="2">
        <f>((G95-F95)/F95)*100</f>
        <v>-55.252010318797105</v>
      </c>
      <c r="L95" s="6" t="str">
        <f t="shared" si="1"/>
        <v>Passives</v>
      </c>
    </row>
    <row r="96" spans="1:12" x14ac:dyDescent="0.25">
      <c r="A96" s="2" t="s">
        <v>54</v>
      </c>
      <c r="B96" s="2">
        <v>31</v>
      </c>
      <c r="C96" s="2">
        <v>13</v>
      </c>
      <c r="D96" s="2">
        <v>24.41</v>
      </c>
      <c r="E96" s="2">
        <v>9.8000000000000007</v>
      </c>
      <c r="F96" s="2">
        <v>8965.68</v>
      </c>
      <c r="G96" s="2">
        <v>3671.03</v>
      </c>
      <c r="H96" s="2">
        <v>0</v>
      </c>
      <c r="I96" s="2">
        <v>3</v>
      </c>
      <c r="J96" s="2">
        <f>D96*C96*E96</f>
        <v>3109.8340000000003</v>
      </c>
      <c r="K96" s="2">
        <f>((G96-F96)/F96)*100</f>
        <v>-59.054639469621925</v>
      </c>
      <c r="L96" s="6" t="str">
        <f t="shared" si="1"/>
        <v>Detractors</v>
      </c>
    </row>
    <row r="97" spans="1:12" x14ac:dyDescent="0.25">
      <c r="A97" s="2" t="s">
        <v>95</v>
      </c>
      <c r="B97" s="2">
        <v>43</v>
      </c>
      <c r="C97" s="2">
        <v>17</v>
      </c>
      <c r="D97" s="2">
        <v>225.53</v>
      </c>
      <c r="E97" s="2">
        <v>6.7</v>
      </c>
      <c r="F97" s="2">
        <v>9861.41</v>
      </c>
      <c r="G97" s="2">
        <v>2714.37</v>
      </c>
      <c r="H97" s="2">
        <v>0</v>
      </c>
      <c r="I97" s="2">
        <v>10</v>
      </c>
      <c r="J97" s="2">
        <f>D97*C97*E97</f>
        <v>25687.867000000002</v>
      </c>
      <c r="K97" s="2">
        <f>((G97-F97)/F97)*100</f>
        <v>-72.474828650264016</v>
      </c>
      <c r="L97" s="6" t="str">
        <f t="shared" si="1"/>
        <v>Promoters</v>
      </c>
    </row>
    <row r="98" spans="1:12" x14ac:dyDescent="0.25">
      <c r="A98" s="2" t="s">
        <v>25</v>
      </c>
      <c r="B98" s="2">
        <v>39</v>
      </c>
      <c r="C98" s="2">
        <v>2</v>
      </c>
      <c r="D98" s="2">
        <v>351.65</v>
      </c>
      <c r="E98" s="2">
        <v>8.1999999999999993</v>
      </c>
      <c r="F98" s="2">
        <v>8464.27</v>
      </c>
      <c r="G98" s="2">
        <v>1939.03</v>
      </c>
      <c r="H98" s="2">
        <v>0</v>
      </c>
      <c r="I98" s="2">
        <v>8</v>
      </c>
      <c r="J98" s="2">
        <f>D98*C98*E98</f>
        <v>5767.0599999999995</v>
      </c>
      <c r="K98" s="2">
        <f>((G98-F98)/F98)*100</f>
        <v>-77.091586161594563</v>
      </c>
      <c r="L98" s="6" t="str">
        <f t="shared" si="1"/>
        <v>Passives</v>
      </c>
    </row>
    <row r="99" spans="1:12" x14ac:dyDescent="0.25">
      <c r="A99" s="2" t="s">
        <v>106</v>
      </c>
      <c r="B99" s="2">
        <v>41</v>
      </c>
      <c r="C99" s="2">
        <v>11</v>
      </c>
      <c r="D99" s="2">
        <v>354.09</v>
      </c>
      <c r="E99" s="2">
        <v>6.3</v>
      </c>
      <c r="F99" s="2">
        <v>4739.74</v>
      </c>
      <c r="G99" s="2">
        <v>1061.26</v>
      </c>
      <c r="H99" s="2">
        <v>0</v>
      </c>
      <c r="I99" s="2">
        <v>4</v>
      </c>
      <c r="J99" s="2">
        <f>D99*C99*E99</f>
        <v>24538.436999999998</v>
      </c>
      <c r="K99" s="2">
        <f>((G99-F99)/F99)*100</f>
        <v>-77.609320342466035</v>
      </c>
      <c r="L99" s="6" t="str">
        <f t="shared" si="1"/>
        <v>Detractors</v>
      </c>
    </row>
    <row r="100" spans="1:12" x14ac:dyDescent="0.25">
      <c r="A100" s="2" t="s">
        <v>64</v>
      </c>
      <c r="B100" s="2">
        <v>64</v>
      </c>
      <c r="C100" s="2">
        <v>6</v>
      </c>
      <c r="D100" s="2">
        <v>133.88</v>
      </c>
      <c r="E100" s="2">
        <v>7.3</v>
      </c>
      <c r="F100" s="2">
        <v>4539.6099999999997</v>
      </c>
      <c r="G100" s="2">
        <v>1014.16</v>
      </c>
      <c r="H100" s="2">
        <v>1</v>
      </c>
      <c r="I100" s="2">
        <v>10</v>
      </c>
      <c r="J100" s="2">
        <f>D100*C100*E100</f>
        <v>5863.9439999999995</v>
      </c>
      <c r="K100" s="2">
        <f>((G100-F100)/F100)*100</f>
        <v>-77.659754912866958</v>
      </c>
      <c r="L100" s="6" t="str">
        <f t="shared" si="1"/>
        <v>Promoters</v>
      </c>
    </row>
    <row r="101" spans="1:12" x14ac:dyDescent="0.25">
      <c r="A101" s="2" t="s">
        <v>63</v>
      </c>
      <c r="B101" s="2">
        <v>25</v>
      </c>
      <c r="C101" s="2">
        <v>13</v>
      </c>
      <c r="D101" s="2">
        <v>361.85</v>
      </c>
      <c r="E101" s="2">
        <v>8.5</v>
      </c>
      <c r="F101" s="2">
        <v>6355.19</v>
      </c>
      <c r="G101" s="2">
        <v>1381.76</v>
      </c>
      <c r="H101" s="2">
        <v>1</v>
      </c>
      <c r="I101" s="2">
        <v>4</v>
      </c>
      <c r="J101" s="2">
        <f>D101*C101*E101</f>
        <v>39984.425000000003</v>
      </c>
      <c r="K101" s="2">
        <f>((G101-F101)/F101)*100</f>
        <v>-78.257770420711253</v>
      </c>
      <c r="L101" s="6" t="str">
        <f t="shared" si="1"/>
        <v>Detractors</v>
      </c>
    </row>
  </sheetData>
  <sortState xmlns:xlrd2="http://schemas.microsoft.com/office/spreadsheetml/2017/richdata2" ref="A2:K103">
    <sortCondition descending="1" ref="K1:K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Chugh</cp:lastModifiedBy>
  <dcterms:created xsi:type="dcterms:W3CDTF">2025-08-04T10:27:38Z</dcterms:created>
  <dcterms:modified xsi:type="dcterms:W3CDTF">2025-08-04T12:05:53Z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2025-08-04T10:33:53Z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a1314169-ea01-4728-8b17-76fe47d2476f</vt:lpwstr>
  </property>
  <property fmtid="{D5CDD505-2E9C-101B-9397-08002B2CF9AE}" pid="7" name="MSIP_Label_defa4170-0d19-0005-0004-bc88714345d2_ActionId">
    <vt:lpwstr>759c6e9c-cacc-4bdf-8f2c-6376eaefd0f9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