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motionsIntel\TestCaseXls\"/>
    </mc:Choice>
  </mc:AlternateContent>
  <xr:revisionPtr revIDLastSave="0" documentId="13_ncr:1_{5E5F27D4-5D51-4E8F-8065-2E8FB514BB8A}" xr6:coauthVersionLast="45" xr6:coauthVersionMax="45" xr10:uidLastSave="{00000000-0000-0000-0000-000000000000}"/>
  <bookViews>
    <workbookView xWindow="6390" yWindow="2700" windowWidth="18360" windowHeight="11925" tabRatio="815" xr2:uid="{00000000-000D-0000-FFFF-FFFF00000000}"/>
  </bookViews>
  <sheets>
    <sheet name="Index" sheetId="5" r:id="rId1"/>
    <sheet name="Login" sheetId="7" r:id="rId2"/>
  </sheets>
  <definedNames>
    <definedName name="_xlnm._FilterDatabase" localSheetId="1" hidden="1">Login!$A$13:$F$160</definedName>
    <definedName name="a" localSheetId="0">#REF!</definedName>
    <definedName name="a">#REF!</definedName>
    <definedName name="A1048657" localSheetId="0">#REF!</definedName>
    <definedName name="A1048657" localSheetId="1">#REF!</definedName>
    <definedName name="A1048657">#REF!</definedName>
    <definedName name="A10486576" localSheetId="0">#REF!</definedName>
    <definedName name="A10486576" localSheetId="1">#REF!</definedName>
    <definedName name="A10486576">#REF!</definedName>
    <definedName name="A1107892" localSheetId="0">#REF!</definedName>
    <definedName name="A1107892" localSheetId="1">#REF!</definedName>
    <definedName name="A1107892">#REF!</definedName>
    <definedName name="j" localSheetId="0">#REF!</definedName>
    <definedName name="j">#REF!</definedName>
    <definedName name="test" localSheetId="0">#REF!</definedName>
    <definedName name="test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7" l="1"/>
  <c r="F18" i="7"/>
  <c r="F31" i="7"/>
  <c r="F39" i="7"/>
  <c r="F46" i="7"/>
  <c r="F58" i="7"/>
  <c r="F66" i="7"/>
  <c r="F73" i="7"/>
  <c r="F83" i="7"/>
  <c r="F92" i="7"/>
  <c r="F99" i="7"/>
  <c r="F107" i="7"/>
  <c r="F134" i="7"/>
  <c r="F141" i="7"/>
  <c r="F148" i="7"/>
  <c r="F154" i="7"/>
  <c r="F161" i="7"/>
  <c r="F173" i="7"/>
  <c r="F182" i="7"/>
  <c r="F190" i="7"/>
  <c r="F201" i="7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F6" i="7" l="1"/>
  <c r="F5" i="7"/>
  <c r="D8" i="5" s="1"/>
  <c r="F4" i="7"/>
  <c r="F3" i="7"/>
  <c r="C8" i="5" l="1"/>
  <c r="E8" i="5"/>
  <c r="B8" i="5"/>
  <c r="F8" i="5" l="1"/>
  <c r="G8" i="5" l="1"/>
  <c r="H8" i="5" s="1"/>
</calcChain>
</file>

<file path=xl/sharedStrings.xml><?xml version="1.0" encoding="utf-8"?>
<sst xmlns="http://schemas.openxmlformats.org/spreadsheetml/2006/main" count="644" uniqueCount="171">
  <si>
    <t>Test Case Result Modules-Wise</t>
  </si>
  <si>
    <t>Module\Status</t>
  </si>
  <si>
    <t>Count Of Test Case(Steps)</t>
  </si>
  <si>
    <t>Pass</t>
  </si>
  <si>
    <t>Fail</t>
  </si>
  <si>
    <t>Total</t>
  </si>
  <si>
    <t>TC#</t>
  </si>
  <si>
    <t>Description:</t>
  </si>
  <si>
    <t>Product:</t>
  </si>
  <si>
    <t>Tester Name:</t>
  </si>
  <si>
    <t>OS/Browser:</t>
  </si>
  <si>
    <t>Test Results</t>
  </si>
  <si>
    <t>Estimated Run Time:</t>
  </si>
  <si>
    <t>Author:</t>
  </si>
  <si>
    <t>Test Case Status:</t>
  </si>
  <si>
    <t>Precondition</t>
  </si>
  <si>
    <t>Step</t>
  </si>
  <si>
    <t>Action</t>
  </si>
  <si>
    <t>Requirement #</t>
  </si>
  <si>
    <t>Step Result</t>
  </si>
  <si>
    <t>Comments</t>
  </si>
  <si>
    <t>END</t>
  </si>
  <si>
    <t>Expected Result</t>
  </si>
  <si>
    <t>Not Executed</t>
  </si>
  <si>
    <t>Blocked</t>
  </si>
  <si>
    <r>
      <t xml:space="preserve">1. User should able to click on that link.
2. User should redirect on </t>
    </r>
    <r>
      <rPr>
        <b/>
        <sz val="11"/>
        <rFont val="Calibri"/>
        <family val="2"/>
      </rPr>
      <t>Reset Password</t>
    </r>
    <r>
      <rPr>
        <sz val="11"/>
        <rFont val="Calibri"/>
        <family val="2"/>
      </rPr>
      <t xml:space="preserve"> screen.</t>
    </r>
  </si>
  <si>
    <r>
      <t xml:space="preserve">Verify </t>
    </r>
    <r>
      <rPr>
        <b/>
        <u/>
        <sz val="11"/>
        <rFont val="Calibri"/>
        <family val="2"/>
      </rPr>
      <t>Reset Password</t>
    </r>
    <r>
      <rPr>
        <b/>
        <sz val="11"/>
        <rFont val="Calibri"/>
        <family val="2"/>
      </rPr>
      <t xml:space="preserve"> link.</t>
    </r>
  </si>
  <si>
    <r>
      <t xml:space="preserve">Verify </t>
    </r>
    <r>
      <rPr>
        <b/>
        <u/>
        <sz val="11"/>
        <rFont val="Calibri"/>
        <family val="2"/>
      </rPr>
      <t>Request Access</t>
    </r>
    <r>
      <rPr>
        <b/>
        <sz val="11"/>
        <rFont val="Calibri"/>
        <family val="2"/>
      </rPr>
      <t xml:space="preserve"> link.</t>
    </r>
  </si>
  <si>
    <r>
      <t xml:space="preserve">Click on </t>
    </r>
    <r>
      <rPr>
        <u/>
        <sz val="11"/>
        <rFont val="Calibri"/>
        <family val="2"/>
      </rPr>
      <t>Request Access</t>
    </r>
    <r>
      <rPr>
        <sz val="11"/>
        <rFont val="Calibri"/>
        <family val="2"/>
      </rPr>
      <t xml:space="preserve"> link.</t>
    </r>
  </si>
  <si>
    <r>
      <t xml:space="preserve">1. User should able to click on that link.
2. </t>
    </r>
    <r>
      <rPr>
        <b/>
        <sz val="11"/>
        <rFont val="Calibri"/>
        <family val="2"/>
      </rPr>
      <t>Access Request</t>
    </r>
    <r>
      <rPr>
        <sz val="11"/>
        <rFont val="Calibri"/>
        <family val="2"/>
      </rPr>
      <t xml:space="preserve"> popup should open.</t>
    </r>
  </si>
  <si>
    <t>TC 01</t>
  </si>
  <si>
    <t>TC 02</t>
  </si>
  <si>
    <t>TC 03</t>
  </si>
  <si>
    <t>TC 04</t>
  </si>
  <si>
    <t>TC 05</t>
  </si>
  <si>
    <t>TC 06</t>
  </si>
  <si>
    <t>TC 07</t>
  </si>
  <si>
    <t>TC 08</t>
  </si>
  <si>
    <t>TC 09</t>
  </si>
  <si>
    <t>TC 10</t>
  </si>
  <si>
    <t>TC 11</t>
  </si>
  <si>
    <t>TC 12</t>
  </si>
  <si>
    <t>TC 13</t>
  </si>
  <si>
    <t>TC 14</t>
  </si>
  <si>
    <t>TC 15</t>
  </si>
  <si>
    <t>Verify Login page.</t>
  </si>
  <si>
    <t>User should on Login page of the Site.</t>
  </si>
  <si>
    <t>User should able to insert value in that textbox.</t>
  </si>
  <si>
    <r>
      <t xml:space="preserve">Insert </t>
    </r>
    <r>
      <rPr>
        <b/>
        <sz val="11"/>
        <rFont val="Calibri"/>
        <family val="2"/>
      </rPr>
      <t>valid</t>
    </r>
    <r>
      <rPr>
        <sz val="11"/>
        <rFont val="Calibri"/>
        <family val="2"/>
      </rPr>
      <t xml:space="preserve"> Password.</t>
    </r>
  </si>
  <si>
    <r>
      <t xml:space="preserve">Verify </t>
    </r>
    <r>
      <rPr>
        <b/>
        <u/>
        <sz val="11"/>
        <rFont val="Calibri"/>
        <family val="2"/>
      </rPr>
      <t>Privacy Notice</t>
    </r>
    <r>
      <rPr>
        <b/>
        <sz val="11"/>
        <rFont val="Calibri"/>
        <family val="2"/>
      </rPr>
      <t xml:space="preserve"> link.</t>
    </r>
  </si>
  <si>
    <r>
      <t xml:space="preserve">1. User should able to click on that link.
2. User should redirect on </t>
    </r>
    <r>
      <rPr>
        <b/>
        <sz val="11"/>
        <rFont val="Calibri"/>
        <family val="2"/>
      </rPr>
      <t>https://www.numerator.com/privacy-notice</t>
    </r>
    <r>
      <rPr>
        <sz val="11"/>
        <rFont val="Calibri"/>
        <family val="2"/>
      </rPr>
      <t xml:space="preserve"> link.</t>
    </r>
  </si>
  <si>
    <r>
      <rPr>
        <b/>
        <sz val="11"/>
        <rFont val="Calibri"/>
        <family val="2"/>
      </rPr>
      <t>Browser</t>
    </r>
    <r>
      <rPr>
        <sz val="11"/>
        <rFont val="Calibri"/>
        <family val="2"/>
      </rPr>
      <t xml:space="preserve"> tab should close.</t>
    </r>
  </si>
  <si>
    <t>Login</t>
  </si>
  <si>
    <t>User Story:</t>
  </si>
  <si>
    <t>Last Update Date:</t>
  </si>
  <si>
    <t>Last Run Date:</t>
  </si>
  <si>
    <t>As User want to review the page.</t>
  </si>
  <si>
    <t>Test Scenario</t>
  </si>
  <si>
    <t>Promotions Intel</t>
  </si>
  <si>
    <r>
      <t xml:space="preserve">Insert </t>
    </r>
    <r>
      <rPr>
        <b/>
        <sz val="11"/>
        <rFont val="Calibri"/>
        <family val="2"/>
      </rPr>
      <t>valid</t>
    </r>
    <r>
      <rPr>
        <sz val="11"/>
        <rFont val="Calibri"/>
        <family val="2"/>
      </rPr>
      <t xml:space="preserve"> Email.</t>
    </r>
  </si>
  <si>
    <t>Verify Reset Password page.</t>
  </si>
  <si>
    <r>
      <t xml:space="preserve">Page should contain below,
1. Numerator logo
2. </t>
    </r>
    <r>
      <rPr>
        <b/>
        <sz val="11"/>
        <rFont val="Calibri"/>
        <family val="2"/>
      </rPr>
      <t xml:space="preserve">Email </t>
    </r>
    <r>
      <rPr>
        <sz val="11"/>
        <rFont val="Calibri"/>
        <family val="2"/>
      </rPr>
      <t xml:space="preserve">textbox with watermark
3. </t>
    </r>
    <r>
      <rPr>
        <b/>
        <sz val="11"/>
        <rFont val="Calibri"/>
        <family val="2"/>
      </rPr>
      <t>Password</t>
    </r>
    <r>
      <rPr>
        <sz val="11"/>
        <rFont val="Calibri"/>
        <family val="2"/>
      </rPr>
      <t xml:space="preserve"> textbox with watermark
4. </t>
    </r>
    <r>
      <rPr>
        <b/>
        <sz val="11"/>
        <rFont val="Calibri"/>
        <family val="2"/>
      </rPr>
      <t>Log In</t>
    </r>
    <r>
      <rPr>
        <sz val="11"/>
        <rFont val="Calibri"/>
        <family val="2"/>
      </rPr>
      <t xml:space="preserve"> button
5. </t>
    </r>
    <r>
      <rPr>
        <b/>
        <sz val="11"/>
        <rFont val="Calibri"/>
        <family val="2"/>
      </rPr>
      <t>Reset Password</t>
    </r>
    <r>
      <rPr>
        <sz val="11"/>
        <rFont val="Calibri"/>
        <family val="2"/>
      </rPr>
      <t xml:space="preserve"> link
6. </t>
    </r>
    <r>
      <rPr>
        <b/>
        <sz val="11"/>
        <rFont val="Calibri"/>
        <family val="2"/>
      </rPr>
      <t>Request Access</t>
    </r>
    <r>
      <rPr>
        <sz val="11"/>
        <rFont val="Calibri"/>
        <family val="2"/>
      </rPr>
      <t xml:space="preserve"> link
7. </t>
    </r>
    <r>
      <rPr>
        <b/>
        <sz val="11"/>
        <rFont val="Calibri"/>
        <family val="2"/>
      </rPr>
      <t>Privacy Notice</t>
    </r>
    <r>
      <rPr>
        <sz val="11"/>
        <rFont val="Calibri"/>
        <family val="2"/>
      </rPr>
      <t xml:space="preserve"> link
8. Site </t>
    </r>
    <r>
      <rPr>
        <b/>
        <sz val="11"/>
        <rFont val="Calibri"/>
        <family val="2"/>
      </rPr>
      <t>Maintaining</t>
    </r>
    <r>
      <rPr>
        <sz val="11"/>
        <rFont val="Calibri"/>
        <family val="2"/>
      </rPr>
      <t xml:space="preserve"> message (Configurable)
9. </t>
    </r>
    <r>
      <rPr>
        <b/>
        <sz val="11"/>
        <rFont val="Calibri"/>
        <family val="2"/>
      </rPr>
      <t>Log in with Numerator Single Sign On</t>
    </r>
    <r>
      <rPr>
        <sz val="11"/>
        <rFont val="Calibri"/>
        <family val="2"/>
      </rPr>
      <t xml:space="preserve"> button</t>
    </r>
  </si>
  <si>
    <t>User should have Promo Intel site URL.</t>
  </si>
  <si>
    <r>
      <t xml:space="preserve">Page should contain below,
1. Numerator logo
2. </t>
    </r>
    <r>
      <rPr>
        <b/>
        <sz val="11"/>
        <rFont val="Calibri"/>
        <family val="2"/>
      </rPr>
      <t xml:space="preserve">Email </t>
    </r>
    <r>
      <rPr>
        <sz val="11"/>
        <rFont val="Calibri"/>
        <family val="2"/>
      </rPr>
      <t xml:space="preserve">textbox with watermark
3. </t>
    </r>
    <r>
      <rPr>
        <b/>
        <sz val="11"/>
        <rFont val="Calibri"/>
        <family val="2"/>
      </rPr>
      <t>Cancel</t>
    </r>
    <r>
      <rPr>
        <sz val="11"/>
        <rFont val="Calibri"/>
        <family val="2"/>
      </rPr>
      <t xml:space="preserve"> button
4. </t>
    </r>
    <r>
      <rPr>
        <b/>
        <sz val="11"/>
        <rFont val="Calibri"/>
        <family val="2"/>
      </rPr>
      <t>Request Password Reset</t>
    </r>
    <r>
      <rPr>
        <sz val="11"/>
        <rFont val="Calibri"/>
        <family val="2"/>
      </rPr>
      <t xml:space="preserve"> button
5. </t>
    </r>
    <r>
      <rPr>
        <b/>
        <sz val="11"/>
        <rFont val="Calibri"/>
        <family val="2"/>
      </rPr>
      <t>Enter your email address above and click on Request Password Reset button to get password reset link.</t>
    </r>
    <r>
      <rPr>
        <sz val="11"/>
        <rFont val="Calibri"/>
        <family val="2"/>
      </rPr>
      <t xml:space="preserve"> Info text</t>
    </r>
  </si>
  <si>
    <r>
      <t xml:space="preserve">User should redirect on </t>
    </r>
    <r>
      <rPr>
        <b/>
        <sz val="11"/>
        <rFont val="Calibri"/>
        <family val="2"/>
      </rPr>
      <t>Reset Password</t>
    </r>
    <r>
      <rPr>
        <sz val="11"/>
        <rFont val="Calibri"/>
        <family val="2"/>
      </rPr>
      <t xml:space="preserve"> screen.</t>
    </r>
  </si>
  <si>
    <t>Dataset</t>
  </si>
  <si>
    <r>
      <t xml:space="preserve">Verify </t>
    </r>
    <r>
      <rPr>
        <b/>
        <sz val="11"/>
        <rFont val="Calibri"/>
        <family val="2"/>
      </rPr>
      <t>Email</t>
    </r>
    <r>
      <rPr>
        <sz val="11"/>
        <rFont val="Calibri"/>
        <family val="2"/>
      </rPr>
      <t xml:space="preserve"> sent.</t>
    </r>
  </si>
  <si>
    <t>1. User should able to click on that button.
2. Alert popup should close.</t>
  </si>
  <si>
    <r>
      <t xml:space="preserve">User should redirect on </t>
    </r>
    <r>
      <rPr>
        <b/>
        <sz val="11"/>
        <rFont val="Calibri"/>
        <family val="2"/>
      </rPr>
      <t>Login</t>
    </r>
    <r>
      <rPr>
        <sz val="11"/>
        <rFont val="Calibri"/>
        <family val="2"/>
      </rPr>
      <t xml:space="preserve"> screen.</t>
    </r>
  </si>
  <si>
    <r>
      <t xml:space="preserve">1. User should able to click on that button.
2. User should redirect on </t>
    </r>
    <r>
      <rPr>
        <b/>
        <sz val="11"/>
        <rFont val="Calibri"/>
        <family val="2"/>
      </rPr>
      <t>Promo Search</t>
    </r>
    <r>
      <rPr>
        <sz val="11"/>
        <rFont val="Calibri"/>
        <family val="2"/>
      </rPr>
      <t xml:space="preserve"> page.</t>
    </r>
  </si>
  <si>
    <t>User should redirect to reset password page.</t>
  </si>
  <si>
    <r>
      <t xml:space="preserve">Page should contain below,
1. Numerator logo
2. </t>
    </r>
    <r>
      <rPr>
        <b/>
        <sz val="11"/>
        <rFont val="Calibri"/>
        <family val="2"/>
      </rPr>
      <t>New Password:</t>
    </r>
    <r>
      <rPr>
        <sz val="11"/>
        <rFont val="Calibri"/>
        <family val="2"/>
      </rPr>
      <t xml:space="preserve"> textbox with watermark &amp; tooltip icon
3. </t>
    </r>
    <r>
      <rPr>
        <b/>
        <sz val="11"/>
        <rFont val="Calibri"/>
        <family val="2"/>
      </rPr>
      <t xml:space="preserve">Confirm New Password: </t>
    </r>
    <r>
      <rPr>
        <sz val="11"/>
        <rFont val="Calibri"/>
        <family val="2"/>
      </rPr>
      <t xml:space="preserve">textbox with watermark
4. </t>
    </r>
    <r>
      <rPr>
        <b/>
        <sz val="11"/>
        <rFont val="Calibri"/>
        <family val="2"/>
      </rPr>
      <t>Set New Password</t>
    </r>
    <r>
      <rPr>
        <sz val="11"/>
        <rFont val="Calibri"/>
        <family val="2"/>
      </rPr>
      <t xml:space="preserve"> button</t>
    </r>
  </si>
  <si>
    <r>
      <t xml:space="preserve">Insert </t>
    </r>
    <r>
      <rPr>
        <b/>
        <sz val="11"/>
        <rFont val="Calibri"/>
        <family val="2"/>
      </rPr>
      <t xml:space="preserve">invalid </t>
    </r>
    <r>
      <rPr>
        <sz val="11"/>
        <rFont val="Calibri"/>
        <family val="2"/>
      </rPr>
      <t>Password.</t>
    </r>
  </si>
  <si>
    <r>
      <t xml:space="preserve">Insert </t>
    </r>
    <r>
      <rPr>
        <b/>
        <sz val="11"/>
        <rFont val="Calibri"/>
        <family val="2"/>
      </rPr>
      <t xml:space="preserve">valid </t>
    </r>
    <r>
      <rPr>
        <sz val="11"/>
        <rFont val="Calibri"/>
        <family val="2"/>
      </rPr>
      <t>Email.</t>
    </r>
  </si>
  <si>
    <r>
      <t xml:space="preserve">Insert </t>
    </r>
    <r>
      <rPr>
        <b/>
        <sz val="11"/>
        <rFont val="Calibri"/>
        <family val="2"/>
      </rPr>
      <t xml:space="preserve">valid </t>
    </r>
    <r>
      <rPr>
        <sz val="11"/>
        <rFont val="Calibri"/>
        <family val="2"/>
      </rPr>
      <t>Password.</t>
    </r>
  </si>
  <si>
    <t>Access Request popup should open.</t>
  </si>
  <si>
    <r>
      <t xml:space="preserve">Insert </t>
    </r>
    <r>
      <rPr>
        <b/>
        <sz val="11"/>
        <rFont val="Calibri"/>
        <family val="2"/>
      </rPr>
      <t>Company</t>
    </r>
    <r>
      <rPr>
        <sz val="11"/>
        <rFont val="Calibri"/>
        <family val="2"/>
      </rPr>
      <t xml:space="preserve"> value.</t>
    </r>
  </si>
  <si>
    <r>
      <t xml:space="preserve">Verify </t>
    </r>
    <r>
      <rPr>
        <b/>
        <sz val="11"/>
        <rFont val="Calibri"/>
        <family val="2"/>
      </rPr>
      <t>Access Request</t>
    </r>
    <r>
      <rPr>
        <sz val="11"/>
        <rFont val="Calibri"/>
        <family val="2"/>
      </rPr>
      <t xml:space="preserve"> popup.</t>
    </r>
  </si>
  <si>
    <r>
      <t xml:space="preserve">Popup should contain below,
1. Header as </t>
    </r>
    <r>
      <rPr>
        <b/>
        <sz val="11"/>
        <rFont val="Calibri"/>
        <family val="2"/>
      </rPr>
      <t>Access Request</t>
    </r>
    <r>
      <rPr>
        <sz val="11"/>
        <rFont val="Calibri"/>
        <family val="2"/>
      </rPr>
      <t xml:space="preserve">
2. </t>
    </r>
    <r>
      <rPr>
        <b/>
        <sz val="11"/>
        <rFont val="Calibri"/>
        <family val="2"/>
      </rPr>
      <t>Access</t>
    </r>
    <r>
      <rPr>
        <sz val="11"/>
        <rFont val="Calibri"/>
        <family val="2"/>
      </rPr>
      <t xml:space="preserve"> information
3. </t>
    </r>
    <r>
      <rPr>
        <b/>
        <sz val="11"/>
        <rFont val="Calibri"/>
        <family val="2"/>
      </rPr>
      <t>Company or Organization :</t>
    </r>
    <r>
      <rPr>
        <sz val="11"/>
        <rFont val="Calibri"/>
        <family val="2"/>
      </rPr>
      <t xml:space="preserve"> textbox
4. </t>
    </r>
    <r>
      <rPr>
        <b/>
        <sz val="11"/>
        <rFont val="Calibri"/>
        <family val="2"/>
      </rPr>
      <t>Country:</t>
    </r>
    <r>
      <rPr>
        <sz val="11"/>
        <rFont val="Calibri"/>
        <family val="2"/>
      </rPr>
      <t xml:space="preserve"> DDL
5. </t>
    </r>
    <r>
      <rPr>
        <b/>
        <sz val="11"/>
        <rFont val="Calibri"/>
        <family val="2"/>
      </rPr>
      <t>First Name:</t>
    </r>
    <r>
      <rPr>
        <sz val="11"/>
        <rFont val="Calibri"/>
        <family val="2"/>
      </rPr>
      <t xml:space="preserve"> textbox
6. </t>
    </r>
    <r>
      <rPr>
        <b/>
        <sz val="11"/>
        <rFont val="Calibri"/>
        <family val="2"/>
      </rPr>
      <t>Last Name:</t>
    </r>
    <r>
      <rPr>
        <sz val="11"/>
        <rFont val="Calibri"/>
        <family val="2"/>
      </rPr>
      <t xml:space="preserve"> textbox
7. </t>
    </r>
    <r>
      <rPr>
        <b/>
        <sz val="11"/>
        <rFont val="Calibri"/>
        <family val="2"/>
      </rPr>
      <t>Email Address:</t>
    </r>
    <r>
      <rPr>
        <sz val="11"/>
        <rFont val="Calibri"/>
        <family val="2"/>
      </rPr>
      <t xml:space="preserve"> textbox
8. </t>
    </r>
    <r>
      <rPr>
        <b/>
        <sz val="11"/>
        <rFont val="Calibri"/>
        <family val="2"/>
      </rPr>
      <t>Phone:</t>
    </r>
    <r>
      <rPr>
        <sz val="11"/>
        <rFont val="Calibri"/>
        <family val="2"/>
      </rPr>
      <t xml:space="preserve"> textbox
9. </t>
    </r>
    <r>
      <rPr>
        <b/>
        <sz val="11"/>
        <rFont val="Calibri"/>
        <family val="2"/>
      </rPr>
      <t>Title:</t>
    </r>
    <r>
      <rPr>
        <sz val="11"/>
        <rFont val="Calibri"/>
        <family val="2"/>
      </rPr>
      <t xml:space="preserve"> textbox
10. </t>
    </r>
    <r>
      <rPr>
        <b/>
        <sz val="11"/>
        <rFont val="Calibri"/>
        <family val="2"/>
      </rPr>
      <t xml:space="preserve">Additional Information/Comments: </t>
    </r>
    <r>
      <rPr>
        <sz val="11"/>
        <rFont val="Calibri"/>
        <family val="2"/>
      </rPr>
      <t>text area
11. Save &amp; Cancel button</t>
    </r>
  </si>
  <si>
    <r>
      <t xml:space="preserve">Alert should contain below,
1. Please provide information for the following mandatory fields:
2. </t>
    </r>
    <r>
      <rPr>
        <b/>
        <sz val="11"/>
        <rFont val="Calibri"/>
        <family val="2"/>
      </rPr>
      <t>Company or Organization</t>
    </r>
    <r>
      <rPr>
        <sz val="11"/>
        <rFont val="Calibri"/>
        <family val="2"/>
      </rPr>
      <t xml:space="preserve">
3. </t>
    </r>
    <r>
      <rPr>
        <b/>
        <sz val="11"/>
        <rFont val="Calibri"/>
        <family val="2"/>
      </rPr>
      <t>Country</t>
    </r>
    <r>
      <rPr>
        <sz val="11"/>
        <rFont val="Calibri"/>
        <family val="2"/>
      </rPr>
      <t xml:space="preserve">
4. </t>
    </r>
    <r>
      <rPr>
        <b/>
        <sz val="11"/>
        <rFont val="Calibri"/>
        <family val="2"/>
      </rPr>
      <t>First Name</t>
    </r>
    <r>
      <rPr>
        <sz val="11"/>
        <rFont val="Calibri"/>
        <family val="2"/>
      </rPr>
      <t xml:space="preserve">
5. </t>
    </r>
    <r>
      <rPr>
        <b/>
        <sz val="11"/>
        <rFont val="Calibri"/>
        <family val="2"/>
      </rPr>
      <t>Last Name</t>
    </r>
    <r>
      <rPr>
        <sz val="11"/>
        <rFont val="Calibri"/>
        <family val="2"/>
      </rPr>
      <t xml:space="preserve">
6. </t>
    </r>
    <r>
      <rPr>
        <b/>
        <sz val="11"/>
        <rFont val="Calibri"/>
        <family val="2"/>
      </rPr>
      <t>Email Address</t>
    </r>
    <r>
      <rPr>
        <sz val="11"/>
        <rFont val="Calibri"/>
        <family val="2"/>
      </rPr>
      <t xml:space="preserve">
7. </t>
    </r>
    <r>
      <rPr>
        <b/>
        <sz val="11"/>
        <rFont val="Calibri"/>
        <family val="2"/>
      </rPr>
      <t>Phone</t>
    </r>
    <r>
      <rPr>
        <sz val="11"/>
        <rFont val="Calibri"/>
        <family val="2"/>
      </rPr>
      <t xml:space="preserve">
8. </t>
    </r>
    <r>
      <rPr>
        <b/>
        <sz val="11"/>
        <rFont val="Calibri"/>
        <family val="2"/>
      </rPr>
      <t>Title</t>
    </r>
    <r>
      <rPr>
        <sz val="11"/>
        <rFont val="Calibri"/>
        <family val="2"/>
      </rPr>
      <t xml:space="preserve">
9. </t>
    </r>
    <r>
      <rPr>
        <b/>
        <sz val="11"/>
        <rFont val="Calibri"/>
        <family val="2"/>
      </rPr>
      <t>Ok</t>
    </r>
    <r>
      <rPr>
        <sz val="11"/>
        <rFont val="Calibri"/>
        <family val="2"/>
      </rPr>
      <t xml:space="preserve"> button</t>
    </r>
  </si>
  <si>
    <r>
      <rPr>
        <b/>
        <sz val="11"/>
        <rFont val="Calibri"/>
        <family val="2"/>
      </rPr>
      <t>Alert</t>
    </r>
    <r>
      <rPr>
        <sz val="11"/>
        <rFont val="Calibri"/>
        <family val="2"/>
      </rPr>
      <t xml:space="preserve"> popup should close.</t>
    </r>
  </si>
  <si>
    <r>
      <t xml:space="preserve">Alert should contain below,
1. Please provide information for the following mandatory fields:
2. </t>
    </r>
    <r>
      <rPr>
        <b/>
        <sz val="11"/>
        <rFont val="Calibri"/>
        <family val="2"/>
      </rPr>
      <t>Country</t>
    </r>
    <r>
      <rPr>
        <sz val="11"/>
        <rFont val="Calibri"/>
        <family val="2"/>
      </rPr>
      <t xml:space="preserve">
3. </t>
    </r>
    <r>
      <rPr>
        <b/>
        <sz val="11"/>
        <rFont val="Calibri"/>
        <family val="2"/>
      </rPr>
      <t>First Name</t>
    </r>
    <r>
      <rPr>
        <sz val="11"/>
        <rFont val="Calibri"/>
        <family val="2"/>
      </rPr>
      <t xml:space="preserve">
4. </t>
    </r>
    <r>
      <rPr>
        <b/>
        <sz val="11"/>
        <rFont val="Calibri"/>
        <family val="2"/>
      </rPr>
      <t>Last Name</t>
    </r>
    <r>
      <rPr>
        <sz val="11"/>
        <rFont val="Calibri"/>
        <family val="2"/>
      </rPr>
      <t xml:space="preserve">
5. </t>
    </r>
    <r>
      <rPr>
        <b/>
        <sz val="11"/>
        <rFont val="Calibri"/>
        <family val="2"/>
      </rPr>
      <t>Email Address</t>
    </r>
    <r>
      <rPr>
        <sz val="11"/>
        <rFont val="Calibri"/>
        <family val="2"/>
      </rPr>
      <t xml:space="preserve">
6. </t>
    </r>
    <r>
      <rPr>
        <b/>
        <sz val="11"/>
        <rFont val="Calibri"/>
        <family val="2"/>
      </rPr>
      <t>Phone</t>
    </r>
    <r>
      <rPr>
        <sz val="11"/>
        <rFont val="Calibri"/>
        <family val="2"/>
      </rPr>
      <t xml:space="preserve">
7. </t>
    </r>
    <r>
      <rPr>
        <b/>
        <sz val="11"/>
        <rFont val="Calibri"/>
        <family val="2"/>
      </rPr>
      <t>Title</t>
    </r>
    <r>
      <rPr>
        <sz val="11"/>
        <rFont val="Calibri"/>
        <family val="2"/>
      </rPr>
      <t xml:space="preserve">
8. </t>
    </r>
    <r>
      <rPr>
        <b/>
        <sz val="11"/>
        <rFont val="Calibri"/>
        <family val="2"/>
      </rPr>
      <t>Ok</t>
    </r>
    <r>
      <rPr>
        <sz val="11"/>
        <rFont val="Calibri"/>
        <family val="2"/>
      </rPr>
      <t xml:space="preserve"> button</t>
    </r>
  </si>
  <si>
    <r>
      <t xml:space="preserve">Select </t>
    </r>
    <r>
      <rPr>
        <b/>
        <sz val="11"/>
        <rFont val="Calibri"/>
        <family val="2"/>
      </rPr>
      <t>Country</t>
    </r>
    <r>
      <rPr>
        <sz val="11"/>
        <rFont val="Calibri"/>
        <family val="2"/>
      </rPr>
      <t xml:space="preserve"> DDL.</t>
    </r>
  </si>
  <si>
    <t>User should able to select value in that DDL.</t>
  </si>
  <si>
    <r>
      <t xml:space="preserve">Alert should contain below,
1. Please provide information for the following mandatory fields:
2. </t>
    </r>
    <r>
      <rPr>
        <b/>
        <sz val="11"/>
        <rFont val="Calibri"/>
        <family val="2"/>
      </rPr>
      <t>First Name</t>
    </r>
    <r>
      <rPr>
        <sz val="11"/>
        <rFont val="Calibri"/>
        <family val="2"/>
      </rPr>
      <t xml:space="preserve">
3. </t>
    </r>
    <r>
      <rPr>
        <b/>
        <sz val="11"/>
        <rFont val="Calibri"/>
        <family val="2"/>
      </rPr>
      <t>Last Name</t>
    </r>
    <r>
      <rPr>
        <sz val="11"/>
        <rFont val="Calibri"/>
        <family val="2"/>
      </rPr>
      <t xml:space="preserve">
4. </t>
    </r>
    <r>
      <rPr>
        <b/>
        <sz val="11"/>
        <rFont val="Calibri"/>
        <family val="2"/>
      </rPr>
      <t>Email Address</t>
    </r>
    <r>
      <rPr>
        <sz val="11"/>
        <rFont val="Calibri"/>
        <family val="2"/>
      </rPr>
      <t xml:space="preserve">
5. </t>
    </r>
    <r>
      <rPr>
        <b/>
        <sz val="11"/>
        <rFont val="Calibri"/>
        <family val="2"/>
      </rPr>
      <t>Phone</t>
    </r>
    <r>
      <rPr>
        <sz val="11"/>
        <rFont val="Calibri"/>
        <family val="2"/>
      </rPr>
      <t xml:space="preserve">
6. </t>
    </r>
    <r>
      <rPr>
        <b/>
        <sz val="11"/>
        <rFont val="Calibri"/>
        <family val="2"/>
      </rPr>
      <t>Title</t>
    </r>
    <r>
      <rPr>
        <sz val="11"/>
        <rFont val="Calibri"/>
        <family val="2"/>
      </rPr>
      <t xml:space="preserve">
7. </t>
    </r>
    <r>
      <rPr>
        <b/>
        <sz val="11"/>
        <rFont val="Calibri"/>
        <family val="2"/>
      </rPr>
      <t>Ok</t>
    </r>
    <r>
      <rPr>
        <sz val="11"/>
        <rFont val="Calibri"/>
        <family val="2"/>
      </rPr>
      <t xml:space="preserve"> button</t>
    </r>
  </si>
  <si>
    <r>
      <t xml:space="preserve">Insert </t>
    </r>
    <r>
      <rPr>
        <b/>
        <sz val="11"/>
        <rFont val="Calibri"/>
        <family val="2"/>
      </rPr>
      <t>First Name</t>
    </r>
    <r>
      <rPr>
        <sz val="11"/>
        <rFont val="Calibri"/>
        <family val="2"/>
      </rPr>
      <t xml:space="preserve"> value.</t>
    </r>
  </si>
  <si>
    <r>
      <t xml:space="preserve">Insert </t>
    </r>
    <r>
      <rPr>
        <b/>
        <sz val="11"/>
        <rFont val="Calibri"/>
        <family val="2"/>
      </rPr>
      <t>Last Name</t>
    </r>
    <r>
      <rPr>
        <sz val="11"/>
        <rFont val="Calibri"/>
        <family val="2"/>
      </rPr>
      <t xml:space="preserve"> value.</t>
    </r>
  </si>
  <si>
    <r>
      <t xml:space="preserve">Alert should contain below,
1. Please provide information for the following mandatory fields:
2. </t>
    </r>
    <r>
      <rPr>
        <b/>
        <sz val="11"/>
        <rFont val="Calibri"/>
        <family val="2"/>
      </rPr>
      <t>Email Address</t>
    </r>
    <r>
      <rPr>
        <sz val="11"/>
        <rFont val="Calibri"/>
        <family val="2"/>
      </rPr>
      <t xml:space="preserve">
3. </t>
    </r>
    <r>
      <rPr>
        <b/>
        <sz val="11"/>
        <rFont val="Calibri"/>
        <family val="2"/>
      </rPr>
      <t>Phone</t>
    </r>
    <r>
      <rPr>
        <sz val="11"/>
        <rFont val="Calibri"/>
        <family val="2"/>
      </rPr>
      <t xml:space="preserve">
4. </t>
    </r>
    <r>
      <rPr>
        <b/>
        <sz val="11"/>
        <rFont val="Calibri"/>
        <family val="2"/>
      </rPr>
      <t>Title</t>
    </r>
    <r>
      <rPr>
        <sz val="11"/>
        <rFont val="Calibri"/>
        <family val="2"/>
      </rPr>
      <t xml:space="preserve">
5. </t>
    </r>
    <r>
      <rPr>
        <b/>
        <sz val="11"/>
        <rFont val="Calibri"/>
        <family val="2"/>
      </rPr>
      <t>Ok</t>
    </r>
    <r>
      <rPr>
        <sz val="11"/>
        <rFont val="Calibri"/>
        <family val="2"/>
      </rPr>
      <t xml:space="preserve"> button</t>
    </r>
  </si>
  <si>
    <r>
      <t xml:space="preserve">Insert </t>
    </r>
    <r>
      <rPr>
        <b/>
        <sz val="11"/>
        <rFont val="Calibri"/>
        <family val="2"/>
      </rPr>
      <t>Email Address</t>
    </r>
    <r>
      <rPr>
        <sz val="11"/>
        <rFont val="Calibri"/>
        <family val="2"/>
      </rPr>
      <t xml:space="preserve"> value.</t>
    </r>
  </si>
  <si>
    <r>
      <t xml:space="preserve">Insert </t>
    </r>
    <r>
      <rPr>
        <b/>
        <sz val="11"/>
        <rFont val="Calibri"/>
        <family val="2"/>
      </rPr>
      <t>Phone</t>
    </r>
    <r>
      <rPr>
        <sz val="11"/>
        <rFont val="Calibri"/>
        <family val="2"/>
      </rPr>
      <t xml:space="preserve"> value.</t>
    </r>
  </si>
  <si>
    <r>
      <t xml:space="preserve">Alert should contain below,
1. Please provide information for the following mandatory fields:
2. </t>
    </r>
    <r>
      <rPr>
        <b/>
        <sz val="11"/>
        <rFont val="Calibri"/>
        <family val="2"/>
      </rPr>
      <t>Phone</t>
    </r>
    <r>
      <rPr>
        <sz val="11"/>
        <rFont val="Calibri"/>
        <family val="2"/>
      </rPr>
      <t xml:space="preserve">
3. </t>
    </r>
    <r>
      <rPr>
        <b/>
        <sz val="11"/>
        <rFont val="Calibri"/>
        <family val="2"/>
      </rPr>
      <t>Title</t>
    </r>
    <r>
      <rPr>
        <sz val="11"/>
        <rFont val="Calibri"/>
        <family val="2"/>
      </rPr>
      <t xml:space="preserve">
4. </t>
    </r>
    <r>
      <rPr>
        <b/>
        <sz val="11"/>
        <rFont val="Calibri"/>
        <family val="2"/>
      </rPr>
      <t>Ok</t>
    </r>
    <r>
      <rPr>
        <sz val="11"/>
        <rFont val="Calibri"/>
        <family val="2"/>
      </rPr>
      <t xml:space="preserve"> button</t>
    </r>
  </si>
  <si>
    <r>
      <t xml:space="preserve">Alert should contain below,
1. Please provide information for the following mandatory fields:
2. </t>
    </r>
    <r>
      <rPr>
        <b/>
        <sz val="11"/>
        <rFont val="Calibri"/>
        <family val="2"/>
      </rPr>
      <t>Title</t>
    </r>
    <r>
      <rPr>
        <sz val="11"/>
        <rFont val="Calibri"/>
        <family val="2"/>
      </rPr>
      <t xml:space="preserve">
3. </t>
    </r>
    <r>
      <rPr>
        <b/>
        <sz val="11"/>
        <rFont val="Calibri"/>
        <family val="2"/>
      </rPr>
      <t>Ok</t>
    </r>
    <r>
      <rPr>
        <sz val="11"/>
        <rFont val="Calibri"/>
        <family val="2"/>
      </rPr>
      <t xml:space="preserve"> button</t>
    </r>
  </si>
  <si>
    <r>
      <t xml:space="preserve">Insert </t>
    </r>
    <r>
      <rPr>
        <b/>
        <sz val="11"/>
        <rFont val="Calibri"/>
        <family val="2"/>
      </rPr>
      <t>Title</t>
    </r>
    <r>
      <rPr>
        <sz val="11"/>
        <rFont val="Calibri"/>
        <family val="2"/>
      </rPr>
      <t xml:space="preserve"> value.</t>
    </r>
  </si>
  <si>
    <t>1. User should able to click on that button.
2. Access Request popup should close.</t>
  </si>
  <si>
    <t>TC 16</t>
  </si>
  <si>
    <r>
      <t xml:space="preserve">Email should contain below,
1. Hi User,
2. </t>
    </r>
    <r>
      <rPr>
        <b/>
        <sz val="11"/>
        <rFont val="Calibri"/>
        <family val="2"/>
      </rPr>
      <t>This email has been sent to you by Numerator as a request to reset your password.</t>
    </r>
    <r>
      <rPr>
        <sz val="11"/>
        <rFont val="Calibri"/>
        <family val="2"/>
      </rPr>
      <t xml:space="preserve"> Info text
3. </t>
    </r>
    <r>
      <rPr>
        <b/>
        <sz val="11"/>
        <rFont val="Calibri"/>
        <family val="2"/>
      </rPr>
      <t xml:space="preserve">Your login email address is: firstname.lastname@numerator.com </t>
    </r>
    <r>
      <rPr>
        <sz val="11"/>
        <rFont val="Calibri"/>
        <family val="2"/>
      </rPr>
      <t xml:space="preserve">user email info
4. </t>
    </r>
    <r>
      <rPr>
        <b/>
        <sz val="11"/>
        <rFont val="Calibri"/>
        <family val="2"/>
      </rPr>
      <t>Reset your Password</t>
    </r>
    <r>
      <rPr>
        <sz val="11"/>
        <rFont val="Calibri"/>
        <family val="2"/>
      </rPr>
      <t xml:space="preserve"> button</t>
    </r>
  </si>
  <si>
    <t>% Complete</t>
  </si>
  <si>
    <t>Verify Website Maintenance message if Configure.</t>
  </si>
  <si>
    <r>
      <t xml:space="preserve">Insert </t>
    </r>
    <r>
      <rPr>
        <b/>
        <sz val="11"/>
        <rFont val="Calibri"/>
        <family val="2"/>
      </rPr>
      <t>blank</t>
    </r>
    <r>
      <rPr>
        <sz val="11"/>
        <rFont val="Calibri"/>
        <family val="2"/>
      </rPr>
      <t xml:space="preserve"> Email &amp; Password.</t>
    </r>
  </si>
  <si>
    <r>
      <t xml:space="preserve">Insert </t>
    </r>
    <r>
      <rPr>
        <b/>
        <sz val="11"/>
        <rFont val="Calibri"/>
        <family val="2"/>
      </rPr>
      <t xml:space="preserve">invalid </t>
    </r>
    <r>
      <rPr>
        <sz val="11"/>
        <rFont val="Calibri"/>
        <family val="2"/>
      </rPr>
      <t>Email</t>
    </r>
    <r>
      <rPr>
        <sz val="11"/>
        <rFont val="Calibri"/>
        <family val="2"/>
      </rPr>
      <t>.</t>
    </r>
  </si>
  <si>
    <r>
      <t xml:space="preserve">Insert </t>
    </r>
    <r>
      <rPr>
        <b/>
        <sz val="11"/>
        <rFont val="Calibri"/>
        <family val="2"/>
      </rPr>
      <t>blank</t>
    </r>
    <r>
      <rPr>
        <sz val="11"/>
        <rFont val="Calibri"/>
        <family val="2"/>
      </rPr>
      <t xml:space="preserve"> Email</t>
    </r>
    <r>
      <rPr>
        <sz val="11"/>
        <rFont val="Calibri"/>
        <family val="2"/>
      </rPr>
      <t>.</t>
    </r>
  </si>
  <si>
    <t>Verify message when user Insert invalid Email or Password and click Log In button.</t>
  </si>
  <si>
    <t>Verify message when user Insert invalid Email and click Request Password Reset button.</t>
  </si>
  <si>
    <t>Verify message when user Insert valid Email and click Request Password Reset button.</t>
  </si>
  <si>
    <t>Verify message when user Insert invalid Password and click Set New Password button.</t>
  </si>
  <si>
    <t>Verify message when user Insert valid Password and click Set New Password button.</t>
  </si>
  <si>
    <t>Verify when user click Cancel button on Reset Password page.</t>
  </si>
  <si>
    <t>Verify Alert when user not insert value and click Save button.</t>
  </si>
  <si>
    <t>Verify Alert when user Insert value and click Save button.</t>
  </si>
  <si>
    <t>Verify when user click Cancel button on Access Request popup.</t>
  </si>
  <si>
    <r>
      <t xml:space="preserve">Click </t>
    </r>
    <r>
      <rPr>
        <b/>
        <sz val="11"/>
        <rFont val="Calibri"/>
        <family val="2"/>
      </rPr>
      <t>Sign In</t>
    </r>
    <r>
      <rPr>
        <sz val="11"/>
        <rFont val="Calibri"/>
        <family val="2"/>
      </rPr>
      <t xml:space="preserve"> button.</t>
    </r>
  </si>
  <si>
    <r>
      <t xml:space="preserve">Click </t>
    </r>
    <r>
      <rPr>
        <b/>
        <sz val="11"/>
        <rFont val="Calibri"/>
        <family val="2"/>
      </rPr>
      <t>Log in with Numerator Single Sign On</t>
    </r>
    <r>
      <rPr>
        <sz val="11"/>
        <rFont val="Calibri"/>
        <family val="2"/>
      </rPr>
      <t xml:space="preserve"> link.</t>
    </r>
  </si>
  <si>
    <r>
      <t xml:space="preserve">Insert </t>
    </r>
    <r>
      <rPr>
        <b/>
        <sz val="11"/>
        <rFont val="Calibri"/>
        <family val="2"/>
      </rPr>
      <t>blank</t>
    </r>
    <r>
      <rPr>
        <sz val="11"/>
        <rFont val="Calibri"/>
        <family val="2"/>
      </rPr>
      <t xml:space="preserve"> Email.</t>
    </r>
  </si>
  <si>
    <r>
      <t xml:space="preserve">Insert </t>
    </r>
    <r>
      <rPr>
        <b/>
        <sz val="11"/>
        <rFont val="Calibri"/>
        <family val="2"/>
      </rPr>
      <t>blank</t>
    </r>
    <r>
      <rPr>
        <sz val="11"/>
        <rFont val="Calibri"/>
        <family val="2"/>
      </rPr>
      <t xml:space="preserve"> Password.</t>
    </r>
  </si>
  <si>
    <r>
      <t xml:space="preserve">Insert </t>
    </r>
    <r>
      <rPr>
        <b/>
        <sz val="11"/>
        <rFont val="Calibri"/>
        <family val="2"/>
      </rPr>
      <t xml:space="preserve">invalid </t>
    </r>
    <r>
      <rPr>
        <sz val="11"/>
        <rFont val="Calibri"/>
        <family val="2"/>
      </rPr>
      <t>Email OR Password.</t>
    </r>
  </si>
  <si>
    <t>Numerator SSO page should open.</t>
  </si>
  <si>
    <t>Verify message when user Insert invalid Email or Password and click Sign In button.</t>
  </si>
  <si>
    <t>Verify Numerator SSO page.</t>
  </si>
  <si>
    <r>
      <t xml:space="preserve">Page should contain below,
1. Numerator logo
2. </t>
    </r>
    <r>
      <rPr>
        <b/>
        <sz val="11"/>
        <rFont val="Calibri"/>
        <family val="2"/>
      </rPr>
      <t xml:space="preserve">Sign in with your email and password </t>
    </r>
    <r>
      <rPr>
        <sz val="11"/>
        <rFont val="Calibri"/>
        <family val="2"/>
      </rPr>
      <t xml:space="preserve">text
3. </t>
    </r>
    <r>
      <rPr>
        <b/>
        <sz val="11"/>
        <rFont val="Calibri"/>
        <family val="2"/>
      </rPr>
      <t>Email</t>
    </r>
    <r>
      <rPr>
        <sz val="11"/>
        <rFont val="Calibri"/>
        <family val="2"/>
      </rPr>
      <t xml:space="preserve"> label &amp; textbox with watermark
4. </t>
    </r>
    <r>
      <rPr>
        <b/>
        <sz val="11"/>
        <rFont val="Calibri"/>
        <family val="2"/>
      </rPr>
      <t xml:space="preserve">Password </t>
    </r>
    <r>
      <rPr>
        <sz val="11"/>
        <rFont val="Calibri"/>
        <family val="2"/>
      </rPr>
      <t xml:space="preserve">label &amp; textbox with watermark
5. </t>
    </r>
    <r>
      <rPr>
        <b/>
        <sz val="11"/>
        <rFont val="Calibri"/>
        <family val="2"/>
      </rPr>
      <t>Forgot your password?</t>
    </r>
    <r>
      <rPr>
        <sz val="11"/>
        <rFont val="Calibri"/>
        <family val="2"/>
      </rPr>
      <t xml:space="preserve"> link
6. </t>
    </r>
    <r>
      <rPr>
        <b/>
        <sz val="11"/>
        <rFont val="Calibri"/>
        <family val="2"/>
      </rPr>
      <t xml:space="preserve">Sign in </t>
    </r>
    <r>
      <rPr>
        <sz val="11"/>
        <rFont val="Calibri"/>
        <family val="2"/>
      </rPr>
      <t>button</t>
    </r>
  </si>
  <si>
    <t>TC 17</t>
  </si>
  <si>
    <t>TC 18</t>
  </si>
  <si>
    <t>TC 19</t>
  </si>
  <si>
    <r>
      <t xml:space="preserve">Verify </t>
    </r>
    <r>
      <rPr>
        <b/>
        <u/>
        <sz val="11"/>
        <rFont val="Calibri"/>
        <family val="2"/>
      </rPr>
      <t>Forgot your password?</t>
    </r>
    <r>
      <rPr>
        <b/>
        <sz val="11"/>
        <rFont val="Calibri"/>
        <family val="2"/>
      </rPr>
      <t xml:space="preserve"> link.</t>
    </r>
  </si>
  <si>
    <r>
      <t xml:space="preserve">Click </t>
    </r>
    <r>
      <rPr>
        <b/>
        <u/>
        <sz val="11"/>
        <rFont val="Calibri"/>
        <family val="2"/>
      </rPr>
      <t>Forgot your password?</t>
    </r>
    <r>
      <rPr>
        <sz val="11"/>
        <rFont val="Calibri"/>
        <family val="2"/>
      </rPr>
      <t xml:space="preserve"> link.</t>
    </r>
  </si>
  <si>
    <r>
      <t xml:space="preserve">1. User should able to click on that link.
2. User should redirect to </t>
    </r>
    <r>
      <rPr>
        <b/>
        <sz val="11"/>
        <rFont val="Calibri"/>
        <family val="2"/>
      </rPr>
      <t>Forgot your Password</t>
    </r>
    <r>
      <rPr>
        <sz val="11"/>
        <rFont val="Calibri"/>
        <family val="2"/>
      </rPr>
      <t xml:space="preserve"> screen.</t>
    </r>
  </si>
  <si>
    <r>
      <t xml:space="preserve">Verify </t>
    </r>
    <r>
      <rPr>
        <b/>
        <sz val="11"/>
        <rFont val="Calibri"/>
        <family val="2"/>
      </rPr>
      <t>Forgot your Password</t>
    </r>
    <r>
      <rPr>
        <sz val="11"/>
        <rFont val="Calibri"/>
        <family val="2"/>
      </rPr>
      <t xml:space="preserve"> screen.</t>
    </r>
  </si>
  <si>
    <r>
      <t xml:space="preserve">Screen should contain below,
1. Numerator logo
2. </t>
    </r>
    <r>
      <rPr>
        <b/>
        <sz val="11"/>
        <rFont val="Calibri"/>
        <family val="2"/>
      </rPr>
      <t>Forgot your password?</t>
    </r>
    <r>
      <rPr>
        <sz val="11"/>
        <rFont val="Calibri"/>
        <family val="2"/>
      </rPr>
      <t xml:space="preserve"> text
3. </t>
    </r>
    <r>
      <rPr>
        <b/>
        <sz val="11"/>
        <rFont val="Calibri"/>
        <family val="2"/>
      </rPr>
      <t xml:space="preserve">Enter your Email below and we will send a message to reset your password </t>
    </r>
    <r>
      <rPr>
        <sz val="11"/>
        <rFont val="Calibri"/>
        <family val="2"/>
      </rPr>
      <t xml:space="preserve">text
4. </t>
    </r>
    <r>
      <rPr>
        <b/>
        <sz val="11"/>
        <rFont val="Calibri"/>
        <family val="2"/>
      </rPr>
      <t>Email</t>
    </r>
    <r>
      <rPr>
        <sz val="11"/>
        <rFont val="Calibri"/>
        <family val="2"/>
      </rPr>
      <t xml:space="preserve"> textbox with watermark
5. </t>
    </r>
    <r>
      <rPr>
        <b/>
        <sz val="11"/>
        <rFont val="Calibri"/>
        <family val="2"/>
      </rPr>
      <t xml:space="preserve">Reset my password </t>
    </r>
    <r>
      <rPr>
        <sz val="11"/>
        <rFont val="Calibri"/>
        <family val="2"/>
      </rPr>
      <t>button</t>
    </r>
  </si>
  <si>
    <t>TC 20</t>
  </si>
  <si>
    <t>Verify message when user Insert invalid Email and click Reset my password button.</t>
  </si>
  <si>
    <r>
      <rPr>
        <b/>
        <sz val="11"/>
        <rFont val="Calibri"/>
        <family val="2"/>
      </rPr>
      <t>Forgot your Password</t>
    </r>
    <r>
      <rPr>
        <sz val="11"/>
        <rFont val="Calibri"/>
        <family val="2"/>
      </rPr>
      <t xml:space="preserve"> screen should open.</t>
    </r>
  </si>
  <si>
    <r>
      <t xml:space="preserve">Click </t>
    </r>
    <r>
      <rPr>
        <b/>
        <sz val="11"/>
        <rFont val="Calibri"/>
        <family val="2"/>
      </rPr>
      <t xml:space="preserve">Reset my password </t>
    </r>
    <r>
      <rPr>
        <sz val="11"/>
        <rFont val="Calibri"/>
        <family val="2"/>
      </rPr>
      <t>button.</t>
    </r>
  </si>
  <si>
    <t>TC 21</t>
  </si>
  <si>
    <t>Verify message when user Insert valid Email and click Reset my password button.</t>
  </si>
  <si>
    <r>
      <t xml:space="preserve">Verify </t>
    </r>
    <r>
      <rPr>
        <b/>
        <sz val="11"/>
        <rFont val="Calibri"/>
        <family val="2"/>
      </rPr>
      <t>Login</t>
    </r>
    <r>
      <rPr>
        <sz val="11"/>
        <rFont val="Calibri"/>
        <family val="2"/>
      </rPr>
      <t xml:space="preserve"> page.</t>
    </r>
  </si>
  <si>
    <r>
      <t xml:space="preserve">Insert </t>
    </r>
    <r>
      <rPr>
        <b/>
        <sz val="11"/>
        <rFont val="Calibri"/>
        <family val="2"/>
      </rPr>
      <t xml:space="preserve">valid </t>
    </r>
    <r>
      <rPr>
        <sz val="11"/>
        <rFont val="Calibri"/>
        <family val="2"/>
      </rPr>
      <t xml:space="preserve">Email &amp; </t>
    </r>
    <r>
      <rPr>
        <b/>
        <sz val="11"/>
        <rFont val="Calibri"/>
        <family val="2"/>
      </rPr>
      <t xml:space="preserve">invalid </t>
    </r>
    <r>
      <rPr>
        <sz val="11"/>
        <rFont val="Calibri"/>
        <family val="2"/>
      </rPr>
      <t>Password.</t>
    </r>
  </si>
  <si>
    <r>
      <t xml:space="preserve">Click </t>
    </r>
    <r>
      <rPr>
        <b/>
        <u/>
        <sz val="11"/>
        <rFont val="Calibri"/>
        <family val="2"/>
      </rPr>
      <t>Reset Password</t>
    </r>
    <r>
      <rPr>
        <sz val="11"/>
        <rFont val="Calibri"/>
        <family val="2"/>
      </rPr>
      <t xml:space="preserve"> link.</t>
    </r>
  </si>
  <si>
    <r>
      <t xml:space="preserve">Verify </t>
    </r>
    <r>
      <rPr>
        <b/>
        <sz val="11"/>
        <rFont val="Calibri"/>
        <family val="2"/>
      </rPr>
      <t>Reset Password</t>
    </r>
    <r>
      <rPr>
        <sz val="11"/>
        <rFont val="Calibri"/>
        <family val="2"/>
      </rPr>
      <t xml:space="preserve"> page.</t>
    </r>
  </si>
  <si>
    <r>
      <t xml:space="preserve">Click </t>
    </r>
    <r>
      <rPr>
        <u/>
        <sz val="11"/>
        <rFont val="Calibri"/>
        <family val="2"/>
      </rPr>
      <t>Reset Password</t>
    </r>
    <r>
      <rPr>
        <sz val="11"/>
        <rFont val="Calibri"/>
        <family val="2"/>
      </rPr>
      <t xml:space="preserve"> link.</t>
    </r>
  </si>
  <si>
    <r>
      <t xml:space="preserve">Click </t>
    </r>
    <r>
      <rPr>
        <b/>
        <sz val="11"/>
        <rFont val="Calibri"/>
        <family val="2"/>
      </rPr>
      <t>Request Password Reset</t>
    </r>
    <r>
      <rPr>
        <sz val="11"/>
        <rFont val="Calibri"/>
        <family val="2"/>
      </rPr>
      <t xml:space="preserve"> button.</t>
    </r>
  </si>
  <si>
    <r>
      <t xml:space="preserve">1. User should able to click on that button.
2. Message display as </t>
    </r>
    <r>
      <rPr>
        <b/>
        <sz val="11"/>
        <color rgb="FFFF0000"/>
        <rFont val="Calibri"/>
        <family val="2"/>
      </rPr>
      <t>Your e-mail or password were incorrect.</t>
    </r>
  </si>
  <si>
    <r>
      <t xml:space="preserve">1. User should able to click on that button.
2. Message display as </t>
    </r>
    <r>
      <rPr>
        <b/>
        <sz val="11"/>
        <color rgb="FFFF0000"/>
        <rFont val="Calibri"/>
        <family val="2"/>
      </rPr>
      <t>Invalid email format.</t>
    </r>
  </si>
  <si>
    <r>
      <t xml:space="preserve">1. User should able to click on that button.
2. Message display as </t>
    </r>
    <r>
      <rPr>
        <b/>
        <sz val="11"/>
        <color rgb="FFFF0000"/>
        <rFont val="Calibri"/>
        <family val="2"/>
      </rPr>
      <t>Please enter your e-mail address to reset your password.</t>
    </r>
  </si>
  <si>
    <r>
      <t xml:space="preserve">1. User should able to click on that button.
2. Message display as </t>
    </r>
    <r>
      <rPr>
        <b/>
        <sz val="11"/>
        <color rgb="FFFF0000"/>
        <rFont val="Calibri"/>
        <family val="2"/>
      </rPr>
      <t>Your e-mail was not recognized by our system. Is it possible you entered it incorrectly?</t>
    </r>
  </si>
  <si>
    <r>
      <t xml:space="preserve">1. User should able to click on that button.
2. Message display as </t>
    </r>
    <r>
      <rPr>
        <b/>
        <sz val="11"/>
        <color rgb="FF00B050"/>
        <rFont val="Calibri"/>
        <family val="2"/>
      </rPr>
      <t>Success! Instructions on how to reset your password have been sent to first.last@numerator.com</t>
    </r>
  </si>
  <si>
    <r>
      <t xml:space="preserve">Click </t>
    </r>
    <r>
      <rPr>
        <b/>
        <sz val="11"/>
        <rFont val="Calibri"/>
        <family val="2"/>
      </rPr>
      <t>Reset Your Password</t>
    </r>
    <r>
      <rPr>
        <sz val="11"/>
        <rFont val="Calibri"/>
        <family val="2"/>
      </rPr>
      <t xml:space="preserve"> button.</t>
    </r>
  </si>
  <si>
    <r>
      <t xml:space="preserve">Click </t>
    </r>
    <r>
      <rPr>
        <b/>
        <sz val="11"/>
        <rFont val="Calibri"/>
        <family val="2"/>
      </rPr>
      <t>Reset Password</t>
    </r>
    <r>
      <rPr>
        <sz val="11"/>
        <rFont val="Calibri"/>
        <family val="2"/>
      </rPr>
      <t xml:space="preserve"> button.</t>
    </r>
  </si>
  <si>
    <r>
      <t xml:space="preserve">1. User should able to click on that button.
2. Message display as </t>
    </r>
    <r>
      <rPr>
        <b/>
        <sz val="11"/>
        <color rgb="FFFF0000"/>
        <rFont val="Calibri"/>
        <family val="2"/>
      </rPr>
      <t>New Password or Confirm New Password cannot be empty.</t>
    </r>
  </si>
  <si>
    <r>
      <t xml:space="preserve">1. User should able to click on that button.
2. Message display as </t>
    </r>
    <r>
      <rPr>
        <b/>
        <sz val="11"/>
        <color rgb="FFFF0000"/>
        <rFont val="Calibri"/>
        <family val="2"/>
      </rPr>
      <t>New Password should be between 6 and 30 characters in length and should have both Alpha and Numeric characters ONLY.</t>
    </r>
  </si>
  <si>
    <r>
      <t xml:space="preserve">Click </t>
    </r>
    <r>
      <rPr>
        <b/>
        <sz val="11"/>
        <rFont val="Calibri"/>
        <family val="2"/>
      </rPr>
      <t>Cancel</t>
    </r>
    <r>
      <rPr>
        <sz val="11"/>
        <rFont val="Calibri"/>
        <family val="2"/>
      </rPr>
      <t xml:space="preserve"> button.</t>
    </r>
  </si>
  <si>
    <r>
      <t xml:space="preserve">1. User should able to click on that button.
2. Message display as </t>
    </r>
    <r>
      <rPr>
        <b/>
        <sz val="11"/>
        <color rgb="FF00B050"/>
        <rFont val="Calibri"/>
        <family val="2"/>
      </rPr>
      <t xml:space="preserve">Password has been updated successfully.
</t>
    </r>
    <r>
      <rPr>
        <sz val="11"/>
        <rFont val="Calibri"/>
        <family val="2"/>
      </rPr>
      <t xml:space="preserve">3. </t>
    </r>
    <r>
      <rPr>
        <b/>
        <sz val="11"/>
        <rFont val="Calibri"/>
        <family val="2"/>
      </rPr>
      <t>Login</t>
    </r>
    <r>
      <rPr>
        <sz val="11"/>
        <rFont val="Calibri"/>
        <family val="2"/>
      </rPr>
      <t xml:space="preserve"> button display.</t>
    </r>
  </si>
  <si>
    <r>
      <t xml:space="preserve">Click </t>
    </r>
    <r>
      <rPr>
        <b/>
        <u/>
        <sz val="11"/>
        <rFont val="Calibri"/>
        <family val="2"/>
      </rPr>
      <t>Request Access</t>
    </r>
    <r>
      <rPr>
        <sz val="11"/>
        <rFont val="Calibri"/>
        <family val="2"/>
      </rPr>
      <t xml:space="preserve"> link.</t>
    </r>
  </si>
  <si>
    <r>
      <t xml:space="preserve">Click </t>
    </r>
    <r>
      <rPr>
        <u/>
        <sz val="11"/>
        <rFont val="Calibri"/>
        <family val="2"/>
      </rPr>
      <t>Request Access</t>
    </r>
    <r>
      <rPr>
        <sz val="11"/>
        <rFont val="Calibri"/>
        <family val="2"/>
      </rPr>
      <t xml:space="preserve"> link.</t>
    </r>
  </si>
  <si>
    <r>
      <t xml:space="preserve">Click </t>
    </r>
    <r>
      <rPr>
        <b/>
        <sz val="11"/>
        <rFont val="Calibri"/>
        <family val="2"/>
      </rPr>
      <t>Ok</t>
    </r>
    <r>
      <rPr>
        <sz val="11"/>
        <rFont val="Calibri"/>
        <family val="2"/>
      </rPr>
      <t xml:space="preserve"> button.</t>
    </r>
  </si>
  <si>
    <r>
      <t xml:space="preserve">Click </t>
    </r>
    <r>
      <rPr>
        <b/>
        <sz val="11"/>
        <rFont val="Calibri"/>
        <family val="2"/>
      </rPr>
      <t>Save</t>
    </r>
    <r>
      <rPr>
        <sz val="11"/>
        <rFont val="Calibri"/>
        <family val="2"/>
      </rPr>
      <t xml:space="preserve"> button.</t>
    </r>
  </si>
  <si>
    <r>
      <t xml:space="preserve">Alert should contain below,
1. Thank you {{First Name}}
2. </t>
    </r>
    <r>
      <rPr>
        <b/>
        <sz val="11"/>
        <rFont val="Calibri"/>
        <family val="2"/>
      </rPr>
      <t xml:space="preserve">Your inquiry has been submitted to Numerator and Client Services will be in touch with you shortly.
</t>
    </r>
    <r>
      <rPr>
        <sz val="11"/>
        <rFont val="Calibri"/>
        <family val="2"/>
      </rPr>
      <t xml:space="preserve">3. If you have any additional questions or require further assistance please feel free to call our General Support number at 800-235-3781
4. </t>
    </r>
    <r>
      <rPr>
        <b/>
        <sz val="11"/>
        <rFont val="Calibri"/>
        <family val="2"/>
      </rPr>
      <t>Ok</t>
    </r>
    <r>
      <rPr>
        <sz val="11"/>
        <rFont val="Calibri"/>
        <family val="2"/>
      </rPr>
      <t xml:space="preserve"> button</t>
    </r>
  </si>
  <si>
    <r>
      <t xml:space="preserve">Click </t>
    </r>
    <r>
      <rPr>
        <b/>
        <u/>
        <sz val="11"/>
        <rFont val="Calibri"/>
        <family val="2"/>
      </rPr>
      <t>Privacy Notice</t>
    </r>
    <r>
      <rPr>
        <sz val="11"/>
        <rFont val="Calibri"/>
        <family val="2"/>
      </rPr>
      <t xml:space="preserve"> link.</t>
    </r>
  </si>
  <si>
    <r>
      <t xml:space="preserve">Verify </t>
    </r>
    <r>
      <rPr>
        <b/>
        <sz val="11"/>
        <rFont val="Calibri"/>
        <family val="2"/>
      </rPr>
      <t>Website Maintenance</t>
    </r>
    <r>
      <rPr>
        <sz val="11"/>
        <rFont val="Calibri"/>
        <family val="2"/>
      </rPr>
      <t xml:space="preserve"> message.</t>
    </r>
  </si>
  <si>
    <t>Verify when user click Log in with Numerator Single Sign On button.</t>
  </si>
  <si>
    <r>
      <t xml:space="preserve">1. User should able to click on that button.
2. Tooltip display as </t>
    </r>
    <r>
      <rPr>
        <b/>
        <sz val="11"/>
        <color rgb="FFFF0000"/>
        <rFont val="Calibri"/>
        <family val="2"/>
      </rPr>
      <t>Please fill out this field.</t>
    </r>
  </si>
  <si>
    <r>
      <t xml:space="preserve">1. User should able to click on that button.
2. Message display as </t>
    </r>
    <r>
      <rPr>
        <b/>
        <sz val="11"/>
        <color rgb="FFFF0000"/>
        <rFont val="Calibri"/>
        <family val="2"/>
      </rPr>
      <t>The username or password you entered is invalid</t>
    </r>
  </si>
  <si>
    <r>
      <t xml:space="preserve">1. User should able to click on that button.
2. Message display as </t>
    </r>
    <r>
      <rPr>
        <b/>
        <sz val="11"/>
        <color rgb="FFFF0000"/>
        <rFont val="Calibri"/>
        <family val="2"/>
      </rPr>
      <t>Could not reset password for the account, please contact support or try again</t>
    </r>
  </si>
  <si>
    <t>2h</t>
  </si>
  <si>
    <t>QA India Team</t>
  </si>
  <si>
    <r>
      <t xml:space="preserve">Message should contain below,
</t>
    </r>
    <r>
      <rPr>
        <b/>
        <sz val="11"/>
        <color theme="9"/>
        <rFont val="Calibri"/>
        <family val="2"/>
      </rPr>
      <t>Website Maintenance:</t>
    </r>
    <r>
      <rPr>
        <sz val="11"/>
        <rFont val="Calibri"/>
        <family val="2"/>
      </rPr>
      <t xml:space="preserve"> Numerator Promotions Intel website will be offline on </t>
    </r>
    <r>
      <rPr>
        <b/>
        <sz val="11"/>
        <rFont val="Calibri"/>
        <family val="2"/>
      </rPr>
      <t>DATE</t>
    </r>
    <r>
      <rPr>
        <sz val="11"/>
        <rFont val="Calibri"/>
        <family val="2"/>
      </rPr>
      <t xml:space="preserve"> between HH:MM AM and HH:MM AM GMT for scheduled maintenance. Thank you for your patience while we upgrade the site.</t>
    </r>
  </si>
  <si>
    <t>Verify page when user Insert valid Email and Password and click Log In button.</t>
  </si>
  <si>
    <t>Verify page when user Insert valid Email and Password and click Sign In button.</t>
  </si>
  <si>
    <r>
      <t xml:space="preserve">Click </t>
    </r>
    <r>
      <rPr>
        <b/>
        <sz val="11"/>
        <rFont val="Calibri"/>
        <family val="2"/>
      </rPr>
      <t>Log In</t>
    </r>
    <r>
      <rPr>
        <sz val="11"/>
        <rFont val="Calibri"/>
        <family val="2"/>
      </rPr>
      <t xml:space="preserve"> button.</t>
    </r>
  </si>
  <si>
    <r>
      <t xml:space="preserve">Click </t>
    </r>
    <r>
      <rPr>
        <b/>
        <sz val="11"/>
        <rFont val="Calibri"/>
        <family val="2"/>
      </rPr>
      <t xml:space="preserve">x </t>
    </r>
    <r>
      <rPr>
        <sz val="11"/>
        <rFont val="Calibri"/>
        <family val="2"/>
      </rPr>
      <t>icon.</t>
    </r>
  </si>
  <si>
    <t>% incomplete</t>
  </si>
  <si>
    <r>
      <t xml:space="preserve">Insert </t>
    </r>
    <r>
      <rPr>
        <b/>
        <sz val="11"/>
        <rFont val="Calibri"/>
        <family val="2"/>
      </rPr>
      <t xml:space="preserve">improper </t>
    </r>
    <r>
      <rPr>
        <sz val="11"/>
        <rFont val="Calibri"/>
        <family val="2"/>
      </rPr>
      <t xml:space="preserve">Email &amp; </t>
    </r>
    <r>
      <rPr>
        <b/>
        <sz val="11"/>
        <rFont val="Calibri"/>
        <family val="2"/>
      </rPr>
      <t>invalid</t>
    </r>
    <r>
      <rPr>
        <sz val="11"/>
        <rFont val="Calibri"/>
        <family val="2"/>
      </rPr>
      <t xml:space="preserve"> Password.</t>
    </r>
  </si>
  <si>
    <r>
      <t xml:space="preserve">Insert </t>
    </r>
    <r>
      <rPr>
        <b/>
        <sz val="11"/>
        <rFont val="Calibri"/>
        <family val="2"/>
      </rPr>
      <t xml:space="preserve">improper </t>
    </r>
    <r>
      <rPr>
        <sz val="11"/>
        <rFont val="Calibri"/>
        <family val="2"/>
      </rPr>
      <t>Email</t>
    </r>
    <r>
      <rPr>
        <sz val="11"/>
        <rFont val="Calibri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</si>
</sst>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9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63"/>
      <name val="Calibri"/>
      <family val="2"/>
      <charset val="134"/>
    </font>
    <font>
      <sz val="11"/>
      <color indexed="34"/>
      <name val="Calibri"/>
      <family val="2"/>
      <charset val="134"/>
    </font>
    <font>
      <u/>
      <sz val="10"/>
      <color indexed="22"/>
      <name val="Arial"/>
      <family val="2"/>
      <charset val="134"/>
    </font>
    <font>
      <sz val="11"/>
      <color indexed="63"/>
      <name val="Calibri"/>
      <family val="2"/>
    </font>
    <font>
      <sz val="12"/>
      <name val="Times New Roman"/>
      <family val="1"/>
    </font>
    <font>
      <sz val="11"/>
      <color indexed="45"/>
      <name val="Calibri"/>
      <family val="2"/>
    </font>
    <font>
      <b/>
      <sz val="11"/>
      <color indexed="55"/>
      <name val="Calibri"/>
      <family val="2"/>
    </font>
    <font>
      <b/>
      <sz val="18"/>
      <color indexed="54"/>
      <name val="Cambria"/>
      <family val="1"/>
    </font>
    <font>
      <sz val="11"/>
      <color indexed="52"/>
      <name val="Calibri"/>
      <family val="2"/>
    </font>
    <font>
      <b/>
      <sz val="11"/>
      <color indexed="45"/>
      <name val="Calibri"/>
      <family val="2"/>
    </font>
    <font>
      <b/>
      <sz val="13"/>
      <color indexed="54"/>
      <name val="Calibri"/>
      <family val="2"/>
    </font>
    <font>
      <sz val="11"/>
      <color indexed="34"/>
      <name val="Calibri"/>
      <family val="2"/>
    </font>
    <font>
      <sz val="11"/>
      <color indexed="12"/>
      <name val="Calibri"/>
      <family val="2"/>
    </font>
    <font>
      <b/>
      <sz val="11"/>
      <color indexed="34"/>
      <name val="Calibri"/>
      <family val="2"/>
    </font>
    <font>
      <i/>
      <sz val="11"/>
      <color indexed="15"/>
      <name val="Calibri"/>
      <family val="2"/>
    </font>
    <font>
      <sz val="11"/>
      <color indexed="9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  <charset val="134"/>
    </font>
    <font>
      <b/>
      <sz val="11"/>
      <color indexed="54"/>
      <name val="Calibri"/>
      <family val="2"/>
    </font>
    <font>
      <u/>
      <sz val="11"/>
      <color indexed="22"/>
      <name val="Calibri"/>
      <family val="2"/>
    </font>
    <font>
      <u/>
      <sz val="10"/>
      <color indexed="22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63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indexed="63"/>
      <name val="Calibri"/>
      <family val="2"/>
    </font>
    <font>
      <sz val="10"/>
      <name val="Arial"/>
      <charset val="134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</font>
    <font>
      <b/>
      <u/>
      <sz val="11"/>
      <name val="Calibri"/>
      <family val="2"/>
    </font>
    <font>
      <b/>
      <u/>
      <sz val="10"/>
      <color indexed="22"/>
      <name val="Arial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sz val="8"/>
      <name val="Arial"/>
      <charset val="134"/>
    </font>
    <font>
      <b/>
      <sz val="11"/>
      <color theme="9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thick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 style="double">
        <color indexed="55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6"/>
      </bottom>
      <diagonal/>
    </border>
    <border>
      <left/>
      <right/>
      <top/>
      <bottom style="double">
        <color indexed="45"/>
      </bottom>
      <diagonal/>
    </border>
    <border>
      <left/>
      <right/>
      <top style="thin">
        <color indexed="46"/>
      </top>
      <bottom style="double">
        <color indexed="46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">
    <xf numFmtId="0" fontId="0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6" borderId="9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5" fillId="11" borderId="10" applyNumberFormat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1" fontId="39" fillId="0" borderId="0" applyFont="0" applyFill="0" applyBorder="0" applyAlignment="0" applyProtection="0"/>
    <xf numFmtId="0" fontId="27" fillId="0" borderId="0">
      <alignment vertical="center"/>
    </xf>
  </cellStyleXfs>
  <cellXfs count="82">
    <xf numFmtId="0" fontId="0" fillId="0" borderId="0" xfId="0" applyAlignment="1"/>
    <xf numFmtId="0" fontId="1" fillId="0" borderId="0" xfId="134"/>
    <xf numFmtId="0" fontId="36" fillId="0" borderId="0" xfId="140" applyFont="1" applyAlignment="1"/>
    <xf numFmtId="0" fontId="36" fillId="0" borderId="0" xfId="141" applyFont="1" applyAlignment="1">
      <alignment horizontal="center" vertical="center"/>
    </xf>
    <xf numFmtId="0" fontId="35" fillId="2" borderId="1" xfId="140" applyFont="1" applyFill="1" applyBorder="1" applyAlignment="1">
      <alignment horizontal="right" vertical="center" wrapText="1"/>
    </xf>
    <xf numFmtId="0" fontId="36" fillId="3" borderId="1" xfId="140" applyFont="1" applyFill="1" applyBorder="1" applyAlignment="1">
      <alignment horizontal="left" vertical="center" wrapText="1"/>
    </xf>
    <xf numFmtId="14" fontId="38" fillId="3" borderId="1" xfId="140" applyNumberFormat="1" applyFont="1" applyFill="1" applyBorder="1" applyAlignment="1">
      <alignment horizontal="left" vertical="center" wrapText="1"/>
    </xf>
    <xf numFmtId="0" fontId="36" fillId="0" borderId="0" xfId="141" applyFont="1" applyAlignment="1">
      <alignment horizontal="center" vertical="center" wrapText="1"/>
    </xf>
    <xf numFmtId="0" fontId="2" fillId="3" borderId="1" xfId="140" applyFont="1" applyFill="1" applyBorder="1" applyAlignment="1">
      <alignment horizontal="left" vertical="center" wrapText="1"/>
    </xf>
    <xf numFmtId="0" fontId="36" fillId="7" borderId="2" xfId="140" applyFont="1" applyFill="1" applyBorder="1" applyAlignment="1">
      <alignment horizontal="center" vertical="center"/>
    </xf>
    <xf numFmtId="0" fontId="36" fillId="0" borderId="0" xfId="141" applyFont="1" applyAlignment="1">
      <alignment horizontal="left" vertical="center" wrapText="1"/>
    </xf>
    <xf numFmtId="0" fontId="36" fillId="7" borderId="5" xfId="140" applyFont="1" applyFill="1" applyBorder="1" applyAlignment="1">
      <alignment horizontal="center" vertical="center"/>
    </xf>
    <xf numFmtId="0" fontId="36" fillId="2" borderId="0" xfId="140" applyFont="1" applyFill="1" applyAlignment="1">
      <alignment horizontal="left" vertical="center"/>
    </xf>
    <xf numFmtId="0" fontId="35" fillId="2" borderId="0" xfId="140" applyFont="1" applyFill="1" applyAlignment="1">
      <alignment horizontal="left" vertical="center"/>
    </xf>
    <xf numFmtId="0" fontId="35" fillId="3" borderId="0" xfId="140" applyFont="1" applyFill="1" applyAlignment="1">
      <alignment horizontal="left" vertical="center" wrapText="1"/>
    </xf>
    <xf numFmtId="0" fontId="2" fillId="3" borderId="0" xfId="140" applyFont="1" applyFill="1" applyAlignment="1">
      <alignment horizontal="left" vertical="center" wrapText="1"/>
    </xf>
    <xf numFmtId="0" fontId="36" fillId="3" borderId="0" xfId="140" applyFont="1" applyFill="1" applyAlignment="1">
      <alignment horizontal="left" vertical="center" wrapText="1"/>
    </xf>
    <xf numFmtId="0" fontId="36" fillId="3" borderId="0" xfId="140" applyFont="1" applyFill="1" applyAlignment="1">
      <alignment horizontal="center" vertical="center" wrapText="1"/>
    </xf>
    <xf numFmtId="0" fontId="35" fillId="4" borderId="0" xfId="140" applyFont="1" applyFill="1" applyAlignment="1">
      <alignment horizontal="center" vertical="center" wrapText="1"/>
    </xf>
    <xf numFmtId="0" fontId="2" fillId="0" borderId="0" xfId="141" applyFont="1" applyAlignment="1">
      <alignment horizontal="left" vertical="center" wrapText="1"/>
    </xf>
    <xf numFmtId="0" fontId="2" fillId="0" borderId="0" xfId="141" applyFont="1" applyAlignment="1">
      <alignment vertical="center" wrapText="1"/>
    </xf>
    <xf numFmtId="0" fontId="35" fillId="0" borderId="0" xfId="140" applyFont="1" applyAlignment="1">
      <alignment horizontal="left" vertical="center" wrapText="1"/>
    </xf>
    <xf numFmtId="0" fontId="36" fillId="0" borderId="0" xfId="141" applyFont="1" applyAlignment="1"/>
    <xf numFmtId="0" fontId="37" fillId="0" borderId="0" xfId="140" applyFont="1" applyAlignment="1">
      <alignment horizontal="center" vertical="center"/>
    </xf>
    <xf numFmtId="0" fontId="35" fillId="3" borderId="0" xfId="140" applyFont="1" applyFill="1" applyAlignment="1">
      <alignment horizontal="center" vertical="center" wrapText="1"/>
    </xf>
    <xf numFmtId="0" fontId="3" fillId="2" borderId="0" xfId="140" applyFont="1" applyFill="1" applyAlignment="1">
      <alignment horizontal="center" vertical="center" wrapText="1"/>
    </xf>
    <xf numFmtId="0" fontId="36" fillId="0" borderId="0" xfId="141" applyFont="1" applyAlignment="1">
      <alignment horizontal="center"/>
    </xf>
    <xf numFmtId="0" fontId="3" fillId="4" borderId="0" xfId="140" applyFont="1" applyFill="1" applyAlignment="1">
      <alignment horizontal="center" vertical="center" wrapText="1"/>
    </xf>
    <xf numFmtId="41" fontId="40" fillId="0" borderId="0" xfId="143" applyFont="1" applyAlignment="1">
      <alignment horizontal="center" vertical="center" wrapText="1" readingOrder="1"/>
    </xf>
    <xf numFmtId="0" fontId="35" fillId="0" borderId="16" xfId="140" applyFont="1" applyBorder="1" applyAlignment="1">
      <alignment horizontal="center" vertical="center"/>
    </xf>
    <xf numFmtId="0" fontId="35" fillId="0" borderId="17" xfId="140" applyFont="1" applyBorder="1" applyAlignment="1">
      <alignment horizontal="center" vertical="center"/>
    </xf>
    <xf numFmtId="0" fontId="35" fillId="0" borderId="18" xfId="140" applyFont="1" applyBorder="1" applyAlignment="1">
      <alignment horizontal="center" vertical="center"/>
    </xf>
    <xf numFmtId="0" fontId="41" fillId="22" borderId="20" xfId="140" applyFont="1" applyFill="1" applyBorder="1" applyAlignment="1">
      <alignment horizontal="center" vertical="center"/>
    </xf>
    <xf numFmtId="0" fontId="3" fillId="24" borderId="21" xfId="140" applyFont="1" applyFill="1" applyBorder="1" applyAlignment="1">
      <alignment horizontal="center" vertical="center"/>
    </xf>
    <xf numFmtId="0" fontId="36" fillId="7" borderId="22" xfId="140" applyFont="1" applyFill="1" applyBorder="1" applyAlignment="1">
      <alignment horizontal="center" vertical="center"/>
    </xf>
    <xf numFmtId="0" fontId="3" fillId="2" borderId="1" xfId="140" applyFont="1" applyFill="1" applyBorder="1" applyAlignment="1">
      <alignment horizontal="right" vertical="center" wrapText="1"/>
    </xf>
    <xf numFmtId="0" fontId="3" fillId="5" borderId="4" xfId="140" applyFont="1" applyFill="1" applyBorder="1" applyAlignment="1">
      <alignment horizontal="center" vertical="center"/>
    </xf>
    <xf numFmtId="0" fontId="3" fillId="23" borderId="19" xfId="140" applyFont="1" applyFill="1" applyBorder="1" applyAlignment="1">
      <alignment horizontal="center" vertical="center"/>
    </xf>
    <xf numFmtId="0" fontId="2" fillId="0" borderId="0" xfId="140" applyFont="1" applyAlignment="1"/>
    <xf numFmtId="0" fontId="35" fillId="2" borderId="24" xfId="139" applyFont="1" applyFill="1" applyBorder="1" applyAlignment="1">
      <alignment horizontal="center" vertical="center"/>
    </xf>
    <xf numFmtId="0" fontId="2" fillId="0" borderId="24" xfId="140" applyFont="1" applyBorder="1" applyAlignment="1">
      <alignment wrapText="1"/>
    </xf>
    <xf numFmtId="0" fontId="2" fillId="0" borderId="0" xfId="140" applyFont="1" applyAlignment="1">
      <alignment horizontal="left" vertical="center" wrapText="1"/>
    </xf>
    <xf numFmtId="0" fontId="2" fillId="0" borderId="0" xfId="141" applyFont="1" applyAlignment="1">
      <alignment vertical="top" wrapText="1"/>
    </xf>
    <xf numFmtId="0" fontId="2" fillId="0" borderId="24" xfId="140" applyFont="1" applyBorder="1" applyAlignment="1">
      <alignment horizontal="center" vertical="center" wrapText="1"/>
    </xf>
    <xf numFmtId="0" fontId="36" fillId="0" borderId="0" xfId="140" applyFont="1" applyAlignment="1">
      <alignment horizontal="center"/>
    </xf>
    <xf numFmtId="0" fontId="36" fillId="7" borderId="23" xfId="140" applyFont="1" applyFill="1" applyBorder="1" applyAlignment="1">
      <alignment horizontal="center"/>
    </xf>
    <xf numFmtId="0" fontId="36" fillId="7" borderId="3" xfId="140" applyFont="1" applyFill="1" applyBorder="1" applyAlignment="1">
      <alignment horizontal="center"/>
    </xf>
    <xf numFmtId="0" fontId="36" fillId="7" borderId="6" xfId="140" applyFont="1" applyFill="1" applyBorder="1" applyAlignment="1">
      <alignment horizontal="center"/>
    </xf>
    <xf numFmtId="0" fontId="3" fillId="2" borderId="0" xfId="140" applyFont="1" applyFill="1" applyAlignment="1" applyProtection="1">
      <alignment horizontal="center" vertical="center"/>
      <protection hidden="1"/>
    </xf>
    <xf numFmtId="0" fontId="2" fillId="0" borderId="0" xfId="141" applyFont="1" applyAlignment="1">
      <alignment horizontal="center" vertical="center"/>
    </xf>
    <xf numFmtId="0" fontId="3" fillId="2" borderId="24" xfId="139" applyFont="1" applyFill="1" applyBorder="1" applyAlignment="1">
      <alignment horizontal="center" vertical="center" wrapText="1"/>
    </xf>
    <xf numFmtId="0" fontId="3" fillId="2" borderId="0" xfId="140" applyFont="1" applyFill="1" applyAlignment="1">
      <alignment horizontal="left" vertical="center"/>
    </xf>
    <xf numFmtId="0" fontId="35" fillId="2" borderId="0" xfId="140" applyFont="1" applyFill="1" applyAlignment="1">
      <alignment horizontal="left" vertical="center"/>
    </xf>
    <xf numFmtId="0" fontId="2" fillId="0" borderId="0" xfId="144" applyFont="1" applyAlignment="1">
      <alignment horizontal="left" vertical="center" wrapText="1"/>
    </xf>
    <xf numFmtId="0" fontId="3" fillId="2" borderId="0" xfId="140" applyFont="1" applyFill="1" applyAlignment="1">
      <alignment horizontal="left" vertical="center"/>
    </xf>
    <xf numFmtId="0" fontId="35" fillId="2" borderId="0" xfId="140" applyFont="1" applyFill="1" applyAlignment="1">
      <alignment horizontal="left" vertical="center"/>
    </xf>
    <xf numFmtId="0" fontId="2" fillId="0" borderId="0" xfId="144" applyFont="1" applyAlignment="1">
      <alignment horizontal="center" vertical="center" wrapText="1"/>
    </xf>
    <xf numFmtId="0" fontId="2" fillId="0" borderId="0" xfId="144" applyFont="1" applyAlignment="1">
      <alignment vertical="top" wrapText="1"/>
    </xf>
    <xf numFmtId="0" fontId="2" fillId="0" borderId="0" xfId="144" applyFont="1" applyAlignment="1">
      <alignment horizontal="center" vertical="center"/>
    </xf>
    <xf numFmtId="0" fontId="2" fillId="2" borderId="0" xfId="140" applyFont="1" applyFill="1" applyAlignment="1">
      <alignment horizontal="left" vertical="center"/>
    </xf>
    <xf numFmtId="0" fontId="3" fillId="3" borderId="0" xfId="140" applyFont="1" applyFill="1" applyAlignment="1">
      <alignment horizontal="center" vertical="center" wrapText="1"/>
    </xf>
    <xf numFmtId="0" fontId="2" fillId="3" borderId="0" xfId="140" applyFont="1" applyFill="1" applyAlignment="1">
      <alignment horizontal="center" vertical="center" wrapText="1"/>
    </xf>
    <xf numFmtId="0" fontId="2" fillId="0" borderId="0" xfId="144" applyFont="1" applyAlignment="1">
      <alignment vertical="center" wrapText="1"/>
    </xf>
    <xf numFmtId="0" fontId="3" fillId="3" borderId="0" xfId="140" applyFont="1" applyFill="1" applyAlignment="1">
      <alignment horizontal="left" vertical="center" wrapText="1"/>
    </xf>
    <xf numFmtId="0" fontId="3" fillId="0" borderId="0" xfId="140" applyFont="1" applyAlignment="1">
      <alignment horizontal="left" vertical="center" wrapText="1"/>
    </xf>
    <xf numFmtId="0" fontId="2" fillId="0" borderId="0" xfId="144" applyFont="1" applyAlignment="1"/>
    <xf numFmtId="0" fontId="35" fillId="2" borderId="0" xfId="140" applyFont="1" applyFill="1" applyAlignment="1">
      <alignment horizontal="left" vertical="center"/>
    </xf>
    <xf numFmtId="0" fontId="30" fillId="19" borderId="24" xfId="135" applyFont="1" applyBorder="1" applyAlignment="1">
      <alignment horizontal="center" vertical="center"/>
    </xf>
    <xf numFmtId="0" fontId="30" fillId="19" borderId="24" xfId="135" applyFont="1" applyBorder="1" applyAlignment="1">
      <alignment horizontal="center" vertical="center" wrapText="1"/>
    </xf>
    <xf numFmtId="0" fontId="44" fillId="3" borderId="24" xfId="92" applyFont="1" applyFill="1" applyBorder="1" applyAlignment="1">
      <alignment horizontal="center"/>
    </xf>
    <xf numFmtId="0" fontId="32" fillId="3" borderId="24" xfId="13" applyFont="1" applyBorder="1" applyAlignment="1">
      <alignment horizontal="center"/>
    </xf>
    <xf numFmtId="0" fontId="33" fillId="3" borderId="24" xfId="13" applyFont="1" applyBorder="1" applyAlignment="1">
      <alignment horizontal="center"/>
    </xf>
    <xf numFmtId="10" fontId="33" fillId="6" borderId="24" xfId="34" applyNumberFormat="1" applyFont="1" applyBorder="1" applyAlignment="1"/>
    <xf numFmtId="0" fontId="30" fillId="19" borderId="24" xfId="135" applyFont="1" applyBorder="1" applyAlignment="1">
      <alignment horizontal="center" vertical="center"/>
    </xf>
    <xf numFmtId="0" fontId="30" fillId="19" borderId="24" xfId="135" applyFont="1" applyBorder="1" applyAlignment="1">
      <alignment horizontal="center"/>
    </xf>
    <xf numFmtId="0" fontId="30" fillId="25" borderId="24" xfId="136" applyFont="1" applyFill="1" applyBorder="1" applyAlignment="1">
      <alignment horizontal="center" vertical="center"/>
    </xf>
    <xf numFmtId="0" fontId="30" fillId="20" borderId="24" xfId="136" applyFont="1" applyBorder="1" applyAlignment="1">
      <alignment horizontal="center" vertical="center"/>
    </xf>
    <xf numFmtId="0" fontId="28" fillId="18" borderId="24" xfId="134" applyFont="1" applyFill="1" applyBorder="1" applyAlignment="1">
      <alignment horizontal="center" vertical="center"/>
    </xf>
    <xf numFmtId="0" fontId="3" fillId="2" borderId="0" xfId="140" applyFont="1" applyFill="1" applyAlignment="1">
      <alignment horizontal="left" vertical="center"/>
    </xf>
    <xf numFmtId="0" fontId="35" fillId="2" borderId="0" xfId="140" applyFont="1" applyFill="1" applyAlignment="1">
      <alignment horizontal="left" vertical="center"/>
    </xf>
    <xf numFmtId="0" fontId="3" fillId="2" borderId="0" xfId="140" applyFont="1" applyFill="1" applyAlignment="1">
      <alignment horizontal="left" vertical="center" wrapText="1"/>
    </xf>
    <xf numFmtId="0" fontId="35" fillId="4" borderId="4" xfId="140" applyFont="1" applyFill="1" applyBorder="1" applyAlignment="1">
      <alignment horizontal="center" vertical="center"/>
    </xf>
  </cellXfs>
  <cellStyles count="145">
    <cellStyle name="20% - Accent1" xfId="11" xr:uid="{00000000-0005-0000-0000-000000000000}"/>
    <cellStyle name="20% - Accent1 2" xfId="2" xr:uid="{00000000-0005-0000-0000-000001000000}"/>
    <cellStyle name="20% - Accent1 2 2" xfId="7" xr:uid="{00000000-0005-0000-0000-000002000000}"/>
    <cellStyle name="20% - Accent1 2 2 2 2 3" xfId="13" xr:uid="{00000000-0005-0000-0000-000003000000}"/>
    <cellStyle name="20% - Accent1 2 2 2 2 3 2" xfId="17" xr:uid="{00000000-0005-0000-0000-000004000000}"/>
    <cellStyle name="20% - Accent1 2 2 2 2 3 3" xfId="20" xr:uid="{00000000-0005-0000-0000-000005000000}"/>
    <cellStyle name="20% - Accent1 2 3" xfId="22" xr:uid="{00000000-0005-0000-0000-000006000000}"/>
    <cellStyle name="20% - Accent1 2 3 2" xfId="25" xr:uid="{00000000-0005-0000-0000-000007000000}"/>
    <cellStyle name="20% - Accent1 2 3 2 2" xfId="28" xr:uid="{00000000-0005-0000-0000-000008000000}"/>
    <cellStyle name="20% - Accent1 2 3 2 3" xfId="5" xr:uid="{00000000-0005-0000-0000-000009000000}"/>
    <cellStyle name="20% - Accent1 2 3 2 4" xfId="29" xr:uid="{00000000-0005-0000-0000-00000A000000}"/>
    <cellStyle name="20% - Accent2" xfId="30" xr:uid="{00000000-0005-0000-0000-00000B000000}"/>
    <cellStyle name="20% - Accent2 2" xfId="32" xr:uid="{00000000-0005-0000-0000-00000C000000}"/>
    <cellStyle name="20% - Accent2 2 2" xfId="33" xr:uid="{00000000-0005-0000-0000-00000D000000}"/>
    <cellStyle name="20% - Accent2 2 2 2 2 3" xfId="34" xr:uid="{00000000-0005-0000-0000-00000E000000}"/>
    <cellStyle name="20% - Accent2 2 2 2 2 3 2" xfId="36" xr:uid="{00000000-0005-0000-0000-00000F000000}"/>
    <cellStyle name="20% - Accent2 2 2 2 2 3 3" xfId="37" xr:uid="{00000000-0005-0000-0000-000010000000}"/>
    <cellStyle name="20% - Accent2 2 3" xfId="35" xr:uid="{00000000-0005-0000-0000-000011000000}"/>
    <cellStyle name="20% - Accent2 2 3 2" xfId="9" xr:uid="{00000000-0005-0000-0000-000012000000}"/>
    <cellStyle name="20% - Accent3" xfId="39" xr:uid="{00000000-0005-0000-0000-000013000000}"/>
    <cellStyle name="20% - Accent4" xfId="40" xr:uid="{00000000-0005-0000-0000-000014000000}"/>
    <cellStyle name="20% - Accent5" xfId="42" xr:uid="{00000000-0005-0000-0000-000015000000}"/>
    <cellStyle name="20% - Accent6" xfId="16" xr:uid="{00000000-0005-0000-0000-000016000000}"/>
    <cellStyle name="40% - Accent1" xfId="3" xr:uid="{00000000-0005-0000-0000-000017000000}"/>
    <cellStyle name="40% - Accent1 2" xfId="43" xr:uid="{00000000-0005-0000-0000-000018000000}"/>
    <cellStyle name="40% - Accent1 2 2" xfId="45" xr:uid="{00000000-0005-0000-0000-000019000000}"/>
    <cellStyle name="40% - Accent1 2 2 2 2 3 2" xfId="48" xr:uid="{00000000-0005-0000-0000-00001A000000}"/>
    <cellStyle name="40% - Accent1 2 2 2 2 3 2 2" xfId="51" xr:uid="{00000000-0005-0000-0000-00001B000000}"/>
    <cellStyle name="40% - Accent1 2 2 2 2 3 2 3" xfId="52" xr:uid="{00000000-0005-0000-0000-00001C000000}"/>
    <cellStyle name="40% - Accent1 2 3" xfId="54" xr:uid="{00000000-0005-0000-0000-00001D000000}"/>
    <cellStyle name="40% - Accent1 2 3 2" xfId="55" xr:uid="{00000000-0005-0000-0000-00001E000000}"/>
    <cellStyle name="40% - Accent2" xfId="12" xr:uid="{00000000-0005-0000-0000-00001F000000}"/>
    <cellStyle name="40% - Accent2 2" xfId="15" xr:uid="{00000000-0005-0000-0000-000020000000}"/>
    <cellStyle name="40% - Accent2 2 2" xfId="38" xr:uid="{00000000-0005-0000-0000-000021000000}"/>
    <cellStyle name="40% - Accent2 2 2 2 2 3 2" xfId="60" xr:uid="{00000000-0005-0000-0000-000022000000}"/>
    <cellStyle name="40% - Accent2 2 2 2 2 3 2 2" xfId="62" xr:uid="{00000000-0005-0000-0000-000023000000}"/>
    <cellStyle name="40% - Accent2 2 2 2 2 3 2 3" xfId="31" xr:uid="{00000000-0005-0000-0000-000024000000}"/>
    <cellStyle name="40% - Accent2 2 3" xfId="58" xr:uid="{00000000-0005-0000-0000-000025000000}"/>
    <cellStyle name="40% - Accent2 2 3 2" xfId="61" xr:uid="{00000000-0005-0000-0000-000026000000}"/>
    <cellStyle name="40% - Accent2 2 3 2 2" xfId="138" xr:uid="{00000000-0005-0000-0000-000027000000}"/>
    <cellStyle name="40% - Accent3" xfId="6" xr:uid="{00000000-0005-0000-0000-000028000000}"/>
    <cellStyle name="40% - Accent4" xfId="21" xr:uid="{00000000-0005-0000-0000-000029000000}"/>
    <cellStyle name="40% - Accent5" xfId="44" xr:uid="{00000000-0005-0000-0000-00002A000000}"/>
    <cellStyle name="40% - Accent6" xfId="53" xr:uid="{00000000-0005-0000-0000-00002B000000}"/>
    <cellStyle name="60% - Accent1" xfId="41" xr:uid="{00000000-0005-0000-0000-00002C000000}"/>
    <cellStyle name="60% - Accent2" xfId="14" xr:uid="{00000000-0005-0000-0000-00002D000000}"/>
    <cellStyle name="60% - Accent3" xfId="18" xr:uid="{00000000-0005-0000-0000-00002E000000}"/>
    <cellStyle name="60% - Accent4" xfId="47" xr:uid="{00000000-0005-0000-0000-00002F000000}"/>
    <cellStyle name="60% - Accent5" xfId="63" xr:uid="{00000000-0005-0000-0000-000030000000}"/>
    <cellStyle name="60% - Accent6" xfId="50" xr:uid="{00000000-0005-0000-0000-000031000000}"/>
    <cellStyle name="Accent1" xfId="64" xr:uid="{00000000-0005-0000-0000-000032000000}"/>
    <cellStyle name="Accent1 2" xfId="65" xr:uid="{00000000-0005-0000-0000-000033000000}"/>
    <cellStyle name="Accent1 2 2" xfId="57" xr:uid="{00000000-0005-0000-0000-000034000000}"/>
    <cellStyle name="Accent1 2 2 2 2 3" xfId="24" xr:uid="{00000000-0005-0000-0000-000035000000}"/>
    <cellStyle name="Accent1 2 2 2 2 3 2" xfId="27" xr:uid="{00000000-0005-0000-0000-000036000000}"/>
    <cellStyle name="Accent1 2 2 2 2 3 3" xfId="4" xr:uid="{00000000-0005-0000-0000-000037000000}"/>
    <cellStyle name="Accent1 2 3" xfId="66" xr:uid="{00000000-0005-0000-0000-000038000000}"/>
    <cellStyle name="Accent1 2 3 2" xfId="69" xr:uid="{00000000-0005-0000-0000-000039000000}"/>
    <cellStyle name="Accent1 2 3 2 2" xfId="135" xr:uid="{00000000-0005-0000-0000-00003A000000}"/>
    <cellStyle name="Accent2" xfId="70" xr:uid="{00000000-0005-0000-0000-00003B000000}"/>
    <cellStyle name="Accent2 2" xfId="46" xr:uid="{00000000-0005-0000-0000-00003C000000}"/>
    <cellStyle name="Accent2 2 2" xfId="49" xr:uid="{00000000-0005-0000-0000-00003D000000}"/>
    <cellStyle name="Accent2 2 2 2 2 3" xfId="71" xr:uid="{00000000-0005-0000-0000-00003E000000}"/>
    <cellStyle name="Accent2 2 2 2 2 3 2" xfId="72" xr:uid="{00000000-0005-0000-0000-00003F000000}"/>
    <cellStyle name="Accent2 2 2 2 2 3 3" xfId="73" xr:uid="{00000000-0005-0000-0000-000040000000}"/>
    <cellStyle name="Accent2 2 3" xfId="74" xr:uid="{00000000-0005-0000-0000-000041000000}"/>
    <cellStyle name="Accent2 2 3 2" xfId="75" xr:uid="{00000000-0005-0000-0000-000042000000}"/>
    <cellStyle name="Accent2 2 3 2 2" xfId="136" xr:uid="{00000000-0005-0000-0000-000043000000}"/>
    <cellStyle name="Accent3" xfId="76" xr:uid="{00000000-0005-0000-0000-000044000000}"/>
    <cellStyle name="Accent4" xfId="23" xr:uid="{00000000-0005-0000-0000-000045000000}"/>
    <cellStyle name="Accent5" xfId="77" xr:uid="{00000000-0005-0000-0000-000046000000}"/>
    <cellStyle name="Accent6" xfId="26" xr:uid="{00000000-0005-0000-0000-000047000000}"/>
    <cellStyle name="Bad" xfId="78" xr:uid="{00000000-0005-0000-0000-000048000000}"/>
    <cellStyle name="Calculation" xfId="8" xr:uid="{00000000-0005-0000-0000-000049000000}"/>
    <cellStyle name="Check Cell" xfId="79" xr:uid="{00000000-0005-0000-0000-00004A000000}"/>
    <cellStyle name="Comma [0]" xfId="143" builtinId="6"/>
    <cellStyle name="Explanatory Text" xfId="80" xr:uid="{00000000-0005-0000-0000-00004C000000}"/>
    <cellStyle name="Good" xfId="81" xr:uid="{00000000-0005-0000-0000-00004D000000}"/>
    <cellStyle name="Heading 1" xfId="82" xr:uid="{00000000-0005-0000-0000-00004E000000}"/>
    <cellStyle name="Heading 2" xfId="84" xr:uid="{00000000-0005-0000-0000-00004F000000}"/>
    <cellStyle name="Heading 2 2" xfId="85" xr:uid="{00000000-0005-0000-0000-000050000000}"/>
    <cellStyle name="Heading 2 2 2" xfId="86" xr:uid="{00000000-0005-0000-0000-000051000000}"/>
    <cellStyle name="Heading 2 2 2 2 2 3 2" xfId="87" xr:uid="{00000000-0005-0000-0000-000052000000}"/>
    <cellStyle name="Heading 2 2 2 2 2 3 2 2" xfId="88" xr:uid="{00000000-0005-0000-0000-000053000000}"/>
    <cellStyle name="Heading 2 2 2 2 2 3 2 3" xfId="89" xr:uid="{00000000-0005-0000-0000-000054000000}"/>
    <cellStyle name="Heading 2 2 3" xfId="10" xr:uid="{00000000-0005-0000-0000-000055000000}"/>
    <cellStyle name="Heading 2 2 3 2" xfId="1" xr:uid="{00000000-0005-0000-0000-000056000000}"/>
    <cellStyle name="Heading 3" xfId="90" xr:uid="{00000000-0005-0000-0000-000057000000}"/>
    <cellStyle name="Heading 4" xfId="91" xr:uid="{00000000-0005-0000-0000-000058000000}"/>
    <cellStyle name="Hyperlink" xfId="92" builtinId="8"/>
    <cellStyle name="Hyperlink 2" xfId="93" xr:uid="{00000000-0005-0000-0000-00005A000000}"/>
    <cellStyle name="Hyperlink 2 2" xfId="94" xr:uid="{00000000-0005-0000-0000-00005B000000}"/>
    <cellStyle name="Hyperlink 3" xfId="95" xr:uid="{00000000-0005-0000-0000-00005C000000}"/>
    <cellStyle name="Hyperlink 4" xfId="96" xr:uid="{00000000-0005-0000-0000-00005D000000}"/>
    <cellStyle name="Hyperlink 5" xfId="137" xr:uid="{00000000-0005-0000-0000-00005E000000}"/>
    <cellStyle name="Input" xfId="97" xr:uid="{00000000-0005-0000-0000-00005F000000}"/>
    <cellStyle name="Linked Cell" xfId="98" xr:uid="{00000000-0005-0000-0000-000060000000}"/>
    <cellStyle name="Neutral" xfId="59" xr:uid="{00000000-0005-0000-0000-000061000000}"/>
    <cellStyle name="Normal" xfId="0" builtinId="0"/>
    <cellStyle name="Normal 2" xfId="99" xr:uid="{00000000-0005-0000-0000-000063000000}"/>
    <cellStyle name="Normal 2 2" xfId="100" xr:uid="{00000000-0005-0000-0000-000064000000}"/>
    <cellStyle name="Normal 2 2 2" xfId="101" xr:uid="{00000000-0005-0000-0000-000065000000}"/>
    <cellStyle name="Normal 2 2 2 2 3 2" xfId="102" xr:uid="{00000000-0005-0000-0000-000066000000}"/>
    <cellStyle name="Normal 2 2 2 2 3 2 2" xfId="103" xr:uid="{00000000-0005-0000-0000-000067000000}"/>
    <cellStyle name="Normal 2 2 2 2 3 2 3" xfId="104" xr:uid="{00000000-0005-0000-0000-000068000000}"/>
    <cellStyle name="Normal 2 3" xfId="105" xr:uid="{00000000-0005-0000-0000-000069000000}"/>
    <cellStyle name="Normal 2 4" xfId="106" xr:uid="{00000000-0005-0000-0000-00006A000000}"/>
    <cellStyle name="Normal 2 4 2" xfId="134" xr:uid="{00000000-0005-0000-0000-00006B000000}"/>
    <cellStyle name="Normal 3" xfId="107" xr:uid="{00000000-0005-0000-0000-00006C000000}"/>
    <cellStyle name="Normal 3 2" xfId="108" xr:uid="{00000000-0005-0000-0000-00006D000000}"/>
    <cellStyle name="Normal 3 2 2" xfId="109" xr:uid="{00000000-0005-0000-0000-00006E000000}"/>
    <cellStyle name="Normal 3 2 2 2" xfId="83" xr:uid="{00000000-0005-0000-0000-00006F000000}"/>
    <cellStyle name="Normal 3 2 3" xfId="110" xr:uid="{00000000-0005-0000-0000-000070000000}"/>
    <cellStyle name="Normal 3 2 4" xfId="140" xr:uid="{00000000-0005-0000-0000-000071000000}"/>
    <cellStyle name="Normal 3 3" xfId="56" xr:uid="{00000000-0005-0000-0000-000072000000}"/>
    <cellStyle name="Normal 3 3 2" xfId="111" xr:uid="{00000000-0005-0000-0000-000073000000}"/>
    <cellStyle name="Normal 3 3 2 2" xfId="112" xr:uid="{00000000-0005-0000-0000-000074000000}"/>
    <cellStyle name="Normal 3 4" xfId="139" xr:uid="{00000000-0005-0000-0000-000075000000}"/>
    <cellStyle name="Normal 4" xfId="113" xr:uid="{00000000-0005-0000-0000-000076000000}"/>
    <cellStyle name="Normal 5" xfId="114" xr:uid="{00000000-0005-0000-0000-000077000000}"/>
    <cellStyle name="Note" xfId="68" xr:uid="{00000000-0005-0000-0000-000078000000}"/>
    <cellStyle name="Output" xfId="19" xr:uid="{00000000-0005-0000-0000-000079000000}"/>
    <cellStyle name="TableStyleLight1" xfId="115" xr:uid="{00000000-0005-0000-0000-00007A000000}"/>
    <cellStyle name="TableStyleLight1 2" xfId="116" xr:uid="{00000000-0005-0000-0000-00007B000000}"/>
    <cellStyle name="TableStyleLight1 2 2" xfId="117" xr:uid="{00000000-0005-0000-0000-00007C000000}"/>
    <cellStyle name="TableStyleLight1 2 2 2" xfId="118" xr:uid="{00000000-0005-0000-0000-00007D000000}"/>
    <cellStyle name="TableStyleLight1 2 2 2 2" xfId="119" xr:uid="{00000000-0005-0000-0000-00007E000000}"/>
    <cellStyle name="TableStyleLight1 2 2 2 4" xfId="120" xr:uid="{00000000-0005-0000-0000-00007F000000}"/>
    <cellStyle name="TableStyleLight1 2 3" xfId="121" xr:uid="{00000000-0005-0000-0000-000080000000}"/>
    <cellStyle name="TableStyleLight1 2 4" xfId="142" xr:uid="{00000000-0005-0000-0000-000081000000}"/>
    <cellStyle name="TableStyleLight1 3" xfId="122" xr:uid="{00000000-0005-0000-0000-000082000000}"/>
    <cellStyle name="TableStyleLight1 3 2" xfId="123" xr:uid="{00000000-0005-0000-0000-000083000000}"/>
    <cellStyle name="TableStyleLight1 3 2 2" xfId="124" xr:uid="{00000000-0005-0000-0000-000084000000}"/>
    <cellStyle name="TableStyleLight1 3 2 3" xfId="125" xr:uid="{00000000-0005-0000-0000-000085000000}"/>
    <cellStyle name="TableStyleLight1 3 3" xfId="126" xr:uid="{00000000-0005-0000-0000-000086000000}"/>
    <cellStyle name="TableStyleLight1 3 4" xfId="141" xr:uid="{00000000-0005-0000-0000-000087000000}"/>
    <cellStyle name="TableStyleLight1 3 4 2" xfId="144" xr:uid="{00000000-0005-0000-0000-000088000000}"/>
    <cellStyle name="TableStyleLight1 4" xfId="67" xr:uid="{00000000-0005-0000-0000-000089000000}"/>
    <cellStyle name="TableStyleLight1 4 2" xfId="127" xr:uid="{00000000-0005-0000-0000-00008A000000}"/>
    <cellStyle name="TableStyleLight1 4 3" xfId="128" xr:uid="{00000000-0005-0000-0000-00008B000000}"/>
    <cellStyle name="TableStyleLight1 5" xfId="129" xr:uid="{00000000-0005-0000-0000-00008C000000}"/>
    <cellStyle name="TableStyleLight1 5 2" xfId="130" xr:uid="{00000000-0005-0000-0000-00008D000000}"/>
    <cellStyle name="Title" xfId="131" xr:uid="{00000000-0005-0000-0000-00008E000000}"/>
    <cellStyle name="Total" xfId="132" xr:uid="{00000000-0005-0000-0000-00008F000000}"/>
    <cellStyle name="Warning Text" xfId="133" xr:uid="{00000000-0005-0000-0000-00009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78787"/>
      <rgbColor rgb="008EB4E3"/>
      <rgbColor rgb="00953735"/>
      <rgbColor rgb="00FDEADA"/>
      <rgbColor rgb="00DCE6F2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CCFF"/>
      <rgbColor rgb="00D9D9D9"/>
      <rgbColor rgb="00F2DCDB"/>
      <rgbColor rgb="00A7C0DE"/>
      <rgbColor rgb="00E6B9B8"/>
      <rgbColor rgb="00CC99FF"/>
      <rgbColor rgb="00FCD5B5"/>
      <rgbColor rgb="003366FF"/>
      <rgbColor rgb="0033CCCC"/>
      <rgbColor rgb="0092D050"/>
      <rgbColor rgb="00FFCC00"/>
      <rgbColor rgb="00F79646"/>
      <rgbColor rgb="00E46C0A"/>
      <rgbColor rgb="004F81BD"/>
      <rgbColor rgb="009BBB59"/>
      <rgbColor rgb="00003366"/>
      <rgbColor rgb="00339966"/>
      <rgbColor rgb="00003300"/>
      <rgbColor rgb="00333300"/>
      <rgbColor rgb="00993300"/>
      <rgbColor rgb="00C0504D"/>
      <rgbColor rgb="001F497D"/>
      <rgbColor rgb="004545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Test Case Result by status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923741222529194E-2"/>
          <c:y val="0.1418565099457787"/>
          <c:w val="0.90694002510216154"/>
          <c:h val="0.75521895211321821"/>
        </c:manualLayout>
      </c:layout>
      <c:barChart>
        <c:barDir val="col"/>
        <c:grouping val="clustered"/>
        <c:varyColors val="0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6CD-45BE-BFF3-82FC9F58B237}"/>
              </c:ext>
            </c:extLst>
          </c:dPt>
          <c:dPt>
            <c:idx val="1"/>
            <c:invertIfNegative val="0"/>
            <c:bubble3D val="0"/>
            <c:spPr>
              <a:solidFill>
                <a:srgbClr val="E22B0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6CD-45BE-BFF3-82FC9F58B237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6CD-45BE-BFF3-82FC9F58B23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6CD-45BE-BFF3-82FC9F58B2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Index!$B$7:$E$7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Not Executed</c:v>
                </c:pt>
              </c:strCache>
            </c:strRef>
          </c:cat>
          <c:val>
            <c:numRef>
              <c:f>Index!$B$8:$E$8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CD-45BE-BFF3-82FC9F58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53296"/>
        <c:axId val="104958392"/>
      </c:barChart>
      <c:catAx>
        <c:axId val="10495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b="1" baseline="0">
                <a:latin typeface="Calibri" pitchFamily="34" charset="0"/>
              </a:defRPr>
            </a:pPr>
            <a:endParaRPr lang="en-US"/>
          </a:p>
        </c:txPr>
        <c:crossAx val="104958392"/>
        <c:crosses val="autoZero"/>
        <c:auto val="1"/>
        <c:lblAlgn val="ctr"/>
        <c:lblOffset val="100"/>
        <c:noMultiLvlLbl val="0"/>
      </c:catAx>
      <c:valAx>
        <c:axId val="104958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4953296"/>
        <c:crosses val="autoZero"/>
        <c:crossBetween val="between"/>
      </c:valAx>
    </c:plotArea>
    <c:plotVisOnly val="1"/>
    <c:dispBlanksAs val="zero"/>
    <c:showDLblsOverMax val="0"/>
  </c:chart>
  <c:spPr>
    <a:effectLst/>
    <a:scene3d>
      <a:camera prst="orthographicFront"/>
      <a:lightRig rig="threePt" dir="t"/>
    </a:scene3d>
    <a:sp3d prstMaterial="translucentPowder">
      <a:bevelT w="203200" h="50800" prst="softRound"/>
    </a:sp3d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Test Case Result by percentage</a:t>
            </a:r>
            <a:endParaRPr lang="en-US">
              <a:effectLst/>
            </a:endParaRPr>
          </a:p>
        </c:rich>
      </c:tx>
      <c:overlay val="0"/>
    </c:title>
    <c:autoTitleDeleted val="0"/>
    <c:view3D>
      <c:rotX val="30"/>
      <c:rotY val="32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831278392536694E-2"/>
          <c:y val="0.14624350369603381"/>
          <c:w val="0.92496729254319687"/>
          <c:h val="0.6976633170196335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80B-46B2-8F87-7B88B99C1BAA}"/>
              </c:ext>
            </c:extLst>
          </c:dPt>
          <c:dPt>
            <c:idx val="1"/>
            <c:bubble3D val="0"/>
            <c:explosion val="19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80B-46B2-8F87-7B88B99C1BA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80B-46B2-8F87-7B88B99C1BAA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80B-46B2-8F87-7B88B99C1B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(Index!$G$6,Index!$H$6)</c:f>
              <c:strCache>
                <c:ptCount val="2"/>
                <c:pt idx="0">
                  <c:v>% Complete</c:v>
                </c:pt>
                <c:pt idx="1">
                  <c:v>% incomplete</c:v>
                </c:pt>
              </c:strCache>
            </c:strRef>
          </c:cat>
          <c:val>
            <c:numRef>
              <c:f>Index!$G$8:$H$8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0B-46B2-8F87-7B88B99C1BA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rgbClr val="3F3F3F"/>
        </a:solidFill>
      </c:spPr>
    </c:plotArea>
    <c:legend>
      <c:legendPos val="b"/>
      <c:layout>
        <c:manualLayout>
          <c:xMode val="edge"/>
          <c:yMode val="edge"/>
          <c:x val="0.270891046791853"/>
          <c:y val="0.88141746683253508"/>
          <c:w val="0.48484986287121168"/>
          <c:h val="7.1280252974084315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ln w="0"/>
    <a:scene3d>
      <a:camera prst="orthographicFront"/>
      <a:lightRig rig="threePt" dir="t"/>
    </a:scene3d>
    <a:sp3d prstMaterial="translucentPowder">
      <a:bevelT w="203200" h="50800" prst="softRound"/>
    </a:sp3d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95722641494741"/>
          <c:y val="7.1365887012686355E-2"/>
          <c:w val="0.29672375522792593"/>
          <c:h val="0.85466509216403797"/>
        </c:manualLayout>
      </c:layout>
      <c:pieChart>
        <c:varyColors val="1"/>
        <c:ser>
          <c:idx val="0"/>
          <c:order val="0"/>
          <c:spPr>
            <a:ln w="25400"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C6E-4DD9-A284-152F4914571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C6E-4DD9-A284-152F4914571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C6E-4DD9-A284-152F49145714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C6E-4DD9-A284-152F49145714}"/>
              </c:ext>
            </c:extLst>
          </c:dPt>
          <c:cat>
            <c:strRef>
              <c:f>Login!$E$3:$E$6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Not Executed</c:v>
                </c:pt>
              </c:strCache>
            </c:strRef>
          </c:cat>
          <c:val>
            <c:numRef>
              <c:f>Login!$F$3:$F$6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6E-4DD9-A284-152F4914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  <a:effectLst>
          <a:softEdge rad="0"/>
        </a:effectLst>
      </c:spPr>
    </c:plotArea>
    <c:legend>
      <c:legendPos val="r"/>
      <c:legendEntry>
        <c:idx val="0"/>
        <c:txPr>
          <a:bodyPr/>
          <a:lstStyle/>
          <a:p>
            <a:pPr>
              <a:defRPr sz="8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68027332790297768"/>
          <c:y val="3.0275033831985484E-2"/>
          <c:w val="0.28250339397230517"/>
          <c:h val="0.956938370066742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33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dex!A5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1666875</xdr:colOff>
      <xdr:row>9</xdr:row>
      <xdr:rowOff>19047</xdr:rowOff>
    </xdr:from>
    <xdr:to>
      <xdr:col>7</xdr:col>
      <xdr:colOff>66674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1650207</xdr:colOff>
      <xdr:row>26</xdr:row>
      <xdr:rowOff>16669</xdr:rowOff>
    </xdr:from>
    <xdr:to>
      <xdr:col>7</xdr:col>
      <xdr:colOff>66675</xdr:colOff>
      <xdr:row>43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114299</xdr:colOff>
      <xdr:row>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0F8703-9D06-4217-8407-DE7B14E8C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71924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0.54737</cdr:x>
      <cdr:y>0.68831</cdr:y>
    </cdr:from>
    <cdr:to>
      <cdr:x>0.8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1" y="2809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6</xdr:row>
      <xdr:rowOff>0</xdr:rowOff>
    </xdr:from>
    <xdr:to>
      <xdr:col>5</xdr:col>
      <xdr:colOff>1695451</xdr:colOff>
      <xdr:row>10</xdr:row>
      <xdr:rowOff>190501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38102</xdr:rowOff>
    </xdr:from>
    <xdr:to>
      <xdr:col>0</xdr:col>
      <xdr:colOff>1000125</xdr:colOff>
      <xdr:row>0</xdr:row>
      <xdr:rowOff>447676</xdr:rowOff>
    </xdr:to>
    <xdr:sp macro="" textlink="">
      <xdr:nvSpPr>
        <xdr:cNvPr id="3" name="Rounded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EditPoints="1"/>
        </xdr:cNvSpPr>
      </xdr:nvSpPr>
      <xdr:spPr bwMode="auto">
        <a:xfrm>
          <a:off x="57150" y="38102"/>
          <a:ext cx="942975" cy="409574"/>
        </a:xfrm>
        <a:custGeom>
          <a:avLst/>
          <a:gdLst>
            <a:gd name="T0" fmla="*/ 0 w 1419225"/>
            <a:gd name="T1" fmla="*/ 84138 h 504825"/>
            <a:gd name="T2" fmla="*/ 0 w 1419225"/>
            <a:gd name="T3" fmla="*/ 84138 h 504825"/>
            <a:gd name="T4" fmla="*/ 84604 w 1419225"/>
            <a:gd name="T5" fmla="*/ 0 h 504825"/>
            <a:gd name="T6" fmla="*/ 1334618 w 1419225"/>
            <a:gd name="T7" fmla="*/ 0 h 504825"/>
            <a:gd name="T8" fmla="*/ 1334617 w 1419225"/>
            <a:gd name="T9" fmla="*/ 0 h 504825"/>
            <a:gd name="T10" fmla="*/ 1419224 w 1419225"/>
            <a:gd name="T11" fmla="*/ 84138 h 504825"/>
            <a:gd name="T12" fmla="*/ 1419225 w 1419225"/>
            <a:gd name="T13" fmla="*/ 420685 h 504825"/>
            <a:gd name="T14" fmla="*/ 1334619 w 1419225"/>
            <a:gd name="T15" fmla="*/ 504824 h 504825"/>
            <a:gd name="T16" fmla="*/ 84605 w 1419225"/>
            <a:gd name="T17" fmla="*/ 504825 h 504825"/>
            <a:gd name="T18" fmla="*/ 0 w 1419225"/>
            <a:gd name="T19" fmla="*/ 420686 h 504825"/>
            <a:gd name="T20" fmla="*/ 24780 w 1419225"/>
            <a:gd name="T21" fmla="*/ 24643 h 504825"/>
            <a:gd name="T22" fmla="*/ 1394444 w 1419225"/>
            <a:gd name="T23" fmla="*/ 480181 h 5048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T20" t="T21" r="T22" b="T23"/>
          <a:pathLst>
            <a:path w="1419225" h="504825">
              <a:moveTo>
                <a:pt x="0" y="84138"/>
              </a:moveTo>
              <a:lnTo>
                <a:pt x="0" y="84138"/>
              </a:lnTo>
              <a:cubicBezTo>
                <a:pt x="0" y="37669"/>
                <a:pt x="37878" y="0"/>
                <a:pt x="84604" y="0"/>
              </a:cubicBezTo>
              <a:lnTo>
                <a:pt x="1334618" y="0"/>
              </a:lnTo>
              <a:lnTo>
                <a:pt x="1334617" y="0"/>
              </a:lnTo>
              <a:cubicBezTo>
                <a:pt x="1381344" y="0"/>
                <a:pt x="1419224" y="37669"/>
                <a:pt x="1419224" y="84138"/>
              </a:cubicBezTo>
              <a:lnTo>
                <a:pt x="1419225" y="420685"/>
              </a:lnTo>
              <a:cubicBezTo>
                <a:pt x="1419225" y="467153"/>
                <a:pt x="1381345" y="504823"/>
                <a:pt x="1334619" y="504824"/>
              </a:cubicBezTo>
              <a:lnTo>
                <a:pt x="84605" y="504825"/>
              </a:lnTo>
              <a:cubicBezTo>
                <a:pt x="37878" y="504825"/>
                <a:pt x="0" y="467154"/>
                <a:pt x="0" y="420686"/>
              </a:cubicBezTo>
              <a:close/>
            </a:path>
          </a:pathLst>
        </a:custGeom>
        <a:solidFill>
          <a:srgbClr val="E7E6E6"/>
        </a:solidFill>
        <a:ln>
          <a:noFill/>
        </a:ln>
        <a:effectLst>
          <a:outerShdw dist="22860" dir="5400000" algn="ctr" rotWithShape="0">
            <a:srgbClr val="000000">
              <a:alpha val="26999"/>
            </a:srgbClr>
          </a:outerShdw>
        </a:effectLst>
        <a:extLs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7432" rIns="27432" bIns="27432" anchor="ctr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9BBB59"/>
              </a:solidFill>
              <a:latin typeface="Calibri"/>
            </a:rPr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/>
  </sheetViews>
  <sheetFormatPr defaultRowHeight="15"/>
  <cols>
    <col min="1" max="1" width="25.7109375" style="1" customWidth="1"/>
    <col min="2" max="4" width="10.7109375" style="1" customWidth="1"/>
    <col min="5" max="5" width="13.7109375" style="1" customWidth="1"/>
    <col min="6" max="6" width="10.7109375" style="1" customWidth="1"/>
    <col min="7" max="7" width="11.7109375" style="1" customWidth="1"/>
    <col min="8" max="8" width="13.7109375" style="1" customWidth="1"/>
    <col min="9" max="10" width="9.140625" style="1"/>
    <col min="11" max="11" width="131.7109375" style="1" customWidth="1"/>
    <col min="12" max="16384" width="9.140625" style="1"/>
  </cols>
  <sheetData>
    <row r="1" spans="1:11">
      <c r="J1" s="39" t="s">
        <v>6</v>
      </c>
      <c r="K1" s="50" t="s">
        <v>57</v>
      </c>
    </row>
    <row r="2" spans="1:11" ht="15" customHeight="1">
      <c r="J2" s="43" t="s">
        <v>30</v>
      </c>
      <c r="K2" s="40" t="str">
        <f>VLOOKUP(J2,Login!$A$13:$C$209,2,0)</f>
        <v>Verify Login page.</v>
      </c>
    </row>
    <row r="3" spans="1:11" ht="15" customHeight="1">
      <c r="J3" s="43" t="s">
        <v>31</v>
      </c>
      <c r="K3" s="40" t="str">
        <f>VLOOKUP(J3,Login!$A$13:$C$209,2,0)</f>
        <v>Verify message when user Insert invalid Email or Password and click Log In button.</v>
      </c>
    </row>
    <row r="4" spans="1:11" ht="15" customHeight="1">
      <c r="J4" s="43" t="s">
        <v>32</v>
      </c>
      <c r="K4" s="40" t="str">
        <f>VLOOKUP(J4,Login!$A$13:$C$209,2,0)</f>
        <v>Verify page when user Insert valid Email and Password and click Log In button.</v>
      </c>
    </row>
    <row r="5" spans="1:11" ht="15" customHeight="1">
      <c r="A5" s="77" t="s">
        <v>0</v>
      </c>
      <c r="B5" s="77"/>
      <c r="C5" s="77"/>
      <c r="D5" s="77"/>
      <c r="E5" s="77"/>
      <c r="F5" s="77"/>
      <c r="G5" s="77"/>
      <c r="H5" s="77"/>
      <c r="J5" s="43" t="s">
        <v>33</v>
      </c>
      <c r="K5" s="40" t="str">
        <f>VLOOKUP(J5,Login!$A$13:$C$209,2,0)</f>
        <v>Verify Reset Password link.</v>
      </c>
    </row>
    <row r="6" spans="1:11" ht="15" customHeight="1">
      <c r="A6" s="73" t="s">
        <v>1</v>
      </c>
      <c r="B6" s="74" t="s">
        <v>2</v>
      </c>
      <c r="C6" s="74"/>
      <c r="D6" s="74"/>
      <c r="E6" s="74"/>
      <c r="F6" s="74"/>
      <c r="G6" s="75" t="s">
        <v>96</v>
      </c>
      <c r="H6" s="76" t="s">
        <v>168</v>
      </c>
      <c r="J6" s="43" t="s">
        <v>34</v>
      </c>
      <c r="K6" s="40" t="str">
        <f>VLOOKUP(J6,Login!$A$13:$C$209,2,0)</f>
        <v>Verify message when user Insert invalid Email and click Request Password Reset button.</v>
      </c>
    </row>
    <row r="7" spans="1:11" ht="15" customHeight="1">
      <c r="A7" s="73"/>
      <c r="B7" s="67" t="s">
        <v>3</v>
      </c>
      <c r="C7" s="67" t="s">
        <v>4</v>
      </c>
      <c r="D7" s="67" t="s">
        <v>24</v>
      </c>
      <c r="E7" s="68" t="s">
        <v>23</v>
      </c>
      <c r="F7" s="67" t="s">
        <v>5</v>
      </c>
      <c r="G7" s="75"/>
      <c r="H7" s="76"/>
      <c r="J7" s="43" t="s">
        <v>35</v>
      </c>
      <c r="K7" s="40" t="str">
        <f>VLOOKUP(J7,Login!$A$13:$C$209,2,0)</f>
        <v>Verify message when user Insert valid Email and click Request Password Reset button.</v>
      </c>
    </row>
    <row r="8" spans="1:11" ht="15" customHeight="1">
      <c r="A8" s="69" t="s">
        <v>52</v>
      </c>
      <c r="B8" s="70">
        <f>Login!F3</f>
        <v>21</v>
      </c>
      <c r="C8" s="70">
        <f>Login!F4</f>
        <v>0</v>
      </c>
      <c r="D8" s="70">
        <f>Login!F5</f>
        <v>0</v>
      </c>
      <c r="E8" s="70">
        <f>Login!F6</f>
        <v>0</v>
      </c>
      <c r="F8" s="71">
        <f>SUM(B8:E8)</f>
        <v>21</v>
      </c>
      <c r="G8" s="72">
        <f>(B8+C8+D8)/(F8)</f>
        <v>1</v>
      </c>
      <c r="H8" s="72">
        <f>100%-G8</f>
        <v>0</v>
      </c>
      <c r="J8" s="43" t="s">
        <v>36</v>
      </c>
      <c r="K8" s="40" t="str">
        <f>VLOOKUP(J8,Login!$A$13:$C$209,2,0)</f>
        <v>Verify when user click Cancel button on Reset Password page.</v>
      </c>
    </row>
    <row r="9" spans="1:11" ht="15" customHeight="1">
      <c r="J9" s="43" t="s">
        <v>37</v>
      </c>
      <c r="K9" s="40" t="str">
        <f>VLOOKUP(J9,Login!$A$13:$C$209,2,0)</f>
        <v>Verify message when user Insert invalid Password and click Set New Password button.</v>
      </c>
    </row>
    <row r="10" spans="1:11" ht="15" customHeight="1">
      <c r="J10" s="43" t="s">
        <v>38</v>
      </c>
      <c r="K10" s="40" t="str">
        <f>VLOOKUP(J10,Login!$A$13:$C$209,2,0)</f>
        <v>Verify message when user Insert valid Password and click Set New Password button.</v>
      </c>
    </row>
    <row r="11" spans="1:11" ht="15" customHeight="1">
      <c r="J11" s="43" t="s">
        <v>39</v>
      </c>
      <c r="K11" s="40" t="str">
        <f>VLOOKUP(J11,Login!$A$13:$C$209,2,0)</f>
        <v>Verify Request Access link.</v>
      </c>
    </row>
    <row r="12" spans="1:11" ht="15" customHeight="1">
      <c r="J12" s="43" t="s">
        <v>40</v>
      </c>
      <c r="K12" s="40" t="str">
        <f>VLOOKUP(J12,Login!$A$13:$C$209,2,0)</f>
        <v>Verify Alert when user not insert value and click Save button.</v>
      </c>
    </row>
    <row r="13" spans="1:11" ht="15" customHeight="1">
      <c r="J13" s="43" t="s">
        <v>41</v>
      </c>
      <c r="K13" s="40" t="str">
        <f>VLOOKUP(J13,Login!$A$13:$C$209,2,0)</f>
        <v>Verify Alert when user Insert value and click Save button.</v>
      </c>
    </row>
    <row r="14" spans="1:11" ht="15" customHeight="1">
      <c r="J14" s="43" t="s">
        <v>42</v>
      </c>
      <c r="K14" s="40" t="str">
        <f>VLOOKUP(J14,Login!$A$13:$C$209,2,0)</f>
        <v>Verify when user click Cancel button on Access Request popup.</v>
      </c>
    </row>
    <row r="15" spans="1:11" ht="15" customHeight="1">
      <c r="J15" s="43" t="s">
        <v>43</v>
      </c>
      <c r="K15" s="40" t="str">
        <f>VLOOKUP(J15,Login!$A$13:$C$209,2,0)</f>
        <v>Verify Privacy Notice link.</v>
      </c>
    </row>
    <row r="16" spans="1:11" ht="15" customHeight="1">
      <c r="J16" s="43" t="s">
        <v>44</v>
      </c>
      <c r="K16" s="40" t="str">
        <f>VLOOKUP(J16,Login!$A$13:$C$209,2,0)</f>
        <v>Verify Website Maintenance message if Configure.</v>
      </c>
    </row>
    <row r="17" spans="10:11" ht="15" customHeight="1">
      <c r="J17" s="43" t="s">
        <v>94</v>
      </c>
      <c r="K17" s="40" t="str">
        <f>VLOOKUP(J17,Login!$A$13:$C$209,2,0)</f>
        <v>Verify when user click Log in with Numerator Single Sign On button.</v>
      </c>
    </row>
    <row r="18" spans="10:11" ht="15" customHeight="1">
      <c r="J18" s="43" t="s">
        <v>119</v>
      </c>
      <c r="K18" s="40" t="str">
        <f>VLOOKUP(J18,Login!$A$13:$C$209,2,0)</f>
        <v>Verify message when user Insert invalid Email or Password and click Sign In button.</v>
      </c>
    </row>
    <row r="19" spans="10:11">
      <c r="J19" s="43" t="s">
        <v>120</v>
      </c>
      <c r="K19" s="40" t="str">
        <f>VLOOKUP(J19,Login!$A$13:$C$209,2,0)</f>
        <v>Verify page when user Insert valid Email and Password and click Sign In button.</v>
      </c>
    </row>
    <row r="20" spans="10:11">
      <c r="J20" s="43" t="s">
        <v>121</v>
      </c>
      <c r="K20" s="40" t="str">
        <f>VLOOKUP(J20,Login!$A$13:$C$209,2,0)</f>
        <v>Verify Forgot your password? link.</v>
      </c>
    </row>
    <row r="21" spans="10:11">
      <c r="J21" s="43" t="s">
        <v>127</v>
      </c>
      <c r="K21" s="40" t="str">
        <f>VLOOKUP(J21,Login!$A$13:$C$209,2,0)</f>
        <v>Verify message when user Insert invalid Email and click Reset my password button.</v>
      </c>
    </row>
    <row r="22" spans="10:11">
      <c r="J22" s="43" t="s">
        <v>131</v>
      </c>
      <c r="K22" s="40" t="str">
        <f>VLOOKUP(J22,Login!$A$13:$C$209,2,0)</f>
        <v>Verify message when user Insert valid Email and click Reset my password button.</v>
      </c>
    </row>
  </sheetData>
  <mergeCells count="5">
    <mergeCell ref="A6:A7"/>
    <mergeCell ref="B6:F6"/>
    <mergeCell ref="G6:G7"/>
    <mergeCell ref="H6:H7"/>
    <mergeCell ref="A5:H5"/>
  </mergeCells>
  <phoneticPr fontId="47" type="noConversion"/>
  <hyperlinks>
    <hyperlink ref="A8" location="Login!A1" display="Login Page" xr:uid="{00000000-0004-0000-0000-000000000000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9"/>
  <sheetViews>
    <sheetView zoomScaleSheetLayoutView="100" workbookViewId="0"/>
  </sheetViews>
  <sheetFormatPr defaultColWidth="8.7109375" defaultRowHeight="15"/>
  <cols>
    <col min="1" max="1" width="15.7109375" style="26" customWidth="1"/>
    <col min="2" max="2" width="65.7109375" style="22" customWidth="1"/>
    <col min="3" max="3" width="125.7109375" style="22" customWidth="1"/>
    <col min="4" max="5" width="15.7109375" style="22" customWidth="1"/>
    <col min="6" max="6" width="25.7109375" style="26" customWidth="1"/>
    <col min="7" max="16384" width="8.7109375" style="2"/>
  </cols>
  <sheetData>
    <row r="1" spans="1:6" ht="39.950000000000003" customHeight="1" thickBot="1">
      <c r="A1" s="23"/>
      <c r="B1" s="2"/>
      <c r="C1" s="2"/>
      <c r="D1" s="2"/>
      <c r="E1" s="2"/>
      <c r="F1" s="44"/>
    </row>
    <row r="2" spans="1:6" ht="15.75" thickBot="1">
      <c r="A2" s="3"/>
      <c r="B2" s="4" t="s">
        <v>8</v>
      </c>
      <c r="C2" s="8" t="s">
        <v>58</v>
      </c>
      <c r="D2" s="3"/>
      <c r="E2" s="81" t="s">
        <v>11</v>
      </c>
      <c r="F2" s="81"/>
    </row>
    <row r="3" spans="1:6">
      <c r="A3" s="3"/>
      <c r="B3" s="35" t="s">
        <v>53</v>
      </c>
      <c r="C3" s="8" t="s">
        <v>52</v>
      </c>
      <c r="D3" s="3"/>
      <c r="E3" s="36" t="s">
        <v>3</v>
      </c>
      <c r="F3" s="29">
        <f>COUNTIF(F7:F209,"Pass")</f>
        <v>21</v>
      </c>
    </row>
    <row r="4" spans="1:6">
      <c r="A4" s="3"/>
      <c r="B4" s="4" t="s">
        <v>7</v>
      </c>
      <c r="C4" s="8" t="s">
        <v>56</v>
      </c>
      <c r="D4" s="3"/>
      <c r="E4" s="37" t="s">
        <v>4</v>
      </c>
      <c r="F4" s="30">
        <f>COUNTIF(F7:F209,"Fail")</f>
        <v>0</v>
      </c>
    </row>
    <row r="5" spans="1:6">
      <c r="A5" s="3"/>
      <c r="B5" s="4" t="s">
        <v>13</v>
      </c>
      <c r="C5" s="8" t="s">
        <v>162</v>
      </c>
      <c r="D5" s="3"/>
      <c r="E5" s="32" t="s">
        <v>24</v>
      </c>
      <c r="F5" s="30">
        <f>COUNTIF(F7:F209,"Blocked")</f>
        <v>0</v>
      </c>
    </row>
    <row r="6" spans="1:6" ht="15.75" thickBot="1">
      <c r="A6" s="3"/>
      <c r="B6" s="35" t="s">
        <v>54</v>
      </c>
      <c r="C6" s="6">
        <v>43888</v>
      </c>
      <c r="D6" s="3"/>
      <c r="E6" s="33" t="s">
        <v>23</v>
      </c>
      <c r="F6" s="31">
        <f>COUNTIF(F7:F209,"Not Executed")</f>
        <v>0</v>
      </c>
    </row>
    <row r="7" spans="1:6">
      <c r="A7" s="3"/>
      <c r="B7" s="35" t="s">
        <v>55</v>
      </c>
      <c r="C7" s="6">
        <v>43888</v>
      </c>
      <c r="D7" s="3"/>
      <c r="E7" s="34"/>
      <c r="F7" s="45"/>
    </row>
    <row r="8" spans="1:6">
      <c r="A8" s="3"/>
      <c r="B8" s="4" t="s">
        <v>12</v>
      </c>
      <c r="C8" s="8" t="s">
        <v>161</v>
      </c>
      <c r="D8" s="3"/>
      <c r="E8" s="9"/>
      <c r="F8" s="46"/>
    </row>
    <row r="9" spans="1:6">
      <c r="A9" s="3"/>
      <c r="B9" s="35" t="s">
        <v>9</v>
      </c>
      <c r="C9" s="8"/>
      <c r="D9" s="3"/>
      <c r="E9" s="9"/>
      <c r="F9" s="46"/>
    </row>
    <row r="10" spans="1:6">
      <c r="A10" s="3"/>
      <c r="B10" s="35" t="s">
        <v>10</v>
      </c>
      <c r="C10" s="6"/>
      <c r="D10" s="3"/>
      <c r="E10" s="9"/>
      <c r="F10" s="46"/>
    </row>
    <row r="11" spans="1:6" ht="15.75" thickBot="1">
      <c r="A11" s="3"/>
      <c r="B11" s="4"/>
      <c r="C11" s="5"/>
      <c r="D11" s="3"/>
      <c r="E11" s="11"/>
      <c r="F11" s="47"/>
    </row>
    <row r="12" spans="1:6">
      <c r="A12" s="7"/>
      <c r="B12" s="10"/>
      <c r="C12" s="10"/>
      <c r="D12" s="3"/>
      <c r="E12" s="2"/>
      <c r="F12" s="2"/>
    </row>
    <row r="13" spans="1:6">
      <c r="A13" s="25" t="s">
        <v>30</v>
      </c>
      <c r="B13" s="78" t="s">
        <v>45</v>
      </c>
      <c r="C13" s="79"/>
      <c r="D13" s="12"/>
      <c r="E13" s="13" t="s">
        <v>14</v>
      </c>
      <c r="F13" s="48" t="str">
        <f>IF(COUNTIF(E16:E16,"Blocked")&gt;0,"Blocked",IF(COUNTIF(E16:E16,"Fail")&gt;0,"Fail",IF(COUNTIF(E16:E16,"")=0,"Pass","Not Executed")))</f>
        <v>Pass</v>
      </c>
    </row>
    <row r="14" spans="1:6">
      <c r="A14" s="24" t="s">
        <v>15</v>
      </c>
      <c r="B14" s="15" t="s">
        <v>62</v>
      </c>
      <c r="C14" s="16"/>
      <c r="D14" s="16"/>
      <c r="E14" s="17"/>
      <c r="F14" s="17"/>
    </row>
    <row r="15" spans="1:6">
      <c r="A15" s="18" t="s">
        <v>16</v>
      </c>
      <c r="B15" s="18" t="s">
        <v>17</v>
      </c>
      <c r="C15" s="27" t="s">
        <v>22</v>
      </c>
      <c r="D15" s="18" t="s">
        <v>18</v>
      </c>
      <c r="E15" s="18" t="s">
        <v>19</v>
      </c>
      <c r="F15" s="18" t="s">
        <v>20</v>
      </c>
    </row>
    <row r="16" spans="1:6" ht="150">
      <c r="A16" s="7">
        <v>1</v>
      </c>
      <c r="B16" s="20" t="s">
        <v>133</v>
      </c>
      <c r="C16" s="19" t="s">
        <v>61</v>
      </c>
      <c r="D16" s="10"/>
      <c r="E16" s="28" t="s">
        <v>3</v>
      </c>
      <c r="F16" s="3"/>
    </row>
    <row r="17" spans="1:6" s="21" customFormat="1">
      <c r="A17" s="24" t="s">
        <v>21</v>
      </c>
      <c r="B17" s="14"/>
      <c r="C17" s="14"/>
      <c r="D17" s="14"/>
      <c r="E17" s="14"/>
      <c r="F17" s="24"/>
    </row>
    <row r="18" spans="1:6">
      <c r="A18" s="25" t="s">
        <v>31</v>
      </c>
      <c r="B18" s="78" t="s">
        <v>101</v>
      </c>
      <c r="C18" s="79"/>
      <c r="D18" s="12"/>
      <c r="E18" s="13" t="s">
        <v>14</v>
      </c>
      <c r="F18" s="48" t="str">
        <f>IF(COUNTIF(E21:E29,"Blocked")&gt;0,"Blocked",IF(COUNTIF(E21:E29,"Fail")&gt;0,"Fail",IF(COUNTIF(E21:E29,"")=0,"Pass","Not Executed")))</f>
        <v>Pass</v>
      </c>
    </row>
    <row r="19" spans="1:6">
      <c r="A19" s="24" t="s">
        <v>15</v>
      </c>
      <c r="B19" s="15" t="s">
        <v>62</v>
      </c>
      <c r="C19" s="16"/>
      <c r="D19" s="16"/>
      <c r="E19" s="17"/>
      <c r="F19" s="17"/>
    </row>
    <row r="20" spans="1:6">
      <c r="A20" s="18" t="s">
        <v>16</v>
      </c>
      <c r="B20" s="18" t="s">
        <v>17</v>
      </c>
      <c r="C20" s="27" t="s">
        <v>22</v>
      </c>
      <c r="D20" s="18" t="s">
        <v>18</v>
      </c>
      <c r="E20" s="18" t="s">
        <v>19</v>
      </c>
      <c r="F20" s="18" t="s">
        <v>20</v>
      </c>
    </row>
    <row r="21" spans="1:6" ht="15.75">
      <c r="A21" s="7">
        <v>1</v>
      </c>
      <c r="B21" s="20" t="s">
        <v>45</v>
      </c>
      <c r="C21" s="19" t="s">
        <v>46</v>
      </c>
      <c r="D21" s="10"/>
      <c r="E21" s="28" t="s">
        <v>3</v>
      </c>
      <c r="F21" s="3"/>
    </row>
    <row r="22" spans="1:6" ht="15.75">
      <c r="A22" s="7">
        <v>2</v>
      </c>
      <c r="B22" s="41" t="s">
        <v>98</v>
      </c>
      <c r="C22" s="42" t="s">
        <v>47</v>
      </c>
      <c r="D22" s="10"/>
      <c r="E22" s="28" t="s">
        <v>3</v>
      </c>
      <c r="F22" s="3"/>
    </row>
    <row r="23" spans="1:6" ht="30">
      <c r="A23" s="7">
        <v>3</v>
      </c>
      <c r="B23" s="41" t="s">
        <v>166</v>
      </c>
      <c r="C23" s="42" t="s">
        <v>139</v>
      </c>
      <c r="D23" s="10"/>
      <c r="E23" s="28" t="s">
        <v>3</v>
      </c>
      <c r="F23" s="3"/>
    </row>
    <row r="24" spans="1:6" ht="15.75">
      <c r="A24" s="7">
        <v>4</v>
      </c>
      <c r="B24" s="41" t="s">
        <v>99</v>
      </c>
      <c r="C24" s="42" t="s">
        <v>47</v>
      </c>
      <c r="D24" s="10"/>
      <c r="E24" s="28" t="s">
        <v>3</v>
      </c>
      <c r="F24" s="3"/>
    </row>
    <row r="25" spans="1:6" ht="30">
      <c r="A25" s="7">
        <v>5</v>
      </c>
      <c r="B25" s="41" t="s">
        <v>166</v>
      </c>
      <c r="C25" s="42" t="s">
        <v>139</v>
      </c>
      <c r="D25" s="10"/>
      <c r="E25" s="28" t="s">
        <v>3</v>
      </c>
      <c r="F25" s="3"/>
    </row>
    <row r="26" spans="1:6" ht="15.75">
      <c r="A26" s="7">
        <v>6</v>
      </c>
      <c r="B26" s="41" t="s">
        <v>169</v>
      </c>
      <c r="C26" s="42" t="s">
        <v>47</v>
      </c>
      <c r="D26" s="10"/>
      <c r="E26" s="28" t="s">
        <v>3</v>
      </c>
      <c r="F26" s="3"/>
    </row>
    <row r="27" spans="1:6" ht="30">
      <c r="A27" s="7">
        <v>7</v>
      </c>
      <c r="B27" s="41" t="s">
        <v>166</v>
      </c>
      <c r="C27" s="42" t="s">
        <v>140</v>
      </c>
      <c r="D27" s="10"/>
      <c r="E27" s="28" t="s">
        <v>3</v>
      </c>
      <c r="F27" s="3"/>
    </row>
    <row r="28" spans="1:6" ht="15.75">
      <c r="A28" s="7">
        <v>8</v>
      </c>
      <c r="B28" s="41" t="s">
        <v>134</v>
      </c>
      <c r="C28" s="42" t="s">
        <v>47</v>
      </c>
      <c r="D28" s="10"/>
      <c r="E28" s="28" t="s">
        <v>3</v>
      </c>
      <c r="F28" s="49"/>
    </row>
    <row r="29" spans="1:6" ht="30">
      <c r="A29" s="7">
        <v>9</v>
      </c>
      <c r="B29" s="41" t="s">
        <v>166</v>
      </c>
      <c r="C29" s="42" t="s">
        <v>139</v>
      </c>
      <c r="D29" s="10"/>
      <c r="E29" s="28" t="s">
        <v>3</v>
      </c>
      <c r="F29" s="49"/>
    </row>
    <row r="30" spans="1:6" s="21" customFormat="1">
      <c r="A30" s="24" t="s">
        <v>21</v>
      </c>
      <c r="B30" s="14"/>
      <c r="C30" s="14"/>
      <c r="D30" s="14"/>
      <c r="E30" s="14"/>
      <c r="F30" s="24"/>
    </row>
    <row r="31" spans="1:6">
      <c r="A31" s="25" t="s">
        <v>32</v>
      </c>
      <c r="B31" s="78" t="s">
        <v>164</v>
      </c>
      <c r="C31" s="79"/>
      <c r="D31" s="12"/>
      <c r="E31" s="13" t="s">
        <v>14</v>
      </c>
      <c r="F31" s="48" t="str">
        <f>IF(COUNTIF(E34:E37,"Blocked")&gt;0,"Blocked",IF(COUNTIF(E34:E37,"Fail")&gt;0,"Fail",IF(COUNTIF(E34:E37,"")=0,"Pass","Not Executed")))</f>
        <v>Pass</v>
      </c>
    </row>
    <row r="32" spans="1:6">
      <c r="A32" s="24" t="s">
        <v>15</v>
      </c>
      <c r="B32" s="15" t="s">
        <v>62</v>
      </c>
      <c r="C32" s="16"/>
      <c r="D32" s="16"/>
      <c r="E32" s="17"/>
      <c r="F32" s="17"/>
    </row>
    <row r="33" spans="1:6">
      <c r="A33" s="18" t="s">
        <v>16</v>
      </c>
      <c r="B33" s="18" t="s">
        <v>17</v>
      </c>
      <c r="C33" s="27" t="s">
        <v>22</v>
      </c>
      <c r="D33" s="18" t="s">
        <v>18</v>
      </c>
      <c r="E33" s="18" t="s">
        <v>19</v>
      </c>
      <c r="F33" s="18" t="s">
        <v>20</v>
      </c>
    </row>
    <row r="34" spans="1:6" ht="15.75">
      <c r="A34" s="7">
        <v>1</v>
      </c>
      <c r="B34" s="20" t="s">
        <v>45</v>
      </c>
      <c r="C34" s="19" t="s">
        <v>46</v>
      </c>
      <c r="D34" s="10"/>
      <c r="E34" s="28" t="s">
        <v>3</v>
      </c>
      <c r="F34" s="3"/>
    </row>
    <row r="35" spans="1:6" ht="15.75">
      <c r="A35" s="7">
        <v>2</v>
      </c>
      <c r="B35" s="41" t="s">
        <v>59</v>
      </c>
      <c r="C35" s="42" t="s">
        <v>47</v>
      </c>
      <c r="D35" s="10"/>
      <c r="E35" s="28" t="s">
        <v>3</v>
      </c>
      <c r="F35" s="49"/>
    </row>
    <row r="36" spans="1:6" ht="15.75">
      <c r="A36" s="7">
        <v>3</v>
      </c>
      <c r="B36" s="41" t="s">
        <v>48</v>
      </c>
      <c r="C36" s="42" t="s">
        <v>47</v>
      </c>
      <c r="D36" s="10"/>
      <c r="E36" s="28" t="s">
        <v>3</v>
      </c>
      <c r="F36" s="49"/>
    </row>
    <row r="37" spans="1:6" ht="30">
      <c r="A37" s="7">
        <v>4</v>
      </c>
      <c r="B37" s="41" t="s">
        <v>166</v>
      </c>
      <c r="C37" s="42" t="s">
        <v>69</v>
      </c>
      <c r="D37" s="10"/>
      <c r="E37" s="28" t="s">
        <v>3</v>
      </c>
      <c r="F37" s="49"/>
    </row>
    <row r="38" spans="1:6" s="21" customFormat="1">
      <c r="A38" s="24" t="s">
        <v>21</v>
      </c>
      <c r="B38" s="14"/>
      <c r="C38" s="14"/>
      <c r="D38" s="14"/>
      <c r="E38" s="14"/>
      <c r="F38" s="24"/>
    </row>
    <row r="39" spans="1:6">
      <c r="A39" s="25" t="s">
        <v>33</v>
      </c>
      <c r="B39" s="78" t="s">
        <v>26</v>
      </c>
      <c r="C39" s="79"/>
      <c r="D39" s="12"/>
      <c r="E39" s="13" t="s">
        <v>14</v>
      </c>
      <c r="F39" s="48" t="str">
        <f>IF(COUNTIF(E42:E44,"Blocked")&gt;0,"Blocked",IF(COUNTIF(E42:E44,"Fail")&gt;0,"Fail",IF(COUNTIF(E42:E44,"")=0,"Pass","Not Executed")))</f>
        <v>Pass</v>
      </c>
    </row>
    <row r="40" spans="1:6">
      <c r="A40" s="24" t="s">
        <v>15</v>
      </c>
      <c r="B40" s="15" t="s">
        <v>62</v>
      </c>
      <c r="C40" s="16"/>
      <c r="D40" s="16"/>
      <c r="E40" s="17"/>
      <c r="F40" s="17"/>
    </row>
    <row r="41" spans="1:6">
      <c r="A41" s="18" t="s">
        <v>16</v>
      </c>
      <c r="B41" s="18" t="s">
        <v>17</v>
      </c>
      <c r="C41" s="27" t="s">
        <v>22</v>
      </c>
      <c r="D41" s="18" t="s">
        <v>18</v>
      </c>
      <c r="E41" s="18" t="s">
        <v>19</v>
      </c>
      <c r="F41" s="18" t="s">
        <v>20</v>
      </c>
    </row>
    <row r="42" spans="1:6" ht="15.75">
      <c r="A42" s="7">
        <v>1</v>
      </c>
      <c r="B42" s="20" t="s">
        <v>45</v>
      </c>
      <c r="C42" s="19" t="s">
        <v>46</v>
      </c>
      <c r="D42" s="10"/>
      <c r="E42" s="28" t="s">
        <v>3</v>
      </c>
      <c r="F42" s="3"/>
    </row>
    <row r="43" spans="1:6" ht="30">
      <c r="A43" s="7">
        <v>2</v>
      </c>
      <c r="B43" s="41" t="s">
        <v>135</v>
      </c>
      <c r="C43" s="42" t="s">
        <v>25</v>
      </c>
      <c r="D43" s="10"/>
      <c r="E43" s="28" t="s">
        <v>3</v>
      </c>
      <c r="F43" s="49"/>
    </row>
    <row r="44" spans="1:6" ht="90">
      <c r="A44" s="7">
        <v>3</v>
      </c>
      <c r="B44" s="20" t="s">
        <v>136</v>
      </c>
      <c r="C44" s="53" t="s">
        <v>63</v>
      </c>
      <c r="D44" s="10"/>
      <c r="E44" s="28" t="s">
        <v>3</v>
      </c>
      <c r="F44" s="49"/>
    </row>
    <row r="45" spans="1:6" s="21" customFormat="1">
      <c r="A45" s="24" t="s">
        <v>21</v>
      </c>
      <c r="B45" s="14"/>
      <c r="C45" s="14"/>
      <c r="D45" s="14"/>
      <c r="E45" s="14"/>
      <c r="F45" s="24"/>
    </row>
    <row r="46" spans="1:6">
      <c r="A46" s="25" t="s">
        <v>34</v>
      </c>
      <c r="B46" s="78" t="s">
        <v>102</v>
      </c>
      <c r="C46" s="79"/>
      <c r="D46" s="12"/>
      <c r="E46" s="52" t="s">
        <v>14</v>
      </c>
      <c r="F46" s="48" t="str">
        <f>IF(COUNTIF(E49:E56,"Blocked")&gt;0,"Blocked",IF(COUNTIF(E49:E56,"Fail")&gt;0,"Fail",IF(COUNTIF(E49:E56,"")=0,"Pass","Not Executed")))</f>
        <v>Pass</v>
      </c>
    </row>
    <row r="47" spans="1:6">
      <c r="A47" s="24" t="s">
        <v>15</v>
      </c>
      <c r="B47" s="15" t="s">
        <v>62</v>
      </c>
      <c r="C47" s="16"/>
      <c r="D47" s="16"/>
      <c r="E47" s="17"/>
      <c r="F47" s="17"/>
    </row>
    <row r="48" spans="1:6">
      <c r="A48" s="18" t="s">
        <v>16</v>
      </c>
      <c r="B48" s="18" t="s">
        <v>17</v>
      </c>
      <c r="C48" s="27" t="s">
        <v>22</v>
      </c>
      <c r="D48" s="18" t="s">
        <v>18</v>
      </c>
      <c r="E48" s="18" t="s">
        <v>19</v>
      </c>
      <c r="F48" s="18" t="s">
        <v>20</v>
      </c>
    </row>
    <row r="49" spans="1:6" ht="15.75">
      <c r="A49" s="7">
        <v>1</v>
      </c>
      <c r="B49" s="20" t="s">
        <v>45</v>
      </c>
      <c r="C49" s="19" t="s">
        <v>46</v>
      </c>
      <c r="D49" s="10"/>
      <c r="E49" s="28" t="s">
        <v>3</v>
      </c>
      <c r="F49" s="3"/>
    </row>
    <row r="50" spans="1:6" s="38" customFormat="1" ht="15.75">
      <c r="A50" s="56">
        <v>2</v>
      </c>
      <c r="B50" s="41" t="s">
        <v>137</v>
      </c>
      <c r="C50" s="57" t="s">
        <v>64</v>
      </c>
      <c r="D50" s="53"/>
      <c r="E50" s="28" t="s">
        <v>3</v>
      </c>
    </row>
    <row r="51" spans="1:6" ht="15.75">
      <c r="A51" s="7">
        <v>3</v>
      </c>
      <c r="B51" s="41" t="s">
        <v>100</v>
      </c>
      <c r="C51" s="42" t="s">
        <v>47</v>
      </c>
      <c r="D51" s="10"/>
      <c r="E51" s="28" t="s">
        <v>3</v>
      </c>
      <c r="F51" s="49"/>
    </row>
    <row r="52" spans="1:6" ht="30">
      <c r="A52" s="7">
        <v>4</v>
      </c>
      <c r="B52" s="41" t="s">
        <v>138</v>
      </c>
      <c r="C52" s="42" t="s">
        <v>141</v>
      </c>
      <c r="D52" s="10"/>
      <c r="E52" s="28" t="s">
        <v>3</v>
      </c>
      <c r="F52" s="49"/>
    </row>
    <row r="53" spans="1:6" ht="15.75">
      <c r="A53" s="7">
        <v>5</v>
      </c>
      <c r="B53" s="41" t="s">
        <v>170</v>
      </c>
      <c r="C53" s="42" t="s">
        <v>47</v>
      </c>
      <c r="D53" s="10"/>
      <c r="E53" s="28" t="s">
        <v>3</v>
      </c>
      <c r="F53" s="49"/>
    </row>
    <row r="54" spans="1:6" ht="30">
      <c r="A54" s="7">
        <v>6</v>
      </c>
      <c r="B54" s="41" t="s">
        <v>138</v>
      </c>
      <c r="C54" s="42" t="s">
        <v>140</v>
      </c>
      <c r="D54" s="10"/>
      <c r="E54" s="28" t="s">
        <v>3</v>
      </c>
      <c r="F54" s="49"/>
    </row>
    <row r="55" spans="1:6" ht="15.75">
      <c r="A55" s="7">
        <v>7</v>
      </c>
      <c r="B55" s="41" t="s">
        <v>99</v>
      </c>
      <c r="C55" s="42" t="s">
        <v>47</v>
      </c>
      <c r="D55" s="10"/>
      <c r="E55" s="28" t="s">
        <v>3</v>
      </c>
      <c r="F55" s="49"/>
    </row>
    <row r="56" spans="1:6" ht="30">
      <c r="A56" s="7">
        <v>8</v>
      </c>
      <c r="B56" s="41" t="s">
        <v>138</v>
      </c>
      <c r="C56" s="42" t="s">
        <v>142</v>
      </c>
      <c r="D56" s="10"/>
      <c r="E56" s="28" t="s">
        <v>3</v>
      </c>
      <c r="F56" s="49"/>
    </row>
    <row r="57" spans="1:6" s="64" customFormat="1">
      <c r="A57" s="60" t="s">
        <v>21</v>
      </c>
      <c r="B57" s="63"/>
      <c r="C57" s="63"/>
      <c r="D57" s="63"/>
      <c r="E57" s="63"/>
      <c r="F57" s="63"/>
    </row>
    <row r="58" spans="1:6">
      <c r="A58" s="25" t="s">
        <v>35</v>
      </c>
      <c r="B58" s="78" t="s">
        <v>103</v>
      </c>
      <c r="C58" s="79"/>
      <c r="D58" s="12"/>
      <c r="E58" s="55" t="s">
        <v>14</v>
      </c>
      <c r="F58" s="48" t="str">
        <f>IF(COUNTIF(E61:E64,"Blocked")&gt;0,"Blocked",IF(COUNTIF(E61:E64,"Fail")&gt;0,"Fail",IF(COUNTIF(E61:E64,"")=0,"Pass","Not Executed")))</f>
        <v>Pass</v>
      </c>
    </row>
    <row r="59" spans="1:6">
      <c r="A59" s="24" t="s">
        <v>15</v>
      </c>
      <c r="B59" s="15" t="s">
        <v>62</v>
      </c>
      <c r="C59" s="16"/>
      <c r="D59" s="16"/>
      <c r="E59" s="17"/>
      <c r="F59" s="17"/>
    </row>
    <row r="60" spans="1:6">
      <c r="A60" s="18" t="s">
        <v>16</v>
      </c>
      <c r="B60" s="18" t="s">
        <v>17</v>
      </c>
      <c r="C60" s="27" t="s">
        <v>22</v>
      </c>
      <c r="D60" s="18" t="s">
        <v>18</v>
      </c>
      <c r="E60" s="18" t="s">
        <v>19</v>
      </c>
      <c r="F60" s="18" t="s">
        <v>20</v>
      </c>
    </row>
    <row r="61" spans="1:6" ht="15.75">
      <c r="A61" s="7">
        <v>1</v>
      </c>
      <c r="B61" s="20" t="s">
        <v>45</v>
      </c>
      <c r="C61" s="19" t="s">
        <v>46</v>
      </c>
      <c r="D61" s="10"/>
      <c r="E61" s="28" t="s">
        <v>3</v>
      </c>
      <c r="F61" s="3"/>
    </row>
    <row r="62" spans="1:6" s="38" customFormat="1" ht="15.75">
      <c r="A62" s="56">
        <v>2</v>
      </c>
      <c r="B62" s="41" t="s">
        <v>137</v>
      </c>
      <c r="C62" s="57" t="s">
        <v>64</v>
      </c>
      <c r="D62" s="53"/>
      <c r="E62" s="28" t="s">
        <v>3</v>
      </c>
    </row>
    <row r="63" spans="1:6" ht="15.75">
      <c r="A63" s="7">
        <v>3</v>
      </c>
      <c r="B63" s="41" t="s">
        <v>73</v>
      </c>
      <c r="C63" s="57" t="s">
        <v>47</v>
      </c>
      <c r="D63" s="10"/>
      <c r="E63" s="28" t="s">
        <v>3</v>
      </c>
      <c r="F63" s="49"/>
    </row>
    <row r="64" spans="1:6" ht="30">
      <c r="A64" s="7">
        <v>4</v>
      </c>
      <c r="B64" s="41" t="s">
        <v>138</v>
      </c>
      <c r="C64" s="57" t="s">
        <v>143</v>
      </c>
      <c r="D64" s="10"/>
      <c r="E64" s="28" t="s">
        <v>3</v>
      </c>
      <c r="F64" s="49"/>
    </row>
    <row r="65" spans="1:6" s="64" customFormat="1">
      <c r="A65" s="60" t="s">
        <v>21</v>
      </c>
      <c r="B65" s="63"/>
      <c r="C65" s="63"/>
      <c r="D65" s="63"/>
      <c r="E65" s="63"/>
      <c r="F65" s="63"/>
    </row>
    <row r="66" spans="1:6" s="38" customFormat="1">
      <c r="A66" s="25" t="s">
        <v>36</v>
      </c>
      <c r="B66" s="80" t="s">
        <v>106</v>
      </c>
      <c r="C66" s="78"/>
      <c r="D66" s="78"/>
      <c r="E66" s="54" t="s">
        <v>14</v>
      </c>
      <c r="F66" s="48" t="str">
        <f>IF(COUNTIF(E69:E71,"Blocked")&gt;0,"Blocked",IF(COUNTIF(E69:E71,"Fail")&gt;0,"Fail",IF(COUNTIF(E69:E71,"")=0,"Pass","Not Executed")))</f>
        <v>Pass</v>
      </c>
    </row>
    <row r="67" spans="1:6" s="38" customFormat="1">
      <c r="A67" s="60" t="s">
        <v>15</v>
      </c>
      <c r="B67" s="15" t="s">
        <v>62</v>
      </c>
      <c r="C67" s="15"/>
      <c r="D67" s="15"/>
      <c r="E67" s="61"/>
      <c r="F67" s="61"/>
    </row>
    <row r="68" spans="1:6" s="38" customFormat="1">
      <c r="A68" s="27" t="s">
        <v>16</v>
      </c>
      <c r="B68" s="27" t="s">
        <v>17</v>
      </c>
      <c r="C68" s="27" t="s">
        <v>22</v>
      </c>
      <c r="D68" s="27" t="s">
        <v>65</v>
      </c>
      <c r="E68" s="27" t="s">
        <v>19</v>
      </c>
      <c r="F68" s="27" t="s">
        <v>20</v>
      </c>
    </row>
    <row r="69" spans="1:6" s="38" customFormat="1" ht="15.75">
      <c r="A69" s="56">
        <v>1</v>
      </c>
      <c r="B69" s="62" t="s">
        <v>45</v>
      </c>
      <c r="C69" s="53" t="s">
        <v>46</v>
      </c>
      <c r="D69" s="53"/>
      <c r="E69" s="28" t="s">
        <v>3</v>
      </c>
    </row>
    <row r="70" spans="1:6" s="38" customFormat="1" ht="15.75">
      <c r="A70" s="56">
        <v>2</v>
      </c>
      <c r="B70" s="41" t="s">
        <v>137</v>
      </c>
      <c r="C70" s="57" t="s">
        <v>64</v>
      </c>
      <c r="D70" s="53"/>
      <c r="E70" s="28" t="s">
        <v>3</v>
      </c>
    </row>
    <row r="71" spans="1:6" s="38" customFormat="1" ht="15.75">
      <c r="A71" s="56">
        <v>3</v>
      </c>
      <c r="B71" s="41" t="s">
        <v>148</v>
      </c>
      <c r="C71" s="57" t="s">
        <v>68</v>
      </c>
      <c r="D71" s="53"/>
      <c r="E71" s="28" t="s">
        <v>3</v>
      </c>
    </row>
    <row r="72" spans="1:6" s="64" customFormat="1">
      <c r="A72" s="60" t="s">
        <v>21</v>
      </c>
      <c r="B72" s="63"/>
      <c r="C72" s="63"/>
      <c r="D72" s="63"/>
      <c r="E72" s="63"/>
      <c r="F72" s="63"/>
    </row>
    <row r="73" spans="1:6" s="38" customFormat="1">
      <c r="A73" s="25" t="s">
        <v>37</v>
      </c>
      <c r="B73" s="78" t="s">
        <v>104</v>
      </c>
      <c r="C73" s="78"/>
      <c r="D73" s="78"/>
      <c r="E73" s="54" t="s">
        <v>14</v>
      </c>
      <c r="F73" s="48" t="str">
        <f>IF(COUNTIF(E76:E81,"Blocked")&gt;0,"Blocked",IF(COUNTIF(E76:E81,"Fail")&gt;0,"Fail",IF(COUNTIF(E76:E81,"")=0,"Pass","Not Executed")))</f>
        <v>Pass</v>
      </c>
    </row>
    <row r="74" spans="1:6" s="38" customFormat="1">
      <c r="A74" s="60" t="s">
        <v>15</v>
      </c>
      <c r="B74" s="15" t="s">
        <v>62</v>
      </c>
      <c r="C74" s="15"/>
      <c r="D74" s="15"/>
      <c r="E74" s="61"/>
      <c r="F74" s="61"/>
    </row>
    <row r="75" spans="1:6" s="38" customFormat="1">
      <c r="A75" s="27" t="s">
        <v>16</v>
      </c>
      <c r="B75" s="27" t="s">
        <v>17</v>
      </c>
      <c r="C75" s="27" t="s">
        <v>22</v>
      </c>
      <c r="D75" s="27" t="s">
        <v>18</v>
      </c>
      <c r="E75" s="27" t="s">
        <v>19</v>
      </c>
      <c r="F75" s="27" t="s">
        <v>20</v>
      </c>
    </row>
    <row r="76" spans="1:6" s="38" customFormat="1" ht="75">
      <c r="A76" s="56">
        <v>1</v>
      </c>
      <c r="B76" s="53" t="s">
        <v>66</v>
      </c>
      <c r="C76" s="53" t="s">
        <v>95</v>
      </c>
      <c r="D76" s="53"/>
      <c r="E76" s="28" t="s">
        <v>3</v>
      </c>
      <c r="F76" s="58"/>
    </row>
    <row r="77" spans="1:6" s="38" customFormat="1" ht="15.75">
      <c r="A77" s="56">
        <v>2</v>
      </c>
      <c r="B77" s="53" t="s">
        <v>144</v>
      </c>
      <c r="C77" s="57" t="s">
        <v>70</v>
      </c>
      <c r="D77" s="53"/>
      <c r="E77" s="28" t="s">
        <v>3</v>
      </c>
      <c r="F77" s="58"/>
    </row>
    <row r="78" spans="1:6" s="38" customFormat="1" ht="75">
      <c r="A78" s="56">
        <v>3</v>
      </c>
      <c r="B78" s="62" t="s">
        <v>60</v>
      </c>
      <c r="C78" s="53" t="s">
        <v>71</v>
      </c>
      <c r="D78" s="53"/>
      <c r="E78" s="28" t="s">
        <v>3</v>
      </c>
      <c r="F78" s="58"/>
    </row>
    <row r="79" spans="1:6" s="38" customFormat="1" ht="30">
      <c r="A79" s="56">
        <v>4</v>
      </c>
      <c r="B79" s="53" t="s">
        <v>145</v>
      </c>
      <c r="C79" s="42" t="s">
        <v>146</v>
      </c>
      <c r="D79" s="53"/>
      <c r="E79" s="28" t="s">
        <v>3</v>
      </c>
      <c r="F79" s="58"/>
    </row>
    <row r="80" spans="1:6" s="38" customFormat="1" ht="15.75">
      <c r="A80" s="56">
        <v>5</v>
      </c>
      <c r="B80" s="41" t="s">
        <v>72</v>
      </c>
      <c r="C80" s="42" t="s">
        <v>47</v>
      </c>
      <c r="D80" s="53"/>
      <c r="E80" s="28" t="s">
        <v>3</v>
      </c>
      <c r="F80" s="58"/>
    </row>
    <row r="81" spans="1:6" s="38" customFormat="1" ht="45">
      <c r="A81" s="56">
        <v>6</v>
      </c>
      <c r="B81" s="53" t="s">
        <v>145</v>
      </c>
      <c r="C81" s="42" t="s">
        <v>147</v>
      </c>
      <c r="D81" s="53"/>
      <c r="E81" s="28" t="s">
        <v>3</v>
      </c>
      <c r="F81" s="58"/>
    </row>
    <row r="82" spans="1:6" s="64" customFormat="1">
      <c r="A82" s="60" t="s">
        <v>21</v>
      </c>
      <c r="B82" s="63"/>
      <c r="C82" s="63"/>
      <c r="D82" s="63"/>
      <c r="E82" s="63"/>
      <c r="F82" s="60"/>
    </row>
    <row r="83" spans="1:6" s="38" customFormat="1">
      <c r="A83" s="25" t="s">
        <v>38</v>
      </c>
      <c r="B83" s="78" t="s">
        <v>105</v>
      </c>
      <c r="C83" s="78"/>
      <c r="D83" s="78"/>
      <c r="E83" s="51" t="s">
        <v>14</v>
      </c>
      <c r="F83" s="48" t="str">
        <f>IF(COUNTIF(E86:E90,"Blocked")&gt;0,"Blocked",IF(COUNTIF(E86:E90,"Fail")&gt;0,"Fail",IF(COUNTIF(E86:E90,"")=0,"Pass","Not Executed")))</f>
        <v>Pass</v>
      </c>
    </row>
    <row r="84" spans="1:6" s="38" customFormat="1">
      <c r="A84" s="60" t="s">
        <v>15</v>
      </c>
      <c r="B84" s="15" t="s">
        <v>62</v>
      </c>
      <c r="C84" s="15"/>
      <c r="D84" s="15"/>
      <c r="E84" s="61"/>
      <c r="F84" s="61"/>
    </row>
    <row r="85" spans="1:6" s="38" customFormat="1">
      <c r="A85" s="27" t="s">
        <v>16</v>
      </c>
      <c r="B85" s="27" t="s">
        <v>17</v>
      </c>
      <c r="C85" s="27" t="s">
        <v>22</v>
      </c>
      <c r="D85" s="27" t="s">
        <v>18</v>
      </c>
      <c r="E85" s="27" t="s">
        <v>19</v>
      </c>
      <c r="F85" s="27" t="s">
        <v>20</v>
      </c>
    </row>
    <row r="86" spans="1:6" s="38" customFormat="1" ht="75">
      <c r="A86" s="56">
        <v>1</v>
      </c>
      <c r="B86" s="53" t="s">
        <v>66</v>
      </c>
      <c r="C86" s="53" t="s">
        <v>95</v>
      </c>
      <c r="D86" s="53"/>
      <c r="E86" s="28" t="s">
        <v>3</v>
      </c>
      <c r="F86" s="58"/>
    </row>
    <row r="87" spans="1:6" s="38" customFormat="1" ht="15.75">
      <c r="A87" s="56">
        <v>2</v>
      </c>
      <c r="B87" s="53" t="s">
        <v>144</v>
      </c>
      <c r="C87" s="57" t="s">
        <v>70</v>
      </c>
      <c r="D87" s="53"/>
      <c r="E87" s="28" t="s">
        <v>3</v>
      </c>
      <c r="F87" s="58"/>
    </row>
    <row r="88" spans="1:6" s="38" customFormat="1" ht="75">
      <c r="A88" s="56">
        <v>3</v>
      </c>
      <c r="B88" s="62" t="s">
        <v>60</v>
      </c>
      <c r="C88" s="53" t="s">
        <v>71</v>
      </c>
      <c r="D88" s="53"/>
      <c r="E88" s="28" t="s">
        <v>3</v>
      </c>
      <c r="F88" s="58"/>
    </row>
    <row r="89" spans="1:6" s="38" customFormat="1" ht="15.75">
      <c r="A89" s="56">
        <v>4</v>
      </c>
      <c r="B89" s="41" t="s">
        <v>74</v>
      </c>
      <c r="C89" s="42" t="s">
        <v>47</v>
      </c>
      <c r="D89" s="53"/>
      <c r="E89" s="28" t="s">
        <v>3</v>
      </c>
      <c r="F89" s="58"/>
    </row>
    <row r="90" spans="1:6" s="38" customFormat="1" ht="45">
      <c r="A90" s="56">
        <v>5</v>
      </c>
      <c r="B90" s="53" t="s">
        <v>145</v>
      </c>
      <c r="C90" s="57" t="s">
        <v>149</v>
      </c>
      <c r="D90" s="53"/>
      <c r="E90" s="28" t="s">
        <v>3</v>
      </c>
      <c r="F90" s="58"/>
    </row>
    <row r="91" spans="1:6" s="64" customFormat="1">
      <c r="A91" s="60" t="s">
        <v>21</v>
      </c>
      <c r="B91" s="63"/>
      <c r="C91" s="63"/>
      <c r="D91" s="63"/>
      <c r="E91" s="63"/>
      <c r="F91" s="60"/>
    </row>
    <row r="92" spans="1:6">
      <c r="A92" s="25" t="s">
        <v>39</v>
      </c>
      <c r="B92" s="78" t="s">
        <v>27</v>
      </c>
      <c r="C92" s="79"/>
      <c r="D92" s="12"/>
      <c r="E92" s="13" t="s">
        <v>14</v>
      </c>
      <c r="F92" s="48" t="str">
        <f>IF(COUNTIF(E95:E97,"Blocked")&gt;0,"Blocked",IF(COUNTIF(E95:E97,"Fail")&gt;0,"Fail",IF(COUNTIF(E95:E97,"")=0,"Pass","Not Executed")))</f>
        <v>Pass</v>
      </c>
    </row>
    <row r="93" spans="1:6">
      <c r="A93" s="24" t="s">
        <v>15</v>
      </c>
      <c r="B93" s="15" t="s">
        <v>62</v>
      </c>
      <c r="C93" s="16"/>
      <c r="D93" s="16"/>
      <c r="E93" s="17"/>
      <c r="F93" s="17"/>
    </row>
    <row r="94" spans="1:6">
      <c r="A94" s="18" t="s">
        <v>16</v>
      </c>
      <c r="B94" s="18" t="s">
        <v>17</v>
      </c>
      <c r="C94" s="27" t="s">
        <v>22</v>
      </c>
      <c r="D94" s="18" t="s">
        <v>18</v>
      </c>
      <c r="E94" s="18" t="s">
        <v>19</v>
      </c>
      <c r="F94" s="18" t="s">
        <v>20</v>
      </c>
    </row>
    <row r="95" spans="1:6" ht="15.75">
      <c r="A95" s="7">
        <v>1</v>
      </c>
      <c r="B95" s="20" t="s">
        <v>45</v>
      </c>
      <c r="C95" s="19" t="s">
        <v>46</v>
      </c>
      <c r="D95" s="10"/>
      <c r="E95" s="28" t="s">
        <v>3</v>
      </c>
      <c r="F95" s="3"/>
    </row>
    <row r="96" spans="1:6" ht="30">
      <c r="A96" s="7">
        <v>2</v>
      </c>
      <c r="B96" s="41" t="s">
        <v>150</v>
      </c>
      <c r="C96" s="42" t="s">
        <v>29</v>
      </c>
      <c r="D96" s="10"/>
      <c r="E96" s="28" t="s">
        <v>3</v>
      </c>
      <c r="F96" s="49"/>
    </row>
    <row r="97" spans="1:6" ht="180">
      <c r="A97" s="7">
        <v>3</v>
      </c>
      <c r="B97" s="62" t="s">
        <v>77</v>
      </c>
      <c r="C97" s="53" t="s">
        <v>78</v>
      </c>
      <c r="D97" s="10"/>
      <c r="E97" s="28" t="s">
        <v>3</v>
      </c>
      <c r="F97" s="49"/>
    </row>
    <row r="98" spans="1:6" s="21" customFormat="1">
      <c r="A98" s="24" t="s">
        <v>21</v>
      </c>
      <c r="B98" s="14"/>
      <c r="C98" s="14"/>
      <c r="D98" s="14"/>
      <c r="E98" s="14"/>
      <c r="F98" s="24"/>
    </row>
    <row r="99" spans="1:6" s="38" customFormat="1">
      <c r="A99" s="25" t="s">
        <v>40</v>
      </c>
      <c r="B99" s="78" t="s">
        <v>107</v>
      </c>
      <c r="C99" s="79"/>
      <c r="D99" s="59"/>
      <c r="E99" s="54" t="s">
        <v>14</v>
      </c>
      <c r="F99" s="48" t="str">
        <f>IF(COUNTIF(E102:E105,"Blocked")&gt;0,"Blocked",IF(COUNTIF(E102:E105,"Fail")&gt;0,"Fail",IF(COUNTIF(E102:E105,"")=0,"Pass","Not Executed")))</f>
        <v>Pass</v>
      </c>
    </row>
    <row r="100" spans="1:6" s="38" customFormat="1">
      <c r="A100" s="60" t="s">
        <v>15</v>
      </c>
      <c r="B100" s="15" t="s">
        <v>62</v>
      </c>
      <c r="C100" s="15"/>
      <c r="D100" s="15"/>
      <c r="E100" s="61"/>
      <c r="F100" s="61"/>
    </row>
    <row r="101" spans="1:6" s="38" customFormat="1">
      <c r="A101" s="27" t="s">
        <v>16</v>
      </c>
      <c r="B101" s="27" t="s">
        <v>17</v>
      </c>
      <c r="C101" s="27" t="s">
        <v>22</v>
      </c>
      <c r="D101" s="27" t="s">
        <v>18</v>
      </c>
      <c r="E101" s="27" t="s">
        <v>19</v>
      </c>
      <c r="F101" s="27" t="s">
        <v>20</v>
      </c>
    </row>
    <row r="102" spans="1:6" s="38" customFormat="1" ht="15.75">
      <c r="A102" s="56">
        <v>1</v>
      </c>
      <c r="B102" s="62" t="s">
        <v>45</v>
      </c>
      <c r="C102" s="53" t="s">
        <v>46</v>
      </c>
      <c r="D102" s="53"/>
      <c r="E102" s="28" t="s">
        <v>3</v>
      </c>
      <c r="F102" s="58"/>
    </row>
    <row r="103" spans="1:6" s="38" customFormat="1" ht="15.75">
      <c r="A103" s="56">
        <v>2</v>
      </c>
      <c r="B103" s="41" t="s">
        <v>151</v>
      </c>
      <c r="C103" s="57" t="s">
        <v>75</v>
      </c>
      <c r="D103" s="53"/>
      <c r="E103" s="28" t="s">
        <v>3</v>
      </c>
      <c r="F103" s="58"/>
    </row>
    <row r="104" spans="1:6" s="38" customFormat="1" ht="150">
      <c r="A104" s="56">
        <v>3</v>
      </c>
      <c r="B104" s="41" t="s">
        <v>153</v>
      </c>
      <c r="C104" s="53" t="s">
        <v>79</v>
      </c>
      <c r="D104" s="53"/>
      <c r="E104" s="28" t="s">
        <v>3</v>
      </c>
      <c r="F104" s="58"/>
    </row>
    <row r="105" spans="1:6" s="38" customFormat="1" ht="30">
      <c r="A105" s="56">
        <v>4</v>
      </c>
      <c r="B105" s="41" t="s">
        <v>152</v>
      </c>
      <c r="C105" s="57" t="s">
        <v>67</v>
      </c>
      <c r="D105" s="53"/>
      <c r="E105" s="28" t="s">
        <v>3</v>
      </c>
      <c r="F105" s="58"/>
    </row>
    <row r="106" spans="1:6" s="64" customFormat="1">
      <c r="A106" s="60" t="s">
        <v>21</v>
      </c>
      <c r="B106" s="63"/>
      <c r="C106" s="63"/>
      <c r="D106" s="63"/>
      <c r="E106" s="63"/>
      <c r="F106" s="63"/>
    </row>
    <row r="107" spans="1:6" s="38" customFormat="1">
      <c r="A107" s="25" t="s">
        <v>41</v>
      </c>
      <c r="B107" s="78" t="s">
        <v>108</v>
      </c>
      <c r="C107" s="79"/>
      <c r="D107" s="59"/>
      <c r="E107" s="54" t="s">
        <v>14</v>
      </c>
      <c r="F107" s="48" t="str">
        <f>IF(COUNTIF(E110:E132,"Blocked")&gt;0,"Blocked",IF(COUNTIF(E110:E132,"Fail")&gt;0,"Fail",IF(COUNTIF(E110:E132,"")=0,"Pass","Not Executed")))</f>
        <v>Pass</v>
      </c>
    </row>
    <row r="108" spans="1:6" s="38" customFormat="1">
      <c r="A108" s="60" t="s">
        <v>15</v>
      </c>
      <c r="B108" s="15" t="s">
        <v>62</v>
      </c>
      <c r="C108" s="15"/>
      <c r="D108" s="15"/>
      <c r="E108" s="61"/>
      <c r="F108" s="61"/>
    </row>
    <row r="109" spans="1:6" s="38" customFormat="1">
      <c r="A109" s="27" t="s">
        <v>16</v>
      </c>
      <c r="B109" s="27" t="s">
        <v>17</v>
      </c>
      <c r="C109" s="27" t="s">
        <v>22</v>
      </c>
      <c r="D109" s="27" t="s">
        <v>18</v>
      </c>
      <c r="E109" s="27" t="s">
        <v>19</v>
      </c>
      <c r="F109" s="27" t="s">
        <v>20</v>
      </c>
    </row>
    <row r="110" spans="1:6" s="38" customFormat="1" ht="15.75">
      <c r="A110" s="56">
        <v>1</v>
      </c>
      <c r="B110" s="62" t="s">
        <v>45</v>
      </c>
      <c r="C110" s="53" t="s">
        <v>46</v>
      </c>
      <c r="D110" s="53"/>
      <c r="E110" s="28" t="s">
        <v>3</v>
      </c>
      <c r="F110" s="58"/>
    </row>
    <row r="111" spans="1:6" s="38" customFormat="1" ht="15.75">
      <c r="A111" s="56">
        <v>2</v>
      </c>
      <c r="B111" s="41" t="s">
        <v>151</v>
      </c>
      <c r="C111" s="57" t="s">
        <v>75</v>
      </c>
      <c r="D111" s="53"/>
      <c r="E111" s="28" t="s">
        <v>3</v>
      </c>
      <c r="F111" s="58"/>
    </row>
    <row r="112" spans="1:6" s="38" customFormat="1" ht="15.75">
      <c r="A112" s="56">
        <v>3</v>
      </c>
      <c r="B112" s="65" t="s">
        <v>76</v>
      </c>
      <c r="C112" s="65" t="s">
        <v>47</v>
      </c>
      <c r="D112" s="53"/>
      <c r="E112" s="28" t="s">
        <v>3</v>
      </c>
      <c r="F112" s="58"/>
    </row>
    <row r="113" spans="1:6" s="38" customFormat="1" ht="135">
      <c r="A113" s="56">
        <v>4</v>
      </c>
      <c r="B113" s="41" t="s">
        <v>153</v>
      </c>
      <c r="C113" s="53" t="s">
        <v>81</v>
      </c>
      <c r="D113" s="53"/>
      <c r="E113" s="28" t="s">
        <v>3</v>
      </c>
      <c r="F113" s="58"/>
    </row>
    <row r="114" spans="1:6" s="38" customFormat="1" ht="15.75">
      <c r="A114" s="56">
        <v>5</v>
      </c>
      <c r="B114" s="41" t="s">
        <v>152</v>
      </c>
      <c r="C114" s="57" t="s">
        <v>80</v>
      </c>
      <c r="D114" s="53"/>
      <c r="E114" s="28" t="s">
        <v>3</v>
      </c>
      <c r="F114" s="58"/>
    </row>
    <row r="115" spans="1:6" s="38" customFormat="1" ht="15.75">
      <c r="A115" s="56">
        <v>6</v>
      </c>
      <c r="B115" s="65" t="s">
        <v>82</v>
      </c>
      <c r="C115" s="65" t="s">
        <v>83</v>
      </c>
      <c r="D115" s="53"/>
      <c r="E115" s="28" t="s">
        <v>3</v>
      </c>
      <c r="F115" s="58"/>
    </row>
    <row r="116" spans="1:6" s="38" customFormat="1" ht="120">
      <c r="A116" s="56">
        <v>7</v>
      </c>
      <c r="B116" s="41" t="s">
        <v>153</v>
      </c>
      <c r="C116" s="53" t="s">
        <v>84</v>
      </c>
      <c r="D116" s="53"/>
      <c r="E116" s="28" t="s">
        <v>3</v>
      </c>
      <c r="F116" s="58"/>
    </row>
    <row r="117" spans="1:6" s="38" customFormat="1" ht="15.75">
      <c r="A117" s="56">
        <v>8</v>
      </c>
      <c r="B117" s="41" t="s">
        <v>152</v>
      </c>
      <c r="C117" s="57" t="s">
        <v>80</v>
      </c>
      <c r="D117" s="53"/>
      <c r="E117" s="28" t="s">
        <v>3</v>
      </c>
      <c r="F117" s="58"/>
    </row>
    <row r="118" spans="1:6" s="38" customFormat="1" ht="15.75">
      <c r="A118" s="56">
        <v>9</v>
      </c>
      <c r="B118" s="65" t="s">
        <v>85</v>
      </c>
      <c r="C118" s="65" t="s">
        <v>47</v>
      </c>
      <c r="D118" s="53"/>
      <c r="E118" s="28" t="s">
        <v>3</v>
      </c>
      <c r="F118" s="58"/>
    </row>
    <row r="119" spans="1:6" s="38" customFormat="1" ht="120">
      <c r="A119" s="56">
        <v>10</v>
      </c>
      <c r="B119" s="41" t="s">
        <v>153</v>
      </c>
      <c r="C119" s="53" t="s">
        <v>84</v>
      </c>
      <c r="D119" s="53"/>
      <c r="E119" s="28" t="s">
        <v>3</v>
      </c>
      <c r="F119" s="58"/>
    </row>
    <row r="120" spans="1:6" s="38" customFormat="1" ht="15.75">
      <c r="A120" s="56">
        <v>11</v>
      </c>
      <c r="B120" s="41" t="s">
        <v>152</v>
      </c>
      <c r="C120" s="57" t="s">
        <v>80</v>
      </c>
      <c r="D120" s="53"/>
      <c r="E120" s="28" t="s">
        <v>3</v>
      </c>
      <c r="F120" s="58"/>
    </row>
    <row r="121" spans="1:6" s="38" customFormat="1" ht="15.75">
      <c r="A121" s="56">
        <v>12</v>
      </c>
      <c r="B121" s="65" t="s">
        <v>86</v>
      </c>
      <c r="C121" s="65" t="s">
        <v>47</v>
      </c>
      <c r="D121" s="53"/>
      <c r="E121" s="28" t="s">
        <v>3</v>
      </c>
      <c r="F121" s="58"/>
    </row>
    <row r="122" spans="1:6" s="38" customFormat="1" ht="90">
      <c r="A122" s="56">
        <v>13</v>
      </c>
      <c r="B122" s="41" t="s">
        <v>153</v>
      </c>
      <c r="C122" s="53" t="s">
        <v>87</v>
      </c>
      <c r="D122" s="53"/>
      <c r="E122" s="28" t="s">
        <v>3</v>
      </c>
      <c r="F122" s="58"/>
    </row>
    <row r="123" spans="1:6" s="38" customFormat="1" ht="15.75">
      <c r="A123" s="56">
        <v>14</v>
      </c>
      <c r="B123" s="41" t="s">
        <v>152</v>
      </c>
      <c r="C123" s="57" t="s">
        <v>80</v>
      </c>
      <c r="D123" s="53"/>
      <c r="E123" s="28" t="s">
        <v>3</v>
      </c>
      <c r="F123" s="58"/>
    </row>
    <row r="124" spans="1:6" s="38" customFormat="1" ht="15.75">
      <c r="A124" s="56">
        <v>15</v>
      </c>
      <c r="B124" s="65" t="s">
        <v>88</v>
      </c>
      <c r="C124" s="65" t="s">
        <v>47</v>
      </c>
      <c r="D124" s="53"/>
      <c r="E124" s="28" t="s">
        <v>3</v>
      </c>
      <c r="F124" s="58"/>
    </row>
    <row r="125" spans="1:6" s="38" customFormat="1" ht="75">
      <c r="A125" s="56">
        <v>16</v>
      </c>
      <c r="B125" s="41" t="s">
        <v>153</v>
      </c>
      <c r="C125" s="53" t="s">
        <v>90</v>
      </c>
      <c r="D125" s="53"/>
      <c r="E125" s="28" t="s">
        <v>3</v>
      </c>
      <c r="F125" s="58"/>
    </row>
    <row r="126" spans="1:6" s="38" customFormat="1" ht="15.75">
      <c r="A126" s="56">
        <v>17</v>
      </c>
      <c r="B126" s="41" t="s">
        <v>152</v>
      </c>
      <c r="C126" s="57" t="s">
        <v>80</v>
      </c>
      <c r="D126" s="53"/>
      <c r="E126" s="28" t="s">
        <v>3</v>
      </c>
      <c r="F126" s="58"/>
    </row>
    <row r="127" spans="1:6" s="38" customFormat="1" ht="15.75">
      <c r="A127" s="56">
        <v>18</v>
      </c>
      <c r="B127" s="65" t="s">
        <v>89</v>
      </c>
      <c r="C127" s="65" t="s">
        <v>47</v>
      </c>
      <c r="D127" s="53"/>
      <c r="E127" s="28" t="s">
        <v>3</v>
      </c>
      <c r="F127" s="58"/>
    </row>
    <row r="128" spans="1:6" s="38" customFormat="1" ht="60">
      <c r="A128" s="56">
        <v>19</v>
      </c>
      <c r="B128" s="41" t="s">
        <v>153</v>
      </c>
      <c r="C128" s="53" t="s">
        <v>91</v>
      </c>
      <c r="D128" s="53"/>
      <c r="E128" s="28" t="s">
        <v>3</v>
      </c>
      <c r="F128" s="58"/>
    </row>
    <row r="129" spans="1:6" s="38" customFormat="1" ht="15.75">
      <c r="A129" s="56">
        <v>20</v>
      </c>
      <c r="B129" s="41" t="s">
        <v>152</v>
      </c>
      <c r="C129" s="57" t="s">
        <v>80</v>
      </c>
      <c r="D129" s="53"/>
      <c r="E129" s="28" t="s">
        <v>3</v>
      </c>
      <c r="F129" s="58"/>
    </row>
    <row r="130" spans="1:6" s="38" customFormat="1" ht="15.75">
      <c r="A130" s="56">
        <v>21</v>
      </c>
      <c r="B130" s="65" t="s">
        <v>92</v>
      </c>
      <c r="C130" s="65" t="s">
        <v>47</v>
      </c>
      <c r="D130" s="53"/>
      <c r="E130" s="28" t="s">
        <v>3</v>
      </c>
      <c r="F130" s="58"/>
    </row>
    <row r="131" spans="1:6" s="38" customFormat="1" ht="75">
      <c r="A131" s="56">
        <v>22</v>
      </c>
      <c r="B131" s="41" t="s">
        <v>153</v>
      </c>
      <c r="C131" s="53" t="s">
        <v>154</v>
      </c>
      <c r="D131" s="53"/>
      <c r="E131" s="28" t="s">
        <v>3</v>
      </c>
      <c r="F131" s="58"/>
    </row>
    <row r="132" spans="1:6" s="38" customFormat="1" ht="15.75">
      <c r="A132" s="56">
        <v>23</v>
      </c>
      <c r="B132" s="41" t="s">
        <v>152</v>
      </c>
      <c r="C132" s="57" t="s">
        <v>80</v>
      </c>
      <c r="D132" s="53"/>
      <c r="E132" s="28" t="s">
        <v>3</v>
      </c>
      <c r="F132" s="58"/>
    </row>
    <row r="133" spans="1:6" s="64" customFormat="1">
      <c r="A133" s="60" t="s">
        <v>21</v>
      </c>
      <c r="B133" s="63"/>
      <c r="C133" s="63"/>
      <c r="D133" s="63"/>
      <c r="E133" s="63"/>
      <c r="F133" s="63"/>
    </row>
    <row r="134" spans="1:6">
      <c r="A134" s="25" t="s">
        <v>42</v>
      </c>
      <c r="B134" s="78" t="s">
        <v>109</v>
      </c>
      <c r="C134" s="78"/>
      <c r="D134" s="78"/>
      <c r="E134" s="55" t="s">
        <v>14</v>
      </c>
      <c r="F134" s="48" t="str">
        <f>IF(COUNTIF(E137:E139,"Blocked")&gt;0,"Blocked",IF(COUNTIF(E137:E139,"Fail")&gt;0,"Fail",IF(COUNTIF(E137:E139,"")=0,"Pass","Not Executed")))</f>
        <v>Pass</v>
      </c>
    </row>
    <row r="135" spans="1:6">
      <c r="A135" s="24" t="s">
        <v>15</v>
      </c>
      <c r="B135" s="15" t="s">
        <v>62</v>
      </c>
      <c r="C135" s="15"/>
      <c r="D135" s="15"/>
      <c r="E135" s="17"/>
      <c r="F135" s="17"/>
    </row>
    <row r="136" spans="1:6">
      <c r="A136" s="18" t="s">
        <v>16</v>
      </c>
      <c r="B136" s="27" t="s">
        <v>17</v>
      </c>
      <c r="C136" s="27" t="s">
        <v>22</v>
      </c>
      <c r="D136" s="27" t="s">
        <v>65</v>
      </c>
      <c r="E136" s="18" t="s">
        <v>19</v>
      </c>
      <c r="F136" s="18" t="s">
        <v>20</v>
      </c>
    </row>
    <row r="137" spans="1:6" ht="15.75">
      <c r="A137" s="7">
        <v>1</v>
      </c>
      <c r="B137" s="62" t="s">
        <v>45</v>
      </c>
      <c r="C137" s="53" t="s">
        <v>46</v>
      </c>
      <c r="D137" s="53"/>
      <c r="E137" s="28" t="s">
        <v>3</v>
      </c>
      <c r="F137" s="3"/>
    </row>
    <row r="138" spans="1:6" ht="15.75">
      <c r="A138" s="7">
        <v>2</v>
      </c>
      <c r="B138" s="41" t="s">
        <v>28</v>
      </c>
      <c r="C138" s="57" t="s">
        <v>75</v>
      </c>
      <c r="D138" s="53"/>
      <c r="E138" s="28" t="s">
        <v>3</v>
      </c>
      <c r="F138" s="3"/>
    </row>
    <row r="139" spans="1:6" ht="30">
      <c r="A139" s="7">
        <v>3</v>
      </c>
      <c r="B139" s="41" t="s">
        <v>148</v>
      </c>
      <c r="C139" s="57" t="s">
        <v>93</v>
      </c>
      <c r="D139" s="53"/>
      <c r="E139" s="28" t="s">
        <v>3</v>
      </c>
      <c r="F139" s="49"/>
    </row>
    <row r="140" spans="1:6" s="21" customFormat="1">
      <c r="A140" s="24" t="s">
        <v>21</v>
      </c>
      <c r="B140" s="14"/>
      <c r="C140" s="14"/>
      <c r="D140" s="14"/>
      <c r="E140" s="14"/>
      <c r="F140" s="24"/>
    </row>
    <row r="141" spans="1:6">
      <c r="A141" s="25" t="s">
        <v>43</v>
      </c>
      <c r="B141" s="78" t="s">
        <v>49</v>
      </c>
      <c r="C141" s="79"/>
      <c r="D141" s="12"/>
      <c r="E141" s="13" t="s">
        <v>14</v>
      </c>
      <c r="F141" s="48" t="str">
        <f>IF(COUNTIF(E144:E146,"Blocked")&gt;0,"Blocked",IF(COUNTIF(E144:E146,"Fail")&gt;0,"Fail",IF(COUNTIF(E144:E146,"")=0,"Pass","Not Executed")))</f>
        <v>Pass</v>
      </c>
    </row>
    <row r="142" spans="1:6">
      <c r="A142" s="24" t="s">
        <v>15</v>
      </c>
      <c r="B142" s="15" t="s">
        <v>62</v>
      </c>
      <c r="C142" s="16"/>
      <c r="D142" s="16"/>
      <c r="E142" s="17"/>
      <c r="F142" s="17"/>
    </row>
    <row r="143" spans="1:6">
      <c r="A143" s="18" t="s">
        <v>16</v>
      </c>
      <c r="B143" s="18" t="s">
        <v>17</v>
      </c>
      <c r="C143" s="27" t="s">
        <v>22</v>
      </c>
      <c r="D143" s="18" t="s">
        <v>18</v>
      </c>
      <c r="E143" s="18" t="s">
        <v>19</v>
      </c>
      <c r="F143" s="18" t="s">
        <v>20</v>
      </c>
    </row>
    <row r="144" spans="1:6" ht="15.75">
      <c r="A144" s="7">
        <v>1</v>
      </c>
      <c r="B144" s="20" t="s">
        <v>45</v>
      </c>
      <c r="C144" s="19" t="s">
        <v>46</v>
      </c>
      <c r="D144" s="10"/>
      <c r="E144" s="28" t="s">
        <v>3</v>
      </c>
      <c r="F144" s="3"/>
    </row>
    <row r="145" spans="1:6" ht="30">
      <c r="A145" s="7">
        <v>2</v>
      </c>
      <c r="B145" s="20" t="s">
        <v>155</v>
      </c>
      <c r="C145" s="42" t="s">
        <v>50</v>
      </c>
      <c r="D145" s="10"/>
      <c r="E145" s="28" t="s">
        <v>3</v>
      </c>
      <c r="F145" s="3"/>
    </row>
    <row r="146" spans="1:6" ht="15.75">
      <c r="A146" s="7">
        <v>3</v>
      </c>
      <c r="B146" s="19" t="s">
        <v>167</v>
      </c>
      <c r="C146" s="19" t="s">
        <v>51</v>
      </c>
      <c r="D146" s="10"/>
      <c r="E146" s="28" t="s">
        <v>3</v>
      </c>
      <c r="F146" s="49"/>
    </row>
    <row r="147" spans="1:6" s="21" customFormat="1">
      <c r="A147" s="24" t="s">
        <v>21</v>
      </c>
      <c r="B147" s="14"/>
      <c r="C147" s="14"/>
      <c r="D147" s="14"/>
      <c r="E147" s="14"/>
      <c r="F147" s="24"/>
    </row>
    <row r="148" spans="1:6">
      <c r="A148" s="25" t="s">
        <v>44</v>
      </c>
      <c r="B148" s="78" t="s">
        <v>97</v>
      </c>
      <c r="C148" s="79"/>
      <c r="D148" s="12"/>
      <c r="E148" s="13" t="s">
        <v>14</v>
      </c>
      <c r="F148" s="48" t="str">
        <f>IF(COUNTIF(E151:E152,"Blocked")&gt;0,"Blocked",IF(COUNTIF(E151:E152,"Fail")&gt;0,"Fail",IF(COUNTIF(E151:E152,"")=0,"Pass","Not Executed")))</f>
        <v>Pass</v>
      </c>
    </row>
    <row r="149" spans="1:6">
      <c r="A149" s="24" t="s">
        <v>15</v>
      </c>
      <c r="B149" s="15" t="s">
        <v>62</v>
      </c>
      <c r="C149" s="16"/>
      <c r="D149" s="16"/>
      <c r="E149" s="17"/>
      <c r="F149" s="17"/>
    </row>
    <row r="150" spans="1:6">
      <c r="A150" s="18" t="s">
        <v>16</v>
      </c>
      <c r="B150" s="18" t="s">
        <v>17</v>
      </c>
      <c r="C150" s="27" t="s">
        <v>22</v>
      </c>
      <c r="D150" s="18" t="s">
        <v>18</v>
      </c>
      <c r="E150" s="18" t="s">
        <v>19</v>
      </c>
      <c r="F150" s="18" t="s">
        <v>20</v>
      </c>
    </row>
    <row r="151" spans="1:6" ht="15.75">
      <c r="A151" s="7">
        <v>1</v>
      </c>
      <c r="B151" s="20" t="s">
        <v>45</v>
      </c>
      <c r="C151" s="19" t="s">
        <v>46</v>
      </c>
      <c r="D151" s="10"/>
      <c r="E151" s="28" t="s">
        <v>3</v>
      </c>
      <c r="F151" s="3"/>
    </row>
    <row r="152" spans="1:6" ht="45">
      <c r="A152" s="7">
        <v>2</v>
      </c>
      <c r="B152" s="41" t="s">
        <v>156</v>
      </c>
      <c r="C152" s="53" t="s">
        <v>163</v>
      </c>
      <c r="D152" s="10"/>
      <c r="E152" s="28" t="s">
        <v>3</v>
      </c>
      <c r="F152" s="49"/>
    </row>
    <row r="153" spans="1:6" s="21" customFormat="1">
      <c r="A153" s="24" t="s">
        <v>21</v>
      </c>
      <c r="B153" s="14"/>
      <c r="C153" s="14"/>
      <c r="D153" s="14"/>
      <c r="E153" s="14"/>
      <c r="F153" s="24"/>
    </row>
    <row r="154" spans="1:6" s="38" customFormat="1">
      <c r="A154" s="25" t="s">
        <v>94</v>
      </c>
      <c r="B154" s="78" t="s">
        <v>157</v>
      </c>
      <c r="C154" s="79"/>
      <c r="D154" s="59"/>
      <c r="E154" s="54" t="s">
        <v>14</v>
      </c>
      <c r="F154" s="48" t="str">
        <f>IF(COUNTIF(E157:E159,"Blocked")&gt;0,"Blocked",IF(COUNTIF(E157:E159,"Fail")&gt;0,"Fail",IF(COUNTIF(E157:E159,"")=0,"Pass","Not Executed")))</f>
        <v>Pass</v>
      </c>
    </row>
    <row r="155" spans="1:6" s="38" customFormat="1">
      <c r="A155" s="60" t="s">
        <v>15</v>
      </c>
      <c r="B155" s="15" t="s">
        <v>62</v>
      </c>
      <c r="C155" s="15"/>
      <c r="D155" s="15"/>
      <c r="E155" s="61"/>
      <c r="F155" s="61"/>
    </row>
    <row r="156" spans="1:6" s="38" customFormat="1">
      <c r="A156" s="27" t="s">
        <v>16</v>
      </c>
      <c r="B156" s="27" t="s">
        <v>17</v>
      </c>
      <c r="C156" s="27" t="s">
        <v>22</v>
      </c>
      <c r="D156" s="27" t="s">
        <v>18</v>
      </c>
      <c r="E156" s="27" t="s">
        <v>19</v>
      </c>
      <c r="F156" s="27" t="s">
        <v>20</v>
      </c>
    </row>
    <row r="157" spans="1:6" s="38" customFormat="1" ht="15.75">
      <c r="A157" s="56">
        <v>1</v>
      </c>
      <c r="B157" s="62" t="s">
        <v>45</v>
      </c>
      <c r="C157" s="53" t="s">
        <v>46</v>
      </c>
      <c r="D157" s="53"/>
      <c r="E157" s="28" t="s">
        <v>3</v>
      </c>
      <c r="F157" s="58"/>
    </row>
    <row r="158" spans="1:6" s="38" customFormat="1" ht="15.75">
      <c r="A158" s="56">
        <v>2</v>
      </c>
      <c r="B158" s="41" t="s">
        <v>111</v>
      </c>
      <c r="C158" s="57" t="s">
        <v>115</v>
      </c>
      <c r="D158" s="53"/>
      <c r="E158" s="28" t="s">
        <v>3</v>
      </c>
      <c r="F158" s="58"/>
    </row>
    <row r="159" spans="1:6" s="38" customFormat="1" ht="105">
      <c r="A159" s="56">
        <v>3</v>
      </c>
      <c r="B159" s="20" t="s">
        <v>117</v>
      </c>
      <c r="C159" s="19" t="s">
        <v>118</v>
      </c>
      <c r="D159" s="53"/>
      <c r="E159" s="28" t="s">
        <v>3</v>
      </c>
      <c r="F159" s="58"/>
    </row>
    <row r="160" spans="1:6" s="64" customFormat="1">
      <c r="A160" s="60" t="s">
        <v>21</v>
      </c>
      <c r="B160" s="63"/>
      <c r="C160" s="63"/>
      <c r="D160" s="63"/>
      <c r="E160" s="63"/>
      <c r="F160" s="63"/>
    </row>
    <row r="161" spans="1:6">
      <c r="A161" s="25" t="s">
        <v>119</v>
      </c>
      <c r="B161" s="78" t="s">
        <v>116</v>
      </c>
      <c r="C161" s="79"/>
      <c r="D161" s="12"/>
      <c r="E161" s="66" t="s">
        <v>14</v>
      </c>
      <c r="F161" s="48" t="str">
        <f>IF(COUNTIF(E164:E171,"Blocked")&gt;0,"Blocked",IF(COUNTIF(E164:E171,"Fail")&gt;0,"Fail",IF(COUNTIF(E164:E171,"")=0,"Pass","Not Executed")))</f>
        <v>Pass</v>
      </c>
    </row>
    <row r="162" spans="1:6">
      <c r="A162" s="24" t="s">
        <v>15</v>
      </c>
      <c r="B162" s="15" t="s">
        <v>62</v>
      </c>
      <c r="C162" s="16"/>
      <c r="D162" s="16"/>
      <c r="E162" s="17"/>
      <c r="F162" s="17"/>
    </row>
    <row r="163" spans="1:6">
      <c r="A163" s="18" t="s">
        <v>16</v>
      </c>
      <c r="B163" s="18" t="s">
        <v>17</v>
      </c>
      <c r="C163" s="27" t="s">
        <v>22</v>
      </c>
      <c r="D163" s="18" t="s">
        <v>18</v>
      </c>
      <c r="E163" s="18" t="s">
        <v>19</v>
      </c>
      <c r="F163" s="18" t="s">
        <v>20</v>
      </c>
    </row>
    <row r="164" spans="1:6" ht="15.75">
      <c r="A164" s="7">
        <v>1</v>
      </c>
      <c r="B164" s="62" t="s">
        <v>45</v>
      </c>
      <c r="C164" s="53" t="s">
        <v>46</v>
      </c>
      <c r="D164" s="10"/>
      <c r="E164" s="28" t="s">
        <v>3</v>
      </c>
      <c r="F164" s="3"/>
    </row>
    <row r="165" spans="1:6" ht="15.75">
      <c r="A165" s="7">
        <v>2</v>
      </c>
      <c r="B165" s="41" t="s">
        <v>111</v>
      </c>
      <c r="C165" s="57" t="s">
        <v>115</v>
      </c>
      <c r="D165" s="10"/>
      <c r="E165" s="28" t="s">
        <v>3</v>
      </c>
      <c r="F165" s="3"/>
    </row>
    <row r="166" spans="1:6" ht="15.75">
      <c r="A166" s="7">
        <v>3</v>
      </c>
      <c r="B166" s="41" t="s">
        <v>112</v>
      </c>
      <c r="C166" s="42" t="s">
        <v>47</v>
      </c>
      <c r="D166" s="10"/>
      <c r="E166" s="28" t="s">
        <v>3</v>
      </c>
      <c r="F166" s="3"/>
    </row>
    <row r="167" spans="1:6" ht="30">
      <c r="A167" s="7">
        <v>4</v>
      </c>
      <c r="B167" s="41" t="s">
        <v>110</v>
      </c>
      <c r="C167" s="42" t="s">
        <v>158</v>
      </c>
      <c r="D167" s="10"/>
      <c r="E167" s="28" t="s">
        <v>3</v>
      </c>
      <c r="F167" s="3"/>
    </row>
    <row r="168" spans="1:6" ht="15.75">
      <c r="A168" s="7">
        <v>5</v>
      </c>
      <c r="B168" s="41" t="s">
        <v>113</v>
      </c>
      <c r="C168" s="42" t="s">
        <v>47</v>
      </c>
      <c r="D168" s="10"/>
      <c r="E168" s="28" t="s">
        <v>3</v>
      </c>
      <c r="F168" s="3"/>
    </row>
    <row r="169" spans="1:6" ht="30">
      <c r="A169" s="7">
        <v>6</v>
      </c>
      <c r="B169" s="41" t="s">
        <v>110</v>
      </c>
      <c r="C169" s="42" t="s">
        <v>158</v>
      </c>
      <c r="D169" s="10"/>
      <c r="E169" s="28" t="s">
        <v>3</v>
      </c>
      <c r="F169" s="3"/>
    </row>
    <row r="170" spans="1:6" ht="15.75">
      <c r="A170" s="7">
        <v>7</v>
      </c>
      <c r="B170" s="41" t="s">
        <v>114</v>
      </c>
      <c r="C170" s="42" t="s">
        <v>47</v>
      </c>
      <c r="D170" s="10"/>
      <c r="E170" s="28" t="s">
        <v>3</v>
      </c>
      <c r="F170" s="3"/>
    </row>
    <row r="171" spans="1:6" ht="30">
      <c r="A171" s="7">
        <v>8</v>
      </c>
      <c r="B171" s="41" t="s">
        <v>110</v>
      </c>
      <c r="C171" s="42" t="s">
        <v>159</v>
      </c>
      <c r="D171" s="10"/>
      <c r="E171" s="28" t="s">
        <v>3</v>
      </c>
      <c r="F171" s="49"/>
    </row>
    <row r="172" spans="1:6" s="21" customFormat="1">
      <c r="A172" s="24" t="s">
        <v>21</v>
      </c>
      <c r="B172" s="14"/>
      <c r="C172" s="14"/>
      <c r="D172" s="14"/>
      <c r="E172" s="14"/>
      <c r="F172" s="24"/>
    </row>
    <row r="173" spans="1:6">
      <c r="A173" s="25" t="s">
        <v>120</v>
      </c>
      <c r="B173" s="78" t="s">
        <v>165</v>
      </c>
      <c r="C173" s="79"/>
      <c r="D173" s="12"/>
      <c r="E173" s="66" t="s">
        <v>14</v>
      </c>
      <c r="F173" s="48" t="str">
        <f>IF(COUNTIF(E176:E180,"Blocked")&gt;0,"Blocked",IF(COUNTIF(E176:E180,"Fail")&gt;0,"Fail",IF(COUNTIF(E176:E180,"")=0,"Pass","Not Executed")))</f>
        <v>Pass</v>
      </c>
    </row>
    <row r="174" spans="1:6">
      <c r="A174" s="24" t="s">
        <v>15</v>
      </c>
      <c r="B174" s="15" t="s">
        <v>62</v>
      </c>
      <c r="C174" s="16"/>
      <c r="D174" s="16"/>
      <c r="E174" s="17"/>
      <c r="F174" s="17"/>
    </row>
    <row r="175" spans="1:6">
      <c r="A175" s="18" t="s">
        <v>16</v>
      </c>
      <c r="B175" s="18" t="s">
        <v>17</v>
      </c>
      <c r="C175" s="27" t="s">
        <v>22</v>
      </c>
      <c r="D175" s="18" t="s">
        <v>18</v>
      </c>
      <c r="E175" s="18" t="s">
        <v>19</v>
      </c>
      <c r="F175" s="18" t="s">
        <v>20</v>
      </c>
    </row>
    <row r="176" spans="1:6" ht="15.75">
      <c r="A176" s="7">
        <v>1</v>
      </c>
      <c r="B176" s="20" t="s">
        <v>45</v>
      </c>
      <c r="C176" s="19" t="s">
        <v>46</v>
      </c>
      <c r="D176" s="10"/>
      <c r="E176" s="28" t="s">
        <v>3</v>
      </c>
      <c r="F176" s="3"/>
    </row>
    <row r="177" spans="1:6" ht="15.75">
      <c r="A177" s="7">
        <v>2</v>
      </c>
      <c r="B177" s="41" t="s">
        <v>111</v>
      </c>
      <c r="C177" s="57" t="s">
        <v>115</v>
      </c>
      <c r="D177" s="10"/>
      <c r="E177" s="28" t="s">
        <v>3</v>
      </c>
      <c r="F177" s="3"/>
    </row>
    <row r="178" spans="1:6" ht="15.75">
      <c r="A178" s="7">
        <v>3</v>
      </c>
      <c r="B178" s="41" t="s">
        <v>59</v>
      </c>
      <c r="C178" s="42" t="s">
        <v>47</v>
      </c>
      <c r="D178" s="10"/>
      <c r="E178" s="28" t="s">
        <v>3</v>
      </c>
      <c r="F178" s="49"/>
    </row>
    <row r="179" spans="1:6" ht="15.75">
      <c r="A179" s="7">
        <v>4</v>
      </c>
      <c r="B179" s="41" t="s">
        <v>48</v>
      </c>
      <c r="C179" s="42" t="s">
        <v>47</v>
      </c>
      <c r="D179" s="10"/>
      <c r="E179" s="28" t="s">
        <v>3</v>
      </c>
      <c r="F179" s="49"/>
    </row>
    <row r="180" spans="1:6" ht="30">
      <c r="A180" s="7">
        <v>5</v>
      </c>
      <c r="B180" s="41" t="s">
        <v>110</v>
      </c>
      <c r="C180" s="42" t="s">
        <v>69</v>
      </c>
      <c r="D180" s="10"/>
      <c r="E180" s="28" t="s">
        <v>3</v>
      </c>
      <c r="F180" s="49"/>
    </row>
    <row r="181" spans="1:6" s="21" customFormat="1">
      <c r="A181" s="24" t="s">
        <v>21</v>
      </c>
      <c r="B181" s="14"/>
      <c r="C181" s="14"/>
      <c r="D181" s="14"/>
      <c r="E181" s="14"/>
      <c r="F181" s="24"/>
    </row>
    <row r="182" spans="1:6">
      <c r="A182" s="25" t="s">
        <v>121</v>
      </c>
      <c r="B182" s="78" t="s">
        <v>122</v>
      </c>
      <c r="C182" s="79"/>
      <c r="D182" s="12"/>
      <c r="E182" s="66" t="s">
        <v>14</v>
      </c>
      <c r="F182" s="48" t="str">
        <f>IF(COUNTIF(E185:E188,"Blocked")&gt;0,"Blocked",IF(COUNTIF(E185:E188,"Fail")&gt;0,"Fail",IF(COUNTIF(E185:E188,"")=0,"Pass","Not Executed")))</f>
        <v>Pass</v>
      </c>
    </row>
    <row r="183" spans="1:6">
      <c r="A183" s="24" t="s">
        <v>15</v>
      </c>
      <c r="B183" s="15" t="s">
        <v>62</v>
      </c>
      <c r="C183" s="16"/>
      <c r="D183" s="16"/>
      <c r="E183" s="17"/>
      <c r="F183" s="17"/>
    </row>
    <row r="184" spans="1:6">
      <c r="A184" s="18" t="s">
        <v>16</v>
      </c>
      <c r="B184" s="18" t="s">
        <v>17</v>
      </c>
      <c r="C184" s="27" t="s">
        <v>22</v>
      </c>
      <c r="D184" s="18" t="s">
        <v>18</v>
      </c>
      <c r="E184" s="18" t="s">
        <v>19</v>
      </c>
      <c r="F184" s="18" t="s">
        <v>20</v>
      </c>
    </row>
    <row r="185" spans="1:6" ht="15.75">
      <c r="A185" s="7">
        <v>1</v>
      </c>
      <c r="B185" s="20" t="s">
        <v>45</v>
      </c>
      <c r="C185" s="19" t="s">
        <v>46</v>
      </c>
      <c r="D185" s="10"/>
      <c r="E185" s="28" t="s">
        <v>3</v>
      </c>
      <c r="F185" s="3"/>
    </row>
    <row r="186" spans="1:6" ht="15.75">
      <c r="A186" s="7">
        <v>2</v>
      </c>
      <c r="B186" s="41" t="s">
        <v>111</v>
      </c>
      <c r="C186" s="57" t="s">
        <v>115</v>
      </c>
      <c r="D186" s="10"/>
      <c r="E186" s="28" t="s">
        <v>3</v>
      </c>
      <c r="F186" s="3"/>
    </row>
    <row r="187" spans="1:6" ht="30">
      <c r="A187" s="7">
        <v>3</v>
      </c>
      <c r="B187" s="41" t="s">
        <v>123</v>
      </c>
      <c r="C187" s="42" t="s">
        <v>124</v>
      </c>
      <c r="D187" s="10"/>
      <c r="E187" s="28" t="s">
        <v>3</v>
      </c>
      <c r="F187" s="49"/>
    </row>
    <row r="188" spans="1:6" ht="90">
      <c r="A188" s="7">
        <v>4</v>
      </c>
      <c r="B188" s="20" t="s">
        <v>125</v>
      </c>
      <c r="C188" s="53" t="s">
        <v>126</v>
      </c>
      <c r="D188" s="10"/>
      <c r="E188" s="28" t="s">
        <v>3</v>
      </c>
      <c r="F188" s="49"/>
    </row>
    <row r="189" spans="1:6" s="21" customFormat="1">
      <c r="A189" s="24" t="s">
        <v>21</v>
      </c>
      <c r="B189" s="14"/>
      <c r="C189" s="14"/>
      <c r="D189" s="14"/>
      <c r="E189" s="14"/>
      <c r="F189" s="24"/>
    </row>
    <row r="190" spans="1:6">
      <c r="A190" s="25" t="s">
        <v>127</v>
      </c>
      <c r="B190" s="78" t="s">
        <v>128</v>
      </c>
      <c r="C190" s="79"/>
      <c r="D190" s="12"/>
      <c r="E190" s="66" t="s">
        <v>14</v>
      </c>
      <c r="F190" s="48" t="str">
        <f>IF(COUNTIF(E193:E199,"Blocked")&gt;0,"Blocked",IF(COUNTIF(E193:E199,"Fail")&gt;0,"Fail",IF(COUNTIF(E193:E199,"")=0,"Pass","Not Executed")))</f>
        <v>Pass</v>
      </c>
    </row>
    <row r="191" spans="1:6">
      <c r="A191" s="24" t="s">
        <v>15</v>
      </c>
      <c r="B191" s="15" t="s">
        <v>62</v>
      </c>
      <c r="C191" s="16"/>
      <c r="D191" s="16"/>
      <c r="E191" s="17"/>
      <c r="F191" s="17"/>
    </row>
    <row r="192" spans="1:6">
      <c r="A192" s="18" t="s">
        <v>16</v>
      </c>
      <c r="B192" s="18" t="s">
        <v>17</v>
      </c>
      <c r="C192" s="27" t="s">
        <v>22</v>
      </c>
      <c r="D192" s="18" t="s">
        <v>18</v>
      </c>
      <c r="E192" s="18" t="s">
        <v>19</v>
      </c>
      <c r="F192" s="18" t="s">
        <v>20</v>
      </c>
    </row>
    <row r="193" spans="1:6" ht="15.75">
      <c r="A193" s="7">
        <v>1</v>
      </c>
      <c r="B193" s="20" t="s">
        <v>45</v>
      </c>
      <c r="C193" s="19" t="s">
        <v>46</v>
      </c>
      <c r="D193" s="10"/>
      <c r="E193" s="28" t="s">
        <v>3</v>
      </c>
      <c r="F193" s="3"/>
    </row>
    <row r="194" spans="1:6" ht="15.75">
      <c r="A194" s="7">
        <v>2</v>
      </c>
      <c r="B194" s="41" t="s">
        <v>111</v>
      </c>
      <c r="C194" s="57" t="s">
        <v>115</v>
      </c>
      <c r="D194" s="10"/>
      <c r="E194" s="28" t="s">
        <v>3</v>
      </c>
      <c r="F194" s="3"/>
    </row>
    <row r="195" spans="1:6" ht="15.75">
      <c r="A195" s="7">
        <v>3</v>
      </c>
      <c r="B195" s="41" t="s">
        <v>123</v>
      </c>
      <c r="C195" s="42" t="s">
        <v>129</v>
      </c>
      <c r="D195" s="10"/>
      <c r="E195" s="28" t="s">
        <v>3</v>
      </c>
      <c r="F195" s="49"/>
    </row>
    <row r="196" spans="1:6" ht="15.75">
      <c r="A196" s="7">
        <v>4</v>
      </c>
      <c r="B196" s="41" t="s">
        <v>100</v>
      </c>
      <c r="C196" s="42" t="s">
        <v>47</v>
      </c>
      <c r="D196" s="10"/>
      <c r="E196" s="28" t="s">
        <v>3</v>
      </c>
      <c r="F196" s="49"/>
    </row>
    <row r="197" spans="1:6" ht="30">
      <c r="A197" s="7">
        <v>5</v>
      </c>
      <c r="B197" s="41" t="s">
        <v>130</v>
      </c>
      <c r="C197" s="42" t="s">
        <v>158</v>
      </c>
      <c r="D197" s="10"/>
      <c r="E197" s="28" t="s">
        <v>3</v>
      </c>
      <c r="F197" s="49"/>
    </row>
    <row r="198" spans="1:6" ht="15.75">
      <c r="A198" s="7">
        <v>6</v>
      </c>
      <c r="B198" s="41" t="s">
        <v>99</v>
      </c>
      <c r="C198" s="42" t="s">
        <v>47</v>
      </c>
      <c r="D198" s="10"/>
      <c r="E198" s="28" t="s">
        <v>3</v>
      </c>
      <c r="F198" s="49"/>
    </row>
    <row r="199" spans="1:6" ht="30">
      <c r="A199" s="7">
        <v>7</v>
      </c>
      <c r="B199" s="41" t="s">
        <v>130</v>
      </c>
      <c r="C199" s="42" t="s">
        <v>160</v>
      </c>
      <c r="D199" s="10"/>
      <c r="E199" s="28" t="s">
        <v>3</v>
      </c>
      <c r="F199" s="49"/>
    </row>
    <row r="200" spans="1:6" s="64" customFormat="1">
      <c r="A200" s="60" t="s">
        <v>21</v>
      </c>
      <c r="B200" s="63"/>
      <c r="C200" s="63"/>
      <c r="D200" s="63"/>
      <c r="E200" s="63"/>
      <c r="F200" s="63"/>
    </row>
    <row r="201" spans="1:6">
      <c r="A201" s="25" t="s">
        <v>131</v>
      </c>
      <c r="B201" s="78" t="s">
        <v>132</v>
      </c>
      <c r="C201" s="79"/>
      <c r="D201" s="12"/>
      <c r="E201" s="66" t="s">
        <v>14</v>
      </c>
      <c r="F201" s="48" t="str">
        <f>IF(COUNTIF(E204:E208,"Blocked")&gt;0,"Blocked",IF(COUNTIF(E204:E208,"Fail")&gt;0,"Fail",IF(COUNTIF(E204:E208,"")=0,"Pass","Not Executed")))</f>
        <v>Pass</v>
      </c>
    </row>
    <row r="202" spans="1:6">
      <c r="A202" s="24" t="s">
        <v>15</v>
      </c>
      <c r="B202" s="15" t="s">
        <v>62</v>
      </c>
      <c r="C202" s="16"/>
      <c r="D202" s="16"/>
      <c r="E202" s="17"/>
      <c r="F202" s="17"/>
    </row>
    <row r="203" spans="1:6">
      <c r="A203" s="18" t="s">
        <v>16</v>
      </c>
      <c r="B203" s="18" t="s">
        <v>17</v>
      </c>
      <c r="C203" s="27" t="s">
        <v>22</v>
      </c>
      <c r="D203" s="18" t="s">
        <v>18</v>
      </c>
      <c r="E203" s="18" t="s">
        <v>19</v>
      </c>
      <c r="F203" s="18" t="s">
        <v>20</v>
      </c>
    </row>
    <row r="204" spans="1:6" ht="15.75">
      <c r="A204" s="7">
        <v>1</v>
      </c>
      <c r="B204" s="20" t="s">
        <v>45</v>
      </c>
      <c r="C204" s="19" t="s">
        <v>46</v>
      </c>
      <c r="D204" s="10"/>
      <c r="E204" s="28" t="s">
        <v>3</v>
      </c>
      <c r="F204" s="3"/>
    </row>
    <row r="205" spans="1:6" ht="15.75">
      <c r="A205" s="7">
        <v>2</v>
      </c>
      <c r="B205" s="41" t="s">
        <v>111</v>
      </c>
      <c r="C205" s="57" t="s">
        <v>115</v>
      </c>
      <c r="D205" s="10"/>
      <c r="E205" s="28" t="s">
        <v>3</v>
      </c>
      <c r="F205" s="3"/>
    </row>
    <row r="206" spans="1:6" ht="15.75">
      <c r="A206" s="7">
        <v>3</v>
      </c>
      <c r="B206" s="41" t="s">
        <v>123</v>
      </c>
      <c r="C206" s="42" t="s">
        <v>129</v>
      </c>
      <c r="D206" s="10"/>
      <c r="E206" s="28" t="s">
        <v>3</v>
      </c>
      <c r="F206" s="49"/>
    </row>
    <row r="207" spans="1:6" ht="15.75">
      <c r="A207" s="7">
        <v>3</v>
      </c>
      <c r="B207" s="41" t="s">
        <v>73</v>
      </c>
      <c r="C207" s="57" t="s">
        <v>47</v>
      </c>
      <c r="D207" s="10"/>
      <c r="E207" s="28" t="s">
        <v>3</v>
      </c>
      <c r="F207" s="49"/>
    </row>
    <row r="208" spans="1:6" ht="30">
      <c r="A208" s="7">
        <v>4</v>
      </c>
      <c r="B208" s="41" t="s">
        <v>130</v>
      </c>
      <c r="C208" s="57" t="s">
        <v>143</v>
      </c>
      <c r="D208" s="10"/>
      <c r="E208" s="28" t="s">
        <v>3</v>
      </c>
      <c r="F208" s="49"/>
    </row>
    <row r="209" spans="1:6" s="64" customFormat="1">
      <c r="A209" s="60" t="s">
        <v>21</v>
      </c>
      <c r="B209" s="63"/>
      <c r="C209" s="63"/>
      <c r="D209" s="63"/>
      <c r="E209" s="63"/>
      <c r="F209" s="63"/>
    </row>
  </sheetData>
  <mergeCells count="22">
    <mergeCell ref="B46:C46"/>
    <mergeCell ref="B18:C18"/>
    <mergeCell ref="E2:F2"/>
    <mergeCell ref="B13:C13"/>
    <mergeCell ref="B31:C31"/>
    <mergeCell ref="B39:C39"/>
    <mergeCell ref="B154:C154"/>
    <mergeCell ref="B134:D134"/>
    <mergeCell ref="B58:C58"/>
    <mergeCell ref="B73:D73"/>
    <mergeCell ref="B99:C99"/>
    <mergeCell ref="B107:C107"/>
    <mergeCell ref="B92:C92"/>
    <mergeCell ref="B148:C148"/>
    <mergeCell ref="B141:C141"/>
    <mergeCell ref="B83:D83"/>
    <mergeCell ref="B66:D66"/>
    <mergeCell ref="B161:C161"/>
    <mergeCell ref="B173:C173"/>
    <mergeCell ref="B182:C182"/>
    <mergeCell ref="B190:C190"/>
    <mergeCell ref="B201:C201"/>
  </mergeCells>
  <dataValidations count="1">
    <dataValidation type="list" showErrorMessage="1" promptTitle="Valid values include:" prompt="_x000a_" sqref="E16 E42:E44 E95:E97 E151:E152 E157:E159 E144:E146 E34:E37 E69:E71 E86:E90 E102:E105 E137:E139 E61:E64 E21:E29 E76:E81 E110:E132 E164:E171 E176:E180 E185:E188 E193:E199 E204:E208 E49:E56" xr:uid="{00000000-0002-0000-0200-000000000000}">
      <formula1>"Pass, Fail, Blocked"</formula1>
    </dataValidation>
  </dataValidations>
  <pageMargins left="0.78749999999999998" right="0.78749999999999998" top="1.0243055555555556" bottom="1.0243055555555556" header="0.78749999999999998" footer="0.78749999999999998"/>
  <pageSetup paperSize="9" orientation="portrait" useFirstPageNumber="1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Vimal Parmar</cp:lastModifiedBy>
  <cp:lastPrinted>2020-02-25T12:33:51Z</cp:lastPrinted>
  <dcterms:created xsi:type="dcterms:W3CDTF">2016-05-17T05:33:00Z</dcterms:created>
  <dcterms:modified xsi:type="dcterms:W3CDTF">2020-03-06T14:27:03Z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