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8D2FD2F4-ACD7-4745-B0F9-903DE52ACA2D}"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Manufacturer Comparison" sheetId="3" r:id="rId3"/>
  </sheets>
  <definedNames>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1" i="3" l="1"/>
  <c r="G137" i="3"/>
  <c r="G34" i="3"/>
  <c r="G22" i="3"/>
  <c r="G17" i="3"/>
  <c r="G112" i="3"/>
  <c r="G99" i="3"/>
  <c r="G90" i="3"/>
  <c r="G79" i="3"/>
  <c r="G70" i="3"/>
  <c r="G61" i="3"/>
  <c r="G50" i="3"/>
  <c r="G42" i="3"/>
  <c r="C14" i="2"/>
  <c r="C13" i="2"/>
  <c r="C12" i="2"/>
  <c r="C11" i="2"/>
  <c r="C10" i="2"/>
  <c r="C9" i="2"/>
  <c r="C8" i="2"/>
  <c r="C7" i="2"/>
  <c r="C6" i="2"/>
  <c r="C5" i="2"/>
  <c r="C4" i="2"/>
  <c r="C3" i="2"/>
  <c r="C2" i="2"/>
  <c r="G7" i="3" l="1"/>
  <c r="B7" i="1" s="1"/>
  <c r="G9" i="3"/>
  <c r="D7" i="1" s="1"/>
  <c r="D9" i="1" s="1"/>
  <c r="G10" i="3"/>
  <c r="G8" i="3"/>
  <c r="C13" i="3" l="1"/>
  <c r="C11" i="3"/>
  <c r="C7" i="1"/>
  <c r="C9" i="1" s="1"/>
  <c r="C12" i="3"/>
  <c r="C14" i="3"/>
  <c r="E7" i="1"/>
  <c r="E9" i="1" s="1"/>
  <c r="B9" i="1"/>
  <c r="F7" i="1" l="1"/>
  <c r="F9" i="1" s="1"/>
  <c r="G7" i="1" l="1"/>
  <c r="G9" i="1" s="1"/>
  <c r="G10" i="1" s="1"/>
</calcChain>
</file>

<file path=xl/sharedStrings.xml><?xml version="1.0" encoding="utf-8"?>
<sst xmlns="http://schemas.openxmlformats.org/spreadsheetml/2006/main" count="380" uniqueCount="186">
  <si>
    <t>US#</t>
  </si>
  <si>
    <t>TC#</t>
  </si>
  <si>
    <t>Scenario</t>
  </si>
  <si>
    <t>User Story: Manufacturer Comparison
As Site User, I want to review this section.</t>
  </si>
  <si>
    <t>TC 01</t>
  </si>
  <si>
    <t>TC 02</t>
  </si>
  <si>
    <t>TC 03</t>
  </si>
  <si>
    <t>TC 04</t>
  </si>
  <si>
    <t>TC 05</t>
  </si>
  <si>
    <t>TC 06</t>
  </si>
  <si>
    <t>TC 07</t>
  </si>
  <si>
    <t>TC 08</t>
  </si>
  <si>
    <t>TC 09</t>
  </si>
  <si>
    <t>TC 10</t>
  </si>
  <si>
    <t>TC 11</t>
  </si>
  <si>
    <t>TC 12</t>
  </si>
  <si>
    <t>TC 13</t>
  </si>
  <si>
    <t>Name:</t>
  </si>
  <si>
    <t>Manufacturer Comparison</t>
  </si>
  <si>
    <t>Regression</t>
  </si>
  <si>
    <t>Description:</t>
  </si>
  <si>
    <t>Test Date:</t>
  </si>
  <si>
    <t>Product:</t>
  </si>
  <si>
    <t>FeatureVision</t>
  </si>
  <si>
    <t>Tester Name:</t>
  </si>
  <si>
    <t>Feature:</t>
  </si>
  <si>
    <t>As a User, I want to review this section.</t>
  </si>
  <si>
    <t>OS/Browser:</t>
  </si>
  <si>
    <t>Requirement Covered:</t>
  </si>
  <si>
    <t>Test Results</t>
  </si>
  <si>
    <t>Last Update of this Document:</t>
  </si>
  <si>
    <t>Pass</t>
  </si>
  <si>
    <t>Estimated Run Time:</t>
  </si>
  <si>
    <t>4h</t>
  </si>
  <si>
    <t>Fail</t>
  </si>
  <si>
    <t>Author:</t>
  </si>
  <si>
    <t>APIMA QA</t>
  </si>
  <si>
    <t>Blocked</t>
  </si>
  <si>
    <t>Last Run:</t>
  </si>
  <si>
    <t>Not Executed</t>
  </si>
  <si>
    <t>Test Cases Passed:</t>
  </si>
  <si>
    <t>Test Cases Failed:</t>
  </si>
  <si>
    <t>Test Cases Blocked: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</si>
  <si>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</si>
  <si>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</si>
  <si>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</si>
  <si>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</si>
  <si>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</si>
  <si>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</si>
  <si>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</si>
  <si>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</si>
  <si>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</si>
  <si>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</si>
  <si>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</si>
  <si>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</si>
  <si>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</si>
  <si>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</si>
  <si>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</si>
  <si>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when user made any selections in madlib search.</t>
  </si>
  <si>
    <t>Verify Promo Search screen.</t>
  </si>
  <si>
    <t>User should on Promo Search page.</t>
  </si>
  <si>
    <r>
      <t xml:space="preserve">Click </t>
    </r>
    <r>
      <rPr>
        <b/>
        <sz val="10"/>
        <rFont val="Arial"/>
      </rPr>
      <t>Left Navigation &gt; Pricing &amp; Promotions</t>
    </r>
    <r>
      <rPr>
        <sz val="10"/>
        <color rgb="FF000000"/>
        <rFont val="Arial"/>
      </rPr>
      <t xml:space="preserve"> option.</t>
    </r>
  </si>
  <si>
    <t>Sub Menu option should display as below,
1. Pricing Summary
Across manufacturers and brands, dig deeper into the promotion by exploring the pricing trends, offer types, and high/low end of the promotional pricing across categories and retailer/accounts.
2. Manufacturer Comparison
At a manufacturer level, quickly compare one against two key competitors promotional details, including number of promotions, average promoted price point, and more.</t>
  </si>
  <si>
    <r>
      <t xml:space="preserve">Click </t>
    </r>
    <r>
      <rPr>
        <b/>
        <sz val="10"/>
        <rFont val="Arial"/>
      </rPr>
      <t>Manufacturer Comparison</t>
    </r>
    <r>
      <rPr>
        <sz val="10"/>
        <color rgb="FF000000"/>
        <rFont val="Arial"/>
      </rPr>
      <t xml:space="preserve"> option.</t>
    </r>
  </si>
  <si>
    <t>Manufacturer Comparison page should display.</t>
  </si>
  <si>
    <r>
      <t xml:space="preserve">Click </t>
    </r>
    <r>
      <rPr>
        <b/>
        <sz val="10"/>
        <rFont val="Arial"/>
      </rPr>
      <t>More Options</t>
    </r>
    <r>
      <rPr>
        <sz val="10"/>
        <color rgb="FF000000"/>
        <rFont val="Arial"/>
      </rPr>
      <t xml:space="preserve"> arrow.</t>
    </r>
  </si>
  <si>
    <t>Madlib should open.</t>
  </si>
  <si>
    <r>
      <t xml:space="preserve">Verify </t>
    </r>
    <r>
      <rPr>
        <b/>
        <sz val="10"/>
        <rFont val="Arial"/>
      </rPr>
      <t>Madlib</t>
    </r>
    <r>
      <rPr>
        <sz val="10"/>
        <color rgb="FF000000"/>
        <rFont val="Arial"/>
      </rPr>
      <t xml:space="preserve"> section.</t>
    </r>
  </si>
  <si>
    <r>
      <t xml:space="preserve">Section should contain below,
 1. Medlib Search with list of fields
 2. Icons as </t>
    </r>
    <r>
      <rPr>
        <b/>
        <sz val="10"/>
        <rFont val="Arial"/>
      </rPr>
      <t>Save Option</t>
    </r>
  </si>
  <si>
    <r>
      <t xml:space="preserve">Click any </t>
    </r>
    <r>
      <rPr>
        <b/>
        <sz val="10"/>
        <rFont val="Arial"/>
      </rPr>
      <t>field</t>
    </r>
    <r>
      <rPr>
        <sz val="10"/>
        <color rgb="FF000000"/>
        <rFont val="Arial"/>
      </rPr>
      <t xml:space="preserve"> name.</t>
    </r>
  </si>
  <si>
    <t>Section should expand below,
 1. Search box
 2. Field values with checkbox</t>
  </si>
  <si>
    <t>Select any Value from available list.</t>
  </si>
  <si>
    <t>User should able to select any value.</t>
  </si>
  <si>
    <r>
      <t xml:space="preserve">Click </t>
    </r>
    <r>
      <rPr>
        <b/>
        <sz val="10"/>
        <rFont val="Arial"/>
      </rPr>
      <t>Run Report</t>
    </r>
    <r>
      <rPr>
        <sz val="10"/>
        <color rgb="FF000000"/>
        <rFont val="Arial"/>
      </rPr>
      <t xml:space="preserve"> button.</t>
    </r>
  </si>
  <si>
    <t>1. Madlib should close.
2. Page should refresh and update as per selection.</t>
  </si>
  <si>
    <t>Verify Manufacturer Comparison page.</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</si>
  <si>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</si>
  <si>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</si>
  <si>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Verify </t>
    </r>
    <r>
      <rPr>
        <b/>
        <sz val="10"/>
        <rFont val="Arial"/>
      </rPr>
      <t>Manufacturer Comparison</t>
    </r>
    <r>
      <rPr>
        <sz val="10"/>
        <color rgb="FF000000"/>
        <rFont val="Arial"/>
      </rPr>
      <t xml:space="preserve"> page.</t>
    </r>
  </si>
  <si>
    <r>
      <t xml:space="preserve">Page should contain below,
 1. Numerator logo &amp; Left Navigation option
 2. Medlib Search with selected query parameters
 3. Header as </t>
    </r>
    <r>
      <rPr>
        <b/>
        <sz val="10"/>
        <rFont val="Arial"/>
      </rPr>
      <t>Manufacturer Comparison</t>
    </r>
    <r>
      <rPr>
        <sz val="10"/>
        <color rgb="FF000000"/>
        <rFont val="Arial"/>
      </rPr>
      <t xml:space="preserve">
 4. Icons as </t>
    </r>
    <r>
      <rPr>
        <b/>
        <sz val="10"/>
        <rFont val="Arial"/>
      </rPr>
      <t xml:space="preserve">Help </t>
    </r>
    <r>
      <rPr>
        <sz val="10"/>
        <color rgb="FF000000"/>
        <rFont val="Arial"/>
      </rPr>
      <t>&amp;</t>
    </r>
    <r>
      <rPr>
        <b/>
        <sz val="10"/>
        <rFont val="Arial"/>
      </rPr>
      <t xml:space="preserve"> Export</t>
    </r>
    <r>
      <rPr>
        <sz val="10"/>
        <color rgb="FF000000"/>
        <rFont val="Arial"/>
      </rPr>
      <t xml:space="preserve">
 5. Grid raw as </t>
    </r>
    <r>
      <rPr>
        <b/>
        <sz val="10"/>
        <rFont val="Arial"/>
      </rPr>
      <t># Products, # Pages, # of Unique ads, Average Unit Price, % of Promoted Products Pictured</t>
    </r>
    <r>
      <rPr>
        <sz val="10"/>
        <color rgb="FF000000"/>
        <rFont val="Arial"/>
      </rPr>
      <t xml:space="preserve"> values in # column</t>
    </r>
  </si>
  <si>
    <t>Test Case Result Modules-Wise</t>
  </si>
  <si>
    <t>Module\Status</t>
  </si>
  <si>
    <t>Count Of Test Case(Steps)</t>
  </si>
  <si>
    <t>% Completed</t>
  </si>
  <si>
    <t>Verify Manufacturer Comparison page Help icon.</t>
  </si>
  <si>
    <t>Total</t>
  </si>
  <si>
    <r>
      <t xml:space="preserve">Click </t>
    </r>
    <r>
      <rPr>
        <b/>
        <sz val="10"/>
        <rFont val="Arial"/>
      </rPr>
      <t>Left Navigation &gt; Pricing &amp; Promotions</t>
    </r>
    <r>
      <rPr>
        <sz val="10"/>
        <color rgb="FF000000"/>
        <rFont val="Arial"/>
      </rPr>
      <t xml:space="preserve"> option.</t>
    </r>
  </si>
  <si>
    <t>Sub Menu option should display.</t>
  </si>
  <si>
    <r>
      <t xml:space="preserve">Click </t>
    </r>
    <r>
      <rPr>
        <b/>
        <sz val="10"/>
        <rFont val="Arial"/>
      </rPr>
      <t>Manufacturer Comparison</t>
    </r>
    <r>
      <rPr>
        <sz val="10"/>
        <color rgb="FF000000"/>
        <rFont val="Arial"/>
      </rPr>
      <t xml:space="preserve"> option.</t>
    </r>
  </si>
  <si>
    <r>
      <t xml:space="preserve">Mouse over </t>
    </r>
    <r>
      <rPr>
        <b/>
        <sz val="10"/>
        <rFont val="Arial"/>
      </rPr>
      <t>Help</t>
    </r>
    <r>
      <rPr>
        <sz val="10"/>
        <color rgb="FF000000"/>
        <rFont val="Arial"/>
      </rPr>
      <t xml:space="preserve"> icon.</t>
    </r>
  </si>
  <si>
    <t>Icon should display below tooltip,
How do I compare against other manufacturers? What manufacturers are retailers promoting most often in a category?
Provides a quick manufacturer scorecard with side-by-side comparisons. Compare key promotional metrics across three manufacturers at a time. Click on the manufacturer name / dropdown in the header to change the manufacturer. Green, yellow and red coloring indicate which manufacturer won, tied, and lost respectively.Drill into # Products to pull up the detail data or thumbnails.</t>
  </si>
  <si>
    <t>% Incompleted</t>
  </si>
  <si>
    <t>Verify Manufacturer Comparison page Export icon and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</si>
  <si>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</si>
  <si>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</si>
  <si>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Click </t>
    </r>
    <r>
      <rPr>
        <b/>
        <sz val="10"/>
        <rFont val="Arial"/>
      </rPr>
      <t>Export</t>
    </r>
    <r>
      <rPr>
        <sz val="10"/>
        <color rgb="FF000000"/>
        <rFont val="Arial"/>
      </rPr>
      <t xml:space="preserve"> icon.</t>
    </r>
  </si>
  <si>
    <t>Icon should expand with below option,
     1. Download PNG
     2. Download JPG
     3. Download PDF</t>
  </si>
  <si>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</si>
  <si>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</si>
  <si>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</si>
  <si>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</si>
  <si>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</si>
  <si>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</si>
  <si>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t>Verify any column Drop Down List icon and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</si>
  <si>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</si>
  <si>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</si>
  <si>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Verify </t>
    </r>
    <r>
      <rPr>
        <b/>
        <sz val="10"/>
        <rFont val="Arial"/>
      </rPr>
      <t>Drop Down List</t>
    </r>
    <r>
      <rPr>
        <sz val="10"/>
        <color rgb="FF000000"/>
        <rFont val="Arial"/>
      </rPr>
      <t xml:space="preserve"> icon.</t>
    </r>
  </si>
  <si>
    <t>1. Icon should display &amp; able to click on.
2. DDL should display list of values.</t>
  </si>
  <si>
    <r>
      <t xml:space="preserve">Select any </t>
    </r>
    <r>
      <rPr>
        <b/>
        <sz val="10"/>
        <rFont val="Arial"/>
      </rPr>
      <t>Drop Down List</t>
    </r>
    <r>
      <rPr>
        <sz val="10"/>
        <color rgb="FF000000"/>
        <rFont val="Arial"/>
      </rPr>
      <t xml:space="preserve"> options.</t>
    </r>
  </si>
  <si>
    <t>1. User should able to select any value.
2. Grid should display selected option value in that column.</t>
  </si>
  <si>
    <t>Verify when user click any column # Products.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</si>
  <si>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</si>
  <si>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</si>
  <si>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Click any </t>
    </r>
    <r>
      <rPr>
        <b/>
        <sz val="10"/>
        <rFont val="Arial"/>
      </rPr>
      <t># Products</t>
    </r>
    <r>
      <rPr>
        <sz val="10"/>
        <color rgb="FF000000"/>
        <rFont val="Arial"/>
      </rPr>
      <t xml:space="preserve"> value.</t>
    </r>
  </si>
  <si>
    <r>
      <rPr>
        <b/>
        <sz val="10"/>
        <rFont val="Arial"/>
      </rPr>
      <t>Detail Data</t>
    </r>
    <r>
      <rPr>
        <sz val="10"/>
        <color rgb="FF000000"/>
        <rFont val="Arial"/>
      </rPr>
      <t xml:space="preserve"> section should display.</t>
    </r>
  </si>
  <si>
    <r>
      <t xml:space="preserve">Verify </t>
    </r>
    <r>
      <rPr>
        <b/>
        <sz val="10"/>
        <rFont val="Arial"/>
      </rPr>
      <t>Detail Data</t>
    </r>
    <r>
      <rPr>
        <sz val="10"/>
        <color rgb="FF000000"/>
        <rFont val="Arial"/>
      </rPr>
      <t xml:space="preserve"> section.</t>
    </r>
  </si>
  <si>
    <r>
      <t xml:space="preserve">Section should contain below,
 1. Header as </t>
    </r>
    <r>
      <rPr>
        <b/>
        <sz val="10"/>
        <rFont val="Arial"/>
      </rPr>
      <t>Detail Data (clicked name)</t>
    </r>
    <r>
      <rPr>
        <sz val="10"/>
        <color rgb="FF000000"/>
        <rFont val="Arial"/>
      </rPr>
      <t xml:space="preserve">
 2. Radio as </t>
    </r>
    <r>
      <rPr>
        <b/>
        <sz val="10"/>
        <rFont val="Arial"/>
      </rPr>
      <t>Detail Data</t>
    </r>
    <r>
      <rPr>
        <sz val="10"/>
        <color rgb="FF000000"/>
        <rFont val="Arial"/>
      </rPr>
      <t xml:space="preserve">(selected), </t>
    </r>
    <r>
      <rPr>
        <b/>
        <sz val="10"/>
        <rFont val="Arial"/>
      </rPr>
      <t>Promoted Product Images, Page Images</t>
    </r>
    <r>
      <rPr>
        <sz val="10"/>
        <color rgb="FF000000"/>
        <rFont val="Arial"/>
      </rPr>
      <t xml:space="preserve">
 3. Icons as </t>
    </r>
    <r>
      <rPr>
        <b/>
        <sz val="10"/>
        <rFont val="Arial"/>
      </rPr>
      <t>Export</t>
    </r>
    <r>
      <rPr>
        <sz val="10"/>
        <color rgb="FF000000"/>
        <rFont val="Arial"/>
      </rPr>
      <t xml:space="preserve">
 4. Page Navigation
 5. Show par Page record option
 6. Grid display records based on selected view radio</t>
    </r>
  </si>
  <si>
    <t>Verify Detail Data section Radio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</si>
  <si>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</si>
  <si>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</si>
  <si>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Verify </t>
    </r>
    <r>
      <rPr>
        <b/>
        <sz val="10"/>
        <rFont val="Arial"/>
      </rPr>
      <t>Radio</t>
    </r>
    <r>
      <rPr>
        <sz val="10"/>
        <color rgb="FF000000"/>
        <rFont val="Arial"/>
      </rPr>
      <t xml:space="preserve"> option.</t>
    </r>
  </si>
  <si>
    <r>
      <t xml:space="preserve">Should display 3 radio as </t>
    </r>
    <r>
      <rPr>
        <b/>
        <sz val="10"/>
        <rFont val="Arial"/>
      </rPr>
      <t>Detail Data</t>
    </r>
    <r>
      <rPr>
        <sz val="10"/>
        <color rgb="FF000000"/>
        <rFont val="Arial"/>
      </rPr>
      <t xml:space="preserve">(selected), </t>
    </r>
    <r>
      <rPr>
        <b/>
        <sz val="10"/>
        <rFont val="Arial"/>
      </rPr>
      <t>Promoted Product Images</t>
    </r>
    <r>
      <rPr>
        <sz val="10"/>
        <color rgb="FF000000"/>
        <rFont val="Arial"/>
      </rPr>
      <t xml:space="preserve">, </t>
    </r>
    <r>
      <rPr>
        <b/>
        <sz val="10"/>
        <rFont val="Arial"/>
      </rPr>
      <t>Page Images</t>
    </r>
    <r>
      <rPr>
        <sz val="10"/>
        <color rgb="FF000000"/>
        <rFont val="Arial"/>
      </rPr>
      <t>.</t>
    </r>
  </si>
  <si>
    <r>
      <t xml:space="preserve">Click </t>
    </r>
    <r>
      <rPr>
        <b/>
        <sz val="10"/>
        <rFont val="Arial"/>
      </rPr>
      <t>Page Images</t>
    </r>
    <r>
      <rPr>
        <sz val="10"/>
        <color rgb="FF000000"/>
        <rFont val="Arial"/>
      </rPr>
      <t xml:space="preserve"> radio.</t>
    </r>
  </si>
  <si>
    <r>
      <t xml:space="preserve">Grid should display records </t>
    </r>
    <r>
      <rPr>
        <b/>
        <sz val="10"/>
        <rFont val="Arial"/>
      </rPr>
      <t>Page Images</t>
    </r>
    <r>
      <rPr>
        <sz val="10"/>
        <color rgb="FF000000"/>
        <rFont val="Arial"/>
      </rPr>
      <t xml:space="preserve"> in thumbnail view.</t>
    </r>
  </si>
  <si>
    <r>
      <t xml:space="preserve">Click </t>
    </r>
    <r>
      <rPr>
        <b/>
        <sz val="10"/>
        <rFont val="Arial"/>
      </rPr>
      <t>Promoted Product Images</t>
    </r>
    <r>
      <rPr>
        <sz val="10"/>
        <color rgb="FF000000"/>
        <rFont val="Arial"/>
      </rPr>
      <t xml:space="preserve"> radio.</t>
    </r>
  </si>
  <si>
    <r>
      <t xml:space="preserve">Grid should display records </t>
    </r>
    <r>
      <rPr>
        <b/>
        <sz val="10"/>
        <rFont val="Arial"/>
      </rPr>
      <t>Product Images</t>
    </r>
    <r>
      <rPr>
        <sz val="10"/>
        <color rgb="FF000000"/>
        <rFont val="Arial"/>
      </rPr>
      <t xml:space="preserve"> in thumbnail view.</t>
    </r>
  </si>
  <si>
    <r>
      <t xml:space="preserve">Click </t>
    </r>
    <r>
      <rPr>
        <b/>
        <sz val="10"/>
        <rFont val="Arial"/>
      </rPr>
      <t>Detail Data</t>
    </r>
    <r>
      <rPr>
        <sz val="10"/>
        <color rgb="FF000000"/>
        <rFont val="Arial"/>
      </rPr>
      <t xml:space="preserve"> radio.</t>
    </r>
  </si>
  <si>
    <r>
      <t xml:space="preserve">Grid should display records </t>
    </r>
    <r>
      <rPr>
        <b/>
        <sz val="10"/>
        <rFont val="Arial"/>
      </rPr>
      <t>Detail Data</t>
    </r>
    <r>
      <rPr>
        <sz val="10"/>
        <color rgb="FF000000"/>
        <rFont val="Arial"/>
      </rPr>
      <t xml:space="preserve"> in tabule view.</t>
    </r>
  </si>
  <si>
    <t>Verify Detail Data section Export icon and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</si>
  <si>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</si>
  <si>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</si>
  <si>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Click </t>
    </r>
    <r>
      <rPr>
        <b/>
        <sz val="10"/>
        <rFont val="Arial"/>
      </rPr>
      <t>Export</t>
    </r>
    <r>
      <rPr>
        <sz val="10"/>
        <color rgb="FF000000"/>
        <rFont val="Arial"/>
      </rPr>
      <t xml:space="preserve"> icon.</t>
    </r>
  </si>
  <si>
    <t>Icon should expand with below option,
     1. Download Excel</t>
  </si>
  <si>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</si>
  <si>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</si>
  <si>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t>Verify Detail Data section Page Navigation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</si>
  <si>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</si>
  <si>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</si>
  <si>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Verify </t>
    </r>
    <r>
      <rPr>
        <b/>
        <sz val="10"/>
        <rFont val="Arial"/>
      </rPr>
      <t>Pagination</t>
    </r>
    <r>
      <rPr>
        <sz val="10"/>
        <color rgb="FF000000"/>
        <rFont val="Arial"/>
      </rPr>
      <t xml:space="preserve"> option.</t>
    </r>
  </si>
  <si>
    <r>
      <t xml:space="preserve">Pagination should display </t>
    </r>
    <r>
      <rPr>
        <b/>
        <sz val="10"/>
        <rFont val="Arial"/>
      </rPr>
      <t>First</t>
    </r>
    <r>
      <rPr>
        <sz val="10"/>
        <color rgb="FF000000"/>
        <rFont val="Arial"/>
      </rPr>
      <t xml:space="preserve">, </t>
    </r>
    <r>
      <rPr>
        <b/>
        <sz val="10"/>
        <rFont val="Arial"/>
      </rPr>
      <t>Previous</t>
    </r>
    <r>
      <rPr>
        <sz val="10"/>
        <color rgb="FF000000"/>
        <rFont val="Arial"/>
      </rPr>
      <t xml:space="preserve"> icon, </t>
    </r>
    <r>
      <rPr>
        <b/>
        <sz val="10"/>
        <rFont val="Arial"/>
      </rPr>
      <t>1 to 5</t>
    </r>
    <r>
      <rPr>
        <sz val="10"/>
        <color rgb="FF000000"/>
        <rFont val="Arial"/>
      </rPr>
      <t xml:space="preserve"> (# Default), </t>
    </r>
    <r>
      <rPr>
        <b/>
        <sz val="10"/>
        <rFont val="Arial"/>
      </rPr>
      <t>Next</t>
    </r>
    <r>
      <rPr>
        <sz val="10"/>
        <color rgb="FF000000"/>
        <rFont val="Arial"/>
      </rPr>
      <t xml:space="preserve"> icon, </t>
    </r>
    <r>
      <rPr>
        <b/>
        <sz val="10"/>
        <rFont val="Arial"/>
      </rPr>
      <t>Last</t>
    </r>
    <r>
      <rPr>
        <sz val="10"/>
        <color rgb="FF000000"/>
        <rFont val="Arial"/>
      </rPr>
      <t xml:space="preserve"> buttons.</t>
    </r>
  </si>
  <si>
    <r>
      <t xml:space="preserve">Click </t>
    </r>
    <r>
      <rPr>
        <b/>
        <sz val="10"/>
        <rFont val="Arial"/>
      </rPr>
      <t>Next</t>
    </r>
    <r>
      <rPr>
        <sz val="10"/>
        <color rgb="FF000000"/>
        <rFont val="Arial"/>
      </rPr>
      <t xml:space="preserve"> icon.</t>
    </r>
  </si>
  <si>
    <r>
      <t xml:space="preserve">User should go to </t>
    </r>
    <r>
      <rPr>
        <b/>
        <sz val="10"/>
        <rFont val="Arial"/>
      </rPr>
      <t>Next</t>
    </r>
    <r>
      <rPr>
        <sz val="10"/>
        <color rgb="FF000000"/>
        <rFont val="Arial"/>
      </rPr>
      <t xml:space="preserve"> # of page.</t>
    </r>
  </si>
  <si>
    <r>
      <t xml:space="preserve">Click </t>
    </r>
    <r>
      <rPr>
        <b/>
        <sz val="10"/>
        <rFont val="Arial"/>
      </rPr>
      <t>Last</t>
    </r>
    <r>
      <rPr>
        <sz val="10"/>
        <color rgb="FF000000"/>
        <rFont val="Arial"/>
      </rPr>
      <t xml:space="preserve"> button.</t>
    </r>
  </si>
  <si>
    <r>
      <t xml:space="preserve">User should go to </t>
    </r>
    <r>
      <rPr>
        <b/>
        <sz val="10"/>
        <rFont val="Arial"/>
      </rPr>
      <t>Last</t>
    </r>
    <r>
      <rPr>
        <sz val="10"/>
        <color rgb="FF000000"/>
        <rFont val="Arial"/>
      </rPr>
      <t xml:space="preserve"> # of page.</t>
    </r>
  </si>
  <si>
    <r>
      <t xml:space="preserve">Click </t>
    </r>
    <r>
      <rPr>
        <b/>
        <sz val="10"/>
        <rFont val="Arial"/>
      </rPr>
      <t>Previous</t>
    </r>
    <r>
      <rPr>
        <sz val="10"/>
        <color rgb="FF000000"/>
        <rFont val="Arial"/>
      </rPr>
      <t xml:space="preserve"> icon.</t>
    </r>
  </si>
  <si>
    <r>
      <t xml:space="preserve">User should go to </t>
    </r>
    <r>
      <rPr>
        <b/>
        <sz val="10"/>
        <rFont val="Arial"/>
      </rPr>
      <t>Previous</t>
    </r>
    <r>
      <rPr>
        <sz val="10"/>
        <color rgb="FF000000"/>
        <rFont val="Arial"/>
      </rPr>
      <t xml:space="preserve"> # of page.</t>
    </r>
  </si>
  <si>
    <r>
      <t xml:space="preserve">Click </t>
    </r>
    <r>
      <rPr>
        <b/>
        <sz val="10"/>
        <rFont val="Arial"/>
      </rPr>
      <t>First</t>
    </r>
    <r>
      <rPr>
        <sz val="10"/>
        <color rgb="FF000000"/>
        <rFont val="Arial"/>
      </rPr>
      <t xml:space="preserve"> button.</t>
    </r>
  </si>
  <si>
    <r>
      <t xml:space="preserve">User should go to </t>
    </r>
    <r>
      <rPr>
        <b/>
        <sz val="10"/>
        <rFont val="Arial"/>
      </rPr>
      <t>First</t>
    </r>
    <r>
      <rPr>
        <sz val="10"/>
        <color rgb="FF000000"/>
        <rFont val="Arial"/>
      </rPr>
      <t xml:space="preserve"> # of page.</t>
    </r>
  </si>
  <si>
    <r>
      <t xml:space="preserve">Click </t>
    </r>
    <r>
      <rPr>
        <b/>
        <sz val="10"/>
        <rFont val="Arial"/>
      </rPr>
      <t>#</t>
    </r>
    <r>
      <rPr>
        <sz val="10"/>
        <color rgb="FF000000"/>
        <rFont val="Arial"/>
      </rPr>
      <t xml:space="preserve"> of Page.</t>
    </r>
  </si>
  <si>
    <r>
      <t xml:space="preserve">User should go to </t>
    </r>
    <r>
      <rPr>
        <b/>
        <sz val="10"/>
        <rFont val="Arial"/>
      </rPr>
      <t>#</t>
    </r>
    <r>
      <rPr>
        <sz val="10"/>
        <color rgb="FF000000"/>
        <rFont val="Arial"/>
      </rPr>
      <t xml:space="preserve"> of page number.</t>
    </r>
  </si>
  <si>
    <t>Verify Detail Data section Show per Page options.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</si>
  <si>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</si>
  <si>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</si>
  <si>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Verify </t>
    </r>
    <r>
      <rPr>
        <b/>
        <sz val="10"/>
        <rFont val="Arial"/>
      </rPr>
      <t>show per page</t>
    </r>
    <r>
      <rPr>
        <sz val="10"/>
        <color rgb="FF000000"/>
        <rFont val="Arial"/>
      </rPr>
      <t xml:space="preserve"> option.</t>
    </r>
  </si>
  <si>
    <r>
      <t xml:space="preserve">Grid should display option as </t>
    </r>
    <r>
      <rPr>
        <b/>
        <sz val="10"/>
        <rFont val="Arial"/>
      </rPr>
      <t>20 40 60 80 100</t>
    </r>
    <r>
      <rPr>
        <sz val="10"/>
        <color rgb="FF000000"/>
        <rFont val="Arial"/>
      </rPr>
      <t>.</t>
    </r>
  </si>
  <si>
    <r>
      <t xml:space="preserve">Click any </t>
    </r>
    <r>
      <rPr>
        <b/>
        <sz val="10"/>
        <rFont val="Arial"/>
      </rPr>
      <t>show per page</t>
    </r>
    <r>
      <rPr>
        <sz val="10"/>
        <color rgb="FF000000"/>
        <rFont val="Arial"/>
      </rPr>
      <t xml:space="preserve"> option.</t>
    </r>
  </si>
  <si>
    <t>Grid should Refresh and Display records as per selected option.</t>
  </si>
  <si>
    <t>Verify Normal Filter option in available columns (i.e. Account, Date)</t>
  </si>
  <si>
    <t>1. User have FeatureVision URL with valid Login credential.
 2. User have access of Client: Procter &amp; Gamble/Detail Data (PEP)</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</si>
  <si>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</si>
  <si>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</si>
  <si>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Click any column </t>
    </r>
    <r>
      <rPr>
        <b/>
        <sz val="10"/>
        <rFont val="Arial"/>
      </rPr>
      <t>3 line Filter</t>
    </r>
    <r>
      <rPr>
        <sz val="10"/>
        <color rgb="FF000000"/>
        <rFont val="Arial"/>
      </rPr>
      <t xml:space="preserve"> icon.</t>
    </r>
  </si>
  <si>
    <t>1. User should able to click on that 3 line icon.
 2. Filter option should expand.</t>
  </si>
  <si>
    <r>
      <t xml:space="preserve">Verify </t>
    </r>
    <r>
      <rPr>
        <b/>
        <sz val="10"/>
        <rFont val="Arial"/>
      </rPr>
      <t>Filter</t>
    </r>
    <r>
      <rPr>
        <sz val="10"/>
        <color rgb="FF000000"/>
        <rFont val="Arial"/>
      </rPr>
      <t xml:space="preserve"> option.</t>
    </r>
  </si>
  <si>
    <t>Column should contain below options,
  1. Search… box
  2. On/Off button (Select All)
  3. Checkbox with list
  4. Apply Filter button (disable mode)</t>
  </si>
  <si>
    <t>Verify Search… box</t>
  </si>
  <si>
    <t>1. User should able to insert valid text in that box.
 2. inserted text value should be search from list.</t>
  </si>
  <si>
    <t>Click (Select All) to ON</t>
  </si>
  <si>
    <t>All values checkbox should be Selected.</t>
  </si>
  <si>
    <t>Click (Select All) to OFF</t>
  </si>
  <si>
    <t>All values checkbox should be Deselected.</t>
  </si>
  <si>
    <t>Select any value checkbox from column.</t>
  </si>
  <si>
    <t>User should able to Select checkbox from that column.</t>
  </si>
  <si>
    <r>
      <t xml:space="preserve">Click </t>
    </r>
    <r>
      <rPr>
        <b/>
        <sz val="10"/>
        <rFont val="Arial"/>
      </rPr>
      <t>Apply Filter</t>
    </r>
    <r>
      <rPr>
        <sz val="10"/>
        <color rgb="FF000000"/>
        <rFont val="Arial"/>
      </rPr>
      <t xml:space="preserve"> button.</t>
    </r>
  </si>
  <si>
    <t>1. User should able to click on that button.
 2. Filter should apply on that column and indicate by Filter Applied icon.
 3. Selected values record should display on Grid.</t>
  </si>
  <si>
    <t>Click same column Filter icon.</t>
  </si>
  <si>
    <t>1. User should able to click on that icon.
 2. Filter option should expand.</t>
  </si>
  <si>
    <r>
      <t xml:space="preserve">Click </t>
    </r>
    <r>
      <rPr>
        <b/>
        <sz val="10"/>
        <rFont val="Arial"/>
      </rPr>
      <t>Remove Filter</t>
    </r>
    <r>
      <rPr>
        <sz val="10"/>
        <color rgb="FF000000"/>
        <rFont val="Arial"/>
      </rPr>
      <t xml:space="preserve"> button.</t>
    </r>
  </si>
  <si>
    <t>1. User should able to click on that button.
 2. Filter should remove on that column.
 3. All Record should display on Grid.</t>
  </si>
  <si>
    <t>Verify Sort option for every available columns.</t>
  </si>
  <si>
    <r>
      <t xml:space="preserve">Click </t>
    </r>
    <r>
      <rPr>
        <b/>
        <sz val="10"/>
        <rFont val="Arial"/>
      </rPr>
      <t>Left Navigation &gt; Pricing &amp; Promotions</t>
    </r>
    <r>
      <rPr>
        <sz val="10"/>
        <color rgb="FF000000"/>
        <rFont val="Arial"/>
      </rPr>
      <t xml:space="preserve"> option.</t>
    </r>
  </si>
  <si>
    <r>
      <t xml:space="preserve">Click </t>
    </r>
    <r>
      <rPr>
        <b/>
        <sz val="10"/>
        <rFont val="Arial"/>
      </rPr>
      <t>Manufacturer Comparison</t>
    </r>
    <r>
      <rPr>
        <sz val="10"/>
        <color rgb="FF000000"/>
        <rFont val="Arial"/>
      </rPr>
      <t xml:space="preserve"> option.</t>
    </r>
  </si>
  <si>
    <r>
      <t xml:space="preserve">Click any column </t>
    </r>
    <r>
      <rPr>
        <b/>
        <sz val="10"/>
        <rFont val="Arial"/>
      </rPr>
      <t>Sort</t>
    </r>
    <r>
      <rPr>
        <sz val="10"/>
        <color rgb="FF000000"/>
        <rFont val="Arial"/>
      </rPr>
      <t xml:space="preserve"> icon.</t>
    </r>
  </si>
  <si>
    <r>
      <t xml:space="preserve">Column value should sort in </t>
    </r>
    <r>
      <rPr>
        <b/>
        <sz val="10"/>
        <rFont val="Arial"/>
      </rPr>
      <t>Ascending</t>
    </r>
    <r>
      <rPr>
        <sz val="10"/>
        <color rgb="FF000000"/>
        <rFont val="Arial"/>
      </rPr>
      <t xml:space="preserve"> order &amp; </t>
    </r>
    <r>
      <rPr>
        <b/>
        <sz val="10"/>
        <rFont val="Arial"/>
      </rPr>
      <t>Up side</t>
    </r>
    <r>
      <rPr>
        <sz val="10"/>
        <color rgb="FF000000"/>
        <rFont val="Arial"/>
      </rPr>
      <t xml:space="preserve"> arrow display for that column.</t>
    </r>
  </si>
  <si>
    <r>
      <t xml:space="preserve">Click same column </t>
    </r>
    <r>
      <rPr>
        <b/>
        <sz val="10"/>
        <rFont val="Arial"/>
      </rPr>
      <t>Sort</t>
    </r>
    <r>
      <rPr>
        <sz val="10"/>
        <color rgb="FF000000"/>
        <rFont val="Arial"/>
      </rPr>
      <t xml:space="preserve"> icon again (used in Step 4)</t>
    </r>
  </si>
  <si>
    <r>
      <t xml:space="preserve">Column value should sort in </t>
    </r>
    <r>
      <rPr>
        <b/>
        <sz val="10"/>
        <rFont val="Arial"/>
      </rPr>
      <t>Descending</t>
    </r>
    <r>
      <rPr>
        <sz val="10"/>
        <color rgb="FF000000"/>
        <rFont val="Arial"/>
      </rPr>
      <t xml:space="preserve"> order &amp; </t>
    </r>
    <r>
      <rPr>
        <b/>
        <sz val="10"/>
        <rFont val="Arial"/>
      </rPr>
      <t>Down side</t>
    </r>
    <r>
      <rPr>
        <sz val="10"/>
        <color rgb="FF000000"/>
        <rFont val="Arial"/>
      </rPr>
      <t xml:space="preserve"> arrow display for that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</si>
</sst>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8" x14ac:knownFonts="1">
    <font>
      <sz val="10"/>
      <color rgb="FF000000"/>
      <name val="Arial"/>
    </font>
    <font>
      <b/>
      <sz val="11"/>
      <color theme="1"/>
      <name val="Calibri"/>
    </font>
    <font>
      <sz val="11"/>
      <color theme="1"/>
      <name val="Calibri"/>
    </font>
    <font>
      <sz val="10"/>
      <name val="Arial"/>
    </font>
    <font>
      <sz val="10"/>
      <color theme="1"/>
      <name val="Calibri"/>
    </font>
    <font>
      <b/>
      <sz val="11"/>
      <color rgb="FF003366"/>
      <name val="Calibri"/>
    </font>
    <font>
      <b/>
      <sz val="11"/>
      <color rgb="FFE46C0A"/>
      <name val="Calibri"/>
    </font>
    <font>
      <sz val="11"/>
      <color rgb="FF333333"/>
      <name val="Calibri"/>
    </font>
    <font>
      <sz val="11"/>
      <color rgb="FF000000"/>
      <name val="Calibri"/>
    </font>
    <font>
      <b/>
      <sz val="12"/>
      <color theme="1"/>
      <name val="Calibri"/>
    </font>
    <font>
      <b/>
      <sz val="11"/>
      <color theme="0"/>
      <name val="Calibri"/>
    </font>
    <font>
      <b/>
      <u/>
      <sz val="10"/>
      <color rgb="FF0066CC"/>
      <name val="Arial"/>
    </font>
    <font>
      <b/>
      <sz val="11"/>
      <color rgb="FF333333"/>
      <name val="Calibri"/>
    </font>
    <font>
      <b/>
      <sz val="11"/>
      <color rgb="FFD9D9D9"/>
      <name val="Calibri"/>
    </font>
    <font>
      <b/>
      <sz val="11"/>
      <color rgb="FFFFFF00"/>
      <name val="Calibri"/>
    </font>
    <font>
      <b/>
      <sz val="11"/>
      <color rgb="FF000000"/>
      <name val="Calibri"/>
    </font>
    <font>
      <b/>
      <sz val="12"/>
      <color rgb="FF000000"/>
      <name val="Calibri"/>
    </font>
    <font>
      <b/>
      <sz val="10"/>
      <name val="Arial"/>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ck">
        <color rgb="FFB9CDE5"/>
      </bottom>
      <diagonal/>
    </border>
    <border>
      <left style="thin">
        <color rgb="FF800000"/>
      </left>
      <right style="thin">
        <color rgb="FF800000"/>
      </right>
      <top/>
      <bottom style="thick">
        <color rgb="FFB9CDE5"/>
      </bottom>
      <diagonal/>
    </border>
  </borders>
  <cellStyleXfs count="1">
    <xf numFmtId="0" fontId="0" fillId="0" borderId="0"/>
  </cellStyleXfs>
  <cellXfs count="121">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wrapText="1"/>
    </xf>
    <xf numFmtId="0" fontId="4" fillId="0" borderId="0" xfId="0" applyFont="1" applyAlignment="1">
      <alignment horizontal="center" vertical="center"/>
    </xf>
    <xf numFmtId="0" fontId="2" fillId="0" borderId="0" xfId="0" applyFont="1" applyAlignment="1">
      <alignment horizontal="center" vertical="center"/>
    </xf>
    <xf numFmtId="0" fontId="1" fillId="2" borderId="5" xfId="0" applyFont="1" applyFill="1" applyBorder="1" applyAlignment="1">
      <alignment horizontal="right" vertical="center" wrapText="1"/>
    </xf>
    <xf numFmtId="0" fontId="2"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3" borderId="8" xfId="0" applyFont="1" applyFill="1" applyBorder="1" applyAlignment="1">
      <alignment horizontal="right" vertical="center"/>
    </xf>
    <xf numFmtId="14" fontId="1" fillId="0" borderId="9" xfId="0" applyNumberFormat="1" applyFont="1" applyBorder="1" applyAlignment="1">
      <alignment horizontal="center"/>
    </xf>
    <xf numFmtId="0" fontId="2" fillId="3" borderId="5" xfId="0" applyFont="1" applyFill="1" applyBorder="1" applyAlignment="1">
      <alignment horizontal="left" vertical="center" wrapText="1"/>
    </xf>
    <xf numFmtId="0" fontId="5" fillId="0" borderId="0" xfId="0" applyFont="1" applyAlignment="1">
      <alignment horizontal="center" vertical="center" wrapText="1"/>
    </xf>
    <xf numFmtId="0" fontId="1" fillId="3" borderId="10" xfId="0" applyFont="1" applyFill="1" applyBorder="1" applyAlignment="1">
      <alignment horizontal="right" vertical="center"/>
    </xf>
    <xf numFmtId="0" fontId="1" fillId="0" borderId="11" xfId="0" applyFont="1" applyBorder="1" applyAlignment="1">
      <alignment horizontal="center"/>
    </xf>
    <xf numFmtId="0" fontId="1" fillId="3" borderId="12" xfId="0" applyFont="1" applyFill="1" applyBorder="1" applyAlignment="1">
      <alignment horizontal="right" vertical="center"/>
    </xf>
    <xf numFmtId="0" fontId="1" fillId="0" borderId="13" xfId="0" applyFont="1" applyBorder="1" applyAlignment="1">
      <alignment horizontal="center"/>
    </xf>
    <xf numFmtId="0" fontId="6" fillId="3" borderId="5" xfId="0" applyFont="1" applyFill="1" applyBorder="1" applyAlignment="1">
      <alignment horizontal="left" vertical="center" wrapText="1"/>
    </xf>
    <xf numFmtId="0" fontId="6" fillId="0" borderId="0" xfId="0" applyFont="1" applyAlignment="1">
      <alignment horizontal="center" vertical="center" wrapText="1"/>
    </xf>
    <xf numFmtId="14" fontId="7" fillId="3" borderId="5"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8" xfId="0" applyFont="1" applyFill="1" applyBorder="1" applyAlignment="1">
      <alignment horizontal="center" vertical="center"/>
    </xf>
    <xf numFmtId="0" fontId="1" fillId="0" borderId="16" xfId="0" applyFont="1" applyBorder="1" applyAlignment="1">
      <alignment horizontal="center" vertical="center"/>
    </xf>
    <xf numFmtId="0" fontId="2" fillId="0" borderId="0" xfId="0" applyFont="1" applyAlignment="1">
      <alignment horizontal="center" vertical="center" wrapText="1"/>
    </xf>
    <xf numFmtId="0" fontId="1" fillId="6" borderId="10" xfId="0" applyFont="1" applyFill="1" applyBorder="1" applyAlignment="1">
      <alignment horizontal="center" vertical="center"/>
    </xf>
    <xf numFmtId="0" fontId="1" fillId="0" borderId="17" xfId="0" applyFont="1" applyBorder="1" applyAlignment="1">
      <alignment horizontal="center" vertical="center"/>
    </xf>
    <xf numFmtId="0" fontId="1" fillId="7" borderId="18" xfId="0" applyFont="1" applyFill="1" applyBorder="1" applyAlignment="1">
      <alignment horizontal="center" vertical="center"/>
    </xf>
    <xf numFmtId="14" fontId="7" fillId="3" borderId="5" xfId="0" applyNumberFormat="1" applyFont="1" applyFill="1" applyBorder="1" applyAlignment="1">
      <alignment horizontal="left" vertical="center" wrapText="1"/>
    </xf>
    <xf numFmtId="0" fontId="1" fillId="8" borderId="13" xfId="0" applyFont="1" applyFill="1" applyBorder="1" applyAlignment="1">
      <alignment horizontal="center" vertical="center"/>
    </xf>
    <xf numFmtId="0" fontId="1" fillId="0" borderId="19" xfId="0" applyFont="1" applyBorder="1" applyAlignment="1">
      <alignment horizontal="center" vertical="center"/>
    </xf>
    <xf numFmtId="0" fontId="2" fillId="9" borderId="20" xfId="0" applyFont="1" applyFill="1" applyBorder="1" applyAlignment="1">
      <alignment horizontal="center" vertical="center"/>
    </xf>
    <xf numFmtId="0" fontId="2" fillId="9" borderId="21" xfId="0" applyFont="1" applyFill="1" applyBorder="1" applyAlignment="1">
      <alignment horizontal="center"/>
    </xf>
    <xf numFmtId="0" fontId="2" fillId="9" borderId="22" xfId="0" applyFont="1" applyFill="1" applyBorder="1" applyAlignment="1">
      <alignment horizontal="center" vertical="center"/>
    </xf>
    <xf numFmtId="0" fontId="2" fillId="9" borderId="23"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2" fillId="9" borderId="24" xfId="0" applyFont="1" applyFill="1" applyBorder="1" applyAlignment="1">
      <alignment horizontal="center" vertical="center"/>
    </xf>
    <xf numFmtId="0" fontId="2" fillId="9" borderId="25" xfId="0" applyFont="1" applyFill="1" applyBorder="1" applyAlignment="1">
      <alignment horizontal="center"/>
    </xf>
    <xf numFmtId="0" fontId="1" fillId="2" borderId="26" xfId="0" applyFont="1" applyFill="1" applyBorder="1" applyAlignment="1">
      <alignment horizontal="center" vertical="center" wrapText="1"/>
    </xf>
    <xf numFmtId="0" fontId="2" fillId="2" borderId="26" xfId="0" applyFont="1" applyFill="1" applyBorder="1" applyAlignment="1">
      <alignment horizontal="left" vertical="center"/>
    </xf>
    <xf numFmtId="0" fontId="1" fillId="2" borderId="26" xfId="0" applyFont="1" applyFill="1" applyBorder="1" applyAlignment="1">
      <alignment horizontal="left" vertical="center"/>
    </xf>
    <xf numFmtId="0" fontId="1" fillId="2" borderId="26" xfId="0" applyFont="1" applyFill="1" applyBorder="1" applyAlignment="1">
      <alignment horizontal="center" vertical="center"/>
    </xf>
    <xf numFmtId="0" fontId="1" fillId="3" borderId="26" xfId="0" applyFont="1" applyFill="1" applyBorder="1" applyAlignment="1">
      <alignment horizontal="center" vertical="center" wrapText="1"/>
    </xf>
    <xf numFmtId="0" fontId="2" fillId="3" borderId="26" xfId="0" applyFont="1" applyFill="1" applyBorder="1" applyAlignment="1">
      <alignment horizontal="left" vertical="center" wrapText="1"/>
    </xf>
    <xf numFmtId="0" fontId="2" fillId="3" borderId="26"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2" fillId="0" borderId="0" xfId="0" applyFont="1" applyAlignment="1">
      <alignment vertical="center" wrapText="1"/>
    </xf>
    <xf numFmtId="0" fontId="8" fillId="0" borderId="30" xfId="0" applyFont="1" applyBorder="1" applyAlignment="1">
      <alignment wrapText="1"/>
    </xf>
    <xf numFmtId="41" fontId="9" fillId="0" borderId="0" xfId="0" applyNumberFormat="1" applyFont="1" applyAlignment="1">
      <alignment horizontal="center" vertical="center" wrapText="1" readingOrder="1"/>
    </xf>
    <xf numFmtId="0" fontId="1" fillId="3" borderId="26" xfId="0" applyFont="1" applyFill="1" applyBorder="1" applyAlignment="1">
      <alignment horizontal="left" vertical="center" wrapText="1"/>
    </xf>
    <xf numFmtId="0" fontId="1" fillId="0" borderId="0" xfId="0" applyFont="1" applyAlignment="1">
      <alignment horizontal="left" vertical="center" wrapText="1"/>
    </xf>
    <xf numFmtId="0" fontId="1" fillId="2" borderId="26" xfId="0" applyFont="1" applyFill="1" applyBorder="1" applyAlignment="1">
      <alignment horizontal="center" vertical="center" wrapText="1"/>
    </xf>
    <xf numFmtId="0" fontId="8" fillId="0" borderId="0" xfId="0" applyFont="1" applyAlignment="1"/>
    <xf numFmtId="0" fontId="8" fillId="0" borderId="31" xfId="0" applyFont="1" applyBorder="1" applyAlignment="1"/>
    <xf numFmtId="0" fontId="2" fillId="0" borderId="0" xfId="0" applyFont="1" applyAlignment="1">
      <alignment horizontal="center" vertical="center" wrapText="1"/>
    </xf>
    <xf numFmtId="0" fontId="1" fillId="0" borderId="0" xfId="0" applyFont="1" applyAlignment="1">
      <alignment horizontal="center" vertical="center"/>
    </xf>
    <xf numFmtId="0" fontId="8" fillId="0" borderId="31" xfId="0" applyFont="1" applyBorder="1" applyAlignment="1"/>
    <xf numFmtId="0" fontId="10" fillId="11" borderId="38" xfId="0" applyFont="1" applyFill="1" applyBorder="1" applyAlignment="1">
      <alignment horizontal="center" vertical="center"/>
    </xf>
    <xf numFmtId="0" fontId="10" fillId="11" borderId="38" xfId="0" applyFont="1" applyFill="1" applyBorder="1" applyAlignment="1">
      <alignment horizontal="center" vertical="center" wrapText="1"/>
    </xf>
    <xf numFmtId="0" fontId="11" fillId="3" borderId="26" xfId="0" applyFont="1" applyFill="1" applyBorder="1" applyAlignment="1">
      <alignment horizontal="center" wrapText="1"/>
    </xf>
    <xf numFmtId="0" fontId="7" fillId="3" borderId="40" xfId="0" applyFont="1" applyFill="1" applyBorder="1"/>
    <xf numFmtId="0" fontId="12" fillId="3" borderId="40" xfId="0" applyFont="1" applyFill="1" applyBorder="1"/>
    <xf numFmtId="10" fontId="7" fillId="13" borderId="40" xfId="0" applyNumberFormat="1" applyFont="1" applyFill="1" applyBorder="1"/>
    <xf numFmtId="0" fontId="2" fillId="9" borderId="26" xfId="0" applyFont="1" applyFill="1" applyBorder="1"/>
    <xf numFmtId="0" fontId="2" fillId="9" borderId="40" xfId="0" applyFont="1" applyFill="1" applyBorder="1"/>
    <xf numFmtId="0" fontId="13" fillId="14" borderId="41" xfId="0" applyFont="1" applyFill="1" applyBorder="1"/>
    <xf numFmtId="0" fontId="13" fillId="14" borderId="42" xfId="0" applyFont="1" applyFill="1" applyBorder="1"/>
    <xf numFmtId="10" fontId="14" fillId="15" borderId="41" xfId="0" applyNumberFormat="1" applyFont="1" applyFill="1" applyBorder="1"/>
    <xf numFmtId="0" fontId="2" fillId="0" borderId="0" xfId="0" applyFont="1" applyAlignment="1">
      <alignment horizontal="left" vertical="center" wrapText="1"/>
    </xf>
    <xf numFmtId="10" fontId="2" fillId="16" borderId="40" xfId="0" applyNumberFormat="1" applyFont="1" applyFill="1" applyBorder="1"/>
    <xf numFmtId="0" fontId="8" fillId="0" borderId="0" xfId="0" applyFont="1" applyAlignment="1"/>
    <xf numFmtId="0" fontId="8" fillId="0" borderId="0" xfId="0" applyFont="1" applyAlignment="1"/>
    <xf numFmtId="0" fontId="8" fillId="0" borderId="0" xfId="0" applyFont="1" applyAlignment="1">
      <alignment horizontal="left"/>
    </xf>
    <xf numFmtId="0" fontId="15" fillId="2" borderId="0" xfId="0" applyFont="1" applyFill="1" applyAlignment="1">
      <alignment horizontal="center"/>
    </xf>
    <xf numFmtId="0" fontId="8" fillId="2" borderId="0" xfId="0" applyFont="1" applyFill="1" applyAlignment="1">
      <alignment horizontal="left"/>
    </xf>
    <xf numFmtId="41" fontId="15" fillId="2" borderId="0" xfId="0" applyNumberFormat="1" applyFont="1" applyFill="1" applyAlignment="1">
      <alignment horizontal="left"/>
    </xf>
    <xf numFmtId="0" fontId="8" fillId="0" borderId="0" xfId="0" applyFont="1" applyAlignment="1"/>
    <xf numFmtId="0" fontId="15" fillId="3" borderId="0" xfId="0" applyFont="1" applyFill="1" applyAlignment="1">
      <alignment horizontal="center"/>
    </xf>
    <xf numFmtId="0" fontId="8" fillId="3" borderId="0" xfId="0" applyFont="1" applyFill="1" applyAlignment="1">
      <alignment horizontal="left"/>
    </xf>
    <xf numFmtId="0" fontId="8" fillId="3" borderId="0" xfId="0" applyFont="1" applyFill="1" applyAlignment="1">
      <alignment horizontal="left"/>
    </xf>
    <xf numFmtId="41" fontId="8" fillId="3" borderId="0" xfId="0" applyNumberFormat="1" applyFont="1" applyFill="1" applyAlignment="1">
      <alignment horizontal="center"/>
    </xf>
    <xf numFmtId="0" fontId="8" fillId="3" borderId="0" xfId="0" applyFont="1" applyFill="1" applyAlignment="1">
      <alignment horizontal="center"/>
    </xf>
    <xf numFmtId="0" fontId="15" fillId="4" borderId="0" xfId="0" applyFont="1" applyFill="1" applyAlignment="1">
      <alignment horizontal="center"/>
    </xf>
    <xf numFmtId="41" fontId="15" fillId="4" borderId="0" xfId="0" applyNumberFormat="1"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8" fillId="0" borderId="0" xfId="0" applyFont="1" applyAlignment="1">
      <alignment horizontal="left"/>
    </xf>
    <xf numFmtId="41" fontId="16" fillId="0" borderId="0" xfId="0" applyNumberFormat="1" applyFont="1" applyAlignment="1">
      <alignment horizontal="center"/>
    </xf>
    <xf numFmtId="0" fontId="8" fillId="0" borderId="0" xfId="0" applyFont="1" applyAlignment="1">
      <alignment horizontal="center"/>
    </xf>
    <xf numFmtId="0" fontId="15" fillId="3" borderId="0" xfId="0" applyFont="1" applyFill="1" applyAlignment="1">
      <alignment horizontal="left"/>
    </xf>
    <xf numFmtId="0" fontId="15" fillId="3" borderId="0" xfId="0" applyFont="1" applyFill="1" applyAlignment="1">
      <alignment horizontal="left"/>
    </xf>
    <xf numFmtId="41" fontId="15" fillId="3" borderId="0" xfId="0" applyNumberFormat="1" applyFont="1" applyFill="1" applyAlignment="1">
      <alignment horizontal="left"/>
    </xf>
    <xf numFmtId="0" fontId="15" fillId="3" borderId="0" xfId="0" applyFont="1" applyFill="1" applyAlignment="1">
      <alignment horizontal="center"/>
    </xf>
    <xf numFmtId="0" fontId="15" fillId="0" borderId="0" xfId="0" applyFont="1" applyAlignment="1">
      <alignment horizontal="left"/>
    </xf>
    <xf numFmtId="0" fontId="1" fillId="10" borderId="32" xfId="0" applyFont="1" applyFill="1" applyBorder="1" applyAlignment="1">
      <alignment horizontal="center" vertical="center"/>
    </xf>
    <xf numFmtId="0" fontId="3" fillId="0" borderId="28" xfId="0" applyFont="1" applyBorder="1"/>
    <xf numFmtId="0" fontId="3" fillId="0" borderId="29" xfId="0" applyFont="1" applyBorder="1"/>
    <xf numFmtId="0" fontId="10" fillId="11" borderId="33" xfId="0" applyFont="1" applyFill="1" applyBorder="1" applyAlignment="1">
      <alignment horizontal="center" vertical="center"/>
    </xf>
    <xf numFmtId="0" fontId="3" fillId="0" borderId="37" xfId="0" applyFont="1" applyBorder="1"/>
    <xf numFmtId="0" fontId="10" fillId="11" borderId="34" xfId="0" applyFont="1" applyFill="1" applyBorder="1" applyAlignment="1">
      <alignment horizontal="center"/>
    </xf>
    <xf numFmtId="0" fontId="3" fillId="0" borderId="35" xfId="0" applyFont="1" applyBorder="1"/>
    <xf numFmtId="0" fontId="10" fillId="12" borderId="36" xfId="0" applyFont="1" applyFill="1" applyBorder="1" applyAlignment="1">
      <alignment horizontal="center" vertical="center"/>
    </xf>
    <xf numFmtId="0" fontId="3" fillId="0" borderId="39" xfId="0" applyFont="1" applyBorder="1"/>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2" borderId="27" xfId="0" applyFont="1" applyFill="1" applyBorder="1" applyAlignment="1">
      <alignment horizontal="left" vertical="center"/>
    </xf>
    <xf numFmtId="0" fontId="15" fillId="2" borderId="0" xfId="0" applyFont="1" applyFill="1" applyAlignment="1">
      <alignment horizontal="left"/>
    </xf>
    <xf numFmtId="0" fontId="0" fillId="0" borderId="0" xfId="0" applyFont="1" applyAlignment="1"/>
    <xf numFmtId="0" fontId="1" fillId="2" borderId="6" xfId="0" applyFont="1" applyFill="1" applyBorder="1" applyAlignment="1">
      <alignment horizontal="center" vertical="center"/>
    </xf>
    <xf numFmtId="0" fontId="3" fillId="0" borderId="7" xfId="0" applyFont="1" applyBorder="1"/>
    <xf numFmtId="0" fontId="1" fillId="4" borderId="14" xfId="0" applyFont="1" applyFill="1" applyBorder="1" applyAlignment="1">
      <alignment horizontal="center" vertical="center"/>
    </xf>
    <xf numFmtId="0" fontId="3" fillId="0" borderId="15" xfId="0" applyFont="1" applyBorder="1"/>
    <xf numFmtId="0" fontId="8" fillId="0" borderId="31" xfId="0" applyFont="1" applyBorder="1" applyAlignment="1">
      <alignment wrapText="1"/>
    </xf>
    <xf numFmtId="0" fontId="8" fillId="3" borderId="0" xfId="0" applyFont="1" applyFill="1" applyAlignment="1">
      <alignment horizontal="left" wrapText="1"/>
    </xf>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87E-2"/>
          <c:y val="0.14185650994577867"/>
          <c:w val="0.90694002510216154"/>
          <c:h val="0.75521895211321877"/>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0</c:v>
                </c:pt>
                <c:pt idx="1">
                  <c:v>0</c:v>
                </c:pt>
                <c:pt idx="2">
                  <c:v>0</c:v>
                </c:pt>
                <c:pt idx="3">
                  <c:v>13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421-40D9-90C6-F8B3AB5D2962}"/>
            </c:ext>
          </c:extLst>
        </c:ser>
        <c:dLbls>
          <c:showLegendKey val="0"/>
          <c:showVal val="0"/>
          <c:showCatName val="0"/>
          <c:showSerName val="0"/>
          <c:showPercent val="0"/>
          <c:showBubbleSize val="0"/>
        </c:dLbls>
        <c:gapWidth val="150"/>
        <c:axId val="692759413"/>
        <c:axId val="2135381960"/>
      </c:barChart>
      <c:catAx>
        <c:axId val="69275941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2135381960"/>
        <c:crosses val="autoZero"/>
        <c:auto val="1"/>
        <c:lblAlgn val="ctr"/>
        <c:lblOffset val="100"/>
        <c:noMultiLvlLbl val="1"/>
      </c:catAx>
      <c:valAx>
        <c:axId val="2135381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2759413"/>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7C9D-466D-BC4A-4EBE08B5AE95}"/>
              </c:ext>
            </c:extLst>
          </c:dPt>
          <c:dPt>
            <c:idx val="1"/>
            <c:bubble3D val="0"/>
            <c:explosion val="19"/>
            <c:spPr>
              <a:solidFill>
                <a:schemeClr val="accent2"/>
              </a:solidFill>
            </c:spPr>
            <c:extLst>
              <c:ext xmlns:c16="http://schemas.microsoft.com/office/drawing/2014/chart" uri="{C3380CC4-5D6E-409C-BE32-E72D297353CC}">
                <c16:uniqueId val="{00000003-7C9D-466D-BC4A-4EBE08B5AE95}"/>
              </c:ext>
            </c:extLst>
          </c:dPt>
          <c:val>
            <c:numRef>
              <c:f>Index!$G$9:$G$10</c:f>
              <c:numCache>
                <c:formatCode>0.00%</c:formatCode>
                <c:ptCount val="2"/>
                <c:pt idx="0">
                  <c:v>0</c:v>
                </c:pt>
                <c:pt idx="1">
                  <c:v>1</c:v>
                </c:pt>
              </c:numCache>
            </c:numRef>
          </c:val>
          <c:extLst>
            <c:ext xmlns:c16="http://schemas.microsoft.com/office/drawing/2014/chart" uri="{C3380CC4-5D6E-409C-BE32-E72D297353CC}">
              <c16:uniqueId val="{00000004-7C9D-466D-BC4A-4EBE08B5AE95}"/>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441"/>
        </c:manualLayout>
      </c:layout>
      <c:overlay val="0"/>
      <c:txPr>
        <a:bodyPr/>
        <a:lstStyle/>
        <a:p>
          <a:pPr lvl="0" rt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424E-2"/>
          <c:w val="0.29672375522792621"/>
          <c:h val="0.85466509216403885"/>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A946-4675-B6BA-4420D4AEE932}"/>
              </c:ext>
            </c:extLst>
          </c:dPt>
          <c:dPt>
            <c:idx val="1"/>
            <c:bubble3D val="0"/>
            <c:spPr>
              <a:solidFill>
                <a:srgbClr val="FF0000"/>
              </a:solidFill>
            </c:spPr>
            <c:extLst>
              <c:ext xmlns:c16="http://schemas.microsoft.com/office/drawing/2014/chart" uri="{C3380CC4-5D6E-409C-BE32-E72D297353CC}">
                <c16:uniqueId val="{00000003-A946-4675-B6BA-4420D4AEE932}"/>
              </c:ext>
            </c:extLst>
          </c:dPt>
          <c:dPt>
            <c:idx val="2"/>
            <c:bubble3D val="0"/>
            <c:spPr>
              <a:solidFill>
                <a:srgbClr val="FFC000"/>
              </a:solidFill>
            </c:spPr>
            <c:extLst>
              <c:ext xmlns:c16="http://schemas.microsoft.com/office/drawing/2014/chart" uri="{C3380CC4-5D6E-409C-BE32-E72D297353CC}">
                <c16:uniqueId val="{00000005-A946-4675-B6BA-4420D4AEE932}"/>
              </c:ext>
            </c:extLst>
          </c:dPt>
          <c:dPt>
            <c:idx val="3"/>
            <c:bubble3D val="0"/>
            <c:spPr>
              <a:solidFill>
                <a:srgbClr val="00B0F0"/>
              </a:solidFill>
            </c:spPr>
            <c:extLst>
              <c:ext xmlns:c16="http://schemas.microsoft.com/office/drawing/2014/chart" uri="{C3380CC4-5D6E-409C-BE32-E72D297353CC}">
                <c16:uniqueId val="{00000007-A946-4675-B6BA-4420D4AEE932}"/>
              </c:ext>
            </c:extLst>
          </c:dPt>
          <c:cat>
            <c:strRef>
              <c:f>'Manufacturer Comparison'!$F$7:$F$10</c:f>
              <c:strCache>
                <c:ptCount val="4"/>
                <c:pt idx="0">
                  <c:v>Pass</c:v>
                </c:pt>
                <c:pt idx="1">
                  <c:v>Fail</c:v>
                </c:pt>
                <c:pt idx="2">
                  <c:v>Blocked</c:v>
                </c:pt>
                <c:pt idx="3">
                  <c:v>Not Executed</c:v>
                </c:pt>
              </c:strCache>
            </c:strRef>
          </c:cat>
          <c:val>
            <c:numRef>
              <c:f>'Manufacturer Comparison'!$G$7:$G$10</c:f>
              <c:numCache>
                <c:formatCode>General</c:formatCode>
                <c:ptCount val="4"/>
                <c:pt idx="0">
                  <c:v>0</c:v>
                </c:pt>
                <c:pt idx="1">
                  <c:v>0</c:v>
                </c:pt>
                <c:pt idx="2">
                  <c:v>0</c:v>
                </c:pt>
                <c:pt idx="3">
                  <c:v>13</c:v>
                </c:pt>
              </c:numCache>
            </c:numRef>
          </c:val>
          <c:extLst>
            <c:ext xmlns:c16="http://schemas.microsoft.com/office/drawing/2014/chart" uri="{C3380CC4-5D6E-409C-BE32-E72D297353CC}">
              <c16:uniqueId val="{00000008-A946-4675-B6BA-4420D4AEE932}"/>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56"/>
          <c:y val="3.0275033831985491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6" name="Picture 5">
          <a:extLst>
            <a:ext uri="{FF2B5EF4-FFF2-40B4-BE49-F238E27FC236}">
              <a16:creationId xmlns:a16="http://schemas.microsoft.com/office/drawing/2014/main" id="{9E6045BD-FD7C-4B04-A34E-877AC49715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x14ac:dyDescent="0.2"/>
  <cols>
    <col min="1" max="1" width="28.140625" customWidth="1"/>
    <col min="2" max="5" width="10.42578125" customWidth="1"/>
    <col min="6" max="6" width="14.42578125" customWidth="1"/>
    <col min="7" max="7" width="13" customWidth="1"/>
    <col min="8" max="26" width="8.7109375"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3"/>
      <c r="C2" s="3"/>
      <c r="D2" s="3"/>
      <c r="E2" s="3"/>
      <c r="F2" s="3"/>
      <c r="G2" s="3"/>
      <c r="H2" s="3"/>
      <c r="I2" s="3"/>
      <c r="J2" s="3"/>
      <c r="K2" s="3"/>
      <c r="L2" s="3"/>
      <c r="M2" s="3"/>
      <c r="N2" s="3"/>
      <c r="O2" s="3"/>
      <c r="P2" s="3"/>
      <c r="Q2" s="3"/>
      <c r="R2" s="3"/>
      <c r="S2" s="3"/>
      <c r="T2" s="3"/>
      <c r="U2" s="3"/>
      <c r="V2" s="3"/>
      <c r="W2" s="3"/>
      <c r="X2" s="3"/>
      <c r="Y2" s="3"/>
      <c r="Z2" s="3"/>
    </row>
    <row r="3" spans="1:26"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99" t="s">
        <v>80</v>
      </c>
      <c r="B4" s="100"/>
      <c r="C4" s="100"/>
      <c r="D4" s="100"/>
      <c r="E4" s="100"/>
      <c r="F4" s="100"/>
      <c r="G4" s="101"/>
      <c r="H4" s="3"/>
      <c r="I4" s="3"/>
      <c r="J4" s="3"/>
      <c r="K4" s="3"/>
      <c r="L4" s="3"/>
      <c r="M4" s="3"/>
      <c r="N4" s="3"/>
      <c r="O4" s="3"/>
      <c r="P4" s="3"/>
      <c r="Q4" s="3"/>
      <c r="R4" s="3"/>
      <c r="S4" s="3"/>
      <c r="T4" s="3"/>
      <c r="U4" s="3"/>
      <c r="V4" s="3"/>
      <c r="W4" s="3"/>
      <c r="X4" s="3"/>
      <c r="Y4" s="3"/>
      <c r="Z4" s="3"/>
    </row>
    <row r="5" spans="1:26" ht="18" customHeight="1" x14ac:dyDescent="0.25">
      <c r="A5" s="102" t="s">
        <v>81</v>
      </c>
      <c r="B5" s="104" t="s">
        <v>82</v>
      </c>
      <c r="C5" s="100"/>
      <c r="D5" s="100"/>
      <c r="E5" s="100"/>
      <c r="F5" s="105"/>
      <c r="G5" s="106" t="s">
        <v>83</v>
      </c>
      <c r="H5" s="3"/>
      <c r="I5" s="3"/>
      <c r="J5" s="3"/>
      <c r="K5" s="3"/>
      <c r="L5" s="3"/>
      <c r="M5" s="3"/>
      <c r="N5" s="3"/>
      <c r="O5" s="3"/>
      <c r="P5" s="3"/>
      <c r="Q5" s="3"/>
      <c r="R5" s="3"/>
      <c r="S5" s="3"/>
      <c r="T5" s="3"/>
      <c r="U5" s="3"/>
      <c r="V5" s="3"/>
      <c r="W5" s="3"/>
      <c r="X5" s="3"/>
      <c r="Y5" s="3"/>
      <c r="Z5" s="3"/>
    </row>
    <row r="6" spans="1:26" ht="30" x14ac:dyDescent="0.25">
      <c r="A6" s="103"/>
      <c r="B6" s="62" t="s">
        <v>31</v>
      </c>
      <c r="C6" s="62" t="s">
        <v>34</v>
      </c>
      <c r="D6" s="62" t="s">
        <v>37</v>
      </c>
      <c r="E6" s="63" t="s">
        <v>39</v>
      </c>
      <c r="F6" s="62" t="s">
        <v>85</v>
      </c>
      <c r="G6" s="107"/>
      <c r="H6" s="3"/>
      <c r="I6" s="3"/>
      <c r="J6" s="3"/>
      <c r="K6" s="3"/>
      <c r="L6" s="3"/>
      <c r="M6" s="3"/>
      <c r="N6" s="3"/>
      <c r="O6" s="3"/>
      <c r="P6" s="3"/>
      <c r="Q6" s="3"/>
      <c r="R6" s="3"/>
      <c r="S6" s="3"/>
      <c r="T6" s="3"/>
      <c r="U6" s="3"/>
      <c r="V6" s="3"/>
      <c r="W6" s="3"/>
      <c r="X6" s="3"/>
      <c r="Y6" s="3"/>
      <c r="Z6" s="3"/>
    </row>
    <row r="7" spans="1:26" x14ac:dyDescent="0.25">
      <c r="A7" s="64" t="s">
        <v>18</v>
      </c>
      <c r="B7" s="65">
        <f>'Manufacturer Comparison'!G7</f>
        <v>0</v>
      </c>
      <c r="C7" s="65">
        <f>'Manufacturer Comparison'!G8</f>
        <v>0</v>
      </c>
      <c r="D7" s="65">
        <f>'Manufacturer Comparison'!G9</f>
        <v>0</v>
      </c>
      <c r="E7" s="65">
        <f>'Manufacturer Comparison'!G10</f>
        <v>13</v>
      </c>
      <c r="F7" s="66">
        <f>SUM(B7:E7)</f>
        <v>13</v>
      </c>
      <c r="G7" s="67">
        <f>(B7+C7+D7)/(F7)</f>
        <v>0</v>
      </c>
      <c r="H7" s="3"/>
      <c r="I7" s="3"/>
      <c r="J7" s="3"/>
      <c r="K7" s="3"/>
      <c r="L7" s="3"/>
      <c r="M7" s="3"/>
      <c r="N7" s="3"/>
      <c r="O7" s="3"/>
      <c r="P7" s="3"/>
      <c r="Q7" s="3"/>
      <c r="R7" s="3"/>
      <c r="S7" s="3"/>
      <c r="T7" s="3"/>
      <c r="U7" s="3"/>
      <c r="V7" s="3"/>
      <c r="W7" s="3"/>
      <c r="X7" s="3"/>
      <c r="Y7" s="3"/>
      <c r="Z7" s="3"/>
    </row>
    <row r="8" spans="1:26" x14ac:dyDescent="0.25">
      <c r="A8" s="68"/>
      <c r="B8" s="69"/>
      <c r="C8" s="69"/>
      <c r="D8" s="69"/>
      <c r="E8" s="69"/>
      <c r="F8" s="69"/>
      <c r="G8" s="69"/>
      <c r="H8" s="3"/>
      <c r="I8" s="3"/>
      <c r="J8" s="3"/>
      <c r="K8" s="3"/>
      <c r="L8" s="3"/>
      <c r="M8" s="3"/>
      <c r="N8" s="3"/>
      <c r="O8" s="3"/>
      <c r="P8" s="3"/>
      <c r="Q8" s="3"/>
      <c r="R8" s="3"/>
      <c r="S8" s="3"/>
      <c r="T8" s="3"/>
      <c r="U8" s="3"/>
      <c r="V8" s="3"/>
      <c r="W8" s="3"/>
      <c r="X8" s="3"/>
      <c r="Y8" s="3"/>
      <c r="Z8" s="3"/>
    </row>
    <row r="9" spans="1:26" ht="19.5" customHeight="1" x14ac:dyDescent="0.25">
      <c r="A9" s="70" t="s">
        <v>85</v>
      </c>
      <c r="B9" s="71">
        <f t="shared" ref="B9:F9" si="0">SUM(B7:B8)</f>
        <v>0</v>
      </c>
      <c r="C9" s="71">
        <f t="shared" si="0"/>
        <v>0</v>
      </c>
      <c r="D9" s="71">
        <f t="shared" si="0"/>
        <v>0</v>
      </c>
      <c r="E9" s="71">
        <f t="shared" si="0"/>
        <v>13</v>
      </c>
      <c r="F9" s="71">
        <f t="shared" si="0"/>
        <v>13</v>
      </c>
      <c r="G9" s="72">
        <f>SUM(G7)</f>
        <v>0</v>
      </c>
      <c r="H9" s="3"/>
      <c r="I9" s="3"/>
      <c r="J9" s="3"/>
      <c r="K9" s="3"/>
      <c r="L9" s="3"/>
      <c r="M9" s="3"/>
      <c r="N9" s="3"/>
      <c r="O9" s="3"/>
      <c r="P9" s="3"/>
      <c r="Q9" s="3"/>
      <c r="R9" s="3"/>
      <c r="S9" s="3"/>
      <c r="T9" s="3"/>
      <c r="U9" s="3"/>
      <c r="V9" s="3"/>
      <c r="W9" s="3"/>
      <c r="X9" s="3"/>
      <c r="Y9" s="3"/>
      <c r="Z9" s="3"/>
    </row>
    <row r="10" spans="1:26" x14ac:dyDescent="0.25">
      <c r="A10" s="3"/>
      <c r="B10" s="3"/>
      <c r="C10" s="3"/>
      <c r="D10" s="3"/>
      <c r="E10" s="3"/>
      <c r="F10" s="74" t="s">
        <v>91</v>
      </c>
      <c r="G10" s="74">
        <f>100%-G9</f>
        <v>1</v>
      </c>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G4"/>
    <mergeCell ref="A5:A6"/>
    <mergeCell ref="B5:F5"/>
    <mergeCell ref="G5:G6"/>
  </mergeCells>
  <hyperlinks>
    <hyperlink ref="A7" location="Manufacturer Comparison!A1" display="Manufacturer Comparison"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7"/>
  <sheetViews>
    <sheetView workbookViewId="0"/>
  </sheetViews>
  <sheetFormatPr defaultColWidth="14.42578125" defaultRowHeight="15" customHeight="1" x14ac:dyDescent="0.2"/>
  <cols>
    <col min="1" max="1" width="55.7109375" customWidth="1"/>
    <col min="2" max="2" width="11.7109375" customWidth="1"/>
    <col min="3" max="3" width="88.7109375" customWidth="1"/>
    <col min="4" max="26" width="9" customWidth="1"/>
  </cols>
  <sheetData>
    <row r="1" spans="1:26" x14ac:dyDescent="0.25">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x14ac:dyDescent="0.25">
      <c r="A2" s="108" t="s">
        <v>3</v>
      </c>
      <c r="B2" s="4" t="s">
        <v>4</v>
      </c>
      <c r="C2" s="5" t="str">
        <f>VLOOKUP(B2,'Manufacturer Comparison'!$A$17:$D$145,2,0)</f>
        <v>Verify Promo Search screen after login.</v>
      </c>
      <c r="D2" s="3"/>
      <c r="E2" s="3"/>
      <c r="F2" s="3"/>
      <c r="G2" s="3"/>
      <c r="H2" s="3"/>
      <c r="I2" s="3"/>
      <c r="J2" s="3"/>
      <c r="K2" s="3"/>
      <c r="L2" s="3"/>
      <c r="M2" s="3"/>
      <c r="N2" s="3"/>
      <c r="O2" s="3"/>
      <c r="P2" s="3"/>
      <c r="Q2" s="3"/>
      <c r="R2" s="3"/>
      <c r="S2" s="3"/>
      <c r="T2" s="3"/>
      <c r="U2" s="3"/>
      <c r="V2" s="3"/>
      <c r="W2" s="3"/>
      <c r="X2" s="3"/>
      <c r="Y2" s="3"/>
      <c r="Z2" s="3"/>
    </row>
    <row r="3" spans="1:26" ht="15" customHeight="1" x14ac:dyDescent="0.25">
      <c r="A3" s="109"/>
      <c r="B3" s="4" t="s">
        <v>5</v>
      </c>
      <c r="C3" s="5" t="str">
        <f>VLOOKUP(B3,'Manufacturer Comparison'!$A$17:$D$145,2,0)</f>
        <v>Verify when user made any selections in madlib search.</v>
      </c>
      <c r="D3" s="3"/>
      <c r="E3" s="3"/>
      <c r="F3" s="3"/>
      <c r="G3" s="3"/>
      <c r="H3" s="3"/>
      <c r="I3" s="3"/>
      <c r="J3" s="3"/>
      <c r="K3" s="3"/>
      <c r="L3" s="3"/>
      <c r="M3" s="3"/>
      <c r="N3" s="3"/>
      <c r="O3" s="3"/>
      <c r="P3" s="3"/>
      <c r="Q3" s="3"/>
      <c r="R3" s="3"/>
      <c r="S3" s="3"/>
      <c r="T3" s="3"/>
      <c r="U3" s="3"/>
      <c r="V3" s="3"/>
      <c r="W3" s="3"/>
      <c r="X3" s="3"/>
      <c r="Y3" s="3"/>
      <c r="Z3" s="3"/>
    </row>
    <row r="4" spans="1:26" ht="15" customHeight="1" x14ac:dyDescent="0.25">
      <c r="A4" s="109"/>
      <c r="B4" s="4" t="s">
        <v>6</v>
      </c>
      <c r="C4" s="5" t="str">
        <f>VLOOKUP(B4,'Manufacturer Comparison'!$A$17:$D$145,2,0)</f>
        <v>Verify Manufacturer Comparison page.</v>
      </c>
      <c r="D4" s="3"/>
      <c r="E4" s="3"/>
      <c r="F4" s="3"/>
      <c r="G4" s="3"/>
      <c r="H4" s="3"/>
      <c r="I4" s="3"/>
      <c r="J4" s="3"/>
      <c r="K4" s="3"/>
      <c r="L4" s="3"/>
      <c r="M4" s="3"/>
      <c r="N4" s="3"/>
      <c r="O4" s="3"/>
      <c r="P4" s="3"/>
      <c r="Q4" s="3"/>
      <c r="R4" s="3"/>
      <c r="S4" s="3"/>
      <c r="T4" s="3"/>
      <c r="U4" s="3"/>
      <c r="V4" s="3"/>
      <c r="W4" s="3"/>
      <c r="X4" s="3"/>
      <c r="Y4" s="3"/>
      <c r="Z4" s="3"/>
    </row>
    <row r="5" spans="1:26" ht="15" customHeight="1" x14ac:dyDescent="0.25">
      <c r="A5" s="109"/>
      <c r="B5" s="4" t="s">
        <v>7</v>
      </c>
      <c r="C5" s="5" t="str">
        <f>VLOOKUP(B5,'Manufacturer Comparison'!$A$17:$D$145,2,0)</f>
        <v>Verify Manufacturer Comparison page Help icon.</v>
      </c>
      <c r="D5" s="3"/>
      <c r="E5" s="3"/>
      <c r="F5" s="3"/>
      <c r="G5" s="3"/>
      <c r="H5" s="3"/>
      <c r="I5" s="3"/>
      <c r="J5" s="3"/>
      <c r="K5" s="3"/>
      <c r="L5" s="3"/>
      <c r="M5" s="3"/>
      <c r="N5" s="3"/>
      <c r="O5" s="3"/>
      <c r="P5" s="3"/>
      <c r="Q5" s="3"/>
      <c r="R5" s="3"/>
      <c r="S5" s="3"/>
      <c r="T5" s="3"/>
      <c r="U5" s="3"/>
      <c r="V5" s="3"/>
      <c r="W5" s="3"/>
      <c r="X5" s="3"/>
      <c r="Y5" s="3"/>
      <c r="Z5" s="3"/>
    </row>
    <row r="6" spans="1:26" ht="15" customHeight="1" x14ac:dyDescent="0.25">
      <c r="A6" s="109"/>
      <c r="B6" s="4" t="s">
        <v>8</v>
      </c>
      <c r="C6" s="5" t="str">
        <f>VLOOKUP(B6,'Manufacturer Comparison'!$A$17:$D$145,2,0)</f>
        <v>Verify Manufacturer Comparison page Export icon and options.</v>
      </c>
      <c r="D6" s="3"/>
      <c r="E6" s="3"/>
      <c r="F6" s="3"/>
      <c r="G6" s="3"/>
      <c r="H6" s="3"/>
      <c r="I6" s="3"/>
      <c r="J6" s="3"/>
      <c r="K6" s="3"/>
      <c r="L6" s="3"/>
      <c r="M6" s="3"/>
      <c r="N6" s="3"/>
      <c r="O6" s="3"/>
      <c r="P6" s="3"/>
      <c r="Q6" s="3"/>
      <c r="R6" s="3"/>
      <c r="S6" s="3"/>
      <c r="T6" s="3"/>
      <c r="U6" s="3"/>
      <c r="V6" s="3"/>
      <c r="W6" s="3"/>
      <c r="X6" s="3"/>
      <c r="Y6" s="3"/>
      <c r="Z6" s="3"/>
    </row>
    <row r="7" spans="1:26" ht="15" customHeight="1" x14ac:dyDescent="0.25">
      <c r="A7" s="109"/>
      <c r="B7" s="4" t="s">
        <v>9</v>
      </c>
      <c r="C7" s="5" t="str">
        <f>VLOOKUP(B7,'Manufacturer Comparison'!$A$17:$D$145,2,0)</f>
        <v>Verify any column Drop Down List icon and options.</v>
      </c>
      <c r="D7" s="3"/>
      <c r="E7" s="3"/>
      <c r="F7" s="3"/>
      <c r="G7" s="3"/>
      <c r="H7" s="3"/>
      <c r="I7" s="3"/>
      <c r="J7" s="3"/>
      <c r="K7" s="3"/>
      <c r="L7" s="3"/>
      <c r="M7" s="3"/>
      <c r="N7" s="3"/>
      <c r="O7" s="3"/>
      <c r="P7" s="3"/>
      <c r="Q7" s="3"/>
      <c r="R7" s="3"/>
      <c r="S7" s="3"/>
      <c r="T7" s="3"/>
      <c r="U7" s="3"/>
      <c r="V7" s="3"/>
      <c r="W7" s="3"/>
      <c r="X7" s="3"/>
      <c r="Y7" s="3"/>
      <c r="Z7" s="3"/>
    </row>
    <row r="8" spans="1:26" ht="15" customHeight="1" x14ac:dyDescent="0.25">
      <c r="A8" s="109"/>
      <c r="B8" s="4" t="s">
        <v>10</v>
      </c>
      <c r="C8" s="5" t="str">
        <f>VLOOKUP(B8,'Manufacturer Comparison'!$A$17:$D$145,2,0)</f>
        <v>Verify when user click any column # Products.</v>
      </c>
      <c r="D8" s="3"/>
      <c r="E8" s="3"/>
      <c r="F8" s="3"/>
      <c r="G8" s="3"/>
      <c r="H8" s="3"/>
      <c r="I8" s="3"/>
      <c r="J8" s="3"/>
      <c r="K8" s="3"/>
      <c r="L8" s="3"/>
      <c r="M8" s="3"/>
      <c r="N8" s="3"/>
      <c r="O8" s="3"/>
      <c r="P8" s="3"/>
      <c r="Q8" s="3"/>
      <c r="R8" s="3"/>
      <c r="S8" s="3"/>
      <c r="T8" s="3"/>
      <c r="U8" s="3"/>
      <c r="V8" s="3"/>
      <c r="W8" s="3"/>
      <c r="X8" s="3"/>
      <c r="Y8" s="3"/>
      <c r="Z8" s="3"/>
    </row>
    <row r="9" spans="1:26" ht="15" customHeight="1" x14ac:dyDescent="0.25">
      <c r="A9" s="109"/>
      <c r="B9" s="4" t="s">
        <v>11</v>
      </c>
      <c r="C9" s="5" t="str">
        <f>VLOOKUP(B9,'Manufacturer Comparison'!$A$17:$D$145,2,0)</f>
        <v>Verify Detail Data section Radio options.</v>
      </c>
      <c r="D9" s="3"/>
      <c r="E9" s="3"/>
      <c r="F9" s="3"/>
      <c r="G9" s="3"/>
      <c r="H9" s="3"/>
      <c r="I9" s="3"/>
      <c r="J9" s="3"/>
      <c r="K9" s="3"/>
      <c r="L9" s="3"/>
      <c r="M9" s="3"/>
      <c r="N9" s="3"/>
      <c r="O9" s="3"/>
      <c r="P9" s="3"/>
      <c r="Q9" s="3"/>
      <c r="R9" s="3"/>
      <c r="S9" s="3"/>
      <c r="T9" s="3"/>
      <c r="U9" s="3"/>
      <c r="V9" s="3"/>
      <c r="W9" s="3"/>
      <c r="X9" s="3"/>
      <c r="Y9" s="3"/>
      <c r="Z9" s="3"/>
    </row>
    <row r="10" spans="1:26" ht="15" customHeight="1" x14ac:dyDescent="0.25">
      <c r="A10" s="109"/>
      <c r="B10" s="4" t="s">
        <v>12</v>
      </c>
      <c r="C10" s="5" t="str">
        <f>VLOOKUP(B10,'Manufacturer Comparison'!$A$17:$D$145,2,0)</f>
        <v>Verify Detail Data section Export icon and options.</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5">
      <c r="A11" s="109"/>
      <c r="B11" s="4" t="s">
        <v>13</v>
      </c>
      <c r="C11" s="5" t="str">
        <f>VLOOKUP(B11,'Manufacturer Comparison'!$A$17:$D$145,2,0)</f>
        <v>Verify Detail Data section Page Navigation options.</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09"/>
      <c r="B12" s="4" t="s">
        <v>14</v>
      </c>
      <c r="C12" s="5" t="str">
        <f>VLOOKUP(B12,'Manufacturer Comparison'!$A$17:$D$145,2,0)</f>
        <v>Verify Detail Data section Show per Page options.</v>
      </c>
      <c r="D12" s="3"/>
      <c r="E12" s="3"/>
      <c r="F12" s="3"/>
      <c r="G12" s="3"/>
      <c r="H12" s="3"/>
      <c r="I12" s="3"/>
      <c r="J12" s="3"/>
      <c r="K12" s="3"/>
      <c r="L12" s="3"/>
      <c r="M12" s="3"/>
      <c r="N12" s="3"/>
      <c r="O12" s="3"/>
      <c r="P12" s="3"/>
      <c r="Q12" s="3"/>
      <c r="R12" s="3"/>
      <c r="S12" s="3"/>
      <c r="T12" s="3"/>
      <c r="U12" s="3"/>
      <c r="V12" s="3"/>
      <c r="W12" s="3"/>
      <c r="X12" s="3"/>
      <c r="Y12" s="3"/>
      <c r="Z12" s="3"/>
    </row>
    <row r="13" spans="1:26" ht="15" customHeight="1" x14ac:dyDescent="0.25">
      <c r="A13" s="109"/>
      <c r="B13" s="4" t="s">
        <v>15</v>
      </c>
      <c r="C13" s="5" t="str">
        <f>VLOOKUP(B13,'Manufacturer Comparison'!$A$17:$D$145,2,0)</f>
        <v>Verify Normal Filter option in available columns (i.e. Account, Date)</v>
      </c>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110"/>
      <c r="B14" s="6" t="s">
        <v>16</v>
      </c>
      <c r="C14" s="5" t="str">
        <f>VLOOKUP(B14,'Manufacturer Comparison'!$A$17:$D$145,2,0)</f>
        <v>Verify Sort option for every available columns.</v>
      </c>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3"/>
      <c r="B15" s="7"/>
      <c r="C15" s="8"/>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7"/>
      <c r="C16" s="8"/>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25">
      <c r="A17" s="3"/>
      <c r="B17" s="7"/>
      <c r="C17" s="8"/>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3"/>
      <c r="B18" s="7"/>
      <c r="C18" s="8"/>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3"/>
      <c r="B19" s="7"/>
      <c r="C19" s="8"/>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7"/>
      <c r="C20" s="8"/>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7"/>
      <c r="C21" s="8"/>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7"/>
      <c r="C22" s="8"/>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7"/>
      <c r="C23" s="8"/>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7"/>
      <c r="C24" s="8"/>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7"/>
      <c r="C25" s="8"/>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7"/>
      <c r="C26" s="8"/>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7"/>
      <c r="C27" s="8"/>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7"/>
      <c r="C28" s="8"/>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7"/>
      <c r="C29" s="8"/>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7"/>
      <c r="C30" s="8"/>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7"/>
      <c r="C31" s="8"/>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7"/>
      <c r="C32" s="8"/>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7"/>
      <c r="C33" s="8"/>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7"/>
      <c r="C34" s="8"/>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7"/>
      <c r="C35" s="8"/>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7"/>
      <c r="C36" s="8"/>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7"/>
      <c r="C37" s="8"/>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7"/>
      <c r="C38" s="8"/>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7"/>
      <c r="C39" s="8"/>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7"/>
      <c r="C40" s="8"/>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7"/>
      <c r="C41" s="8"/>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7"/>
      <c r="C42" s="8"/>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7"/>
      <c r="C43" s="8"/>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7"/>
      <c r="C44" s="8"/>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7"/>
      <c r="C45" s="8"/>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7"/>
      <c r="C46" s="8"/>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7"/>
      <c r="C47" s="8"/>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7"/>
      <c r="C48" s="8"/>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7"/>
      <c r="C49" s="8"/>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7"/>
      <c r="C50" s="8"/>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7"/>
      <c r="C51" s="8"/>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7"/>
      <c r="C52" s="8"/>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7"/>
      <c r="C53" s="8"/>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7"/>
      <c r="C54" s="8"/>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7"/>
      <c r="C55" s="8"/>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7"/>
      <c r="C56" s="8"/>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7"/>
      <c r="C57" s="8"/>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7"/>
      <c r="C58" s="8"/>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7"/>
      <c r="C59" s="8"/>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7"/>
      <c r="C60" s="8"/>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7"/>
      <c r="C61" s="8"/>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7"/>
      <c r="C62" s="8"/>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7"/>
      <c r="C63" s="8"/>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7"/>
      <c r="C64" s="8"/>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7"/>
      <c r="C65" s="8"/>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7"/>
      <c r="C66" s="8"/>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7"/>
      <c r="C67" s="8"/>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7"/>
      <c r="C68" s="8"/>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7"/>
      <c r="C69" s="8"/>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7"/>
      <c r="C70" s="8"/>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7"/>
      <c r="C71" s="8"/>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7"/>
      <c r="C72" s="8"/>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7"/>
      <c r="C73" s="8"/>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7"/>
      <c r="C74" s="8"/>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7"/>
      <c r="C75" s="8"/>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7"/>
      <c r="C76" s="8"/>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7"/>
      <c r="C77" s="8"/>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7"/>
      <c r="C78" s="8"/>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7"/>
      <c r="C79" s="8"/>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7"/>
      <c r="C80" s="8"/>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7"/>
      <c r="C81" s="8"/>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7"/>
      <c r="C82" s="8"/>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7"/>
      <c r="C83" s="8"/>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7"/>
      <c r="C84" s="8"/>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7"/>
      <c r="C85" s="8"/>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7"/>
      <c r="C86" s="8"/>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7"/>
      <c r="C87" s="8"/>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7"/>
      <c r="C88" s="8"/>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7"/>
      <c r="C89" s="8"/>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7"/>
      <c r="C90" s="8"/>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7"/>
      <c r="C91" s="8"/>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7"/>
      <c r="C92" s="8"/>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7"/>
      <c r="C93" s="8"/>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7"/>
      <c r="C94" s="8"/>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7"/>
      <c r="C95" s="8"/>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7"/>
      <c r="C96" s="8"/>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7"/>
      <c r="C97" s="8"/>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7"/>
      <c r="C98" s="8"/>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7"/>
      <c r="C99" s="8"/>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7"/>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7"/>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7"/>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7"/>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7"/>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7"/>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7"/>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7"/>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7"/>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7"/>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7"/>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7"/>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7"/>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7"/>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7"/>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7"/>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7"/>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7"/>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7"/>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7"/>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7"/>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7"/>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7"/>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7"/>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7"/>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7"/>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7"/>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7"/>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7"/>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7"/>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7"/>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7"/>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7"/>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7"/>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7"/>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7"/>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7"/>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7"/>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7"/>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7"/>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7"/>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7"/>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7"/>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7"/>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7"/>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7"/>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7"/>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7"/>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7"/>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7"/>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7"/>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7"/>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7"/>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7"/>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7"/>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7"/>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7"/>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7"/>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7"/>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7"/>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7"/>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7"/>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7"/>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7"/>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7"/>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7"/>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7"/>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7"/>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7"/>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7"/>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7"/>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7"/>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7"/>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7"/>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7"/>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7"/>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7"/>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7"/>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7"/>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7"/>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7"/>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7"/>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7"/>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7"/>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7"/>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7"/>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7"/>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7"/>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7"/>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7"/>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7"/>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7"/>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7"/>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7"/>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7"/>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7"/>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7"/>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7"/>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7"/>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7"/>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7"/>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7"/>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7"/>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7"/>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7"/>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7"/>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7"/>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7"/>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7"/>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7"/>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7"/>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7"/>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7"/>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7"/>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7"/>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7"/>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7"/>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7"/>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7"/>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7"/>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7"/>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7"/>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7"/>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7"/>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7"/>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7"/>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7"/>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7"/>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7"/>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7"/>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7"/>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7"/>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7"/>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7"/>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7"/>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7"/>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7"/>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7"/>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7"/>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7"/>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7"/>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7"/>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7"/>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7"/>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7"/>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7"/>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7"/>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7"/>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7"/>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7"/>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7"/>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7"/>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7"/>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7"/>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7"/>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7"/>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7"/>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7"/>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7"/>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7"/>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7"/>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7"/>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7"/>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7"/>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7"/>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7"/>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7"/>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7"/>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7"/>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7"/>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7"/>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7"/>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7"/>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7"/>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7"/>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7"/>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7"/>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7"/>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7"/>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7"/>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7"/>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7"/>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7"/>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7"/>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7"/>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7"/>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7"/>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7"/>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7"/>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7"/>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7"/>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7"/>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7"/>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7"/>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7"/>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7"/>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7"/>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7"/>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7"/>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7"/>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7"/>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7"/>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7"/>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7"/>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7"/>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7"/>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7"/>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7"/>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7"/>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7"/>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7"/>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7"/>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7"/>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7"/>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7"/>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7"/>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7"/>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7"/>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7"/>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7"/>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7"/>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7"/>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7"/>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7"/>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7"/>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7"/>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7"/>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7"/>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7"/>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7"/>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7"/>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7"/>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7"/>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7"/>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7"/>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7"/>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7"/>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7"/>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7"/>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7"/>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7"/>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7"/>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7"/>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7"/>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7"/>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7"/>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7"/>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7"/>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7"/>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7"/>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7"/>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7"/>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7"/>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7"/>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7"/>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7"/>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7"/>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7"/>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7"/>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7"/>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7"/>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7"/>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7"/>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7"/>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7"/>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7"/>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7"/>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7"/>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7"/>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7"/>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7"/>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7"/>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7"/>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7"/>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7"/>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7"/>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7"/>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7"/>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7"/>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7"/>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7"/>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7"/>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7"/>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7"/>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7"/>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7"/>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7"/>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7"/>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7"/>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7"/>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7"/>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7"/>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7"/>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7"/>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7"/>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7"/>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7"/>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7"/>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7"/>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7"/>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7"/>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7"/>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7"/>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7"/>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7"/>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7"/>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7"/>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7"/>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7"/>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7"/>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7"/>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7"/>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7"/>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7"/>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7"/>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7"/>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7"/>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7"/>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7"/>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7"/>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7"/>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7"/>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7"/>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7"/>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7"/>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7"/>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7"/>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7"/>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7"/>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7"/>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7"/>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7"/>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7"/>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7"/>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7"/>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7"/>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7"/>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7"/>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7"/>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7"/>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7"/>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7"/>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7"/>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7"/>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7"/>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7"/>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7"/>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7"/>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7"/>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7"/>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7"/>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7"/>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7"/>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7"/>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7"/>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7"/>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7"/>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7"/>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7"/>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7"/>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7"/>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7"/>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7"/>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7"/>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7"/>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7"/>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7"/>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7"/>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7"/>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7"/>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7"/>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7"/>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7"/>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7"/>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7"/>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7"/>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7"/>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7"/>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7"/>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7"/>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7"/>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7"/>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7"/>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7"/>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7"/>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7"/>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7"/>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7"/>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7"/>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7"/>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7"/>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7"/>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7"/>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7"/>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7"/>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7"/>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7"/>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7"/>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7"/>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7"/>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7"/>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7"/>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7"/>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7"/>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7"/>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7"/>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7"/>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7"/>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7"/>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7"/>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7"/>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7"/>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7"/>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7"/>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7"/>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7"/>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7"/>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7"/>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7"/>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7"/>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7"/>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7"/>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7"/>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7"/>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7"/>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7"/>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7"/>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7"/>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7"/>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7"/>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7"/>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7"/>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7"/>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7"/>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7"/>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7"/>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7"/>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7"/>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7"/>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7"/>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7"/>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7"/>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7"/>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7"/>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7"/>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7"/>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7"/>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7"/>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7"/>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7"/>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7"/>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7"/>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7"/>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7"/>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7"/>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7"/>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7"/>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7"/>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7"/>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7"/>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7"/>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7"/>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7"/>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7"/>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7"/>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7"/>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7"/>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7"/>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7"/>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7"/>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7"/>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7"/>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7"/>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7"/>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7"/>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7"/>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7"/>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7"/>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7"/>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7"/>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7"/>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7"/>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7"/>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7"/>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7"/>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7"/>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7"/>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7"/>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7"/>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7"/>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7"/>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7"/>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7"/>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7"/>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7"/>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7"/>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7"/>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7"/>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7"/>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7"/>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7"/>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7"/>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7"/>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7"/>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7"/>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7"/>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7"/>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7"/>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7"/>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7"/>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7"/>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7"/>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7"/>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7"/>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7"/>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7"/>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7"/>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7"/>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7"/>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7"/>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7"/>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7"/>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7"/>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7"/>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7"/>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7"/>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7"/>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7"/>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7"/>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7"/>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7"/>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7"/>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7"/>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7"/>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7"/>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7"/>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7"/>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7"/>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7"/>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7"/>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7"/>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7"/>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7"/>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7"/>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7"/>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7"/>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7"/>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7"/>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7"/>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7"/>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7"/>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7"/>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7"/>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7"/>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7"/>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7"/>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7"/>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7"/>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7"/>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7"/>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7"/>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7"/>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7"/>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7"/>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7"/>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7"/>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7"/>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7"/>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7"/>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7"/>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7"/>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7"/>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7"/>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7"/>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7"/>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7"/>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7"/>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7"/>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7"/>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7"/>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7"/>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7"/>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7"/>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7"/>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7"/>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7"/>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7"/>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7"/>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7"/>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7"/>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7"/>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7"/>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7"/>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7"/>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7"/>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7"/>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7"/>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7"/>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7"/>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7"/>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7"/>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7"/>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7"/>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7"/>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7"/>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7"/>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7"/>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7"/>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7"/>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7"/>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7"/>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7"/>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7"/>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7"/>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7"/>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7"/>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7"/>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7"/>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7"/>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7"/>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7"/>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7"/>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7"/>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7"/>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7"/>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7"/>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7"/>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7"/>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7"/>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7"/>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7"/>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7"/>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7"/>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7"/>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7"/>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7"/>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7"/>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7"/>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7"/>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7"/>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7"/>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7"/>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7"/>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7"/>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7"/>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7"/>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7"/>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7"/>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7"/>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7"/>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7"/>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7"/>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7"/>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7"/>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7"/>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7"/>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7"/>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7"/>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7"/>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7"/>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7"/>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7"/>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7"/>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7"/>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7"/>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7"/>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7"/>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7"/>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7"/>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7"/>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7"/>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7"/>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7"/>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7"/>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7"/>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7"/>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7"/>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7"/>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7"/>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7"/>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7"/>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7"/>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7"/>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7"/>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7"/>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7"/>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7"/>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7"/>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7"/>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7"/>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7"/>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7"/>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7"/>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7"/>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7"/>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7"/>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7"/>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7"/>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7"/>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7"/>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7"/>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7"/>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7"/>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7"/>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7"/>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7"/>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7"/>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7"/>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7"/>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7"/>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7"/>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7"/>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7"/>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7"/>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7"/>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7"/>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7"/>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7"/>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7"/>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7"/>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7"/>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7"/>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7"/>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7"/>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7"/>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7"/>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7"/>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7"/>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7"/>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7"/>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7"/>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7"/>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7"/>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7"/>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7"/>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7"/>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7"/>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7"/>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7"/>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7"/>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7"/>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7"/>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7"/>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7"/>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7"/>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7"/>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7"/>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7"/>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7"/>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7"/>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7"/>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7"/>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7"/>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7"/>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7"/>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7"/>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7"/>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7"/>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7"/>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7"/>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7"/>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7"/>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7"/>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7"/>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7"/>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7"/>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7"/>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7"/>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7"/>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7"/>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7"/>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7"/>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7"/>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7"/>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7"/>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7"/>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7"/>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7"/>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7"/>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7"/>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7"/>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7"/>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7"/>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7"/>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7"/>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7"/>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7"/>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7"/>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7"/>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7"/>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7"/>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7"/>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7"/>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7"/>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7"/>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7"/>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7"/>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7"/>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7"/>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7"/>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7"/>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7"/>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7"/>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7"/>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7"/>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7"/>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7"/>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7"/>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7"/>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7"/>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7"/>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7"/>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7"/>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7"/>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7"/>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7"/>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7"/>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7"/>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7"/>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7"/>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7"/>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7"/>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7"/>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7"/>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7"/>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7"/>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7"/>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7"/>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7"/>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7"/>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7"/>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7"/>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7"/>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7"/>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7"/>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7"/>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7"/>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7"/>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7"/>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7"/>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7"/>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7"/>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7"/>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7"/>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7"/>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7"/>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7"/>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7"/>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7"/>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7"/>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7"/>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7"/>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7"/>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7"/>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7"/>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7"/>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7"/>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7"/>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7"/>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7"/>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7"/>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7"/>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7"/>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7"/>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7"/>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7"/>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7"/>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7"/>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7"/>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7"/>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7"/>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7"/>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7"/>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7"/>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7"/>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7"/>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7"/>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7"/>
      <c r="C977" s="8"/>
      <c r="D977" s="3"/>
      <c r="E977" s="3"/>
      <c r="F977" s="3"/>
      <c r="G977" s="3"/>
      <c r="H977" s="3"/>
      <c r="I977" s="3"/>
      <c r="J977" s="3"/>
      <c r="K977" s="3"/>
      <c r="L977" s="3"/>
      <c r="M977" s="3"/>
      <c r="N977" s="3"/>
      <c r="O977" s="3"/>
      <c r="P977" s="3"/>
      <c r="Q977" s="3"/>
      <c r="R977" s="3"/>
      <c r="S977" s="3"/>
      <c r="T977" s="3"/>
      <c r="U977" s="3"/>
      <c r="V977" s="3"/>
      <c r="W977" s="3"/>
      <c r="X977" s="3"/>
      <c r="Y977" s="3"/>
      <c r="Z977" s="3"/>
    </row>
  </sheetData>
  <mergeCells count="1">
    <mergeCell ref="A2:A14"/>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28"/>
  <sheetViews>
    <sheetView workbookViewId="0"/>
  </sheetViews>
  <sheetFormatPr defaultColWidth="14.42578125" defaultRowHeight="15" customHeight="1" x14ac:dyDescent="0.2"/>
  <cols>
    <col min="1" max="1" width="20.7109375" customWidth="1"/>
    <col min="2" max="2" width="65.7109375" customWidth="1"/>
    <col min="3" max="3" width="99.7109375" customWidth="1"/>
    <col min="4" max="5" width="15.7109375" customWidth="1"/>
    <col min="6" max="6" width="15.85546875" customWidth="1"/>
    <col min="7" max="7" width="25.7109375" customWidth="1"/>
    <col min="8" max="26" width="8.7109375" customWidth="1"/>
  </cols>
  <sheetData>
    <row r="1" spans="1:26" ht="39.75" customHeight="1" x14ac:dyDescent="0.25">
      <c r="A1" s="9"/>
      <c r="B1" s="3"/>
      <c r="C1" s="3"/>
      <c r="D1" s="3"/>
      <c r="E1" s="3"/>
      <c r="F1" s="3"/>
      <c r="G1" s="7"/>
      <c r="H1" s="3"/>
      <c r="I1" s="3"/>
      <c r="J1" s="3"/>
      <c r="K1" s="3"/>
      <c r="L1" s="3"/>
      <c r="M1" s="3"/>
      <c r="N1" s="3"/>
      <c r="O1" s="3"/>
      <c r="P1" s="3"/>
      <c r="Q1" s="3"/>
      <c r="R1" s="3"/>
      <c r="S1" s="3"/>
      <c r="T1" s="3"/>
      <c r="U1" s="3"/>
      <c r="V1" s="3"/>
      <c r="W1" s="3"/>
      <c r="X1" s="3"/>
      <c r="Y1" s="3"/>
      <c r="Z1" s="3"/>
    </row>
    <row r="2" spans="1:26" x14ac:dyDescent="0.25">
      <c r="A2" s="10"/>
      <c r="B2" s="11" t="s">
        <v>17</v>
      </c>
      <c r="C2" s="12" t="s">
        <v>18</v>
      </c>
      <c r="D2" s="13"/>
      <c r="E2" s="10"/>
      <c r="F2" s="114" t="s">
        <v>19</v>
      </c>
      <c r="G2" s="115"/>
      <c r="H2" s="3"/>
      <c r="I2" s="3"/>
      <c r="J2" s="3"/>
      <c r="K2" s="3"/>
      <c r="L2" s="3"/>
      <c r="M2" s="3"/>
      <c r="N2" s="3"/>
      <c r="O2" s="3"/>
      <c r="P2" s="3"/>
      <c r="Q2" s="3"/>
      <c r="R2" s="3"/>
      <c r="S2" s="3"/>
      <c r="T2" s="3"/>
      <c r="U2" s="3"/>
      <c r="V2" s="3"/>
      <c r="W2" s="3"/>
      <c r="X2" s="3"/>
      <c r="Y2" s="3"/>
      <c r="Z2" s="3"/>
    </row>
    <row r="3" spans="1:26" x14ac:dyDescent="0.25">
      <c r="A3" s="10"/>
      <c r="B3" s="11" t="s">
        <v>20</v>
      </c>
      <c r="C3" s="12" t="s">
        <v>18</v>
      </c>
      <c r="D3" s="13"/>
      <c r="E3" s="10"/>
      <c r="F3" s="14" t="s">
        <v>21</v>
      </c>
      <c r="G3" s="15"/>
      <c r="H3" s="3"/>
      <c r="I3" s="3"/>
      <c r="J3" s="3"/>
      <c r="K3" s="3"/>
      <c r="L3" s="3"/>
      <c r="M3" s="3"/>
      <c r="N3" s="3"/>
      <c r="O3" s="3"/>
      <c r="P3" s="3"/>
      <c r="Q3" s="3"/>
      <c r="R3" s="3"/>
      <c r="S3" s="3"/>
      <c r="T3" s="3"/>
      <c r="U3" s="3"/>
      <c r="V3" s="3"/>
      <c r="W3" s="3"/>
      <c r="X3" s="3"/>
      <c r="Y3" s="3"/>
      <c r="Z3" s="3"/>
    </row>
    <row r="4" spans="1:26" x14ac:dyDescent="0.25">
      <c r="A4" s="10"/>
      <c r="B4" s="11" t="s">
        <v>22</v>
      </c>
      <c r="C4" s="16" t="s">
        <v>23</v>
      </c>
      <c r="D4" s="17"/>
      <c r="E4" s="10"/>
      <c r="F4" s="18" t="s">
        <v>24</v>
      </c>
      <c r="G4" s="19"/>
      <c r="H4" s="3"/>
      <c r="I4" s="3"/>
      <c r="J4" s="3"/>
      <c r="K4" s="3"/>
      <c r="L4" s="3"/>
      <c r="M4" s="3"/>
      <c r="N4" s="3"/>
      <c r="O4" s="3"/>
      <c r="P4" s="3"/>
      <c r="Q4" s="3"/>
      <c r="R4" s="3"/>
      <c r="S4" s="3"/>
      <c r="T4" s="3"/>
      <c r="U4" s="3"/>
      <c r="V4" s="3"/>
      <c r="W4" s="3"/>
      <c r="X4" s="3"/>
      <c r="Y4" s="3"/>
      <c r="Z4" s="3"/>
    </row>
    <row r="5" spans="1:26" x14ac:dyDescent="0.25">
      <c r="A5" s="10"/>
      <c r="B5" s="11" t="s">
        <v>25</v>
      </c>
      <c r="C5" s="16" t="s">
        <v>26</v>
      </c>
      <c r="D5" s="13"/>
      <c r="E5" s="10"/>
      <c r="F5" s="20" t="s">
        <v>27</v>
      </c>
      <c r="G5" s="21"/>
      <c r="H5" s="3"/>
      <c r="I5" s="3"/>
      <c r="J5" s="3"/>
      <c r="K5" s="3"/>
      <c r="L5" s="3"/>
      <c r="M5" s="3"/>
      <c r="N5" s="3"/>
      <c r="O5" s="3"/>
      <c r="P5" s="3"/>
      <c r="Q5" s="3"/>
      <c r="R5" s="3"/>
      <c r="S5" s="3"/>
      <c r="T5" s="3"/>
      <c r="U5" s="3"/>
      <c r="V5" s="3"/>
      <c r="W5" s="3"/>
      <c r="X5" s="3"/>
      <c r="Y5" s="3"/>
      <c r="Z5" s="3"/>
    </row>
    <row r="6" spans="1:26" x14ac:dyDescent="0.25">
      <c r="A6" s="10"/>
      <c r="B6" s="11" t="s">
        <v>28</v>
      </c>
      <c r="C6" s="22"/>
      <c r="D6" s="23"/>
      <c r="E6" s="10"/>
      <c r="F6" s="116" t="s">
        <v>29</v>
      </c>
      <c r="G6" s="117"/>
      <c r="H6" s="3"/>
      <c r="I6" s="3"/>
      <c r="J6" s="3"/>
      <c r="K6" s="3"/>
      <c r="L6" s="3"/>
      <c r="M6" s="3"/>
      <c r="N6" s="3"/>
      <c r="O6" s="3"/>
      <c r="P6" s="3"/>
      <c r="Q6" s="3"/>
      <c r="R6" s="3"/>
      <c r="S6" s="3"/>
      <c r="T6" s="3"/>
      <c r="U6" s="3"/>
      <c r="V6" s="3"/>
      <c r="W6" s="3"/>
      <c r="X6" s="3"/>
      <c r="Y6" s="3"/>
      <c r="Z6" s="3"/>
    </row>
    <row r="7" spans="1:26" x14ac:dyDescent="0.25">
      <c r="A7" s="10"/>
      <c r="B7" s="11" t="s">
        <v>30</v>
      </c>
      <c r="C7" s="24">
        <v>43957</v>
      </c>
      <c r="D7" s="25"/>
      <c r="E7" s="10"/>
      <c r="F7" s="26" t="s">
        <v>31</v>
      </c>
      <c r="G7" s="27">
        <f>COUNTIF(G17:G145,"Pass")</f>
        <v>0</v>
      </c>
      <c r="H7" s="3"/>
      <c r="I7" s="3"/>
      <c r="J7" s="3"/>
      <c r="K7" s="3"/>
      <c r="L7" s="3"/>
      <c r="M7" s="3"/>
      <c r="N7" s="3"/>
      <c r="O7" s="3"/>
      <c r="P7" s="3"/>
      <c r="Q7" s="3"/>
      <c r="R7" s="3"/>
      <c r="S7" s="3"/>
      <c r="T7" s="3"/>
      <c r="U7" s="3"/>
      <c r="V7" s="3"/>
      <c r="W7" s="3"/>
      <c r="X7" s="3"/>
      <c r="Y7" s="3"/>
      <c r="Z7" s="3"/>
    </row>
    <row r="8" spans="1:26" x14ac:dyDescent="0.25">
      <c r="A8" s="10"/>
      <c r="B8" s="11" t="s">
        <v>32</v>
      </c>
      <c r="C8" s="16" t="s">
        <v>33</v>
      </c>
      <c r="D8" s="28"/>
      <c r="E8" s="10"/>
      <c r="F8" s="29" t="s">
        <v>34</v>
      </c>
      <c r="G8" s="30">
        <f>COUNTIF(G17:G145,"Fail")</f>
        <v>0</v>
      </c>
      <c r="H8" s="3"/>
      <c r="I8" s="3"/>
      <c r="J8" s="3"/>
      <c r="K8" s="3"/>
      <c r="L8" s="3"/>
      <c r="M8" s="3"/>
      <c r="N8" s="3"/>
      <c r="O8" s="3"/>
      <c r="P8" s="3"/>
      <c r="Q8" s="3"/>
      <c r="R8" s="3"/>
      <c r="S8" s="3"/>
      <c r="T8" s="3"/>
      <c r="U8" s="3"/>
      <c r="V8" s="3"/>
      <c r="W8" s="3"/>
      <c r="X8" s="3"/>
      <c r="Y8" s="3"/>
      <c r="Z8" s="3"/>
    </row>
    <row r="9" spans="1:26" x14ac:dyDescent="0.25">
      <c r="A9" s="10"/>
      <c r="B9" s="11" t="s">
        <v>35</v>
      </c>
      <c r="C9" s="16" t="s">
        <v>36</v>
      </c>
      <c r="D9" s="28"/>
      <c r="E9" s="10"/>
      <c r="F9" s="31" t="s">
        <v>37</v>
      </c>
      <c r="G9" s="30">
        <f>COUNTIF(G17:G145,"Blocked")</f>
        <v>0</v>
      </c>
      <c r="H9" s="3"/>
      <c r="I9" s="3"/>
      <c r="J9" s="3"/>
      <c r="K9" s="3"/>
      <c r="L9" s="3"/>
      <c r="M9" s="3"/>
      <c r="N9" s="3"/>
      <c r="O9" s="3"/>
      <c r="P9" s="3"/>
      <c r="Q9" s="3"/>
      <c r="R9" s="3"/>
      <c r="S9" s="3"/>
      <c r="T9" s="3"/>
      <c r="U9" s="3"/>
      <c r="V9" s="3"/>
      <c r="W9" s="3"/>
      <c r="X9" s="3"/>
      <c r="Y9" s="3"/>
      <c r="Z9" s="3"/>
    </row>
    <row r="10" spans="1:26" x14ac:dyDescent="0.25">
      <c r="A10" s="10"/>
      <c r="B10" s="11" t="s">
        <v>38</v>
      </c>
      <c r="C10" s="32"/>
      <c r="D10" s="25"/>
      <c r="E10" s="10"/>
      <c r="F10" s="33" t="s">
        <v>39</v>
      </c>
      <c r="G10" s="34">
        <f>COUNTIF(G17:G145,"Not Executed")</f>
        <v>13</v>
      </c>
      <c r="H10" s="3"/>
      <c r="I10" s="3"/>
      <c r="J10" s="3"/>
      <c r="K10" s="3"/>
      <c r="L10" s="3"/>
      <c r="M10" s="3"/>
      <c r="N10" s="3"/>
      <c r="O10" s="3"/>
      <c r="P10" s="3"/>
      <c r="Q10" s="3"/>
      <c r="R10" s="3"/>
      <c r="S10" s="3"/>
      <c r="T10" s="3"/>
      <c r="U10" s="3"/>
      <c r="V10" s="3"/>
      <c r="W10" s="3"/>
      <c r="X10" s="3"/>
      <c r="Y10" s="3"/>
      <c r="Z10" s="3"/>
    </row>
    <row r="11" spans="1:26" x14ac:dyDescent="0.25">
      <c r="A11" s="10"/>
      <c r="B11" s="11" t="s">
        <v>40</v>
      </c>
      <c r="C11" s="16">
        <f t="shared" ref="C11:C14" si="0">G7</f>
        <v>0</v>
      </c>
      <c r="D11" s="28"/>
      <c r="E11" s="10"/>
      <c r="F11" s="35"/>
      <c r="G11" s="36"/>
      <c r="H11" s="3"/>
      <c r="I11" s="3"/>
      <c r="J11" s="3"/>
      <c r="K11" s="3"/>
      <c r="L11" s="3"/>
      <c r="M11" s="3"/>
      <c r="N11" s="3"/>
      <c r="O11" s="3"/>
      <c r="P11" s="3"/>
      <c r="Q11" s="3"/>
      <c r="R11" s="3"/>
      <c r="S11" s="3"/>
      <c r="T11" s="3"/>
      <c r="U11" s="3"/>
      <c r="V11" s="3"/>
      <c r="W11" s="3"/>
      <c r="X11" s="3"/>
      <c r="Y11" s="3"/>
      <c r="Z11" s="3"/>
    </row>
    <row r="12" spans="1:26" x14ac:dyDescent="0.25">
      <c r="A12" s="10"/>
      <c r="B12" s="11" t="s">
        <v>41</v>
      </c>
      <c r="C12" s="16">
        <f t="shared" si="0"/>
        <v>0</v>
      </c>
      <c r="D12" s="28"/>
      <c r="E12" s="10"/>
      <c r="F12" s="37"/>
      <c r="G12" s="38"/>
      <c r="H12" s="3"/>
      <c r="I12" s="3"/>
      <c r="J12" s="3"/>
      <c r="K12" s="3"/>
      <c r="L12" s="3"/>
      <c r="M12" s="3"/>
      <c r="N12" s="3"/>
      <c r="O12" s="3"/>
      <c r="P12" s="3"/>
      <c r="Q12" s="3"/>
      <c r="R12" s="3"/>
      <c r="S12" s="3"/>
      <c r="T12" s="3"/>
      <c r="U12" s="3"/>
      <c r="V12" s="3"/>
      <c r="W12" s="3"/>
      <c r="X12" s="3"/>
      <c r="Y12" s="3"/>
      <c r="Z12" s="3"/>
    </row>
    <row r="13" spans="1:26" x14ac:dyDescent="0.25">
      <c r="A13" s="10"/>
      <c r="B13" s="11" t="s">
        <v>42</v>
      </c>
      <c r="C13" s="16">
        <f t="shared" si="0"/>
        <v>0</v>
      </c>
      <c r="D13" s="39"/>
      <c r="E13" s="10"/>
      <c r="F13" s="37"/>
      <c r="G13" s="38"/>
      <c r="H13" s="3"/>
      <c r="I13" s="3"/>
      <c r="J13" s="3"/>
      <c r="K13" s="3"/>
      <c r="L13" s="3"/>
      <c r="M13" s="3"/>
      <c r="N13" s="3"/>
      <c r="O13" s="3"/>
      <c r="P13" s="3"/>
      <c r="Q13" s="3"/>
      <c r="R13" s="3"/>
      <c r="S13" s="3"/>
      <c r="T13" s="3"/>
      <c r="U13" s="3"/>
      <c r="V13" s="3"/>
      <c r="W13" s="3"/>
      <c r="X13" s="3"/>
      <c r="Y13" s="3"/>
      <c r="Z13" s="3"/>
    </row>
    <row r="14" spans="1:26" x14ac:dyDescent="0.25">
      <c r="A14" s="28"/>
      <c r="B14" s="11" t="s">
        <v>43</v>
      </c>
      <c r="C14" s="16">
        <f t="shared" si="0"/>
        <v>13</v>
      </c>
      <c r="D14" s="40"/>
      <c r="E14" s="10"/>
      <c r="F14" s="37"/>
      <c r="G14" s="38"/>
      <c r="H14" s="3"/>
      <c r="I14" s="3"/>
      <c r="J14" s="3"/>
      <c r="K14" s="3"/>
      <c r="L14" s="3"/>
      <c r="M14" s="3"/>
      <c r="N14" s="3"/>
      <c r="O14" s="3"/>
      <c r="P14" s="3"/>
      <c r="Q14" s="3"/>
      <c r="R14" s="3"/>
      <c r="S14" s="3"/>
      <c r="T14" s="3"/>
      <c r="U14" s="3"/>
      <c r="V14" s="3"/>
      <c r="W14" s="3"/>
      <c r="X14" s="3"/>
      <c r="Y14" s="3"/>
      <c r="Z14" s="3"/>
    </row>
    <row r="15" spans="1:26" x14ac:dyDescent="0.25">
      <c r="A15" s="28"/>
      <c r="B15" s="40"/>
      <c r="C15" s="40"/>
      <c r="D15" s="40"/>
      <c r="E15" s="10"/>
      <c r="F15" s="41"/>
      <c r="G15" s="42"/>
      <c r="H15" s="3"/>
      <c r="I15" s="3"/>
      <c r="J15" s="3"/>
      <c r="K15" s="3"/>
      <c r="L15" s="3"/>
      <c r="M15" s="3"/>
      <c r="N15" s="3"/>
      <c r="O15" s="3"/>
      <c r="P15" s="3"/>
      <c r="Q15" s="3"/>
      <c r="R15" s="3"/>
      <c r="S15" s="3"/>
      <c r="T15" s="3"/>
      <c r="U15" s="3"/>
      <c r="V15" s="3"/>
      <c r="W15" s="3"/>
      <c r="X15" s="3"/>
      <c r="Y15" s="3"/>
      <c r="Z15" s="3"/>
    </row>
    <row r="16" spans="1:26" x14ac:dyDescent="0.25">
      <c r="A16" s="7"/>
      <c r="B16" s="3"/>
      <c r="C16" s="3"/>
      <c r="D16" s="3"/>
      <c r="E16" s="3"/>
      <c r="F16" s="3"/>
      <c r="G16" s="7"/>
      <c r="H16" s="3"/>
      <c r="I16" s="3"/>
      <c r="J16" s="3"/>
      <c r="K16" s="3"/>
      <c r="L16" s="3"/>
      <c r="M16" s="3"/>
      <c r="N16" s="3"/>
      <c r="O16" s="3"/>
      <c r="P16" s="3"/>
      <c r="Q16" s="3"/>
      <c r="R16" s="3"/>
      <c r="S16" s="3"/>
      <c r="T16" s="3"/>
      <c r="U16" s="3"/>
      <c r="V16" s="3"/>
      <c r="W16" s="3"/>
      <c r="X16" s="3"/>
      <c r="Y16" s="3"/>
      <c r="Z16" s="3"/>
    </row>
    <row r="17" spans="1:26" x14ac:dyDescent="0.25">
      <c r="A17" s="43" t="s">
        <v>4</v>
      </c>
      <c r="B17" s="111" t="s">
        <v>44</v>
      </c>
      <c r="C17" s="100"/>
      <c r="D17" s="101"/>
      <c r="E17" s="44"/>
      <c r="F17" s="45" t="s">
        <v>45</v>
      </c>
      <c r="G17" s="46" t="str">
        <f>IF(COUNTIF(F20,"Blocked")&gt;0,"Blocked",IF(COUNTIF(F20,"Fail")&gt;0,"Fail",IF(COUNTIF(F20,"")=0,"Pass","Not Executed")))</f>
        <v>Not Executed</v>
      </c>
      <c r="H17" s="3"/>
      <c r="I17" s="3"/>
      <c r="J17" s="3"/>
      <c r="K17" s="3"/>
      <c r="L17" s="3"/>
      <c r="M17" s="3"/>
      <c r="N17" s="3"/>
      <c r="O17" s="3"/>
      <c r="P17" s="3"/>
      <c r="Q17" s="3"/>
      <c r="R17" s="3"/>
      <c r="S17" s="3"/>
      <c r="T17" s="3"/>
      <c r="U17" s="3"/>
      <c r="V17" s="3"/>
      <c r="W17" s="3"/>
      <c r="X17" s="3"/>
      <c r="Y17" s="3"/>
      <c r="Z17" s="3"/>
    </row>
    <row r="18" spans="1:26" ht="30" x14ac:dyDescent="0.25">
      <c r="A18" s="47" t="s">
        <v>46</v>
      </c>
      <c r="B18" s="48" t="s">
        <v>47</v>
      </c>
      <c r="C18" s="48"/>
      <c r="D18" s="48"/>
      <c r="E18" s="48"/>
      <c r="F18" s="49"/>
      <c r="G18" s="49"/>
      <c r="H18" s="3"/>
      <c r="I18" s="3"/>
      <c r="J18" s="3"/>
      <c r="K18" s="3"/>
      <c r="L18" s="3"/>
      <c r="M18" s="3"/>
      <c r="N18" s="3"/>
      <c r="O18" s="3"/>
      <c r="P18" s="3"/>
      <c r="Q18" s="3"/>
      <c r="R18" s="3"/>
      <c r="S18" s="3"/>
      <c r="T18" s="3"/>
      <c r="U18" s="3"/>
      <c r="V18" s="3"/>
      <c r="W18" s="3"/>
      <c r="X18" s="3"/>
      <c r="Y18" s="3"/>
      <c r="Z18" s="3"/>
    </row>
    <row r="19" spans="1:26" x14ac:dyDescent="0.25">
      <c r="A19" s="50" t="s">
        <v>48</v>
      </c>
      <c r="B19" s="50" t="s">
        <v>49</v>
      </c>
      <c r="C19" s="50" t="s">
        <v>50</v>
      </c>
      <c r="D19" s="50" t="s">
        <v>51</v>
      </c>
      <c r="E19" s="50" t="s">
        <v>52</v>
      </c>
      <c r="F19" s="50" t="s">
        <v>53</v>
      </c>
      <c r="G19" s="50" t="s">
        <v>54</v>
      </c>
      <c r="H19" s="3"/>
      <c r="I19" s="3"/>
      <c r="J19" s="3"/>
      <c r="K19" s="3"/>
      <c r="L19" s="3"/>
      <c r="M19" s="3"/>
      <c r="N19" s="3"/>
      <c r="O19" s="3"/>
      <c r="P19" s="3"/>
      <c r="Q19" s="3"/>
      <c r="R19" s="3"/>
      <c r="S19" s="3"/>
      <c r="T19" s="3"/>
      <c r="U19" s="3"/>
      <c r="V19" s="3"/>
      <c r="W19" s="3"/>
      <c r="X19" s="3"/>
      <c r="Y19" s="3"/>
      <c r="Z19" s="3"/>
    </row>
    <row r="20" spans="1:26" ht="105" x14ac:dyDescent="0.25">
      <c r="A20" s="28">
        <v>1</v>
      </c>
      <c r="B20" s="51" t="s">
        <v>55</v>
      </c>
      <c r="C20" s="52" t="s">
        <v>56</v>
      </c>
      <c r="D20" s="40"/>
      <c r="E20" s="40"/>
      <c r="F20" s="53"/>
      <c r="G20" s="10"/>
      <c r="H20" s="3"/>
      <c r="I20" s="3"/>
      <c r="J20" s="3"/>
      <c r="K20" s="3"/>
      <c r="L20" s="3"/>
      <c r="M20" s="3"/>
      <c r="N20" s="3"/>
      <c r="O20" s="3"/>
      <c r="P20" s="3"/>
      <c r="Q20" s="3"/>
      <c r="R20" s="3"/>
      <c r="S20" s="3"/>
      <c r="T20" s="3"/>
      <c r="U20" s="3"/>
      <c r="V20" s="3"/>
      <c r="W20" s="3"/>
      <c r="X20" s="3"/>
      <c r="Y20" s="3"/>
      <c r="Z20" s="3"/>
    </row>
    <row r="21" spans="1:26" x14ac:dyDescent="0.2">
      <c r="A21" s="47" t="s">
        <v>57</v>
      </c>
      <c r="B21" s="54"/>
      <c r="C21" s="54"/>
      <c r="D21" s="54"/>
      <c r="E21" s="54"/>
      <c r="F21" s="54"/>
      <c r="G21" s="47"/>
      <c r="H21" s="55"/>
      <c r="I21" s="55"/>
      <c r="J21" s="55"/>
      <c r="K21" s="55"/>
      <c r="L21" s="55"/>
      <c r="M21" s="55"/>
      <c r="N21" s="55"/>
      <c r="O21" s="55"/>
      <c r="P21" s="55"/>
      <c r="Q21" s="55"/>
      <c r="R21" s="55"/>
      <c r="S21" s="55"/>
      <c r="T21" s="55"/>
      <c r="U21" s="55"/>
      <c r="V21" s="55"/>
      <c r="W21" s="55"/>
      <c r="X21" s="55"/>
      <c r="Y21" s="55"/>
      <c r="Z21" s="55"/>
    </row>
    <row r="22" spans="1:26" x14ac:dyDescent="0.25">
      <c r="A22" s="56" t="s">
        <v>5</v>
      </c>
      <c r="B22" s="111" t="s">
        <v>58</v>
      </c>
      <c r="C22" s="100"/>
      <c r="D22" s="101"/>
      <c r="E22" s="44"/>
      <c r="F22" s="45" t="s">
        <v>45</v>
      </c>
      <c r="G22" s="46" t="str">
        <f>IF(COUNTIF(F25:F32,"Blocked")&gt;0,"Blocked",IF(COUNTIF(F25:F32,"Fail")&gt;0,"Fail",IF(COUNTIF(F25:F32,"")=0,"Pass","Not Executed")))</f>
        <v>Not Executed</v>
      </c>
      <c r="H22" s="3"/>
      <c r="I22" s="3"/>
      <c r="J22" s="3"/>
      <c r="K22" s="3"/>
      <c r="L22" s="3"/>
      <c r="M22" s="3"/>
      <c r="N22" s="3"/>
      <c r="O22" s="3"/>
      <c r="P22" s="3"/>
      <c r="Q22" s="3"/>
      <c r="R22" s="3"/>
      <c r="S22" s="3"/>
      <c r="T22" s="3"/>
      <c r="U22" s="3"/>
      <c r="V22" s="3"/>
      <c r="W22" s="3"/>
      <c r="X22" s="3"/>
      <c r="Y22" s="3"/>
      <c r="Z22" s="3"/>
    </row>
    <row r="23" spans="1:26" ht="30" x14ac:dyDescent="0.25">
      <c r="A23" s="47" t="s">
        <v>46</v>
      </c>
      <c r="B23" s="48" t="s">
        <v>47</v>
      </c>
      <c r="C23" s="48"/>
      <c r="D23" s="48"/>
      <c r="E23" s="48"/>
      <c r="F23" s="49"/>
      <c r="G23" s="49"/>
      <c r="H23" s="3"/>
      <c r="I23" s="3"/>
      <c r="J23" s="3"/>
      <c r="K23" s="3"/>
      <c r="L23" s="3"/>
      <c r="M23" s="3"/>
      <c r="N23" s="3"/>
      <c r="O23" s="3"/>
      <c r="P23" s="3"/>
      <c r="Q23" s="3"/>
      <c r="R23" s="3"/>
      <c r="S23" s="3"/>
      <c r="T23" s="3"/>
      <c r="U23" s="3"/>
      <c r="V23" s="3"/>
      <c r="W23" s="3"/>
      <c r="X23" s="3"/>
      <c r="Y23" s="3"/>
      <c r="Z23" s="3"/>
    </row>
    <row r="24" spans="1:26" x14ac:dyDescent="0.25">
      <c r="A24" s="50" t="s">
        <v>48</v>
      </c>
      <c r="B24" s="50" t="s">
        <v>49</v>
      </c>
      <c r="C24" s="50" t="s">
        <v>50</v>
      </c>
      <c r="D24" s="50" t="s">
        <v>51</v>
      </c>
      <c r="E24" s="50" t="s">
        <v>52</v>
      </c>
      <c r="F24" s="50" t="s">
        <v>53</v>
      </c>
      <c r="G24" s="50" t="s">
        <v>54</v>
      </c>
      <c r="H24" s="3"/>
      <c r="I24" s="3"/>
      <c r="J24" s="3"/>
      <c r="K24" s="3"/>
      <c r="L24" s="3"/>
      <c r="M24" s="3"/>
      <c r="N24" s="3"/>
      <c r="O24" s="3"/>
      <c r="P24" s="3"/>
      <c r="Q24" s="3"/>
      <c r="R24" s="3"/>
      <c r="S24" s="3"/>
      <c r="T24" s="3"/>
      <c r="U24" s="3"/>
      <c r="V24" s="3"/>
      <c r="W24" s="3"/>
      <c r="X24" s="3"/>
      <c r="Y24" s="3"/>
      <c r="Z24" s="3"/>
    </row>
    <row r="25" spans="1:26" ht="15.75" x14ac:dyDescent="0.25">
      <c r="A25" s="28">
        <v>1</v>
      </c>
      <c r="B25" s="57" t="s">
        <v>59</v>
      </c>
      <c r="C25" s="58" t="s">
        <v>60</v>
      </c>
      <c r="D25" s="40"/>
      <c r="E25" s="40"/>
      <c r="F25" s="53"/>
      <c r="G25" s="10"/>
      <c r="H25" s="3"/>
      <c r="I25" s="3"/>
      <c r="J25" s="3"/>
      <c r="K25" s="3"/>
      <c r="L25" s="3"/>
      <c r="M25" s="3"/>
      <c r="N25" s="3"/>
      <c r="O25" s="3"/>
      <c r="P25" s="3"/>
      <c r="Q25" s="3"/>
      <c r="R25" s="3"/>
      <c r="S25" s="3"/>
      <c r="T25" s="3"/>
      <c r="U25" s="3"/>
      <c r="V25" s="3"/>
      <c r="W25" s="3"/>
      <c r="X25" s="3"/>
      <c r="Y25" s="3"/>
      <c r="Z25" s="3"/>
    </row>
    <row r="26" spans="1:26" ht="105" x14ac:dyDescent="0.25">
      <c r="A26" s="28">
        <v>2</v>
      </c>
      <c r="B26" s="51" t="s">
        <v>61</v>
      </c>
      <c r="C26" s="118" t="s">
        <v>62</v>
      </c>
      <c r="D26" s="40"/>
      <c r="E26" s="40"/>
      <c r="F26" s="53"/>
      <c r="G26" s="10"/>
      <c r="H26" s="3"/>
      <c r="I26" s="3"/>
      <c r="J26" s="3"/>
      <c r="K26" s="3"/>
      <c r="L26" s="3"/>
      <c r="M26" s="3"/>
      <c r="N26" s="3"/>
      <c r="O26" s="3"/>
      <c r="P26" s="3"/>
      <c r="Q26" s="3"/>
      <c r="R26" s="3"/>
      <c r="S26" s="3"/>
      <c r="T26" s="3"/>
      <c r="U26" s="3"/>
      <c r="V26" s="3"/>
      <c r="W26" s="3"/>
      <c r="X26" s="3"/>
      <c r="Y26" s="3"/>
      <c r="Z26" s="3"/>
    </row>
    <row r="27" spans="1:26" ht="15.75" x14ac:dyDescent="0.25">
      <c r="A27" s="28">
        <v>3</v>
      </c>
      <c r="B27" s="57" t="s">
        <v>63</v>
      </c>
      <c r="C27" s="58" t="s">
        <v>64</v>
      </c>
      <c r="D27" s="40"/>
      <c r="E27" s="40"/>
      <c r="F27" s="53"/>
      <c r="G27" s="10"/>
      <c r="H27" s="3"/>
      <c r="I27" s="3"/>
      <c r="J27" s="3"/>
      <c r="K27" s="3"/>
      <c r="L27" s="3"/>
      <c r="M27" s="3"/>
      <c r="N27" s="3"/>
      <c r="O27" s="3"/>
      <c r="P27" s="3"/>
      <c r="Q27" s="3"/>
      <c r="R27" s="3"/>
      <c r="S27" s="3"/>
      <c r="T27" s="3"/>
      <c r="U27" s="3"/>
      <c r="V27" s="3"/>
      <c r="W27" s="3"/>
      <c r="X27" s="3"/>
      <c r="Y27" s="3"/>
      <c r="Z27" s="3"/>
    </row>
    <row r="28" spans="1:26" ht="15.75" x14ac:dyDescent="0.25">
      <c r="A28" s="59">
        <v>4</v>
      </c>
      <c r="B28" s="57" t="s">
        <v>65</v>
      </c>
      <c r="C28" s="58" t="s">
        <v>66</v>
      </c>
      <c r="D28" s="40"/>
      <c r="E28" s="40"/>
      <c r="F28" s="53"/>
      <c r="G28" s="60"/>
      <c r="H28" s="3"/>
      <c r="I28" s="3"/>
      <c r="J28" s="3"/>
      <c r="K28" s="3"/>
      <c r="L28" s="3"/>
      <c r="M28" s="3"/>
      <c r="N28" s="3"/>
      <c r="O28" s="3"/>
      <c r="P28" s="3"/>
      <c r="Q28" s="3"/>
      <c r="R28" s="3"/>
      <c r="S28" s="3"/>
      <c r="T28" s="3"/>
      <c r="U28" s="3"/>
      <c r="V28" s="3"/>
      <c r="W28" s="3"/>
      <c r="X28" s="3"/>
      <c r="Y28" s="3"/>
      <c r="Z28" s="3"/>
    </row>
    <row r="29" spans="1:26" ht="45" x14ac:dyDescent="0.25">
      <c r="A29" s="59">
        <v>5</v>
      </c>
      <c r="B29" s="51" t="s">
        <v>67</v>
      </c>
      <c r="C29" s="118" t="s">
        <v>68</v>
      </c>
      <c r="D29" s="40"/>
      <c r="E29" s="40"/>
      <c r="F29" s="53"/>
      <c r="G29" s="60"/>
      <c r="H29" s="3"/>
      <c r="I29" s="3"/>
      <c r="J29" s="3"/>
      <c r="K29" s="3"/>
      <c r="L29" s="3"/>
      <c r="M29" s="3"/>
      <c r="N29" s="3"/>
      <c r="O29" s="3"/>
      <c r="P29" s="3"/>
      <c r="Q29" s="3"/>
      <c r="R29" s="3"/>
      <c r="S29" s="3"/>
      <c r="T29" s="3"/>
      <c r="U29" s="3"/>
      <c r="V29" s="3"/>
      <c r="W29" s="3"/>
      <c r="X29" s="3"/>
      <c r="Y29" s="3"/>
      <c r="Z29" s="3"/>
    </row>
    <row r="30" spans="1:26" ht="45" x14ac:dyDescent="0.25">
      <c r="A30" s="59">
        <v>6</v>
      </c>
      <c r="B30" s="51" t="s">
        <v>69</v>
      </c>
      <c r="C30" s="118" t="s">
        <v>70</v>
      </c>
      <c r="D30" s="40"/>
      <c r="E30" s="40"/>
      <c r="F30" s="53"/>
      <c r="G30" s="60"/>
      <c r="H30" s="3"/>
      <c r="I30" s="3"/>
      <c r="J30" s="3"/>
      <c r="K30" s="3"/>
      <c r="L30" s="3"/>
      <c r="M30" s="3"/>
      <c r="N30" s="3"/>
      <c r="O30" s="3"/>
      <c r="P30" s="3"/>
      <c r="Q30" s="3"/>
      <c r="R30" s="3"/>
      <c r="S30" s="3"/>
      <c r="T30" s="3"/>
      <c r="U30" s="3"/>
      <c r="V30" s="3"/>
      <c r="W30" s="3"/>
      <c r="X30" s="3"/>
      <c r="Y30" s="3"/>
      <c r="Z30" s="3"/>
    </row>
    <row r="31" spans="1:26" ht="15.75" x14ac:dyDescent="0.25">
      <c r="A31" s="59">
        <v>7</v>
      </c>
      <c r="B31" s="51" t="s">
        <v>71</v>
      </c>
      <c r="C31" s="61" t="s">
        <v>72</v>
      </c>
      <c r="D31" s="40"/>
      <c r="E31" s="40"/>
      <c r="F31" s="53"/>
      <c r="G31" s="60"/>
      <c r="H31" s="3"/>
      <c r="I31" s="3"/>
      <c r="J31" s="3"/>
      <c r="K31" s="3"/>
      <c r="L31" s="3"/>
      <c r="M31" s="3"/>
      <c r="N31" s="3"/>
      <c r="O31" s="3"/>
      <c r="P31" s="3"/>
      <c r="Q31" s="3"/>
      <c r="R31" s="3"/>
      <c r="S31" s="3"/>
      <c r="T31" s="3"/>
      <c r="U31" s="3"/>
      <c r="V31" s="3"/>
      <c r="W31" s="3"/>
      <c r="X31" s="3"/>
      <c r="Y31" s="3"/>
      <c r="Z31" s="3"/>
    </row>
    <row r="32" spans="1:26" ht="30" x14ac:dyDescent="0.25">
      <c r="A32" s="59">
        <v>8</v>
      </c>
      <c r="B32" s="51" t="s">
        <v>73</v>
      </c>
      <c r="C32" s="118" t="s">
        <v>74</v>
      </c>
      <c r="D32" s="40"/>
      <c r="E32" s="40"/>
      <c r="F32" s="53"/>
      <c r="G32" s="60"/>
      <c r="H32" s="3"/>
      <c r="I32" s="3"/>
      <c r="J32" s="3"/>
      <c r="K32" s="3"/>
      <c r="L32" s="3"/>
      <c r="M32" s="3"/>
      <c r="N32" s="3"/>
      <c r="O32" s="3"/>
      <c r="P32" s="3"/>
      <c r="Q32" s="3"/>
      <c r="R32" s="3"/>
      <c r="S32" s="3"/>
      <c r="T32" s="3"/>
      <c r="U32" s="3"/>
      <c r="V32" s="3"/>
      <c r="W32" s="3"/>
      <c r="X32" s="3"/>
      <c r="Y32" s="3"/>
      <c r="Z32" s="3"/>
    </row>
    <row r="33" spans="1:26" x14ac:dyDescent="0.25">
      <c r="A33" s="47" t="s">
        <v>57</v>
      </c>
      <c r="B33" s="54"/>
      <c r="C33" s="54"/>
      <c r="D33" s="54"/>
      <c r="E33" s="54"/>
      <c r="F33" s="54"/>
      <c r="G33" s="47"/>
      <c r="H33" s="3"/>
      <c r="I33" s="3"/>
      <c r="J33" s="3"/>
      <c r="K33" s="3"/>
      <c r="L33" s="3"/>
      <c r="M33" s="3"/>
      <c r="N33" s="3"/>
      <c r="O33" s="3"/>
      <c r="P33" s="3"/>
      <c r="Q33" s="3"/>
      <c r="R33" s="3"/>
      <c r="S33" s="3"/>
      <c r="T33" s="3"/>
      <c r="U33" s="3"/>
      <c r="V33" s="3"/>
      <c r="W33" s="3"/>
      <c r="X33" s="3"/>
      <c r="Y33" s="3"/>
      <c r="Z33" s="3"/>
    </row>
    <row r="34" spans="1:26" x14ac:dyDescent="0.25">
      <c r="A34" s="56" t="s">
        <v>6</v>
      </c>
      <c r="B34" s="111" t="s">
        <v>75</v>
      </c>
      <c r="C34" s="100"/>
      <c r="D34" s="101"/>
      <c r="E34" s="44"/>
      <c r="F34" s="45" t="s">
        <v>45</v>
      </c>
      <c r="G34" s="46" t="str">
        <f>IF(COUNTIF(F37:F40,"Blocked")&gt;0,"Blocked",IF(COUNTIF(F37:F40,"Fail")&gt;0,"Fail",IF(COUNTIF(F37:F40,"")=0,"Pass","Not Executed")))</f>
        <v>Not Executed</v>
      </c>
      <c r="H34" s="3"/>
      <c r="I34" s="3"/>
      <c r="J34" s="3"/>
      <c r="K34" s="3"/>
      <c r="L34" s="3"/>
      <c r="M34" s="3"/>
      <c r="N34" s="3"/>
      <c r="O34" s="3"/>
      <c r="P34" s="3"/>
      <c r="Q34" s="3"/>
      <c r="R34" s="3"/>
      <c r="S34" s="3"/>
      <c r="T34" s="3"/>
      <c r="U34" s="3"/>
      <c r="V34" s="3"/>
      <c r="W34" s="3"/>
      <c r="X34" s="3"/>
      <c r="Y34" s="3"/>
      <c r="Z34" s="3"/>
    </row>
    <row r="35" spans="1:26" ht="30" x14ac:dyDescent="0.25">
      <c r="A35" s="47" t="s">
        <v>46</v>
      </c>
      <c r="B35" s="48" t="s">
        <v>47</v>
      </c>
      <c r="C35" s="48"/>
      <c r="D35" s="48"/>
      <c r="E35" s="48"/>
      <c r="F35" s="49"/>
      <c r="G35" s="49"/>
      <c r="H35" s="3"/>
      <c r="I35" s="3"/>
      <c r="J35" s="3"/>
      <c r="K35" s="3"/>
      <c r="L35" s="3"/>
      <c r="M35" s="3"/>
      <c r="N35" s="3"/>
      <c r="O35" s="3"/>
      <c r="P35" s="3"/>
      <c r="Q35" s="3"/>
      <c r="R35" s="3"/>
      <c r="S35" s="3"/>
      <c r="T35" s="3"/>
      <c r="U35" s="3"/>
      <c r="V35" s="3"/>
      <c r="W35" s="3"/>
      <c r="X35" s="3"/>
      <c r="Y35" s="3"/>
      <c r="Z35" s="3"/>
    </row>
    <row r="36" spans="1:26" x14ac:dyDescent="0.25">
      <c r="A36" s="50" t="s">
        <v>48</v>
      </c>
      <c r="B36" s="50" t="s">
        <v>49</v>
      </c>
      <c r="C36" s="50" t="s">
        <v>50</v>
      </c>
      <c r="D36" s="50" t="s">
        <v>51</v>
      </c>
      <c r="E36" s="50" t="s">
        <v>52</v>
      </c>
      <c r="F36" s="50" t="s">
        <v>53</v>
      </c>
      <c r="G36" s="50" t="s">
        <v>54</v>
      </c>
      <c r="H36" s="3"/>
      <c r="I36" s="3"/>
      <c r="J36" s="3"/>
      <c r="K36" s="3"/>
      <c r="L36" s="3"/>
      <c r="M36" s="3"/>
      <c r="N36" s="3"/>
      <c r="O36" s="3"/>
      <c r="P36" s="3"/>
      <c r="Q36" s="3"/>
      <c r="R36" s="3"/>
      <c r="S36" s="3"/>
      <c r="T36" s="3"/>
      <c r="U36" s="3"/>
      <c r="V36" s="3"/>
      <c r="W36" s="3"/>
      <c r="X36" s="3"/>
      <c r="Y36" s="3"/>
      <c r="Z36" s="3"/>
    </row>
    <row r="37" spans="1:26" ht="15.75" x14ac:dyDescent="0.25">
      <c r="A37" s="28">
        <v>1</v>
      </c>
      <c r="B37" s="57" t="s">
        <v>59</v>
      </c>
      <c r="C37" s="58" t="s">
        <v>60</v>
      </c>
      <c r="D37" s="40"/>
      <c r="E37" s="40"/>
      <c r="F37" s="53"/>
      <c r="G37" s="10"/>
      <c r="H37" s="3"/>
      <c r="I37" s="3"/>
      <c r="J37" s="3"/>
      <c r="K37" s="3"/>
      <c r="L37" s="3"/>
      <c r="M37" s="3"/>
      <c r="N37" s="3"/>
      <c r="O37" s="3"/>
      <c r="P37" s="3"/>
      <c r="Q37" s="3"/>
      <c r="R37" s="3"/>
      <c r="S37" s="3"/>
      <c r="T37" s="3"/>
      <c r="U37" s="3"/>
      <c r="V37" s="3"/>
      <c r="W37" s="3"/>
      <c r="X37" s="3"/>
      <c r="Y37" s="3"/>
      <c r="Z37" s="3"/>
    </row>
    <row r="38" spans="1:26" ht="105" x14ac:dyDescent="0.25">
      <c r="A38" s="28">
        <v>2</v>
      </c>
      <c r="B38" s="51" t="s">
        <v>76</v>
      </c>
      <c r="C38" s="118" t="s">
        <v>62</v>
      </c>
      <c r="D38" s="40"/>
      <c r="E38" s="40"/>
      <c r="F38" s="53"/>
      <c r="G38" s="10"/>
      <c r="H38" s="3"/>
      <c r="I38" s="3"/>
      <c r="J38" s="3"/>
      <c r="K38" s="3"/>
      <c r="L38" s="3"/>
      <c r="M38" s="3"/>
      <c r="N38" s="3"/>
      <c r="O38" s="3"/>
      <c r="P38" s="3"/>
      <c r="Q38" s="3"/>
      <c r="R38" s="3"/>
      <c r="S38" s="3"/>
      <c r="T38" s="3"/>
      <c r="U38" s="3"/>
      <c r="V38" s="3"/>
      <c r="W38" s="3"/>
      <c r="X38" s="3"/>
      <c r="Y38" s="3"/>
      <c r="Z38" s="3"/>
    </row>
    <row r="39" spans="1:26" ht="15.75" x14ac:dyDescent="0.25">
      <c r="A39" s="28">
        <v>3</v>
      </c>
      <c r="B39" s="57" t="s">
        <v>77</v>
      </c>
      <c r="C39" s="58" t="s">
        <v>64</v>
      </c>
      <c r="D39" s="40"/>
      <c r="E39" s="40"/>
      <c r="F39" s="53"/>
      <c r="G39" s="10"/>
      <c r="H39" s="3"/>
      <c r="I39" s="3"/>
      <c r="J39" s="3"/>
      <c r="K39" s="3"/>
      <c r="L39" s="3"/>
      <c r="M39" s="3"/>
      <c r="N39" s="3"/>
      <c r="O39" s="3"/>
      <c r="P39" s="3"/>
      <c r="Q39" s="3"/>
      <c r="R39" s="3"/>
      <c r="S39" s="3"/>
      <c r="T39" s="3"/>
      <c r="U39" s="3"/>
      <c r="V39" s="3"/>
      <c r="W39" s="3"/>
      <c r="X39" s="3"/>
      <c r="Y39" s="3"/>
      <c r="Z39" s="3"/>
    </row>
    <row r="40" spans="1:26" ht="99" x14ac:dyDescent="0.25">
      <c r="A40" s="28">
        <v>4</v>
      </c>
      <c r="B40" s="51" t="s">
        <v>78</v>
      </c>
      <c r="C40" s="118" t="s">
        <v>79</v>
      </c>
      <c r="D40" s="40"/>
      <c r="E40" s="40"/>
      <c r="F40" s="53"/>
      <c r="G40" s="60"/>
      <c r="H40" s="3"/>
      <c r="I40" s="3"/>
      <c r="J40" s="3"/>
      <c r="K40" s="3"/>
      <c r="L40" s="3"/>
      <c r="M40" s="3"/>
      <c r="N40" s="3"/>
      <c r="O40" s="3"/>
      <c r="P40" s="3"/>
      <c r="Q40" s="3"/>
      <c r="R40" s="3"/>
      <c r="S40" s="3"/>
      <c r="T40" s="3"/>
      <c r="U40" s="3"/>
      <c r="V40" s="3"/>
      <c r="W40" s="3"/>
      <c r="X40" s="3"/>
      <c r="Y40" s="3"/>
      <c r="Z40" s="3"/>
    </row>
    <row r="41" spans="1:26" x14ac:dyDescent="0.25">
      <c r="A41" s="47" t="s">
        <v>57</v>
      </c>
      <c r="B41" s="54"/>
      <c r="C41" s="54"/>
      <c r="D41" s="54"/>
      <c r="E41" s="54"/>
      <c r="F41" s="54"/>
      <c r="G41" s="47"/>
      <c r="H41" s="3"/>
      <c r="I41" s="3"/>
      <c r="J41" s="3"/>
      <c r="K41" s="3"/>
      <c r="L41" s="3"/>
      <c r="M41" s="3"/>
      <c r="N41" s="3"/>
      <c r="O41" s="3"/>
      <c r="P41" s="3"/>
      <c r="Q41" s="3"/>
      <c r="R41" s="3"/>
      <c r="S41" s="3"/>
      <c r="T41" s="3"/>
      <c r="U41" s="3"/>
      <c r="V41" s="3"/>
      <c r="W41" s="3"/>
      <c r="X41" s="3"/>
      <c r="Y41" s="3"/>
      <c r="Z41" s="3"/>
    </row>
    <row r="42" spans="1:26" x14ac:dyDescent="0.25">
      <c r="A42" s="56" t="s">
        <v>7</v>
      </c>
      <c r="B42" s="111" t="s">
        <v>84</v>
      </c>
      <c r="C42" s="100"/>
      <c r="D42" s="101"/>
      <c r="E42" s="44"/>
      <c r="F42" s="45" t="s">
        <v>45</v>
      </c>
      <c r="G42" s="46" t="str">
        <f>IF(COUNTIF(F45:F48,"Blocked")&gt;0,"Blocked",IF(COUNTIF(F45:F48,"Fail")&gt;0,"Fail",IF(COUNTIF(F45:F48,"")=0,"Pass","Not Executed")))</f>
        <v>Not Executed</v>
      </c>
      <c r="H42" s="3"/>
      <c r="I42" s="3"/>
      <c r="J42" s="3"/>
      <c r="K42" s="3"/>
      <c r="L42" s="3"/>
      <c r="M42" s="3"/>
      <c r="N42" s="3"/>
      <c r="O42" s="3"/>
      <c r="P42" s="3"/>
      <c r="Q42" s="3"/>
      <c r="R42" s="3"/>
      <c r="S42" s="3"/>
      <c r="T42" s="3"/>
      <c r="U42" s="3"/>
      <c r="V42" s="3"/>
      <c r="W42" s="3"/>
      <c r="X42" s="3"/>
      <c r="Y42" s="3"/>
      <c r="Z42" s="3"/>
    </row>
    <row r="43" spans="1:26" ht="30" x14ac:dyDescent="0.25">
      <c r="A43" s="47" t="s">
        <v>46</v>
      </c>
      <c r="B43" s="48" t="s">
        <v>47</v>
      </c>
      <c r="C43" s="48"/>
      <c r="D43" s="48"/>
      <c r="E43" s="48"/>
      <c r="F43" s="49"/>
      <c r="G43" s="49"/>
      <c r="H43" s="3"/>
      <c r="I43" s="3"/>
      <c r="J43" s="3"/>
      <c r="K43" s="3"/>
      <c r="L43" s="3"/>
      <c r="M43" s="3"/>
      <c r="N43" s="3"/>
      <c r="O43" s="3"/>
      <c r="P43" s="3"/>
      <c r="Q43" s="3"/>
      <c r="R43" s="3"/>
      <c r="S43" s="3"/>
      <c r="T43" s="3"/>
      <c r="U43" s="3"/>
      <c r="V43" s="3"/>
      <c r="W43" s="3"/>
      <c r="X43" s="3"/>
      <c r="Y43" s="3"/>
      <c r="Z43" s="3"/>
    </row>
    <row r="44" spans="1:26" x14ac:dyDescent="0.25">
      <c r="A44" s="50" t="s">
        <v>48</v>
      </c>
      <c r="B44" s="50" t="s">
        <v>49</v>
      </c>
      <c r="C44" s="50" t="s">
        <v>50</v>
      </c>
      <c r="D44" s="50" t="s">
        <v>51</v>
      </c>
      <c r="E44" s="50" t="s">
        <v>52</v>
      </c>
      <c r="F44" s="50" t="s">
        <v>53</v>
      </c>
      <c r="G44" s="50" t="s">
        <v>54</v>
      </c>
      <c r="H44" s="3"/>
      <c r="I44" s="3"/>
      <c r="J44" s="3"/>
      <c r="K44" s="3"/>
      <c r="L44" s="3"/>
      <c r="M44" s="3"/>
      <c r="N44" s="3"/>
      <c r="O44" s="3"/>
      <c r="P44" s="3"/>
      <c r="Q44" s="3"/>
      <c r="R44" s="3"/>
      <c r="S44" s="3"/>
      <c r="T44" s="3"/>
      <c r="U44" s="3"/>
      <c r="V44" s="3"/>
      <c r="W44" s="3"/>
      <c r="X44" s="3"/>
      <c r="Y44" s="3"/>
      <c r="Z44" s="3"/>
    </row>
    <row r="45" spans="1:26" ht="15.75" x14ac:dyDescent="0.25">
      <c r="A45" s="28">
        <v>1</v>
      </c>
      <c r="B45" s="57" t="s">
        <v>59</v>
      </c>
      <c r="C45" s="58" t="s">
        <v>60</v>
      </c>
      <c r="D45" s="40"/>
      <c r="E45" s="40"/>
      <c r="F45" s="53"/>
      <c r="G45" s="10"/>
      <c r="H45" s="3"/>
      <c r="I45" s="3"/>
      <c r="J45" s="3"/>
      <c r="K45" s="3"/>
      <c r="L45" s="3"/>
      <c r="M45" s="3"/>
      <c r="N45" s="3"/>
      <c r="O45" s="3"/>
      <c r="P45" s="3"/>
      <c r="Q45" s="3"/>
      <c r="R45" s="3"/>
      <c r="S45" s="3"/>
      <c r="T45" s="3"/>
      <c r="U45" s="3"/>
      <c r="V45" s="3"/>
      <c r="W45" s="3"/>
      <c r="X45" s="3"/>
      <c r="Y45" s="3"/>
      <c r="Z45" s="3"/>
    </row>
    <row r="46" spans="1:26" ht="15.75" x14ac:dyDescent="0.25">
      <c r="A46" s="28">
        <v>2</v>
      </c>
      <c r="B46" s="51" t="s">
        <v>86</v>
      </c>
      <c r="C46" s="58" t="s">
        <v>87</v>
      </c>
      <c r="D46" s="40"/>
      <c r="E46" s="40"/>
      <c r="F46" s="53"/>
      <c r="G46" s="10"/>
      <c r="H46" s="3"/>
      <c r="I46" s="3"/>
      <c r="J46" s="3"/>
      <c r="K46" s="3"/>
      <c r="L46" s="3"/>
      <c r="M46" s="3"/>
      <c r="N46" s="3"/>
      <c r="O46" s="3"/>
      <c r="P46" s="3"/>
      <c r="Q46" s="3"/>
      <c r="R46" s="3"/>
      <c r="S46" s="3"/>
      <c r="T46" s="3"/>
      <c r="U46" s="3"/>
      <c r="V46" s="3"/>
      <c r="W46" s="3"/>
      <c r="X46" s="3"/>
      <c r="Y46" s="3"/>
      <c r="Z46" s="3"/>
    </row>
    <row r="47" spans="1:26" ht="15.75" x14ac:dyDescent="0.25">
      <c r="A47" s="28">
        <v>3</v>
      </c>
      <c r="B47" s="57" t="s">
        <v>88</v>
      </c>
      <c r="C47" s="58" t="s">
        <v>64</v>
      </c>
      <c r="D47" s="40"/>
      <c r="E47" s="40"/>
      <c r="F47" s="53"/>
      <c r="G47" s="10"/>
      <c r="H47" s="3"/>
      <c r="I47" s="3"/>
      <c r="J47" s="3"/>
      <c r="K47" s="3"/>
      <c r="L47" s="3"/>
      <c r="M47" s="3"/>
      <c r="N47" s="3"/>
      <c r="O47" s="3"/>
      <c r="P47" s="3"/>
      <c r="Q47" s="3"/>
      <c r="R47" s="3"/>
      <c r="S47" s="3"/>
      <c r="T47" s="3"/>
      <c r="U47" s="3"/>
      <c r="V47" s="3"/>
      <c r="W47" s="3"/>
      <c r="X47" s="3"/>
      <c r="Y47" s="3"/>
      <c r="Z47" s="3"/>
    </row>
    <row r="48" spans="1:26" ht="105" x14ac:dyDescent="0.25">
      <c r="A48" s="59">
        <v>4</v>
      </c>
      <c r="B48" s="51" t="s">
        <v>89</v>
      </c>
      <c r="C48" s="73" t="s">
        <v>90</v>
      </c>
      <c r="D48" s="40"/>
      <c r="E48" s="40"/>
      <c r="F48" s="53"/>
      <c r="G48" s="28"/>
      <c r="H48" s="3"/>
      <c r="I48" s="3"/>
      <c r="J48" s="3"/>
      <c r="K48" s="3"/>
      <c r="L48" s="3"/>
      <c r="M48" s="3"/>
      <c r="N48" s="3"/>
      <c r="O48" s="3"/>
      <c r="P48" s="3"/>
      <c r="Q48" s="3"/>
      <c r="R48" s="3"/>
      <c r="S48" s="3"/>
      <c r="T48" s="3"/>
      <c r="U48" s="3"/>
      <c r="V48" s="3"/>
      <c r="W48" s="3"/>
      <c r="X48" s="3"/>
      <c r="Y48" s="3"/>
      <c r="Z48" s="3"/>
    </row>
    <row r="49" spans="1:26" x14ac:dyDescent="0.25">
      <c r="A49" s="47" t="s">
        <v>57</v>
      </c>
      <c r="B49" s="54"/>
      <c r="C49" s="54"/>
      <c r="D49" s="54"/>
      <c r="E49" s="54"/>
      <c r="F49" s="54"/>
      <c r="G49" s="47"/>
      <c r="H49" s="3"/>
      <c r="I49" s="3"/>
      <c r="J49" s="3"/>
      <c r="K49" s="3"/>
      <c r="L49" s="3"/>
      <c r="M49" s="3"/>
      <c r="N49" s="3"/>
      <c r="O49" s="3"/>
      <c r="P49" s="3"/>
      <c r="Q49" s="3"/>
      <c r="R49" s="3"/>
      <c r="S49" s="3"/>
      <c r="T49" s="3"/>
      <c r="U49" s="3"/>
      <c r="V49" s="3"/>
      <c r="W49" s="3"/>
      <c r="X49" s="3"/>
      <c r="Y49" s="3"/>
      <c r="Z49" s="3"/>
    </row>
    <row r="50" spans="1:26" x14ac:dyDescent="0.25">
      <c r="A50" s="56" t="s">
        <v>8</v>
      </c>
      <c r="B50" s="111" t="s">
        <v>92</v>
      </c>
      <c r="C50" s="100"/>
      <c r="D50" s="101"/>
      <c r="E50" s="44"/>
      <c r="F50" s="45" t="s">
        <v>45</v>
      </c>
      <c r="G50" s="46" t="str">
        <f>IF(COUNTIF(F53:F59,"Blocked")&gt;0,"Blocked",IF(COUNTIF(F53:F59,"Fail")&gt;0,"Fail",IF(COUNTIF(F53:F59,"")=0,"Pass","Not Executed")))</f>
        <v>Not Executed</v>
      </c>
      <c r="H50" s="3"/>
      <c r="I50" s="3"/>
      <c r="J50" s="3"/>
      <c r="K50" s="3"/>
      <c r="L50" s="3"/>
      <c r="M50" s="3"/>
      <c r="N50" s="3"/>
      <c r="O50" s="3"/>
      <c r="P50" s="3"/>
      <c r="Q50" s="3"/>
      <c r="R50" s="3"/>
      <c r="S50" s="3"/>
      <c r="T50" s="3"/>
      <c r="U50" s="3"/>
      <c r="V50" s="3"/>
      <c r="W50" s="3"/>
      <c r="X50" s="3"/>
      <c r="Y50" s="3"/>
      <c r="Z50" s="3"/>
    </row>
    <row r="51" spans="1:26" ht="30" x14ac:dyDescent="0.25">
      <c r="A51" s="47" t="s">
        <v>46</v>
      </c>
      <c r="B51" s="48" t="s">
        <v>47</v>
      </c>
      <c r="C51" s="48"/>
      <c r="D51" s="48"/>
      <c r="E51" s="48"/>
      <c r="F51" s="49"/>
      <c r="G51" s="49"/>
      <c r="H51" s="3"/>
      <c r="I51" s="3"/>
      <c r="J51" s="3"/>
      <c r="K51" s="3"/>
      <c r="L51" s="3"/>
      <c r="M51" s="3"/>
      <c r="N51" s="3"/>
      <c r="O51" s="3"/>
      <c r="P51" s="3"/>
      <c r="Q51" s="3"/>
      <c r="R51" s="3"/>
      <c r="S51" s="3"/>
      <c r="T51" s="3"/>
      <c r="U51" s="3"/>
      <c r="V51" s="3"/>
      <c r="W51" s="3"/>
      <c r="X51" s="3"/>
      <c r="Y51" s="3"/>
      <c r="Z51" s="3"/>
    </row>
    <row r="52" spans="1:26" x14ac:dyDescent="0.25">
      <c r="A52" s="50" t="s">
        <v>48</v>
      </c>
      <c r="B52" s="50" t="s">
        <v>49</v>
      </c>
      <c r="C52" s="50" t="s">
        <v>50</v>
      </c>
      <c r="D52" s="50" t="s">
        <v>51</v>
      </c>
      <c r="E52" s="50" t="s">
        <v>52</v>
      </c>
      <c r="F52" s="50" t="s">
        <v>53</v>
      </c>
      <c r="G52" s="50" t="s">
        <v>54</v>
      </c>
      <c r="H52" s="3"/>
      <c r="I52" s="3"/>
      <c r="J52" s="3"/>
      <c r="K52" s="3"/>
      <c r="L52" s="3"/>
      <c r="M52" s="3"/>
      <c r="N52" s="3"/>
      <c r="O52" s="3"/>
      <c r="P52" s="3"/>
      <c r="Q52" s="3"/>
      <c r="R52" s="3"/>
      <c r="S52" s="3"/>
      <c r="T52" s="3"/>
      <c r="U52" s="3"/>
      <c r="V52" s="3"/>
      <c r="W52" s="3"/>
      <c r="X52" s="3"/>
      <c r="Y52" s="3"/>
      <c r="Z52" s="3"/>
    </row>
    <row r="53" spans="1:26" ht="15.75" x14ac:dyDescent="0.25">
      <c r="A53" s="28">
        <v>1</v>
      </c>
      <c r="B53" s="57" t="s">
        <v>59</v>
      </c>
      <c r="C53" s="58" t="s">
        <v>60</v>
      </c>
      <c r="D53" s="40"/>
      <c r="E53" s="40"/>
      <c r="F53" s="53"/>
      <c r="G53" s="10"/>
      <c r="H53" s="3"/>
      <c r="I53" s="3"/>
      <c r="J53" s="3"/>
      <c r="K53" s="3"/>
      <c r="L53" s="3"/>
      <c r="M53" s="3"/>
      <c r="N53" s="3"/>
      <c r="O53" s="3"/>
      <c r="P53" s="3"/>
      <c r="Q53" s="3"/>
      <c r="R53" s="3"/>
      <c r="S53" s="3"/>
      <c r="T53" s="3"/>
      <c r="U53" s="3"/>
      <c r="V53" s="3"/>
      <c r="W53" s="3"/>
      <c r="X53" s="3"/>
      <c r="Y53" s="3"/>
      <c r="Z53" s="3"/>
    </row>
    <row r="54" spans="1:26" ht="15.75" x14ac:dyDescent="0.25">
      <c r="A54" s="28">
        <v>2</v>
      </c>
      <c r="B54" s="51" t="s">
        <v>93</v>
      </c>
      <c r="C54" s="58" t="s">
        <v>87</v>
      </c>
      <c r="D54" s="40"/>
      <c r="E54" s="40"/>
      <c r="F54" s="53"/>
      <c r="G54" s="10"/>
      <c r="H54" s="3"/>
      <c r="I54" s="3"/>
      <c r="J54" s="3"/>
      <c r="K54" s="3"/>
      <c r="L54" s="3"/>
      <c r="M54" s="3"/>
      <c r="N54" s="3"/>
      <c r="O54" s="3"/>
      <c r="P54" s="3"/>
      <c r="Q54" s="3"/>
      <c r="R54" s="3"/>
      <c r="S54" s="3"/>
      <c r="T54" s="3"/>
      <c r="U54" s="3"/>
      <c r="V54" s="3"/>
      <c r="W54" s="3"/>
      <c r="X54" s="3"/>
      <c r="Y54" s="3"/>
      <c r="Z54" s="3"/>
    </row>
    <row r="55" spans="1:26" ht="15.75" x14ac:dyDescent="0.25">
      <c r="A55" s="28">
        <v>3</v>
      </c>
      <c r="B55" s="57" t="s">
        <v>94</v>
      </c>
      <c r="C55" s="58" t="s">
        <v>64</v>
      </c>
      <c r="D55" s="40"/>
      <c r="E55" s="40"/>
      <c r="F55" s="53"/>
      <c r="G55" s="10"/>
      <c r="H55" s="3"/>
      <c r="I55" s="3"/>
      <c r="J55" s="3"/>
      <c r="K55" s="3"/>
      <c r="L55" s="3"/>
      <c r="M55" s="3"/>
      <c r="N55" s="3"/>
      <c r="O55" s="3"/>
      <c r="P55" s="3"/>
      <c r="Q55" s="3"/>
      <c r="R55" s="3"/>
      <c r="S55" s="3"/>
      <c r="T55" s="3"/>
      <c r="U55" s="3"/>
      <c r="V55" s="3"/>
      <c r="W55" s="3"/>
      <c r="X55" s="3"/>
      <c r="Y55" s="3"/>
      <c r="Z55" s="3"/>
    </row>
    <row r="56" spans="1:26" ht="60" x14ac:dyDescent="0.25">
      <c r="A56" s="28">
        <v>4</v>
      </c>
      <c r="B56" s="51" t="s">
        <v>95</v>
      </c>
      <c r="C56" s="73" t="s">
        <v>96</v>
      </c>
      <c r="D56" s="40"/>
      <c r="E56" s="40"/>
      <c r="F56" s="53"/>
      <c r="G56" s="10"/>
      <c r="H56" s="3"/>
      <c r="I56" s="3"/>
      <c r="J56" s="3"/>
      <c r="K56" s="3"/>
      <c r="L56" s="3"/>
      <c r="M56" s="3"/>
      <c r="N56" s="3"/>
      <c r="O56" s="3"/>
      <c r="P56" s="3"/>
      <c r="Q56" s="3"/>
      <c r="R56" s="3"/>
      <c r="S56" s="3"/>
      <c r="T56" s="3"/>
      <c r="U56" s="3"/>
      <c r="V56" s="3"/>
      <c r="W56" s="3"/>
      <c r="X56" s="3"/>
      <c r="Y56" s="3"/>
      <c r="Z56" s="3"/>
    </row>
    <row r="57" spans="1:26" ht="55.5" x14ac:dyDescent="0.25">
      <c r="A57" s="28">
        <v>5</v>
      </c>
      <c r="B57" s="51" t="s">
        <v>97</v>
      </c>
      <c r="C57" s="73" t="s">
        <v>98</v>
      </c>
      <c r="D57" s="40"/>
      <c r="E57" s="40"/>
      <c r="F57" s="53"/>
      <c r="G57" s="10"/>
      <c r="H57" s="3"/>
      <c r="I57" s="3"/>
      <c r="J57" s="3"/>
      <c r="K57" s="3"/>
      <c r="L57" s="3"/>
      <c r="M57" s="3"/>
      <c r="N57" s="3"/>
      <c r="O57" s="3"/>
      <c r="P57" s="3"/>
      <c r="Q57" s="3"/>
      <c r="R57" s="3"/>
      <c r="S57" s="3"/>
      <c r="T57" s="3"/>
      <c r="U57" s="3"/>
      <c r="V57" s="3"/>
      <c r="W57" s="3"/>
      <c r="X57" s="3"/>
      <c r="Y57" s="3"/>
      <c r="Z57" s="3"/>
    </row>
    <row r="58" spans="1:26" ht="55.5" x14ac:dyDescent="0.25">
      <c r="A58" s="28">
        <v>6</v>
      </c>
      <c r="B58" s="51" t="s">
        <v>99</v>
      </c>
      <c r="C58" s="73" t="s">
        <v>100</v>
      </c>
      <c r="D58" s="40"/>
      <c r="E58" s="40"/>
      <c r="F58" s="53"/>
      <c r="G58" s="10"/>
      <c r="H58" s="3"/>
      <c r="I58" s="3"/>
      <c r="J58" s="3"/>
      <c r="K58" s="3"/>
      <c r="L58" s="3"/>
      <c r="M58" s="3"/>
      <c r="N58" s="3"/>
      <c r="O58" s="3"/>
      <c r="P58" s="3"/>
      <c r="Q58" s="3"/>
      <c r="R58" s="3"/>
      <c r="S58" s="3"/>
      <c r="T58" s="3"/>
      <c r="U58" s="3"/>
      <c r="V58" s="3"/>
      <c r="W58" s="3"/>
      <c r="X58" s="3"/>
      <c r="Y58" s="3"/>
      <c r="Z58" s="3"/>
    </row>
    <row r="59" spans="1:26" ht="55.5" x14ac:dyDescent="0.25">
      <c r="A59" s="28">
        <v>7</v>
      </c>
      <c r="B59" s="51" t="s">
        <v>101</v>
      </c>
      <c r="C59" s="73" t="s">
        <v>102</v>
      </c>
      <c r="D59" s="40"/>
      <c r="E59" s="40"/>
      <c r="F59" s="53"/>
      <c r="G59" s="10"/>
      <c r="H59" s="3"/>
      <c r="I59" s="3"/>
      <c r="J59" s="3"/>
      <c r="K59" s="3"/>
      <c r="L59" s="3"/>
      <c r="M59" s="3"/>
      <c r="N59" s="3"/>
      <c r="O59" s="3"/>
      <c r="P59" s="3"/>
      <c r="Q59" s="3"/>
      <c r="R59" s="3"/>
      <c r="S59" s="3"/>
      <c r="T59" s="3"/>
      <c r="U59" s="3"/>
      <c r="V59" s="3"/>
      <c r="W59" s="3"/>
      <c r="X59" s="3"/>
      <c r="Y59" s="3"/>
      <c r="Z59" s="3"/>
    </row>
    <row r="60" spans="1:26" x14ac:dyDescent="0.25">
      <c r="A60" s="47" t="s">
        <v>57</v>
      </c>
      <c r="B60" s="54"/>
      <c r="C60" s="54"/>
      <c r="D60" s="54"/>
      <c r="E60" s="54"/>
      <c r="F60" s="54"/>
      <c r="G60" s="47"/>
      <c r="H60" s="3"/>
      <c r="I60" s="3"/>
      <c r="J60" s="3"/>
      <c r="K60" s="3"/>
      <c r="L60" s="3"/>
      <c r="M60" s="3"/>
      <c r="N60" s="3"/>
      <c r="O60" s="3"/>
      <c r="P60" s="3"/>
      <c r="Q60" s="3"/>
      <c r="R60" s="3"/>
      <c r="S60" s="3"/>
      <c r="T60" s="3"/>
      <c r="U60" s="3"/>
      <c r="V60" s="3"/>
      <c r="W60" s="3"/>
      <c r="X60" s="3"/>
      <c r="Y60" s="3"/>
      <c r="Z60" s="3"/>
    </row>
    <row r="61" spans="1:26" x14ac:dyDescent="0.25">
      <c r="A61" s="56" t="s">
        <v>9</v>
      </c>
      <c r="B61" s="111" t="s">
        <v>103</v>
      </c>
      <c r="C61" s="100"/>
      <c r="D61" s="101"/>
      <c r="E61" s="44"/>
      <c r="F61" s="45" t="s">
        <v>45</v>
      </c>
      <c r="G61" s="46" t="str">
        <f>IF(COUNTIF(F64:F68,"Blocked")&gt;0,"Blocked",IF(COUNTIF(F64:F68,"Fail")&gt;0,"Fail",IF(COUNTIF(F64:F68,"")=0,"Pass","Not Executed")))</f>
        <v>Not Executed</v>
      </c>
      <c r="H61" s="3"/>
      <c r="I61" s="3"/>
      <c r="J61" s="3"/>
      <c r="K61" s="3"/>
      <c r="L61" s="3"/>
      <c r="M61" s="3"/>
      <c r="N61" s="3"/>
      <c r="O61" s="3"/>
      <c r="P61" s="3"/>
      <c r="Q61" s="3"/>
      <c r="R61" s="3"/>
      <c r="S61" s="3"/>
      <c r="T61" s="3"/>
      <c r="U61" s="3"/>
      <c r="V61" s="3"/>
      <c r="W61" s="3"/>
      <c r="X61" s="3"/>
      <c r="Y61" s="3"/>
      <c r="Z61" s="3"/>
    </row>
    <row r="62" spans="1:26" ht="30" x14ac:dyDescent="0.25">
      <c r="A62" s="47" t="s">
        <v>46</v>
      </c>
      <c r="B62" s="48" t="s">
        <v>47</v>
      </c>
      <c r="C62" s="48"/>
      <c r="D62" s="48"/>
      <c r="E62" s="48"/>
      <c r="F62" s="49"/>
      <c r="G62" s="49"/>
      <c r="H62" s="3"/>
      <c r="I62" s="3"/>
      <c r="J62" s="3"/>
      <c r="K62" s="3"/>
      <c r="L62" s="3"/>
      <c r="M62" s="3"/>
      <c r="N62" s="3"/>
      <c r="O62" s="3"/>
      <c r="P62" s="3"/>
      <c r="Q62" s="3"/>
      <c r="R62" s="3"/>
      <c r="S62" s="3"/>
      <c r="T62" s="3"/>
      <c r="U62" s="3"/>
      <c r="V62" s="3"/>
      <c r="W62" s="3"/>
      <c r="X62" s="3"/>
      <c r="Y62" s="3"/>
      <c r="Z62" s="3"/>
    </row>
    <row r="63" spans="1:26" x14ac:dyDescent="0.25">
      <c r="A63" s="50" t="s">
        <v>48</v>
      </c>
      <c r="B63" s="50" t="s">
        <v>49</v>
      </c>
      <c r="C63" s="50" t="s">
        <v>50</v>
      </c>
      <c r="D63" s="50" t="s">
        <v>51</v>
      </c>
      <c r="E63" s="50" t="s">
        <v>52</v>
      </c>
      <c r="F63" s="50" t="s">
        <v>53</v>
      </c>
      <c r="G63" s="50" t="s">
        <v>54</v>
      </c>
      <c r="H63" s="3"/>
      <c r="I63" s="3"/>
      <c r="J63" s="3"/>
      <c r="K63" s="3"/>
      <c r="L63" s="3"/>
      <c r="M63" s="3"/>
      <c r="N63" s="3"/>
      <c r="O63" s="3"/>
      <c r="P63" s="3"/>
      <c r="Q63" s="3"/>
      <c r="R63" s="3"/>
      <c r="S63" s="3"/>
      <c r="T63" s="3"/>
      <c r="U63" s="3"/>
      <c r="V63" s="3"/>
      <c r="W63" s="3"/>
      <c r="X63" s="3"/>
      <c r="Y63" s="3"/>
      <c r="Z63" s="3"/>
    </row>
    <row r="64" spans="1:26" ht="15.75" x14ac:dyDescent="0.25">
      <c r="A64" s="28">
        <v>1</v>
      </c>
      <c r="B64" s="57" t="s">
        <v>59</v>
      </c>
      <c r="C64" s="58" t="s">
        <v>60</v>
      </c>
      <c r="D64" s="40"/>
      <c r="E64" s="40"/>
      <c r="F64" s="53"/>
      <c r="G64" s="10"/>
      <c r="H64" s="3"/>
      <c r="I64" s="3"/>
      <c r="J64" s="3"/>
      <c r="K64" s="3"/>
      <c r="L64" s="3"/>
      <c r="M64" s="3"/>
      <c r="N64" s="3"/>
      <c r="O64" s="3"/>
      <c r="P64" s="3"/>
      <c r="Q64" s="3"/>
      <c r="R64" s="3"/>
      <c r="S64" s="3"/>
      <c r="T64" s="3"/>
      <c r="U64" s="3"/>
      <c r="V64" s="3"/>
      <c r="W64" s="3"/>
      <c r="X64" s="3"/>
      <c r="Y64" s="3"/>
      <c r="Z64" s="3"/>
    </row>
    <row r="65" spans="1:26" ht="15.75" x14ac:dyDescent="0.25">
      <c r="A65" s="28">
        <v>2</v>
      </c>
      <c r="B65" s="51" t="s">
        <v>104</v>
      </c>
      <c r="C65" s="58" t="s">
        <v>87</v>
      </c>
      <c r="D65" s="40"/>
      <c r="E65" s="40"/>
      <c r="F65" s="53"/>
      <c r="G65" s="10"/>
      <c r="H65" s="3"/>
      <c r="I65" s="3"/>
      <c r="J65" s="3"/>
      <c r="K65" s="3"/>
      <c r="L65" s="3"/>
      <c r="M65" s="3"/>
      <c r="N65" s="3"/>
      <c r="O65" s="3"/>
      <c r="P65" s="3"/>
      <c r="Q65" s="3"/>
      <c r="R65" s="3"/>
      <c r="S65" s="3"/>
      <c r="T65" s="3"/>
      <c r="U65" s="3"/>
      <c r="V65" s="3"/>
      <c r="W65" s="3"/>
      <c r="X65" s="3"/>
      <c r="Y65" s="3"/>
      <c r="Z65" s="3"/>
    </row>
    <row r="66" spans="1:26" ht="15.75" x14ac:dyDescent="0.25">
      <c r="A66" s="28">
        <v>3</v>
      </c>
      <c r="B66" s="57" t="s">
        <v>105</v>
      </c>
      <c r="C66" s="58" t="s">
        <v>64</v>
      </c>
      <c r="D66" s="40"/>
      <c r="E66" s="40"/>
      <c r="F66" s="53"/>
      <c r="G66" s="10"/>
      <c r="H66" s="3"/>
      <c r="I66" s="3"/>
      <c r="J66" s="3"/>
      <c r="K66" s="3"/>
      <c r="L66" s="3"/>
      <c r="M66" s="3"/>
      <c r="N66" s="3"/>
      <c r="O66" s="3"/>
      <c r="P66" s="3"/>
      <c r="Q66" s="3"/>
      <c r="R66" s="3"/>
      <c r="S66" s="3"/>
      <c r="T66" s="3"/>
      <c r="U66" s="3"/>
      <c r="V66" s="3"/>
      <c r="W66" s="3"/>
      <c r="X66" s="3"/>
      <c r="Y66" s="3"/>
      <c r="Z66" s="3"/>
    </row>
    <row r="67" spans="1:26" ht="30" x14ac:dyDescent="0.25">
      <c r="A67" s="59">
        <v>4</v>
      </c>
      <c r="B67" s="51" t="s">
        <v>106</v>
      </c>
      <c r="C67" s="73" t="s">
        <v>107</v>
      </c>
      <c r="D67" s="40"/>
      <c r="E67" s="40"/>
      <c r="F67" s="53"/>
      <c r="G67" s="10"/>
      <c r="H67" s="3"/>
      <c r="I67" s="3"/>
      <c r="J67" s="3"/>
      <c r="K67" s="3"/>
      <c r="L67" s="3"/>
      <c r="M67" s="3"/>
      <c r="N67" s="3"/>
      <c r="O67" s="3"/>
      <c r="P67" s="3"/>
      <c r="Q67" s="3"/>
      <c r="R67" s="3"/>
      <c r="S67" s="3"/>
      <c r="T67" s="3"/>
      <c r="U67" s="3"/>
      <c r="V67" s="3"/>
      <c r="W67" s="3"/>
      <c r="X67" s="3"/>
      <c r="Y67" s="3"/>
      <c r="Z67" s="3"/>
    </row>
    <row r="68" spans="1:26" ht="30" x14ac:dyDescent="0.25">
      <c r="A68" s="59">
        <v>5</v>
      </c>
      <c r="B68" s="51" t="s">
        <v>108</v>
      </c>
      <c r="C68" s="73" t="s">
        <v>109</v>
      </c>
      <c r="D68" s="40"/>
      <c r="E68" s="40"/>
      <c r="F68" s="53"/>
      <c r="G68" s="10"/>
      <c r="H68" s="3"/>
      <c r="I68" s="3"/>
      <c r="J68" s="3"/>
      <c r="K68" s="3"/>
      <c r="L68" s="3"/>
      <c r="M68" s="3"/>
      <c r="N68" s="3"/>
      <c r="O68" s="3"/>
      <c r="P68" s="3"/>
      <c r="Q68" s="3"/>
      <c r="R68" s="3"/>
      <c r="S68" s="3"/>
      <c r="T68" s="3"/>
      <c r="U68" s="3"/>
      <c r="V68" s="3"/>
      <c r="W68" s="3"/>
      <c r="X68" s="3"/>
      <c r="Y68" s="3"/>
      <c r="Z68" s="3"/>
    </row>
    <row r="69" spans="1:26" x14ac:dyDescent="0.25">
      <c r="A69" s="47" t="s">
        <v>57</v>
      </c>
      <c r="B69" s="54"/>
      <c r="C69" s="54"/>
      <c r="D69" s="54"/>
      <c r="E69" s="54"/>
      <c r="F69" s="54"/>
      <c r="G69" s="47"/>
      <c r="H69" s="3"/>
      <c r="I69" s="3"/>
      <c r="J69" s="3"/>
      <c r="K69" s="3"/>
      <c r="L69" s="3"/>
      <c r="M69" s="3"/>
      <c r="N69" s="3"/>
      <c r="O69" s="3"/>
      <c r="P69" s="3"/>
      <c r="Q69" s="3"/>
      <c r="R69" s="3"/>
      <c r="S69" s="3"/>
      <c r="T69" s="3"/>
      <c r="U69" s="3"/>
      <c r="V69" s="3"/>
      <c r="W69" s="3"/>
      <c r="X69" s="3"/>
      <c r="Y69" s="3"/>
      <c r="Z69" s="3"/>
    </row>
    <row r="70" spans="1:26" x14ac:dyDescent="0.25">
      <c r="A70" s="56" t="s">
        <v>10</v>
      </c>
      <c r="B70" s="111" t="s">
        <v>110</v>
      </c>
      <c r="C70" s="100"/>
      <c r="D70" s="101"/>
      <c r="E70" s="44"/>
      <c r="F70" s="45" t="s">
        <v>45</v>
      </c>
      <c r="G70" s="46" t="str">
        <f>IF(COUNTIF(F73:F77,"Blocked")&gt;0,"Blocked",IF(COUNTIF(F73:F77,"Fail")&gt;0,"Fail",IF(COUNTIF(F73:F77,"")=0,"Pass","Not Executed")))</f>
        <v>Not Executed</v>
      </c>
      <c r="H70" s="3"/>
      <c r="I70" s="3"/>
      <c r="J70" s="3"/>
      <c r="K70" s="3"/>
      <c r="L70" s="3"/>
      <c r="M70" s="3"/>
      <c r="N70" s="3"/>
      <c r="O70" s="3"/>
      <c r="P70" s="3"/>
      <c r="Q70" s="3"/>
      <c r="R70" s="3"/>
      <c r="S70" s="3"/>
      <c r="T70" s="3"/>
      <c r="U70" s="3"/>
      <c r="V70" s="3"/>
      <c r="W70" s="3"/>
      <c r="X70" s="3"/>
      <c r="Y70" s="3"/>
      <c r="Z70" s="3"/>
    </row>
    <row r="71" spans="1:26" ht="30" x14ac:dyDescent="0.25">
      <c r="A71" s="47" t="s">
        <v>46</v>
      </c>
      <c r="B71" s="48" t="s">
        <v>47</v>
      </c>
      <c r="C71" s="48"/>
      <c r="D71" s="48"/>
      <c r="E71" s="48"/>
      <c r="F71" s="49"/>
      <c r="G71" s="49"/>
      <c r="H71" s="3"/>
      <c r="I71" s="3"/>
      <c r="J71" s="3"/>
      <c r="K71" s="3"/>
      <c r="L71" s="3"/>
      <c r="M71" s="3"/>
      <c r="N71" s="3"/>
      <c r="O71" s="3"/>
      <c r="P71" s="3"/>
      <c r="Q71" s="3"/>
      <c r="R71" s="3"/>
      <c r="S71" s="3"/>
      <c r="T71" s="3"/>
      <c r="U71" s="3"/>
      <c r="V71" s="3"/>
      <c r="W71" s="3"/>
      <c r="X71" s="3"/>
      <c r="Y71" s="3"/>
      <c r="Z71" s="3"/>
    </row>
    <row r="72" spans="1:26" x14ac:dyDescent="0.25">
      <c r="A72" s="50" t="s">
        <v>48</v>
      </c>
      <c r="B72" s="50" t="s">
        <v>49</v>
      </c>
      <c r="C72" s="50" t="s">
        <v>50</v>
      </c>
      <c r="D72" s="50" t="s">
        <v>51</v>
      </c>
      <c r="E72" s="50" t="s">
        <v>52</v>
      </c>
      <c r="F72" s="50" t="s">
        <v>53</v>
      </c>
      <c r="G72" s="50" t="s">
        <v>54</v>
      </c>
      <c r="H72" s="3"/>
      <c r="I72" s="3"/>
      <c r="J72" s="3"/>
      <c r="K72" s="3"/>
      <c r="L72" s="3"/>
      <c r="M72" s="3"/>
      <c r="N72" s="3"/>
      <c r="O72" s="3"/>
      <c r="P72" s="3"/>
      <c r="Q72" s="3"/>
      <c r="R72" s="3"/>
      <c r="S72" s="3"/>
      <c r="T72" s="3"/>
      <c r="U72" s="3"/>
      <c r="V72" s="3"/>
      <c r="W72" s="3"/>
      <c r="X72" s="3"/>
      <c r="Y72" s="3"/>
      <c r="Z72" s="3"/>
    </row>
    <row r="73" spans="1:26" ht="15.75" x14ac:dyDescent="0.25">
      <c r="A73" s="28">
        <v>1</v>
      </c>
      <c r="B73" s="57" t="s">
        <v>59</v>
      </c>
      <c r="C73" s="58" t="s">
        <v>60</v>
      </c>
      <c r="D73" s="40"/>
      <c r="E73" s="40"/>
      <c r="F73" s="53"/>
      <c r="G73" s="10"/>
      <c r="H73" s="3"/>
      <c r="I73" s="3"/>
      <c r="J73" s="3"/>
      <c r="K73" s="3"/>
      <c r="L73" s="3"/>
      <c r="M73" s="3"/>
      <c r="N73" s="3"/>
      <c r="O73" s="3"/>
      <c r="P73" s="3"/>
      <c r="Q73" s="3"/>
      <c r="R73" s="3"/>
      <c r="S73" s="3"/>
      <c r="T73" s="3"/>
      <c r="U73" s="3"/>
      <c r="V73" s="3"/>
      <c r="W73" s="3"/>
      <c r="X73" s="3"/>
      <c r="Y73" s="3"/>
      <c r="Z73" s="3"/>
    </row>
    <row r="74" spans="1:26" ht="15.75" x14ac:dyDescent="0.25">
      <c r="A74" s="28">
        <v>2</v>
      </c>
      <c r="B74" s="51" t="s">
        <v>111</v>
      </c>
      <c r="C74" s="58" t="s">
        <v>87</v>
      </c>
      <c r="D74" s="40"/>
      <c r="E74" s="40"/>
      <c r="F74" s="53"/>
      <c r="G74" s="10"/>
      <c r="H74" s="3"/>
      <c r="I74" s="3"/>
      <c r="J74" s="3"/>
      <c r="K74" s="3"/>
      <c r="L74" s="3"/>
      <c r="M74" s="3"/>
      <c r="N74" s="3"/>
      <c r="O74" s="3"/>
      <c r="P74" s="3"/>
      <c r="Q74" s="3"/>
      <c r="R74" s="3"/>
      <c r="S74" s="3"/>
      <c r="T74" s="3"/>
      <c r="U74" s="3"/>
      <c r="V74" s="3"/>
      <c r="W74" s="3"/>
      <c r="X74" s="3"/>
      <c r="Y74" s="3"/>
      <c r="Z74" s="3"/>
    </row>
    <row r="75" spans="1:26" ht="15.75" x14ac:dyDescent="0.25">
      <c r="A75" s="28">
        <v>3</v>
      </c>
      <c r="B75" s="57" t="s">
        <v>112</v>
      </c>
      <c r="C75" s="58" t="s">
        <v>64</v>
      </c>
      <c r="D75" s="40"/>
      <c r="E75" s="40"/>
      <c r="F75" s="53"/>
      <c r="G75" s="10"/>
      <c r="H75" s="3"/>
      <c r="I75" s="3"/>
      <c r="J75" s="3"/>
      <c r="K75" s="3"/>
      <c r="L75" s="3"/>
      <c r="M75" s="3"/>
      <c r="N75" s="3"/>
      <c r="O75" s="3"/>
      <c r="P75" s="3"/>
      <c r="Q75" s="3"/>
      <c r="R75" s="3"/>
      <c r="S75" s="3"/>
      <c r="T75" s="3"/>
      <c r="U75" s="3"/>
      <c r="V75" s="3"/>
      <c r="W75" s="3"/>
      <c r="X75" s="3"/>
      <c r="Y75" s="3"/>
      <c r="Z75" s="3"/>
    </row>
    <row r="76" spans="1:26" ht="15.75" x14ac:dyDescent="0.25">
      <c r="A76" s="59">
        <v>4</v>
      </c>
      <c r="B76" s="51" t="s">
        <v>113</v>
      </c>
      <c r="C76" s="73" t="s">
        <v>114</v>
      </c>
      <c r="D76" s="40"/>
      <c r="E76" s="40"/>
      <c r="F76" s="53"/>
      <c r="G76" s="10"/>
      <c r="H76" s="3"/>
      <c r="I76" s="3"/>
      <c r="J76" s="3"/>
      <c r="K76" s="3"/>
      <c r="L76" s="3"/>
      <c r="M76" s="3"/>
      <c r="N76" s="3"/>
      <c r="O76" s="3"/>
      <c r="P76" s="3"/>
      <c r="Q76" s="3"/>
      <c r="R76" s="3"/>
      <c r="S76" s="3"/>
      <c r="T76" s="3"/>
      <c r="U76" s="3"/>
      <c r="V76" s="3"/>
      <c r="W76" s="3"/>
      <c r="X76" s="3"/>
      <c r="Y76" s="3"/>
      <c r="Z76" s="3"/>
    </row>
    <row r="77" spans="1:26" ht="94.5" x14ac:dyDescent="0.25">
      <c r="A77" s="59">
        <v>5</v>
      </c>
      <c r="B77" s="51" t="s">
        <v>115</v>
      </c>
      <c r="C77" s="118" t="s">
        <v>116</v>
      </c>
      <c r="D77" s="40"/>
      <c r="E77" s="40"/>
      <c r="F77" s="53"/>
      <c r="G77" s="10"/>
      <c r="H77" s="3"/>
      <c r="I77" s="3"/>
      <c r="J77" s="3"/>
      <c r="K77" s="3"/>
      <c r="L77" s="3"/>
      <c r="M77" s="3"/>
      <c r="N77" s="3"/>
      <c r="O77" s="3"/>
      <c r="P77" s="3"/>
      <c r="Q77" s="3"/>
      <c r="R77" s="3"/>
      <c r="S77" s="3"/>
      <c r="T77" s="3"/>
      <c r="U77" s="3"/>
      <c r="V77" s="3"/>
      <c r="W77" s="3"/>
      <c r="X77" s="3"/>
      <c r="Y77" s="3"/>
      <c r="Z77" s="3"/>
    </row>
    <row r="78" spans="1:26" x14ac:dyDescent="0.25">
      <c r="A78" s="47" t="s">
        <v>57</v>
      </c>
      <c r="B78" s="54"/>
      <c r="C78" s="54"/>
      <c r="D78" s="54"/>
      <c r="E78" s="54"/>
      <c r="F78" s="54"/>
      <c r="G78" s="47"/>
      <c r="H78" s="3"/>
      <c r="I78" s="3"/>
      <c r="J78" s="3"/>
      <c r="K78" s="3"/>
      <c r="L78" s="3"/>
      <c r="M78" s="3"/>
      <c r="N78" s="3"/>
      <c r="O78" s="3"/>
      <c r="P78" s="3"/>
      <c r="Q78" s="3"/>
      <c r="R78" s="3"/>
      <c r="S78" s="3"/>
      <c r="T78" s="3"/>
      <c r="U78" s="3"/>
      <c r="V78" s="3"/>
      <c r="W78" s="3"/>
      <c r="X78" s="3"/>
      <c r="Y78" s="3"/>
      <c r="Z78" s="3"/>
    </row>
    <row r="79" spans="1:26" x14ac:dyDescent="0.25">
      <c r="A79" s="56" t="s">
        <v>11</v>
      </c>
      <c r="B79" s="111" t="s">
        <v>117</v>
      </c>
      <c r="C79" s="100"/>
      <c r="D79" s="101"/>
      <c r="E79" s="44"/>
      <c r="F79" s="45" t="s">
        <v>45</v>
      </c>
      <c r="G79" s="46" t="str">
        <f>IF(COUNTIF(F82:F88,"Blocked")&gt;0,"Blocked",IF(COUNTIF(F82:F88,"Fail")&gt;0,"Fail",IF(COUNTIF(F82:F88,"")=0,"Pass","Not Executed")))</f>
        <v>Not Executed</v>
      </c>
      <c r="H79" s="3"/>
      <c r="I79" s="3"/>
      <c r="J79" s="3"/>
      <c r="K79" s="3"/>
      <c r="L79" s="3"/>
      <c r="M79" s="3"/>
      <c r="N79" s="3"/>
      <c r="O79" s="3"/>
      <c r="P79" s="3"/>
      <c r="Q79" s="3"/>
      <c r="R79" s="3"/>
      <c r="S79" s="3"/>
      <c r="T79" s="3"/>
      <c r="U79" s="3"/>
      <c r="V79" s="3"/>
      <c r="W79" s="3"/>
      <c r="X79" s="3"/>
      <c r="Y79" s="3"/>
      <c r="Z79" s="3"/>
    </row>
    <row r="80" spans="1:26" ht="30" x14ac:dyDescent="0.25">
      <c r="A80" s="47" t="s">
        <v>46</v>
      </c>
      <c r="B80" s="48" t="s">
        <v>47</v>
      </c>
      <c r="C80" s="48"/>
      <c r="D80" s="48"/>
      <c r="E80" s="48"/>
      <c r="F80" s="49"/>
      <c r="G80" s="49"/>
      <c r="H80" s="3"/>
      <c r="I80" s="3"/>
      <c r="J80" s="3"/>
      <c r="K80" s="3"/>
      <c r="L80" s="3"/>
      <c r="M80" s="3"/>
      <c r="N80" s="3"/>
      <c r="O80" s="3"/>
      <c r="P80" s="3"/>
      <c r="Q80" s="3"/>
      <c r="R80" s="3"/>
      <c r="S80" s="3"/>
      <c r="T80" s="3"/>
      <c r="U80" s="3"/>
      <c r="V80" s="3"/>
      <c r="W80" s="3"/>
      <c r="X80" s="3"/>
      <c r="Y80" s="3"/>
      <c r="Z80" s="3"/>
    </row>
    <row r="81" spans="1:26" x14ac:dyDescent="0.25">
      <c r="A81" s="50" t="s">
        <v>48</v>
      </c>
      <c r="B81" s="50" t="s">
        <v>49</v>
      </c>
      <c r="C81" s="50" t="s">
        <v>50</v>
      </c>
      <c r="D81" s="50" t="s">
        <v>51</v>
      </c>
      <c r="E81" s="50" t="s">
        <v>52</v>
      </c>
      <c r="F81" s="50" t="s">
        <v>53</v>
      </c>
      <c r="G81" s="50" t="s">
        <v>54</v>
      </c>
      <c r="H81" s="3"/>
      <c r="I81" s="3"/>
      <c r="J81" s="3"/>
      <c r="K81" s="3"/>
      <c r="L81" s="3"/>
      <c r="M81" s="3"/>
      <c r="N81" s="3"/>
      <c r="O81" s="3"/>
      <c r="P81" s="3"/>
      <c r="Q81" s="3"/>
      <c r="R81" s="3"/>
      <c r="S81" s="3"/>
      <c r="T81" s="3"/>
      <c r="U81" s="3"/>
      <c r="V81" s="3"/>
      <c r="W81" s="3"/>
      <c r="X81" s="3"/>
      <c r="Y81" s="3"/>
      <c r="Z81" s="3"/>
    </row>
    <row r="82" spans="1:26" ht="15.75" x14ac:dyDescent="0.25">
      <c r="A82" s="28">
        <v>1</v>
      </c>
      <c r="B82" s="57" t="s">
        <v>59</v>
      </c>
      <c r="C82" s="58" t="s">
        <v>60</v>
      </c>
      <c r="D82" s="40"/>
      <c r="E82" s="40"/>
      <c r="F82" s="53"/>
      <c r="G82" s="10"/>
      <c r="H82" s="3"/>
      <c r="I82" s="3"/>
      <c r="J82" s="3"/>
      <c r="K82" s="3"/>
      <c r="L82" s="3"/>
      <c r="M82" s="3"/>
      <c r="N82" s="3"/>
      <c r="O82" s="3"/>
      <c r="P82" s="3"/>
      <c r="Q82" s="3"/>
      <c r="R82" s="3"/>
      <c r="S82" s="3"/>
      <c r="T82" s="3"/>
      <c r="U82" s="3"/>
      <c r="V82" s="3"/>
      <c r="W82" s="3"/>
      <c r="X82" s="3"/>
      <c r="Y82" s="3"/>
      <c r="Z82" s="3"/>
    </row>
    <row r="83" spans="1:26" ht="15.75" x14ac:dyDescent="0.25">
      <c r="A83" s="28">
        <v>2</v>
      </c>
      <c r="B83" s="51" t="s">
        <v>118</v>
      </c>
      <c r="C83" s="58" t="s">
        <v>87</v>
      </c>
      <c r="D83" s="40"/>
      <c r="E83" s="40"/>
      <c r="F83" s="53"/>
      <c r="G83" s="10"/>
      <c r="H83" s="3"/>
      <c r="I83" s="3"/>
      <c r="J83" s="3"/>
      <c r="K83" s="3"/>
      <c r="L83" s="3"/>
      <c r="M83" s="3"/>
      <c r="N83" s="3"/>
      <c r="O83" s="3"/>
      <c r="P83" s="3"/>
      <c r="Q83" s="3"/>
      <c r="R83" s="3"/>
      <c r="S83" s="3"/>
      <c r="T83" s="3"/>
      <c r="U83" s="3"/>
      <c r="V83" s="3"/>
      <c r="W83" s="3"/>
      <c r="X83" s="3"/>
      <c r="Y83" s="3"/>
      <c r="Z83" s="3"/>
    </row>
    <row r="84" spans="1:26" ht="15.75" x14ac:dyDescent="0.25">
      <c r="A84" s="28">
        <v>3</v>
      </c>
      <c r="B84" s="57" t="s">
        <v>119</v>
      </c>
      <c r="C84" s="58" t="s">
        <v>64</v>
      </c>
      <c r="D84" s="40"/>
      <c r="E84" s="40"/>
      <c r="F84" s="53"/>
      <c r="G84" s="10"/>
      <c r="H84" s="3"/>
      <c r="I84" s="3"/>
      <c r="J84" s="3"/>
      <c r="K84" s="3"/>
      <c r="L84" s="3"/>
      <c r="M84" s="3"/>
      <c r="N84" s="3"/>
      <c r="O84" s="3"/>
      <c r="P84" s="3"/>
      <c r="Q84" s="3"/>
      <c r="R84" s="3"/>
      <c r="S84" s="3"/>
      <c r="T84" s="3"/>
      <c r="U84" s="3"/>
      <c r="V84" s="3"/>
      <c r="W84" s="3"/>
      <c r="X84" s="3"/>
      <c r="Y84" s="3"/>
      <c r="Z84" s="3"/>
    </row>
    <row r="85" spans="1:26" ht="15.75" x14ac:dyDescent="0.25">
      <c r="A85" s="59">
        <v>4</v>
      </c>
      <c r="B85" s="51" t="s">
        <v>120</v>
      </c>
      <c r="C85" s="73" t="s">
        <v>121</v>
      </c>
      <c r="D85" s="40"/>
      <c r="E85" s="40"/>
      <c r="F85" s="53"/>
      <c r="G85" s="10"/>
      <c r="H85" s="3"/>
      <c r="I85" s="3"/>
      <c r="J85" s="3"/>
      <c r="K85" s="3"/>
      <c r="L85" s="3"/>
      <c r="M85" s="3"/>
      <c r="N85" s="3"/>
      <c r="O85" s="3"/>
      <c r="P85" s="3"/>
      <c r="Q85" s="3"/>
      <c r="R85" s="3"/>
      <c r="S85" s="3"/>
      <c r="T85" s="3"/>
      <c r="U85" s="3"/>
      <c r="V85" s="3"/>
      <c r="W85" s="3"/>
      <c r="X85" s="3"/>
      <c r="Y85" s="3"/>
      <c r="Z85" s="3"/>
    </row>
    <row r="86" spans="1:26" ht="15.75" x14ac:dyDescent="0.25">
      <c r="A86" s="28">
        <v>5</v>
      </c>
      <c r="B86" s="51" t="s">
        <v>122</v>
      </c>
      <c r="C86" s="73" t="s">
        <v>123</v>
      </c>
      <c r="D86" s="40"/>
      <c r="E86" s="40"/>
      <c r="F86" s="53"/>
      <c r="G86" s="10"/>
      <c r="H86" s="3"/>
      <c r="I86" s="3"/>
      <c r="J86" s="3"/>
      <c r="K86" s="3"/>
      <c r="L86" s="3"/>
      <c r="M86" s="3"/>
      <c r="N86" s="3"/>
      <c r="O86" s="3"/>
      <c r="P86" s="3"/>
      <c r="Q86" s="3"/>
      <c r="R86" s="3"/>
      <c r="S86" s="3"/>
      <c r="T86" s="3"/>
      <c r="U86" s="3"/>
      <c r="V86" s="3"/>
      <c r="W86" s="3"/>
      <c r="X86" s="3"/>
      <c r="Y86" s="3"/>
      <c r="Z86" s="3"/>
    </row>
    <row r="87" spans="1:26" ht="15.75" x14ac:dyDescent="0.25">
      <c r="A87" s="28">
        <v>6</v>
      </c>
      <c r="B87" s="51" t="s">
        <v>124</v>
      </c>
      <c r="C87" s="73" t="s">
        <v>125</v>
      </c>
      <c r="D87" s="40"/>
      <c r="E87" s="40"/>
      <c r="F87" s="53"/>
      <c r="G87" s="28"/>
      <c r="H87" s="3"/>
      <c r="I87" s="3"/>
      <c r="J87" s="3"/>
      <c r="K87" s="3"/>
      <c r="L87" s="3"/>
      <c r="M87" s="3"/>
      <c r="N87" s="3"/>
      <c r="O87" s="3"/>
      <c r="P87" s="3"/>
      <c r="Q87" s="3"/>
      <c r="R87" s="3"/>
      <c r="S87" s="3"/>
      <c r="T87" s="3"/>
      <c r="U87" s="3"/>
      <c r="V87" s="3"/>
      <c r="W87" s="3"/>
      <c r="X87" s="3"/>
      <c r="Y87" s="3"/>
      <c r="Z87" s="3"/>
    </row>
    <row r="88" spans="1:26" ht="15.75" x14ac:dyDescent="0.25">
      <c r="A88" s="28">
        <v>7</v>
      </c>
      <c r="B88" s="51" t="s">
        <v>126</v>
      </c>
      <c r="C88" s="73" t="s">
        <v>127</v>
      </c>
      <c r="D88" s="40"/>
      <c r="E88" s="40"/>
      <c r="F88" s="53"/>
      <c r="G88" s="10"/>
      <c r="H88" s="3"/>
      <c r="I88" s="3"/>
      <c r="J88" s="3"/>
      <c r="K88" s="3"/>
      <c r="L88" s="3"/>
      <c r="M88" s="3"/>
      <c r="N88" s="3"/>
      <c r="O88" s="3"/>
      <c r="P88" s="3"/>
      <c r="Q88" s="3"/>
      <c r="R88" s="3"/>
      <c r="S88" s="3"/>
      <c r="T88" s="3"/>
      <c r="U88" s="3"/>
      <c r="V88" s="3"/>
      <c r="W88" s="3"/>
      <c r="X88" s="3"/>
      <c r="Y88" s="3"/>
      <c r="Z88" s="3"/>
    </row>
    <row r="89" spans="1:26" x14ac:dyDescent="0.25">
      <c r="A89" s="47" t="s">
        <v>57</v>
      </c>
      <c r="B89" s="54"/>
      <c r="C89" s="54"/>
      <c r="D89" s="54"/>
      <c r="E89" s="54"/>
      <c r="F89" s="54"/>
      <c r="G89" s="47"/>
      <c r="H89" s="3"/>
      <c r="I89" s="3"/>
      <c r="J89" s="3"/>
      <c r="K89" s="3"/>
      <c r="L89" s="3"/>
      <c r="M89" s="3"/>
      <c r="N89" s="3"/>
      <c r="O89" s="3"/>
      <c r="P89" s="3"/>
      <c r="Q89" s="3"/>
      <c r="R89" s="3"/>
      <c r="S89" s="3"/>
      <c r="T89" s="3"/>
      <c r="U89" s="3"/>
      <c r="V89" s="3"/>
      <c r="W89" s="3"/>
      <c r="X89" s="3"/>
      <c r="Y89" s="3"/>
      <c r="Z89" s="3"/>
    </row>
    <row r="90" spans="1:26" x14ac:dyDescent="0.25">
      <c r="A90" s="56" t="s">
        <v>12</v>
      </c>
      <c r="B90" s="111" t="s">
        <v>128</v>
      </c>
      <c r="C90" s="100"/>
      <c r="D90" s="101"/>
      <c r="E90" s="44"/>
      <c r="F90" s="45" t="s">
        <v>45</v>
      </c>
      <c r="G90" s="46" t="str">
        <f>IF(COUNTIF(F93:F97,"Blocked")&gt;0,"Blocked",IF(COUNTIF(F93:F97,"Fail")&gt;0,"Fail",IF(COUNTIF(F93:F97,"")=0,"Pass","Not Executed")))</f>
        <v>Not Executed</v>
      </c>
      <c r="H90" s="3"/>
      <c r="I90" s="3"/>
      <c r="J90" s="3"/>
      <c r="K90" s="3"/>
      <c r="L90" s="3"/>
      <c r="M90" s="3"/>
      <c r="N90" s="3"/>
      <c r="O90" s="3"/>
      <c r="P90" s="3"/>
      <c r="Q90" s="3"/>
      <c r="R90" s="3"/>
      <c r="S90" s="3"/>
      <c r="T90" s="3"/>
      <c r="U90" s="3"/>
      <c r="V90" s="3"/>
      <c r="W90" s="3"/>
      <c r="X90" s="3"/>
      <c r="Y90" s="3"/>
      <c r="Z90" s="3"/>
    </row>
    <row r="91" spans="1:26" ht="30" x14ac:dyDescent="0.25">
      <c r="A91" s="47" t="s">
        <v>46</v>
      </c>
      <c r="B91" s="48" t="s">
        <v>47</v>
      </c>
      <c r="C91" s="48"/>
      <c r="D91" s="48"/>
      <c r="E91" s="48"/>
      <c r="F91" s="49"/>
      <c r="G91" s="49"/>
      <c r="H91" s="3"/>
      <c r="I91" s="3"/>
      <c r="J91" s="3"/>
      <c r="K91" s="3"/>
      <c r="L91" s="3"/>
      <c r="M91" s="3"/>
      <c r="N91" s="3"/>
      <c r="O91" s="3"/>
      <c r="P91" s="3"/>
      <c r="Q91" s="3"/>
      <c r="R91" s="3"/>
      <c r="S91" s="3"/>
      <c r="T91" s="3"/>
      <c r="U91" s="3"/>
      <c r="V91" s="3"/>
      <c r="W91" s="3"/>
      <c r="X91" s="3"/>
      <c r="Y91" s="3"/>
      <c r="Z91" s="3"/>
    </row>
    <row r="92" spans="1:26" x14ac:dyDescent="0.25">
      <c r="A92" s="50" t="s">
        <v>48</v>
      </c>
      <c r="B92" s="50" t="s">
        <v>49</v>
      </c>
      <c r="C92" s="50" t="s">
        <v>50</v>
      </c>
      <c r="D92" s="50" t="s">
        <v>51</v>
      </c>
      <c r="E92" s="50" t="s">
        <v>52</v>
      </c>
      <c r="F92" s="50" t="s">
        <v>53</v>
      </c>
      <c r="G92" s="50" t="s">
        <v>54</v>
      </c>
      <c r="H92" s="3"/>
      <c r="I92" s="3"/>
      <c r="J92" s="3"/>
      <c r="K92" s="3"/>
      <c r="L92" s="3"/>
      <c r="M92" s="3"/>
      <c r="N92" s="3"/>
      <c r="O92" s="3"/>
      <c r="P92" s="3"/>
      <c r="Q92" s="3"/>
      <c r="R92" s="3"/>
      <c r="S92" s="3"/>
      <c r="T92" s="3"/>
      <c r="U92" s="3"/>
      <c r="V92" s="3"/>
      <c r="W92" s="3"/>
      <c r="X92" s="3"/>
      <c r="Y92" s="3"/>
      <c r="Z92" s="3"/>
    </row>
    <row r="93" spans="1:26" ht="15.75" x14ac:dyDescent="0.25">
      <c r="A93" s="28">
        <v>1</v>
      </c>
      <c r="B93" s="57" t="s">
        <v>59</v>
      </c>
      <c r="C93" s="58" t="s">
        <v>60</v>
      </c>
      <c r="D93" s="40"/>
      <c r="E93" s="40"/>
      <c r="F93" s="53"/>
      <c r="G93" s="10"/>
      <c r="H93" s="3"/>
      <c r="I93" s="3"/>
      <c r="J93" s="3"/>
      <c r="K93" s="3"/>
      <c r="L93" s="3"/>
      <c r="M93" s="3"/>
      <c r="N93" s="3"/>
      <c r="O93" s="3"/>
      <c r="P93" s="3"/>
      <c r="Q93" s="3"/>
      <c r="R93" s="3"/>
      <c r="S93" s="3"/>
      <c r="T93" s="3"/>
      <c r="U93" s="3"/>
      <c r="V93" s="3"/>
      <c r="W93" s="3"/>
      <c r="X93" s="3"/>
      <c r="Y93" s="3"/>
      <c r="Z93" s="3"/>
    </row>
    <row r="94" spans="1:26" ht="15.75" x14ac:dyDescent="0.25">
      <c r="A94" s="28">
        <v>2</v>
      </c>
      <c r="B94" s="51" t="s">
        <v>129</v>
      </c>
      <c r="C94" s="58" t="s">
        <v>87</v>
      </c>
      <c r="D94" s="40"/>
      <c r="E94" s="40"/>
      <c r="F94" s="53"/>
      <c r="G94" s="10"/>
      <c r="H94" s="3"/>
      <c r="I94" s="3"/>
      <c r="J94" s="3"/>
      <c r="K94" s="3"/>
      <c r="L94" s="3"/>
      <c r="M94" s="3"/>
      <c r="N94" s="3"/>
      <c r="O94" s="3"/>
      <c r="P94" s="3"/>
      <c r="Q94" s="3"/>
      <c r="R94" s="3"/>
      <c r="S94" s="3"/>
      <c r="T94" s="3"/>
      <c r="U94" s="3"/>
      <c r="V94" s="3"/>
      <c r="W94" s="3"/>
      <c r="X94" s="3"/>
      <c r="Y94" s="3"/>
      <c r="Z94" s="3"/>
    </row>
    <row r="95" spans="1:26" ht="15.75" x14ac:dyDescent="0.25">
      <c r="A95" s="28">
        <v>3</v>
      </c>
      <c r="B95" s="57" t="s">
        <v>130</v>
      </c>
      <c r="C95" s="58" t="s">
        <v>64</v>
      </c>
      <c r="D95" s="40"/>
      <c r="E95" s="40"/>
      <c r="F95" s="53"/>
      <c r="G95" s="10"/>
      <c r="H95" s="3"/>
      <c r="I95" s="3"/>
      <c r="J95" s="3"/>
      <c r="K95" s="3"/>
      <c r="L95" s="3"/>
      <c r="M95" s="3"/>
      <c r="N95" s="3"/>
      <c r="O95" s="3"/>
      <c r="P95" s="3"/>
      <c r="Q95" s="3"/>
      <c r="R95" s="3"/>
      <c r="S95" s="3"/>
      <c r="T95" s="3"/>
      <c r="U95" s="3"/>
      <c r="V95" s="3"/>
      <c r="W95" s="3"/>
      <c r="X95" s="3"/>
      <c r="Y95" s="3"/>
      <c r="Z95" s="3"/>
    </row>
    <row r="96" spans="1:26" ht="30" x14ac:dyDescent="0.25">
      <c r="A96" s="59">
        <v>4</v>
      </c>
      <c r="B96" s="51" t="s">
        <v>131</v>
      </c>
      <c r="C96" s="73" t="s">
        <v>132</v>
      </c>
      <c r="D96" s="40"/>
      <c r="E96" s="40"/>
      <c r="F96" s="53"/>
      <c r="G96" s="10"/>
      <c r="H96" s="3"/>
      <c r="I96" s="3"/>
      <c r="J96" s="3"/>
      <c r="K96" s="3"/>
      <c r="L96" s="3"/>
      <c r="M96" s="3"/>
      <c r="N96" s="3"/>
      <c r="O96" s="3"/>
      <c r="P96" s="3"/>
      <c r="Q96" s="3"/>
      <c r="R96" s="3"/>
      <c r="S96" s="3"/>
      <c r="T96" s="3"/>
      <c r="U96" s="3"/>
      <c r="V96" s="3"/>
      <c r="W96" s="3"/>
      <c r="X96" s="3"/>
      <c r="Y96" s="3"/>
      <c r="Z96" s="3"/>
    </row>
    <row r="97" spans="1:26" ht="55.5" x14ac:dyDescent="0.25">
      <c r="A97" s="28">
        <v>5</v>
      </c>
      <c r="B97" s="51" t="s">
        <v>133</v>
      </c>
      <c r="C97" s="73" t="s">
        <v>134</v>
      </c>
      <c r="D97" s="40"/>
      <c r="E97" s="40"/>
      <c r="F97" s="53"/>
      <c r="G97" s="10"/>
      <c r="H97" s="3"/>
      <c r="I97" s="3"/>
      <c r="J97" s="3"/>
      <c r="K97" s="3"/>
      <c r="L97" s="3"/>
      <c r="M97" s="3"/>
      <c r="N97" s="3"/>
      <c r="O97" s="3"/>
      <c r="P97" s="3"/>
      <c r="Q97" s="3"/>
      <c r="R97" s="3"/>
      <c r="S97" s="3"/>
      <c r="T97" s="3"/>
      <c r="U97" s="3"/>
      <c r="V97" s="3"/>
      <c r="W97" s="3"/>
      <c r="X97" s="3"/>
      <c r="Y97" s="3"/>
      <c r="Z97" s="3"/>
    </row>
    <row r="98" spans="1:26" x14ac:dyDescent="0.25">
      <c r="A98" s="47" t="s">
        <v>57</v>
      </c>
      <c r="B98" s="54"/>
      <c r="C98" s="54"/>
      <c r="D98" s="54"/>
      <c r="E98" s="54"/>
      <c r="F98" s="54"/>
      <c r="G98" s="47"/>
      <c r="H98" s="3"/>
      <c r="I98" s="3"/>
      <c r="J98" s="3"/>
      <c r="K98" s="3"/>
      <c r="L98" s="3"/>
      <c r="M98" s="3"/>
      <c r="N98" s="3"/>
      <c r="O98" s="3"/>
      <c r="P98" s="3"/>
      <c r="Q98" s="3"/>
      <c r="R98" s="3"/>
      <c r="S98" s="3"/>
      <c r="T98" s="3"/>
      <c r="U98" s="3"/>
      <c r="V98" s="3"/>
      <c r="W98" s="3"/>
      <c r="X98" s="3"/>
      <c r="Y98" s="3"/>
      <c r="Z98" s="3"/>
    </row>
    <row r="99" spans="1:26" x14ac:dyDescent="0.25">
      <c r="A99" s="56" t="s">
        <v>13</v>
      </c>
      <c r="B99" s="111" t="s">
        <v>135</v>
      </c>
      <c r="C99" s="100"/>
      <c r="D99" s="101"/>
      <c r="E99" s="44"/>
      <c r="F99" s="45" t="s">
        <v>45</v>
      </c>
      <c r="G99" s="46" t="str">
        <f>IF(COUNTIF(F102:F110,"Blocked")&gt;0,"Blocked",IF(COUNTIF(F102:F110,"Fail")&gt;0,"Fail",IF(COUNTIF(F102:F110,"")=0,"Pass","Not Executed")))</f>
        <v>Not Executed</v>
      </c>
      <c r="H99" s="3"/>
      <c r="I99" s="3"/>
      <c r="J99" s="3"/>
      <c r="K99" s="3"/>
      <c r="L99" s="3"/>
      <c r="M99" s="3"/>
      <c r="N99" s="3"/>
      <c r="O99" s="3"/>
      <c r="P99" s="3"/>
      <c r="Q99" s="3"/>
      <c r="R99" s="3"/>
      <c r="S99" s="3"/>
      <c r="T99" s="3"/>
      <c r="U99" s="3"/>
      <c r="V99" s="3"/>
      <c r="W99" s="3"/>
      <c r="X99" s="3"/>
      <c r="Y99" s="3"/>
      <c r="Z99" s="3"/>
    </row>
    <row r="100" spans="1:26" ht="30" x14ac:dyDescent="0.25">
      <c r="A100" s="47" t="s">
        <v>46</v>
      </c>
      <c r="B100" s="48" t="s">
        <v>47</v>
      </c>
      <c r="C100" s="48"/>
      <c r="D100" s="48"/>
      <c r="E100" s="48"/>
      <c r="F100" s="49"/>
      <c r="G100" s="49"/>
      <c r="H100" s="3"/>
      <c r="I100" s="3"/>
      <c r="J100" s="3"/>
      <c r="K100" s="3"/>
      <c r="L100" s="3"/>
      <c r="M100" s="3"/>
      <c r="N100" s="3"/>
      <c r="O100" s="3"/>
      <c r="P100" s="3"/>
      <c r="Q100" s="3"/>
      <c r="R100" s="3"/>
      <c r="S100" s="3"/>
      <c r="T100" s="3"/>
      <c r="U100" s="3"/>
      <c r="V100" s="3"/>
      <c r="W100" s="3"/>
      <c r="X100" s="3"/>
      <c r="Y100" s="3"/>
      <c r="Z100" s="3"/>
    </row>
    <row r="101" spans="1:26" x14ac:dyDescent="0.25">
      <c r="A101" s="50" t="s">
        <v>48</v>
      </c>
      <c r="B101" s="50" t="s">
        <v>49</v>
      </c>
      <c r="C101" s="50" t="s">
        <v>50</v>
      </c>
      <c r="D101" s="50" t="s">
        <v>51</v>
      </c>
      <c r="E101" s="50" t="s">
        <v>52</v>
      </c>
      <c r="F101" s="50" t="s">
        <v>53</v>
      </c>
      <c r="G101" s="50" t="s">
        <v>54</v>
      </c>
      <c r="H101" s="3"/>
      <c r="I101" s="3"/>
      <c r="J101" s="3"/>
      <c r="K101" s="3"/>
      <c r="L101" s="3"/>
      <c r="M101" s="3"/>
      <c r="N101" s="3"/>
      <c r="O101" s="3"/>
      <c r="P101" s="3"/>
      <c r="Q101" s="3"/>
      <c r="R101" s="3"/>
      <c r="S101" s="3"/>
      <c r="T101" s="3"/>
      <c r="U101" s="3"/>
      <c r="V101" s="3"/>
      <c r="W101" s="3"/>
      <c r="X101" s="3"/>
      <c r="Y101" s="3"/>
      <c r="Z101" s="3"/>
    </row>
    <row r="102" spans="1:26" ht="15.75" x14ac:dyDescent="0.25">
      <c r="A102" s="28">
        <v>1</v>
      </c>
      <c r="B102" s="57" t="s">
        <v>59</v>
      </c>
      <c r="C102" s="58" t="s">
        <v>60</v>
      </c>
      <c r="D102" s="40"/>
      <c r="E102" s="40"/>
      <c r="F102" s="53"/>
      <c r="G102" s="10"/>
      <c r="H102" s="3"/>
      <c r="I102" s="3"/>
      <c r="J102" s="3"/>
      <c r="K102" s="3"/>
      <c r="L102" s="3"/>
      <c r="M102" s="3"/>
      <c r="N102" s="3"/>
      <c r="O102" s="3"/>
      <c r="P102" s="3"/>
      <c r="Q102" s="3"/>
      <c r="R102" s="3"/>
      <c r="S102" s="3"/>
      <c r="T102" s="3"/>
      <c r="U102" s="3"/>
      <c r="V102" s="3"/>
      <c r="W102" s="3"/>
      <c r="X102" s="3"/>
      <c r="Y102" s="3"/>
      <c r="Z102" s="3"/>
    </row>
    <row r="103" spans="1:26" ht="15.75" x14ac:dyDescent="0.25">
      <c r="A103" s="28">
        <v>2</v>
      </c>
      <c r="B103" s="51" t="s">
        <v>136</v>
      </c>
      <c r="C103" s="58" t="s">
        <v>87</v>
      </c>
      <c r="D103" s="40"/>
      <c r="E103" s="40"/>
      <c r="F103" s="53"/>
      <c r="G103" s="10"/>
      <c r="H103" s="3"/>
      <c r="I103" s="3"/>
      <c r="J103" s="3"/>
      <c r="K103" s="3"/>
      <c r="L103" s="3"/>
      <c r="M103" s="3"/>
      <c r="N103" s="3"/>
      <c r="O103" s="3"/>
      <c r="P103" s="3"/>
      <c r="Q103" s="3"/>
      <c r="R103" s="3"/>
      <c r="S103" s="3"/>
      <c r="T103" s="3"/>
      <c r="U103" s="3"/>
      <c r="V103" s="3"/>
      <c r="W103" s="3"/>
      <c r="X103" s="3"/>
      <c r="Y103" s="3"/>
      <c r="Z103" s="3"/>
    </row>
    <row r="104" spans="1:26" ht="15.75" x14ac:dyDescent="0.25">
      <c r="A104" s="28">
        <v>3</v>
      </c>
      <c r="B104" s="57" t="s">
        <v>137</v>
      </c>
      <c r="C104" s="58" t="s">
        <v>64</v>
      </c>
      <c r="D104" s="40"/>
      <c r="E104" s="40"/>
      <c r="F104" s="53"/>
      <c r="G104" s="10"/>
      <c r="H104" s="3"/>
      <c r="I104" s="3"/>
      <c r="J104" s="3"/>
      <c r="K104" s="3"/>
      <c r="L104" s="3"/>
      <c r="M104" s="3"/>
      <c r="N104" s="3"/>
      <c r="O104" s="3"/>
      <c r="P104" s="3"/>
      <c r="Q104" s="3"/>
      <c r="R104" s="3"/>
      <c r="S104" s="3"/>
      <c r="T104" s="3"/>
      <c r="U104" s="3"/>
      <c r="V104" s="3"/>
      <c r="W104" s="3"/>
      <c r="X104" s="3"/>
      <c r="Y104" s="3"/>
      <c r="Z104" s="3"/>
    </row>
    <row r="105" spans="1:26" ht="15.75" x14ac:dyDescent="0.25">
      <c r="A105" s="59">
        <v>4</v>
      </c>
      <c r="B105" s="75" t="s">
        <v>138</v>
      </c>
      <c r="C105" s="75" t="s">
        <v>139</v>
      </c>
      <c r="D105" s="40"/>
      <c r="E105" s="40"/>
      <c r="F105" s="53"/>
      <c r="G105" s="10"/>
      <c r="H105" s="3"/>
      <c r="I105" s="3"/>
      <c r="J105" s="3"/>
      <c r="K105" s="3"/>
      <c r="L105" s="3"/>
      <c r="M105" s="3"/>
      <c r="N105" s="3"/>
      <c r="O105" s="3"/>
      <c r="P105" s="3"/>
      <c r="Q105" s="3"/>
      <c r="R105" s="3"/>
      <c r="S105" s="3"/>
      <c r="T105" s="3"/>
      <c r="U105" s="3"/>
      <c r="V105" s="3"/>
      <c r="W105" s="3"/>
      <c r="X105" s="3"/>
      <c r="Y105" s="3"/>
      <c r="Z105" s="3"/>
    </row>
    <row r="106" spans="1:26" ht="15.75" x14ac:dyDescent="0.25">
      <c r="A106" s="28">
        <v>5</v>
      </c>
      <c r="B106" s="76" t="s">
        <v>140</v>
      </c>
      <c r="C106" s="77" t="s">
        <v>141</v>
      </c>
      <c r="D106" s="40"/>
      <c r="E106" s="40"/>
      <c r="F106" s="53"/>
      <c r="G106" s="10"/>
      <c r="H106" s="3"/>
      <c r="I106" s="3"/>
      <c r="J106" s="3"/>
      <c r="K106" s="3"/>
      <c r="L106" s="3"/>
      <c r="M106" s="3"/>
      <c r="N106" s="3"/>
      <c r="O106" s="3"/>
      <c r="P106" s="3"/>
      <c r="Q106" s="3"/>
      <c r="R106" s="3"/>
      <c r="S106" s="3"/>
      <c r="T106" s="3"/>
      <c r="U106" s="3"/>
      <c r="V106" s="3"/>
      <c r="W106" s="3"/>
      <c r="X106" s="3"/>
      <c r="Y106" s="3"/>
      <c r="Z106" s="3"/>
    </row>
    <row r="107" spans="1:26" ht="15.75" x14ac:dyDescent="0.25">
      <c r="A107" s="28">
        <v>6</v>
      </c>
      <c r="B107" s="76" t="s">
        <v>142</v>
      </c>
      <c r="C107" s="77" t="s">
        <v>143</v>
      </c>
      <c r="D107" s="40"/>
      <c r="E107" s="40"/>
      <c r="F107" s="53"/>
      <c r="G107" s="28"/>
      <c r="H107" s="3"/>
      <c r="I107" s="3"/>
      <c r="J107" s="3"/>
      <c r="K107" s="3"/>
      <c r="L107" s="3"/>
      <c r="M107" s="3"/>
      <c r="N107" s="3"/>
      <c r="O107" s="3"/>
      <c r="P107" s="3"/>
      <c r="Q107" s="3"/>
      <c r="R107" s="3"/>
      <c r="S107" s="3"/>
      <c r="T107" s="3"/>
      <c r="U107" s="3"/>
      <c r="V107" s="3"/>
      <c r="W107" s="3"/>
      <c r="X107" s="3"/>
      <c r="Y107" s="3"/>
      <c r="Z107" s="3"/>
    </row>
    <row r="108" spans="1:26" ht="15.75" x14ac:dyDescent="0.25">
      <c r="A108" s="28">
        <v>7</v>
      </c>
      <c r="B108" s="76" t="s">
        <v>144</v>
      </c>
      <c r="C108" s="77" t="s">
        <v>145</v>
      </c>
      <c r="D108" s="40"/>
      <c r="E108" s="40"/>
      <c r="F108" s="53"/>
      <c r="G108" s="10"/>
      <c r="H108" s="3"/>
      <c r="I108" s="3"/>
      <c r="J108" s="3"/>
      <c r="K108" s="3"/>
      <c r="L108" s="3"/>
      <c r="M108" s="3"/>
      <c r="N108" s="3"/>
      <c r="O108" s="3"/>
      <c r="P108" s="3"/>
      <c r="Q108" s="3"/>
      <c r="R108" s="3"/>
      <c r="S108" s="3"/>
      <c r="T108" s="3"/>
      <c r="U108" s="3"/>
      <c r="V108" s="3"/>
      <c r="W108" s="3"/>
      <c r="X108" s="3"/>
      <c r="Y108" s="3"/>
      <c r="Z108" s="3"/>
    </row>
    <row r="109" spans="1:26" ht="15.75" x14ac:dyDescent="0.25">
      <c r="A109" s="59">
        <v>8</v>
      </c>
      <c r="B109" s="76" t="s">
        <v>146</v>
      </c>
      <c r="C109" s="77" t="s">
        <v>147</v>
      </c>
      <c r="D109" s="40"/>
      <c r="E109" s="40"/>
      <c r="F109" s="53"/>
      <c r="G109" s="10"/>
      <c r="H109" s="3"/>
      <c r="I109" s="3"/>
      <c r="J109" s="3"/>
      <c r="K109" s="3"/>
      <c r="L109" s="3"/>
      <c r="M109" s="3"/>
      <c r="N109" s="3"/>
      <c r="O109" s="3"/>
      <c r="P109" s="3"/>
      <c r="Q109" s="3"/>
      <c r="R109" s="3"/>
      <c r="S109" s="3"/>
      <c r="T109" s="3"/>
      <c r="U109" s="3"/>
      <c r="V109" s="3"/>
      <c r="W109" s="3"/>
      <c r="X109" s="3"/>
      <c r="Y109" s="3"/>
      <c r="Z109" s="3"/>
    </row>
    <row r="110" spans="1:26" ht="15.75" x14ac:dyDescent="0.25">
      <c r="A110" s="59">
        <v>9</v>
      </c>
      <c r="B110" s="76" t="s">
        <v>148</v>
      </c>
      <c r="C110" s="77" t="s">
        <v>149</v>
      </c>
      <c r="D110" s="40"/>
      <c r="E110" s="40"/>
      <c r="F110" s="53"/>
      <c r="G110" s="10"/>
      <c r="H110" s="3"/>
      <c r="I110" s="3"/>
      <c r="J110" s="3"/>
      <c r="K110" s="3"/>
      <c r="L110" s="3"/>
      <c r="M110" s="3"/>
      <c r="N110" s="3"/>
      <c r="O110" s="3"/>
      <c r="P110" s="3"/>
      <c r="Q110" s="3"/>
      <c r="R110" s="3"/>
      <c r="S110" s="3"/>
      <c r="T110" s="3"/>
      <c r="U110" s="3"/>
      <c r="V110" s="3"/>
      <c r="W110" s="3"/>
      <c r="X110" s="3"/>
      <c r="Y110" s="3"/>
      <c r="Z110" s="3"/>
    </row>
    <row r="111" spans="1:26" x14ac:dyDescent="0.2">
      <c r="A111" s="47" t="s">
        <v>57</v>
      </c>
      <c r="B111" s="54"/>
      <c r="C111" s="54"/>
      <c r="D111" s="54"/>
      <c r="E111" s="54"/>
      <c r="F111" s="54"/>
      <c r="G111" s="47"/>
      <c r="H111" s="55"/>
      <c r="I111" s="55"/>
      <c r="J111" s="55"/>
      <c r="K111" s="55"/>
      <c r="L111" s="55"/>
      <c r="M111" s="55"/>
      <c r="N111" s="55"/>
      <c r="O111" s="55"/>
      <c r="P111" s="55"/>
      <c r="Q111" s="55"/>
      <c r="R111" s="55"/>
      <c r="S111" s="55"/>
      <c r="T111" s="55"/>
      <c r="U111" s="55"/>
      <c r="V111" s="55"/>
      <c r="W111" s="55"/>
      <c r="X111" s="55"/>
      <c r="Y111" s="55"/>
      <c r="Z111" s="55"/>
    </row>
    <row r="112" spans="1:26" x14ac:dyDescent="0.25">
      <c r="A112" s="56" t="s">
        <v>14</v>
      </c>
      <c r="B112" s="111" t="s">
        <v>150</v>
      </c>
      <c r="C112" s="100"/>
      <c r="D112" s="101"/>
      <c r="E112" s="44"/>
      <c r="F112" s="45" t="s">
        <v>45</v>
      </c>
      <c r="G112" s="46" t="str">
        <f>IF(COUNTIF(F115:F119,"Blocked")&gt;0,"Blocked",IF(COUNTIF(F115:F119,"Fail")&gt;0,"Fail",IF(COUNTIF(F115:F119,"")=0,"Pass","Not Executed")))</f>
        <v>Not Executed</v>
      </c>
      <c r="H112" s="3"/>
      <c r="I112" s="3"/>
      <c r="J112" s="3"/>
      <c r="K112" s="3"/>
      <c r="L112" s="3"/>
      <c r="M112" s="3"/>
      <c r="N112" s="3"/>
      <c r="O112" s="3"/>
      <c r="P112" s="3"/>
      <c r="Q112" s="3"/>
      <c r="R112" s="3"/>
      <c r="S112" s="3"/>
      <c r="T112" s="3"/>
      <c r="U112" s="3"/>
      <c r="V112" s="3"/>
      <c r="W112" s="3"/>
      <c r="X112" s="3"/>
      <c r="Y112" s="3"/>
      <c r="Z112" s="3"/>
    </row>
    <row r="113" spans="1:26" ht="30" x14ac:dyDescent="0.25">
      <c r="A113" s="47" t="s">
        <v>46</v>
      </c>
      <c r="B113" s="48" t="s">
        <v>47</v>
      </c>
      <c r="C113" s="48"/>
      <c r="D113" s="48"/>
      <c r="E113" s="48"/>
      <c r="F113" s="49"/>
      <c r="G113" s="49"/>
      <c r="H113" s="3"/>
      <c r="I113" s="3"/>
      <c r="J113" s="3"/>
      <c r="K113" s="3"/>
      <c r="L113" s="3"/>
      <c r="M113" s="3"/>
      <c r="N113" s="3"/>
      <c r="O113" s="3"/>
      <c r="P113" s="3"/>
      <c r="Q113" s="3"/>
      <c r="R113" s="3"/>
      <c r="S113" s="3"/>
      <c r="T113" s="3"/>
      <c r="U113" s="3"/>
      <c r="V113" s="3"/>
      <c r="W113" s="3"/>
      <c r="X113" s="3"/>
      <c r="Y113" s="3"/>
      <c r="Z113" s="3"/>
    </row>
    <row r="114" spans="1:26" x14ac:dyDescent="0.25">
      <c r="A114" s="50" t="s">
        <v>48</v>
      </c>
      <c r="B114" s="50" t="s">
        <v>49</v>
      </c>
      <c r="C114" s="50" t="s">
        <v>50</v>
      </c>
      <c r="D114" s="50" t="s">
        <v>51</v>
      </c>
      <c r="E114" s="50" t="s">
        <v>52</v>
      </c>
      <c r="F114" s="50" t="s">
        <v>53</v>
      </c>
      <c r="G114" s="50" t="s">
        <v>54</v>
      </c>
      <c r="H114" s="3"/>
      <c r="I114" s="3"/>
      <c r="J114" s="3"/>
      <c r="K114" s="3"/>
      <c r="L114" s="3"/>
      <c r="M114" s="3"/>
      <c r="N114" s="3"/>
      <c r="O114" s="3"/>
      <c r="P114" s="3"/>
      <c r="Q114" s="3"/>
      <c r="R114" s="3"/>
      <c r="S114" s="3"/>
      <c r="T114" s="3"/>
      <c r="U114" s="3"/>
      <c r="V114" s="3"/>
      <c r="W114" s="3"/>
      <c r="X114" s="3"/>
      <c r="Y114" s="3"/>
      <c r="Z114" s="3"/>
    </row>
    <row r="115" spans="1:26" ht="15.75" x14ac:dyDescent="0.25">
      <c r="A115" s="28">
        <v>1</v>
      </c>
      <c r="B115" s="57" t="s">
        <v>59</v>
      </c>
      <c r="C115" s="58" t="s">
        <v>60</v>
      </c>
      <c r="D115" s="40"/>
      <c r="E115" s="40"/>
      <c r="F115" s="53"/>
      <c r="G115" s="10"/>
      <c r="H115" s="3"/>
      <c r="I115" s="3"/>
      <c r="J115" s="3"/>
      <c r="K115" s="3"/>
      <c r="L115" s="3"/>
      <c r="M115" s="3"/>
      <c r="N115" s="3"/>
      <c r="O115" s="3"/>
      <c r="P115" s="3"/>
      <c r="Q115" s="3"/>
      <c r="R115" s="3"/>
      <c r="S115" s="3"/>
      <c r="T115" s="3"/>
      <c r="U115" s="3"/>
      <c r="V115" s="3"/>
      <c r="W115" s="3"/>
      <c r="X115" s="3"/>
      <c r="Y115" s="3"/>
      <c r="Z115" s="3"/>
    </row>
    <row r="116" spans="1:26" ht="15.75" x14ac:dyDescent="0.25">
      <c r="A116" s="28">
        <v>2</v>
      </c>
      <c r="B116" s="51" t="s">
        <v>151</v>
      </c>
      <c r="C116" s="58" t="s">
        <v>87</v>
      </c>
      <c r="D116" s="40"/>
      <c r="E116" s="40"/>
      <c r="F116" s="53"/>
      <c r="G116" s="10"/>
      <c r="H116" s="3"/>
      <c r="I116" s="3"/>
      <c r="J116" s="3"/>
      <c r="K116" s="3"/>
      <c r="L116" s="3"/>
      <c r="M116" s="3"/>
      <c r="N116" s="3"/>
      <c r="O116" s="3"/>
      <c r="P116" s="3"/>
      <c r="Q116" s="3"/>
      <c r="R116" s="3"/>
      <c r="S116" s="3"/>
      <c r="T116" s="3"/>
      <c r="U116" s="3"/>
      <c r="V116" s="3"/>
      <c r="W116" s="3"/>
      <c r="X116" s="3"/>
      <c r="Y116" s="3"/>
      <c r="Z116" s="3"/>
    </row>
    <row r="117" spans="1:26" ht="15.75" x14ac:dyDescent="0.25">
      <c r="A117" s="28">
        <v>3</v>
      </c>
      <c r="B117" s="57" t="s">
        <v>152</v>
      </c>
      <c r="C117" s="58" t="s">
        <v>64</v>
      </c>
      <c r="D117" s="40"/>
      <c r="E117" s="40"/>
      <c r="F117" s="53"/>
      <c r="G117" s="10"/>
      <c r="H117" s="3"/>
      <c r="I117" s="3"/>
      <c r="J117" s="3"/>
      <c r="K117" s="3"/>
      <c r="L117" s="3"/>
      <c r="M117" s="3"/>
      <c r="N117" s="3"/>
      <c r="O117" s="3"/>
      <c r="P117" s="3"/>
      <c r="Q117" s="3"/>
      <c r="R117" s="3"/>
      <c r="S117" s="3"/>
      <c r="T117" s="3"/>
      <c r="U117" s="3"/>
      <c r="V117" s="3"/>
      <c r="W117" s="3"/>
      <c r="X117" s="3"/>
      <c r="Y117" s="3"/>
      <c r="Z117" s="3"/>
    </row>
    <row r="118" spans="1:26" ht="15.75" x14ac:dyDescent="0.25">
      <c r="A118" s="59">
        <v>4</v>
      </c>
      <c r="B118" s="75" t="s">
        <v>153</v>
      </c>
      <c r="C118" s="75" t="s">
        <v>154</v>
      </c>
      <c r="D118" s="40"/>
      <c r="E118" s="40"/>
      <c r="F118" s="53"/>
      <c r="G118" s="10"/>
      <c r="H118" s="3"/>
      <c r="I118" s="3"/>
      <c r="J118" s="3"/>
      <c r="K118" s="3"/>
      <c r="L118" s="3"/>
      <c r="M118" s="3"/>
      <c r="N118" s="3"/>
      <c r="O118" s="3"/>
      <c r="P118" s="3"/>
      <c r="Q118" s="3"/>
      <c r="R118" s="3"/>
      <c r="S118" s="3"/>
      <c r="T118" s="3"/>
      <c r="U118" s="3"/>
      <c r="V118" s="3"/>
      <c r="W118" s="3"/>
      <c r="X118" s="3"/>
      <c r="Y118" s="3"/>
      <c r="Z118" s="3"/>
    </row>
    <row r="119" spans="1:26" ht="15.75" x14ac:dyDescent="0.25">
      <c r="A119" s="28">
        <v>5</v>
      </c>
      <c r="B119" s="76" t="s">
        <v>155</v>
      </c>
      <c r="C119" s="77" t="s">
        <v>156</v>
      </c>
      <c r="D119" s="40"/>
      <c r="E119" s="40"/>
      <c r="F119" s="53"/>
      <c r="G119" s="10"/>
      <c r="H119" s="3"/>
      <c r="I119" s="3"/>
      <c r="J119" s="3"/>
      <c r="K119" s="3"/>
      <c r="L119" s="3"/>
      <c r="M119" s="3"/>
      <c r="N119" s="3"/>
      <c r="O119" s="3"/>
      <c r="P119" s="3"/>
      <c r="Q119" s="3"/>
      <c r="R119" s="3"/>
      <c r="S119" s="3"/>
      <c r="T119" s="3"/>
      <c r="U119" s="3"/>
      <c r="V119" s="3"/>
      <c r="W119" s="3"/>
      <c r="X119" s="3"/>
      <c r="Y119" s="3"/>
      <c r="Z119" s="3"/>
    </row>
    <row r="120" spans="1:26" x14ac:dyDescent="0.2">
      <c r="A120" s="47" t="s">
        <v>57</v>
      </c>
      <c r="B120" s="54"/>
      <c r="C120" s="54"/>
      <c r="D120" s="54"/>
      <c r="E120" s="54"/>
      <c r="F120" s="54"/>
      <c r="G120" s="47"/>
      <c r="H120" s="55"/>
      <c r="I120" s="55"/>
      <c r="J120" s="55"/>
      <c r="K120" s="55"/>
      <c r="L120" s="55"/>
      <c r="M120" s="55"/>
      <c r="N120" s="55"/>
      <c r="O120" s="55"/>
      <c r="P120" s="55"/>
      <c r="Q120" s="55"/>
      <c r="R120" s="55"/>
      <c r="S120" s="55"/>
      <c r="T120" s="55"/>
      <c r="U120" s="55"/>
      <c r="V120" s="55"/>
      <c r="W120" s="55"/>
      <c r="X120" s="55"/>
      <c r="Y120" s="55"/>
      <c r="Z120" s="55"/>
    </row>
    <row r="121" spans="1:26" x14ac:dyDescent="0.25">
      <c r="A121" s="78" t="s">
        <v>15</v>
      </c>
      <c r="B121" s="112" t="s">
        <v>157</v>
      </c>
      <c r="C121" s="113"/>
      <c r="D121" s="113"/>
      <c r="E121" s="79"/>
      <c r="F121" s="80" t="s">
        <v>45</v>
      </c>
      <c r="G121" s="46" t="str">
        <f>IF(COUNTIF(F124:F135,"Blocked")&gt;0,"Blocked",IF(COUNTIF(F124:F135,"Fail")&gt;0,"Fail",IF(COUNTIF(F124:F135,"")=0,"Pass","Not Executed")))</f>
        <v>Not Executed</v>
      </c>
      <c r="H121" s="81"/>
      <c r="I121" s="81"/>
      <c r="J121" s="81"/>
      <c r="K121" s="81"/>
      <c r="L121" s="81"/>
      <c r="M121" s="81"/>
      <c r="N121" s="81"/>
      <c r="O121" s="81"/>
      <c r="P121" s="81"/>
      <c r="Q121" s="81"/>
      <c r="R121" s="81"/>
      <c r="S121" s="81"/>
      <c r="T121" s="81"/>
      <c r="U121" s="81"/>
      <c r="V121" s="81"/>
      <c r="W121" s="81"/>
      <c r="X121" s="81"/>
      <c r="Y121" s="81"/>
      <c r="Z121" s="81"/>
    </row>
    <row r="122" spans="1:26" ht="30" x14ac:dyDescent="0.25">
      <c r="A122" s="82" t="s">
        <v>46</v>
      </c>
      <c r="B122" s="119" t="s">
        <v>158</v>
      </c>
      <c r="C122" s="83"/>
      <c r="D122" s="83"/>
      <c r="E122" s="84"/>
      <c r="F122" s="85"/>
      <c r="G122" s="86"/>
      <c r="H122" s="81"/>
      <c r="I122" s="81"/>
      <c r="J122" s="81"/>
      <c r="K122" s="81"/>
      <c r="L122" s="81"/>
      <c r="M122" s="81"/>
      <c r="N122" s="81"/>
      <c r="O122" s="81"/>
      <c r="P122" s="81"/>
      <c r="Q122" s="81"/>
      <c r="R122" s="81"/>
      <c r="S122" s="81"/>
      <c r="T122" s="81"/>
      <c r="U122" s="81"/>
      <c r="V122" s="81"/>
      <c r="W122" s="81"/>
      <c r="X122" s="81"/>
      <c r="Y122" s="81"/>
      <c r="Z122" s="81"/>
    </row>
    <row r="123" spans="1:26" x14ac:dyDescent="0.25">
      <c r="A123" s="87" t="s">
        <v>48</v>
      </c>
      <c r="B123" s="87" t="s">
        <v>49</v>
      </c>
      <c r="C123" s="87" t="s">
        <v>50</v>
      </c>
      <c r="D123" s="87" t="s">
        <v>51</v>
      </c>
      <c r="E123" s="87" t="s">
        <v>52</v>
      </c>
      <c r="F123" s="88" t="s">
        <v>53</v>
      </c>
      <c r="G123" s="87" t="s">
        <v>54</v>
      </c>
      <c r="H123" s="81"/>
      <c r="I123" s="81"/>
      <c r="J123" s="81"/>
      <c r="K123" s="81"/>
      <c r="L123" s="81"/>
      <c r="M123" s="81"/>
      <c r="N123" s="81"/>
      <c r="O123" s="81"/>
      <c r="P123" s="81"/>
      <c r="Q123" s="81"/>
      <c r="R123" s="81"/>
      <c r="S123" s="81"/>
      <c r="T123" s="81"/>
      <c r="U123" s="81"/>
      <c r="V123" s="81"/>
      <c r="W123" s="81"/>
      <c r="X123" s="81"/>
      <c r="Y123" s="81"/>
      <c r="Z123" s="81"/>
    </row>
    <row r="124" spans="1:26" ht="15.75" x14ac:dyDescent="0.25">
      <c r="A124" s="89">
        <v>1</v>
      </c>
      <c r="B124" s="57" t="s">
        <v>59</v>
      </c>
      <c r="C124" s="58" t="s">
        <v>60</v>
      </c>
      <c r="D124" s="90"/>
      <c r="E124" s="91"/>
      <c r="F124" s="92"/>
      <c r="G124" s="93"/>
      <c r="H124" s="81"/>
      <c r="I124" s="81"/>
      <c r="J124" s="81"/>
      <c r="K124" s="81"/>
      <c r="L124" s="81"/>
      <c r="M124" s="81"/>
      <c r="N124" s="81"/>
      <c r="O124" s="81"/>
      <c r="P124" s="81"/>
      <c r="Q124" s="81"/>
      <c r="R124" s="81"/>
      <c r="S124" s="81"/>
      <c r="T124" s="81"/>
      <c r="U124" s="81"/>
      <c r="V124" s="81"/>
      <c r="W124" s="81"/>
      <c r="X124" s="81"/>
      <c r="Y124" s="81"/>
      <c r="Z124" s="81"/>
    </row>
    <row r="125" spans="1:26" ht="15.75" x14ac:dyDescent="0.25">
      <c r="A125" s="89">
        <v>2</v>
      </c>
      <c r="B125" s="51" t="s">
        <v>159</v>
      </c>
      <c r="C125" s="58" t="s">
        <v>87</v>
      </c>
      <c r="D125" s="90"/>
      <c r="E125" s="91"/>
      <c r="F125" s="92"/>
      <c r="G125" s="93"/>
      <c r="H125" s="81"/>
      <c r="I125" s="81"/>
      <c r="J125" s="81"/>
      <c r="K125" s="81"/>
      <c r="L125" s="81"/>
      <c r="M125" s="81"/>
      <c r="N125" s="81"/>
      <c r="O125" s="81"/>
      <c r="P125" s="81"/>
      <c r="Q125" s="81"/>
      <c r="R125" s="81"/>
      <c r="S125" s="81"/>
      <c r="T125" s="81"/>
      <c r="U125" s="81"/>
      <c r="V125" s="81"/>
      <c r="W125" s="81"/>
      <c r="X125" s="81"/>
      <c r="Y125" s="81"/>
      <c r="Z125" s="81"/>
    </row>
    <row r="126" spans="1:26" ht="15.75" x14ac:dyDescent="0.25">
      <c r="A126" s="89">
        <v>3</v>
      </c>
      <c r="B126" s="57" t="s">
        <v>160</v>
      </c>
      <c r="C126" s="58" t="s">
        <v>64</v>
      </c>
      <c r="D126" s="90"/>
      <c r="E126" s="91"/>
      <c r="F126" s="92"/>
      <c r="G126" s="93"/>
      <c r="H126" s="81"/>
      <c r="I126" s="81"/>
      <c r="J126" s="81"/>
      <c r="K126" s="81"/>
      <c r="L126" s="81"/>
      <c r="M126" s="81"/>
      <c r="N126" s="81"/>
      <c r="O126" s="81"/>
      <c r="P126" s="81"/>
      <c r="Q126" s="81"/>
      <c r="R126" s="81"/>
      <c r="S126" s="81"/>
      <c r="T126" s="81"/>
      <c r="U126" s="81"/>
      <c r="V126" s="81"/>
      <c r="W126" s="81"/>
      <c r="X126" s="81"/>
      <c r="Y126" s="81"/>
      <c r="Z126" s="81"/>
    </row>
    <row r="127" spans="1:26" ht="30" x14ac:dyDescent="0.25">
      <c r="A127" s="89">
        <v>4</v>
      </c>
      <c r="B127" s="51" t="s">
        <v>161</v>
      </c>
      <c r="C127" s="120" t="s">
        <v>162</v>
      </c>
      <c r="D127" s="90"/>
      <c r="E127" s="91"/>
      <c r="F127" s="92"/>
      <c r="G127" s="93"/>
      <c r="H127" s="81"/>
      <c r="I127" s="81"/>
      <c r="J127" s="81"/>
      <c r="K127" s="81"/>
      <c r="L127" s="81"/>
      <c r="M127" s="81"/>
      <c r="N127" s="81"/>
      <c r="O127" s="81"/>
      <c r="P127" s="81"/>
      <c r="Q127" s="81"/>
      <c r="R127" s="81"/>
      <c r="S127" s="81"/>
      <c r="T127" s="81"/>
      <c r="U127" s="81"/>
      <c r="V127" s="81"/>
      <c r="W127" s="81"/>
      <c r="X127" s="81"/>
      <c r="Y127" s="81"/>
      <c r="Z127" s="81"/>
    </row>
    <row r="128" spans="1:26" ht="75" x14ac:dyDescent="0.25">
      <c r="A128" s="89">
        <v>5</v>
      </c>
      <c r="B128" s="51" t="s">
        <v>163</v>
      </c>
      <c r="C128" s="120" t="s">
        <v>164</v>
      </c>
      <c r="D128" s="90"/>
      <c r="E128" s="91"/>
      <c r="F128" s="92"/>
      <c r="G128" s="93"/>
      <c r="H128" s="81"/>
      <c r="I128" s="81"/>
      <c r="J128" s="81"/>
      <c r="K128" s="81"/>
      <c r="L128" s="81"/>
      <c r="M128" s="81"/>
      <c r="N128" s="81"/>
      <c r="O128" s="81"/>
      <c r="P128" s="81"/>
      <c r="Q128" s="81"/>
      <c r="R128" s="81"/>
      <c r="S128" s="81"/>
      <c r="T128" s="81"/>
      <c r="U128" s="81"/>
      <c r="V128" s="81"/>
      <c r="W128" s="81"/>
      <c r="X128" s="81"/>
      <c r="Y128" s="81"/>
      <c r="Z128" s="81"/>
    </row>
    <row r="129" spans="1:26" ht="30" x14ac:dyDescent="0.25">
      <c r="A129" s="89">
        <v>6</v>
      </c>
      <c r="B129" s="51" t="s">
        <v>165</v>
      </c>
      <c r="C129" s="120" t="s">
        <v>166</v>
      </c>
      <c r="D129" s="90"/>
      <c r="E129" s="91"/>
      <c r="F129" s="92"/>
      <c r="G129" s="93"/>
      <c r="H129" s="81"/>
      <c r="I129" s="81"/>
      <c r="J129" s="81"/>
      <c r="K129" s="81"/>
      <c r="L129" s="81"/>
      <c r="M129" s="81"/>
      <c r="N129" s="81"/>
      <c r="O129" s="81"/>
      <c r="P129" s="81"/>
      <c r="Q129" s="81"/>
      <c r="R129" s="81"/>
      <c r="S129" s="81"/>
      <c r="T129" s="81"/>
      <c r="U129" s="81"/>
      <c r="V129" s="81"/>
      <c r="W129" s="81"/>
      <c r="X129" s="81"/>
      <c r="Y129" s="81"/>
      <c r="Z129" s="81"/>
    </row>
    <row r="130" spans="1:26" ht="15.75" x14ac:dyDescent="0.25">
      <c r="A130" s="89">
        <v>7</v>
      </c>
      <c r="B130" s="51" t="s">
        <v>167</v>
      </c>
      <c r="C130" s="77" t="s">
        <v>168</v>
      </c>
      <c r="D130" s="90"/>
      <c r="E130" s="91"/>
      <c r="F130" s="92"/>
      <c r="G130" s="93"/>
      <c r="H130" s="81"/>
      <c r="I130" s="81"/>
      <c r="J130" s="81"/>
      <c r="K130" s="81"/>
      <c r="L130" s="81"/>
      <c r="M130" s="81"/>
      <c r="N130" s="81"/>
      <c r="O130" s="81"/>
      <c r="P130" s="81"/>
      <c r="Q130" s="81"/>
      <c r="R130" s="81"/>
      <c r="S130" s="81"/>
      <c r="T130" s="81"/>
      <c r="U130" s="81"/>
      <c r="V130" s="81"/>
      <c r="W130" s="81"/>
      <c r="X130" s="81"/>
      <c r="Y130" s="81"/>
      <c r="Z130" s="81"/>
    </row>
    <row r="131" spans="1:26" ht="15.75" x14ac:dyDescent="0.25">
      <c r="A131" s="89">
        <v>8</v>
      </c>
      <c r="B131" s="51" t="s">
        <v>169</v>
      </c>
      <c r="C131" s="77" t="s">
        <v>170</v>
      </c>
      <c r="D131" s="90"/>
      <c r="E131" s="91"/>
      <c r="F131" s="92"/>
      <c r="G131" s="93"/>
      <c r="H131" s="81"/>
      <c r="I131" s="81"/>
      <c r="J131" s="81"/>
      <c r="K131" s="81"/>
      <c r="L131" s="81"/>
      <c r="M131" s="81"/>
      <c r="N131" s="81"/>
      <c r="O131" s="81"/>
      <c r="P131" s="81"/>
      <c r="Q131" s="81"/>
      <c r="R131" s="81"/>
      <c r="S131" s="81"/>
      <c r="T131" s="81"/>
      <c r="U131" s="81"/>
      <c r="V131" s="81"/>
      <c r="W131" s="81"/>
      <c r="X131" s="81"/>
      <c r="Y131" s="81"/>
      <c r="Z131" s="81"/>
    </row>
    <row r="132" spans="1:26" ht="15.75" x14ac:dyDescent="0.25">
      <c r="A132" s="89">
        <v>9</v>
      </c>
      <c r="B132" s="51" t="s">
        <v>171</v>
      </c>
      <c r="C132" s="77" t="s">
        <v>172</v>
      </c>
      <c r="D132" s="90"/>
      <c r="E132" s="91"/>
      <c r="F132" s="92"/>
      <c r="G132" s="93"/>
      <c r="H132" s="81"/>
      <c r="I132" s="81"/>
      <c r="J132" s="81"/>
      <c r="K132" s="81"/>
      <c r="L132" s="81"/>
      <c r="M132" s="81"/>
      <c r="N132" s="81"/>
      <c r="O132" s="81"/>
      <c r="P132" s="81"/>
      <c r="Q132" s="81"/>
      <c r="R132" s="81"/>
      <c r="S132" s="81"/>
      <c r="T132" s="81"/>
      <c r="U132" s="81"/>
      <c r="V132" s="81"/>
      <c r="W132" s="81"/>
      <c r="X132" s="81"/>
      <c r="Y132" s="81"/>
      <c r="Z132" s="81"/>
    </row>
    <row r="133" spans="1:26" ht="45" x14ac:dyDescent="0.25">
      <c r="A133" s="89">
        <v>10</v>
      </c>
      <c r="B133" s="51" t="s">
        <v>173</v>
      </c>
      <c r="C133" s="120" t="s">
        <v>174</v>
      </c>
      <c r="D133" s="90"/>
      <c r="E133" s="91"/>
      <c r="F133" s="92"/>
      <c r="G133" s="93"/>
      <c r="H133" s="81"/>
      <c r="I133" s="81"/>
      <c r="J133" s="81"/>
      <c r="K133" s="81"/>
      <c r="L133" s="81"/>
      <c r="M133" s="81"/>
      <c r="N133" s="81"/>
      <c r="O133" s="81"/>
      <c r="P133" s="81"/>
      <c r="Q133" s="81"/>
      <c r="R133" s="81"/>
      <c r="S133" s="81"/>
      <c r="T133" s="81"/>
      <c r="U133" s="81"/>
      <c r="V133" s="81"/>
      <c r="W133" s="81"/>
      <c r="X133" s="81"/>
      <c r="Y133" s="81"/>
      <c r="Z133" s="81"/>
    </row>
    <row r="134" spans="1:26" ht="30" x14ac:dyDescent="0.25">
      <c r="A134" s="89">
        <v>11</v>
      </c>
      <c r="B134" s="51" t="s">
        <v>175</v>
      </c>
      <c r="C134" s="120" t="s">
        <v>176</v>
      </c>
      <c r="D134" s="90"/>
      <c r="E134" s="91"/>
      <c r="F134" s="92"/>
      <c r="G134" s="93"/>
      <c r="H134" s="81"/>
      <c r="I134" s="81"/>
      <c r="J134" s="81"/>
      <c r="K134" s="81"/>
      <c r="L134" s="81"/>
      <c r="M134" s="81"/>
      <c r="N134" s="81"/>
      <c r="O134" s="81"/>
      <c r="P134" s="81"/>
      <c r="Q134" s="81"/>
      <c r="R134" s="81"/>
      <c r="S134" s="81"/>
      <c r="T134" s="81"/>
      <c r="U134" s="81"/>
      <c r="V134" s="81"/>
      <c r="W134" s="81"/>
      <c r="X134" s="81"/>
      <c r="Y134" s="81"/>
      <c r="Z134" s="81"/>
    </row>
    <row r="135" spans="1:26" ht="45" x14ac:dyDescent="0.25">
      <c r="A135" s="89">
        <v>12</v>
      </c>
      <c r="B135" s="51" t="s">
        <v>177</v>
      </c>
      <c r="C135" s="120" t="s">
        <v>178</v>
      </c>
      <c r="D135" s="90"/>
      <c r="E135" s="91"/>
      <c r="F135" s="92"/>
      <c r="G135" s="93"/>
      <c r="H135" s="81"/>
      <c r="I135" s="81"/>
      <c r="J135" s="81"/>
      <c r="K135" s="81"/>
      <c r="L135" s="81"/>
      <c r="M135" s="81"/>
      <c r="N135" s="81"/>
      <c r="O135" s="81"/>
      <c r="P135" s="81"/>
      <c r="Q135" s="81"/>
      <c r="R135" s="81"/>
      <c r="S135" s="81"/>
      <c r="T135" s="81"/>
      <c r="U135" s="81"/>
      <c r="V135" s="81"/>
      <c r="W135" s="81"/>
      <c r="X135" s="81"/>
      <c r="Y135" s="81"/>
      <c r="Z135" s="81"/>
    </row>
    <row r="136" spans="1:26" x14ac:dyDescent="0.25">
      <c r="A136" s="82" t="s">
        <v>57</v>
      </c>
      <c r="B136" s="94"/>
      <c r="C136" s="94"/>
      <c r="D136" s="94"/>
      <c r="E136" s="95"/>
      <c r="F136" s="96"/>
      <c r="G136" s="97"/>
      <c r="H136" s="98"/>
      <c r="I136" s="98"/>
      <c r="J136" s="98"/>
      <c r="K136" s="98"/>
      <c r="L136" s="98"/>
      <c r="M136" s="98"/>
      <c r="N136" s="98"/>
      <c r="O136" s="98"/>
      <c r="P136" s="98"/>
      <c r="Q136" s="98"/>
      <c r="R136" s="98"/>
      <c r="S136" s="98"/>
      <c r="T136" s="98"/>
      <c r="U136" s="98"/>
      <c r="V136" s="98"/>
      <c r="W136" s="98"/>
      <c r="X136" s="98"/>
      <c r="Y136" s="98"/>
      <c r="Z136" s="98"/>
    </row>
    <row r="137" spans="1:26" x14ac:dyDescent="0.25">
      <c r="A137" s="78" t="s">
        <v>16</v>
      </c>
      <c r="B137" s="112" t="s">
        <v>179</v>
      </c>
      <c r="C137" s="113"/>
      <c r="D137" s="113"/>
      <c r="E137" s="79"/>
      <c r="F137" s="80" t="s">
        <v>45</v>
      </c>
      <c r="G137" s="46" t="str">
        <f>IF(COUNTIF(F140:F144,"Blocked")&gt;0,"Blocked",IF(COUNTIF(F140:F144,"Fail")&gt;0,"Fail",IF(COUNTIF(F140:F144,"")=0,"Pass","Not Executed")))</f>
        <v>Not Executed</v>
      </c>
      <c r="H137" s="81"/>
      <c r="I137" s="81"/>
      <c r="J137" s="81"/>
      <c r="K137" s="81"/>
      <c r="L137" s="81"/>
      <c r="M137" s="81"/>
      <c r="N137" s="81"/>
      <c r="O137" s="81"/>
      <c r="P137" s="81"/>
      <c r="Q137" s="81"/>
      <c r="R137" s="81"/>
      <c r="S137" s="81"/>
      <c r="T137" s="81"/>
      <c r="U137" s="81"/>
      <c r="V137" s="81"/>
      <c r="W137" s="81"/>
      <c r="X137" s="81"/>
      <c r="Y137" s="81"/>
      <c r="Z137" s="81"/>
    </row>
    <row r="138" spans="1:26" ht="30" x14ac:dyDescent="0.25">
      <c r="A138" s="82" t="s">
        <v>46</v>
      </c>
      <c r="B138" s="119" t="s">
        <v>158</v>
      </c>
      <c r="C138" s="83"/>
      <c r="D138" s="83"/>
      <c r="E138" s="84"/>
      <c r="F138" s="85"/>
      <c r="G138" s="86"/>
      <c r="H138" s="81"/>
      <c r="I138" s="81"/>
      <c r="J138" s="81"/>
      <c r="K138" s="81"/>
      <c r="L138" s="81"/>
      <c r="M138" s="81"/>
      <c r="N138" s="81"/>
      <c r="O138" s="81"/>
      <c r="P138" s="81"/>
      <c r="Q138" s="81"/>
      <c r="R138" s="81"/>
      <c r="S138" s="81"/>
      <c r="T138" s="81"/>
      <c r="U138" s="81"/>
      <c r="V138" s="81"/>
      <c r="W138" s="81"/>
      <c r="X138" s="81"/>
      <c r="Y138" s="81"/>
      <c r="Z138" s="81"/>
    </row>
    <row r="139" spans="1:26" x14ac:dyDescent="0.25">
      <c r="A139" s="87" t="s">
        <v>48</v>
      </c>
      <c r="B139" s="87" t="s">
        <v>49</v>
      </c>
      <c r="C139" s="87" t="s">
        <v>50</v>
      </c>
      <c r="D139" s="87" t="s">
        <v>51</v>
      </c>
      <c r="E139" s="87" t="s">
        <v>52</v>
      </c>
      <c r="F139" s="88" t="s">
        <v>53</v>
      </c>
      <c r="G139" s="87" t="s">
        <v>54</v>
      </c>
      <c r="H139" s="81"/>
      <c r="I139" s="81"/>
      <c r="J139" s="81"/>
      <c r="K139" s="81"/>
      <c r="L139" s="81"/>
      <c r="M139" s="81"/>
      <c r="N139" s="81"/>
      <c r="O139" s="81"/>
      <c r="P139" s="81"/>
      <c r="Q139" s="81"/>
      <c r="R139" s="81"/>
      <c r="S139" s="81"/>
      <c r="T139" s="81"/>
      <c r="U139" s="81"/>
      <c r="V139" s="81"/>
      <c r="W139" s="81"/>
      <c r="X139" s="81"/>
      <c r="Y139" s="81"/>
      <c r="Z139" s="81"/>
    </row>
    <row r="140" spans="1:26" ht="15.75" x14ac:dyDescent="0.25">
      <c r="A140" s="89">
        <v>1</v>
      </c>
      <c r="B140" s="57" t="s">
        <v>59</v>
      </c>
      <c r="C140" s="58" t="s">
        <v>60</v>
      </c>
      <c r="D140" s="90"/>
      <c r="E140" s="91"/>
      <c r="F140" s="92"/>
      <c r="G140" s="93"/>
      <c r="H140" s="81"/>
      <c r="I140" s="81"/>
      <c r="J140" s="81"/>
      <c r="K140" s="81"/>
      <c r="L140" s="81"/>
      <c r="M140" s="81"/>
      <c r="N140" s="81"/>
      <c r="O140" s="81"/>
      <c r="P140" s="81"/>
      <c r="Q140" s="81"/>
      <c r="R140" s="81"/>
      <c r="S140" s="81"/>
      <c r="T140" s="81"/>
      <c r="U140" s="81"/>
      <c r="V140" s="81"/>
      <c r="W140" s="81"/>
      <c r="X140" s="81"/>
      <c r="Y140" s="81"/>
      <c r="Z140" s="81"/>
    </row>
    <row r="141" spans="1:26" ht="15.75" x14ac:dyDescent="0.25">
      <c r="A141" s="89">
        <v>2</v>
      </c>
      <c r="B141" s="51" t="s">
        <v>180</v>
      </c>
      <c r="C141" s="58" t="s">
        <v>87</v>
      </c>
      <c r="D141" s="90"/>
      <c r="E141" s="91"/>
      <c r="F141" s="92"/>
      <c r="G141" s="93"/>
      <c r="H141" s="81"/>
      <c r="I141" s="81"/>
      <c r="J141" s="81"/>
      <c r="K141" s="81"/>
      <c r="L141" s="81"/>
      <c r="M141" s="81"/>
      <c r="N141" s="81"/>
      <c r="O141" s="81"/>
      <c r="P141" s="81"/>
      <c r="Q141" s="81"/>
      <c r="R141" s="81"/>
      <c r="S141" s="81"/>
      <c r="T141" s="81"/>
      <c r="U141" s="81"/>
      <c r="V141" s="81"/>
      <c r="W141" s="81"/>
      <c r="X141" s="81"/>
      <c r="Y141" s="81"/>
      <c r="Z141" s="81"/>
    </row>
    <row r="142" spans="1:26" ht="15.75" x14ac:dyDescent="0.25">
      <c r="A142" s="89">
        <v>3</v>
      </c>
      <c r="B142" s="57" t="s">
        <v>181</v>
      </c>
      <c r="C142" s="58" t="s">
        <v>64</v>
      </c>
      <c r="D142" s="90"/>
      <c r="E142" s="91"/>
      <c r="F142" s="92"/>
      <c r="G142" s="93"/>
      <c r="H142" s="81"/>
      <c r="I142" s="81"/>
      <c r="J142" s="81"/>
      <c r="K142" s="81"/>
      <c r="L142" s="81"/>
      <c r="M142" s="81"/>
      <c r="N142" s="81"/>
      <c r="O142" s="81"/>
      <c r="P142" s="81"/>
      <c r="Q142" s="81"/>
      <c r="R142" s="81"/>
      <c r="S142" s="81"/>
      <c r="T142" s="81"/>
      <c r="U142" s="81"/>
      <c r="V142" s="81"/>
      <c r="W142" s="81"/>
      <c r="X142" s="81"/>
      <c r="Y142" s="81"/>
      <c r="Z142" s="81"/>
    </row>
    <row r="143" spans="1:26" ht="15.75" x14ac:dyDescent="0.25">
      <c r="A143" s="89">
        <v>4</v>
      </c>
      <c r="B143" s="51" t="s">
        <v>182</v>
      </c>
      <c r="C143" s="77" t="s">
        <v>183</v>
      </c>
      <c r="D143" s="90"/>
      <c r="E143" s="91"/>
      <c r="F143" s="92"/>
      <c r="G143" s="93"/>
      <c r="H143" s="81"/>
      <c r="I143" s="81"/>
      <c r="J143" s="81"/>
      <c r="K143" s="81"/>
      <c r="L143" s="81"/>
      <c r="M143" s="81"/>
      <c r="N143" s="81"/>
      <c r="O143" s="81"/>
      <c r="P143" s="81"/>
      <c r="Q143" s="81"/>
      <c r="R143" s="81"/>
      <c r="S143" s="81"/>
      <c r="T143" s="81"/>
      <c r="U143" s="81"/>
      <c r="V143" s="81"/>
      <c r="W143" s="81"/>
      <c r="X143" s="81"/>
      <c r="Y143" s="81"/>
      <c r="Z143" s="81"/>
    </row>
    <row r="144" spans="1:26" ht="15.75" x14ac:dyDescent="0.25">
      <c r="A144" s="89">
        <v>5</v>
      </c>
      <c r="B144" s="51" t="s">
        <v>184</v>
      </c>
      <c r="C144" s="77" t="s">
        <v>185</v>
      </c>
      <c r="D144" s="90"/>
      <c r="E144" s="91"/>
      <c r="F144" s="92"/>
      <c r="G144" s="93"/>
      <c r="H144" s="81"/>
      <c r="I144" s="81"/>
      <c r="J144" s="81"/>
      <c r="K144" s="81"/>
      <c r="L144" s="81"/>
      <c r="M144" s="81"/>
      <c r="N144" s="81"/>
      <c r="O144" s="81"/>
      <c r="P144" s="81"/>
      <c r="Q144" s="81"/>
      <c r="R144" s="81"/>
      <c r="S144" s="81"/>
      <c r="T144" s="81"/>
      <c r="U144" s="81"/>
      <c r="V144" s="81"/>
      <c r="W144" s="81"/>
      <c r="X144" s="81"/>
      <c r="Y144" s="81"/>
      <c r="Z144" s="81"/>
    </row>
    <row r="145" spans="1:26" x14ac:dyDescent="0.25">
      <c r="A145" s="82" t="s">
        <v>57</v>
      </c>
      <c r="B145" s="94"/>
      <c r="C145" s="94"/>
      <c r="D145" s="94"/>
      <c r="E145" s="95"/>
      <c r="F145" s="96"/>
      <c r="G145" s="97"/>
      <c r="H145" s="98"/>
      <c r="I145" s="98"/>
      <c r="J145" s="98"/>
      <c r="K145" s="98"/>
      <c r="L145" s="98"/>
      <c r="M145" s="98"/>
      <c r="N145" s="98"/>
      <c r="O145" s="98"/>
      <c r="P145" s="98"/>
      <c r="Q145" s="98"/>
      <c r="R145" s="98"/>
      <c r="S145" s="98"/>
      <c r="T145" s="98"/>
      <c r="U145" s="98"/>
      <c r="V145" s="98"/>
      <c r="W145" s="98"/>
      <c r="X145" s="98"/>
      <c r="Y145" s="98"/>
      <c r="Z145" s="98"/>
    </row>
    <row r="146" spans="1:26" ht="15.75" customHeight="1" x14ac:dyDescent="0.25">
      <c r="A146" s="7"/>
      <c r="B146" s="3"/>
      <c r="C146" s="3"/>
      <c r="D146" s="3"/>
      <c r="E146" s="3"/>
      <c r="F146" s="3"/>
      <c r="G146" s="7"/>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7"/>
      <c r="B147" s="3"/>
      <c r="C147" s="3"/>
      <c r="D147" s="3"/>
      <c r="E147" s="3"/>
      <c r="F147" s="3"/>
      <c r="G147" s="7"/>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7"/>
      <c r="B148" s="3"/>
      <c r="C148" s="3"/>
      <c r="D148" s="3"/>
      <c r="E148" s="3"/>
      <c r="F148" s="3"/>
      <c r="G148" s="7"/>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7"/>
      <c r="B149" s="3"/>
      <c r="C149" s="3"/>
      <c r="D149" s="3"/>
      <c r="E149" s="3"/>
      <c r="F149" s="3"/>
      <c r="G149" s="7"/>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7"/>
      <c r="B150" s="3"/>
      <c r="C150" s="3"/>
      <c r="D150" s="3"/>
      <c r="E150" s="3"/>
      <c r="F150" s="3"/>
      <c r="G150" s="7"/>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7"/>
      <c r="B151" s="3"/>
      <c r="C151" s="3"/>
      <c r="D151" s="3"/>
      <c r="E151" s="3"/>
      <c r="F151" s="3"/>
      <c r="G151" s="7"/>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7"/>
      <c r="B152" s="3"/>
      <c r="C152" s="3"/>
      <c r="D152" s="3"/>
      <c r="E152" s="3"/>
      <c r="F152" s="3"/>
      <c r="G152" s="7"/>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7"/>
      <c r="B153" s="3"/>
      <c r="C153" s="3"/>
      <c r="D153" s="3"/>
      <c r="E153" s="3"/>
      <c r="F153" s="3"/>
      <c r="G153" s="7"/>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7"/>
      <c r="B154" s="3"/>
      <c r="C154" s="3"/>
      <c r="D154" s="3"/>
      <c r="E154" s="3"/>
      <c r="F154" s="3"/>
      <c r="G154" s="7"/>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7"/>
      <c r="B155" s="3"/>
      <c r="C155" s="3"/>
      <c r="D155" s="3"/>
      <c r="E155" s="3"/>
      <c r="F155" s="3"/>
      <c r="G155" s="7"/>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7"/>
      <c r="B156" s="3"/>
      <c r="C156" s="3"/>
      <c r="D156" s="3"/>
      <c r="E156" s="3"/>
      <c r="F156" s="3"/>
      <c r="G156" s="7"/>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7"/>
      <c r="B157" s="3"/>
      <c r="C157" s="3"/>
      <c r="D157" s="3"/>
      <c r="E157" s="3"/>
      <c r="F157" s="3"/>
      <c r="G157" s="7"/>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7"/>
      <c r="B158" s="3"/>
      <c r="C158" s="3"/>
      <c r="D158" s="3"/>
      <c r="E158" s="3"/>
      <c r="F158" s="3"/>
      <c r="G158" s="7"/>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7"/>
      <c r="B159" s="3"/>
      <c r="C159" s="3"/>
      <c r="D159" s="3"/>
      <c r="E159" s="3"/>
      <c r="F159" s="3"/>
      <c r="G159" s="7"/>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7"/>
      <c r="B160" s="3"/>
      <c r="C160" s="3"/>
      <c r="D160" s="3"/>
      <c r="E160" s="3"/>
      <c r="F160" s="3"/>
      <c r="G160" s="7"/>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7"/>
      <c r="B161" s="3"/>
      <c r="C161" s="3"/>
      <c r="D161" s="3"/>
      <c r="E161" s="3"/>
      <c r="F161" s="3"/>
      <c r="G161" s="7"/>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7"/>
      <c r="B162" s="3"/>
      <c r="C162" s="3"/>
      <c r="D162" s="3"/>
      <c r="E162" s="3"/>
      <c r="F162" s="3"/>
      <c r="G162" s="7"/>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7"/>
      <c r="B163" s="3"/>
      <c r="C163" s="3"/>
      <c r="D163" s="3"/>
      <c r="E163" s="3"/>
      <c r="F163" s="3"/>
      <c r="G163" s="7"/>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7"/>
      <c r="B164" s="3"/>
      <c r="C164" s="3"/>
      <c r="D164" s="3"/>
      <c r="E164" s="3"/>
      <c r="F164" s="3"/>
      <c r="G164" s="7"/>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7"/>
      <c r="B165" s="3"/>
      <c r="C165" s="3"/>
      <c r="D165" s="3"/>
      <c r="E165" s="3"/>
      <c r="F165" s="3"/>
      <c r="G165" s="7"/>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7"/>
      <c r="B166" s="3"/>
      <c r="C166" s="3"/>
      <c r="D166" s="3"/>
      <c r="E166" s="3"/>
      <c r="F166" s="3"/>
      <c r="G166" s="7"/>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7"/>
      <c r="B167" s="3"/>
      <c r="C167" s="3"/>
      <c r="D167" s="3"/>
      <c r="E167" s="3"/>
      <c r="F167" s="3"/>
      <c r="G167" s="7"/>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7"/>
      <c r="B168" s="3"/>
      <c r="C168" s="3"/>
      <c r="D168" s="3"/>
      <c r="E168" s="3"/>
      <c r="F168" s="3"/>
      <c r="G168" s="7"/>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7"/>
      <c r="B169" s="3"/>
      <c r="C169" s="3"/>
      <c r="D169" s="3"/>
      <c r="E169" s="3"/>
      <c r="F169" s="3"/>
      <c r="G169" s="7"/>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7"/>
      <c r="B170" s="3"/>
      <c r="C170" s="3"/>
      <c r="D170" s="3"/>
      <c r="E170" s="3"/>
      <c r="F170" s="3"/>
      <c r="G170" s="7"/>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7"/>
      <c r="B171" s="3"/>
      <c r="C171" s="3"/>
      <c r="D171" s="3"/>
      <c r="E171" s="3"/>
      <c r="F171" s="3"/>
      <c r="G171" s="7"/>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7"/>
      <c r="B172" s="3"/>
      <c r="C172" s="3"/>
      <c r="D172" s="3"/>
      <c r="E172" s="3"/>
      <c r="F172" s="3"/>
      <c r="G172" s="7"/>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7"/>
      <c r="B173" s="3"/>
      <c r="C173" s="3"/>
      <c r="D173" s="3"/>
      <c r="E173" s="3"/>
      <c r="F173" s="3"/>
      <c r="G173" s="7"/>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7"/>
      <c r="B174" s="3"/>
      <c r="C174" s="3"/>
      <c r="D174" s="3"/>
      <c r="E174" s="3"/>
      <c r="F174" s="3"/>
      <c r="G174" s="7"/>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7"/>
      <c r="B175" s="3"/>
      <c r="C175" s="3"/>
      <c r="D175" s="3"/>
      <c r="E175" s="3"/>
      <c r="F175" s="3"/>
      <c r="G175" s="7"/>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7"/>
      <c r="B176" s="3"/>
      <c r="C176" s="3"/>
      <c r="D176" s="3"/>
      <c r="E176" s="3"/>
      <c r="F176" s="3"/>
      <c r="G176" s="7"/>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7"/>
      <c r="B177" s="3"/>
      <c r="C177" s="3"/>
      <c r="D177" s="3"/>
      <c r="E177" s="3"/>
      <c r="F177" s="3"/>
      <c r="G177" s="7"/>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7"/>
      <c r="B178" s="3"/>
      <c r="C178" s="3"/>
      <c r="D178" s="3"/>
      <c r="E178" s="3"/>
      <c r="F178" s="3"/>
      <c r="G178" s="7"/>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7"/>
      <c r="B179" s="3"/>
      <c r="C179" s="3"/>
      <c r="D179" s="3"/>
      <c r="E179" s="3"/>
      <c r="F179" s="3"/>
      <c r="G179" s="7"/>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7"/>
      <c r="B180" s="3"/>
      <c r="C180" s="3"/>
      <c r="D180" s="3"/>
      <c r="E180" s="3"/>
      <c r="F180" s="3"/>
      <c r="G180" s="7"/>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7"/>
      <c r="B181" s="3"/>
      <c r="C181" s="3"/>
      <c r="D181" s="3"/>
      <c r="E181" s="3"/>
      <c r="F181" s="3"/>
      <c r="G181" s="7"/>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7"/>
      <c r="B182" s="3"/>
      <c r="C182" s="3"/>
      <c r="D182" s="3"/>
      <c r="E182" s="3"/>
      <c r="F182" s="3"/>
      <c r="G182" s="7"/>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7"/>
      <c r="B183" s="3"/>
      <c r="C183" s="3"/>
      <c r="D183" s="3"/>
      <c r="E183" s="3"/>
      <c r="F183" s="3"/>
      <c r="G183" s="7"/>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7"/>
      <c r="B184" s="3"/>
      <c r="C184" s="3"/>
      <c r="D184" s="3"/>
      <c r="E184" s="3"/>
      <c r="F184" s="3"/>
      <c r="G184" s="7"/>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7"/>
      <c r="B185" s="3"/>
      <c r="C185" s="3"/>
      <c r="D185" s="3"/>
      <c r="E185" s="3"/>
      <c r="F185" s="3"/>
      <c r="G185" s="7"/>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7"/>
      <c r="B186" s="3"/>
      <c r="C186" s="3"/>
      <c r="D186" s="3"/>
      <c r="E186" s="3"/>
      <c r="F186" s="3"/>
      <c r="G186" s="7"/>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7"/>
      <c r="B187" s="3"/>
      <c r="C187" s="3"/>
      <c r="D187" s="3"/>
      <c r="E187" s="3"/>
      <c r="F187" s="3"/>
      <c r="G187" s="7"/>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7"/>
      <c r="B188" s="3"/>
      <c r="C188" s="3"/>
      <c r="D188" s="3"/>
      <c r="E188" s="3"/>
      <c r="F188" s="3"/>
      <c r="G188" s="7"/>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7"/>
      <c r="B189" s="3"/>
      <c r="C189" s="3"/>
      <c r="D189" s="3"/>
      <c r="E189" s="3"/>
      <c r="F189" s="3"/>
      <c r="G189" s="7"/>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7"/>
      <c r="B190" s="3"/>
      <c r="C190" s="3"/>
      <c r="D190" s="3"/>
      <c r="E190" s="3"/>
      <c r="F190" s="3"/>
      <c r="G190" s="7"/>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7"/>
      <c r="B191" s="3"/>
      <c r="C191" s="3"/>
      <c r="D191" s="3"/>
      <c r="E191" s="3"/>
      <c r="F191" s="3"/>
      <c r="G191" s="7"/>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7"/>
      <c r="B192" s="3"/>
      <c r="C192" s="3"/>
      <c r="D192" s="3"/>
      <c r="E192" s="3"/>
      <c r="F192" s="3"/>
      <c r="G192" s="7"/>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7"/>
      <c r="B193" s="3"/>
      <c r="C193" s="3"/>
      <c r="D193" s="3"/>
      <c r="E193" s="3"/>
      <c r="F193" s="3"/>
      <c r="G193" s="7"/>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7"/>
      <c r="B194" s="3"/>
      <c r="C194" s="3"/>
      <c r="D194" s="3"/>
      <c r="E194" s="3"/>
      <c r="F194" s="3"/>
      <c r="G194" s="7"/>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7"/>
      <c r="B195" s="3"/>
      <c r="C195" s="3"/>
      <c r="D195" s="3"/>
      <c r="E195" s="3"/>
      <c r="F195" s="3"/>
      <c r="G195" s="7"/>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7"/>
      <c r="B196" s="3"/>
      <c r="C196" s="3"/>
      <c r="D196" s="3"/>
      <c r="E196" s="3"/>
      <c r="F196" s="3"/>
      <c r="G196" s="7"/>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7"/>
      <c r="B197" s="3"/>
      <c r="C197" s="3"/>
      <c r="D197" s="3"/>
      <c r="E197" s="3"/>
      <c r="F197" s="3"/>
      <c r="G197" s="7"/>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7"/>
      <c r="B198" s="3"/>
      <c r="C198" s="3"/>
      <c r="D198" s="3"/>
      <c r="E198" s="3"/>
      <c r="F198" s="3"/>
      <c r="G198" s="7"/>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7"/>
      <c r="B199" s="3"/>
      <c r="C199" s="3"/>
      <c r="D199" s="3"/>
      <c r="E199" s="3"/>
      <c r="F199" s="3"/>
      <c r="G199" s="7"/>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7"/>
      <c r="B200" s="3"/>
      <c r="C200" s="3"/>
      <c r="D200" s="3"/>
      <c r="E200" s="3"/>
      <c r="F200" s="3"/>
      <c r="G200" s="7"/>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7"/>
      <c r="B201" s="3"/>
      <c r="C201" s="3"/>
      <c r="D201" s="3"/>
      <c r="E201" s="3"/>
      <c r="F201" s="3"/>
      <c r="G201" s="7"/>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7"/>
      <c r="B202" s="3"/>
      <c r="C202" s="3"/>
      <c r="D202" s="3"/>
      <c r="E202" s="3"/>
      <c r="F202" s="3"/>
      <c r="G202" s="7"/>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7"/>
      <c r="B203" s="3"/>
      <c r="C203" s="3"/>
      <c r="D203" s="3"/>
      <c r="E203" s="3"/>
      <c r="F203" s="3"/>
      <c r="G203" s="7"/>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7"/>
      <c r="B204" s="3"/>
      <c r="C204" s="3"/>
      <c r="D204" s="3"/>
      <c r="E204" s="3"/>
      <c r="F204" s="3"/>
      <c r="G204" s="7"/>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7"/>
      <c r="B205" s="3"/>
      <c r="C205" s="3"/>
      <c r="D205" s="3"/>
      <c r="E205" s="3"/>
      <c r="F205" s="3"/>
      <c r="G205" s="7"/>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7"/>
      <c r="B206" s="3"/>
      <c r="C206" s="3"/>
      <c r="D206" s="3"/>
      <c r="E206" s="3"/>
      <c r="F206" s="3"/>
      <c r="G206" s="7"/>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7"/>
      <c r="B207" s="3"/>
      <c r="C207" s="3"/>
      <c r="D207" s="3"/>
      <c r="E207" s="3"/>
      <c r="F207" s="3"/>
      <c r="G207" s="7"/>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7"/>
      <c r="B208" s="3"/>
      <c r="C208" s="3"/>
      <c r="D208" s="3"/>
      <c r="E208" s="3"/>
      <c r="F208" s="3"/>
      <c r="G208" s="7"/>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7"/>
      <c r="B209" s="3"/>
      <c r="C209" s="3"/>
      <c r="D209" s="3"/>
      <c r="E209" s="3"/>
      <c r="F209" s="3"/>
      <c r="G209" s="7"/>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7"/>
      <c r="B210" s="3"/>
      <c r="C210" s="3"/>
      <c r="D210" s="3"/>
      <c r="E210" s="3"/>
      <c r="F210" s="3"/>
      <c r="G210" s="7"/>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7"/>
      <c r="B211" s="3"/>
      <c r="C211" s="3"/>
      <c r="D211" s="3"/>
      <c r="E211" s="3"/>
      <c r="F211" s="3"/>
      <c r="G211" s="7"/>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7"/>
      <c r="B212" s="3"/>
      <c r="C212" s="3"/>
      <c r="D212" s="3"/>
      <c r="E212" s="3"/>
      <c r="F212" s="3"/>
      <c r="G212" s="7"/>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7"/>
      <c r="B213" s="3"/>
      <c r="C213" s="3"/>
      <c r="D213" s="3"/>
      <c r="E213" s="3"/>
      <c r="F213" s="3"/>
      <c r="G213" s="7"/>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7"/>
      <c r="B214" s="3"/>
      <c r="C214" s="3"/>
      <c r="D214" s="3"/>
      <c r="E214" s="3"/>
      <c r="F214" s="3"/>
      <c r="G214" s="7"/>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7"/>
      <c r="B215" s="3"/>
      <c r="C215" s="3"/>
      <c r="D215" s="3"/>
      <c r="E215" s="3"/>
      <c r="F215" s="3"/>
      <c r="G215" s="7"/>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7"/>
      <c r="B216" s="3"/>
      <c r="C216" s="3"/>
      <c r="D216" s="3"/>
      <c r="E216" s="3"/>
      <c r="F216" s="3"/>
      <c r="G216" s="7"/>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7"/>
      <c r="B217" s="3"/>
      <c r="C217" s="3"/>
      <c r="D217" s="3"/>
      <c r="E217" s="3"/>
      <c r="F217" s="3"/>
      <c r="G217" s="7"/>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7"/>
      <c r="B218" s="3"/>
      <c r="C218" s="3"/>
      <c r="D218" s="3"/>
      <c r="E218" s="3"/>
      <c r="F218" s="3"/>
      <c r="G218" s="7"/>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7"/>
      <c r="B219" s="3"/>
      <c r="C219" s="3"/>
      <c r="D219" s="3"/>
      <c r="E219" s="3"/>
      <c r="F219" s="3"/>
      <c r="G219" s="7"/>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7"/>
      <c r="B220" s="3"/>
      <c r="C220" s="3"/>
      <c r="D220" s="3"/>
      <c r="E220" s="3"/>
      <c r="F220" s="3"/>
      <c r="G220" s="7"/>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7"/>
      <c r="B221" s="3"/>
      <c r="C221" s="3"/>
      <c r="D221" s="3"/>
      <c r="E221" s="3"/>
      <c r="F221" s="3"/>
      <c r="G221" s="7"/>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7"/>
      <c r="B222" s="3"/>
      <c r="C222" s="3"/>
      <c r="D222" s="3"/>
      <c r="E222" s="3"/>
      <c r="F222" s="3"/>
      <c r="G222" s="7"/>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7"/>
      <c r="B223" s="3"/>
      <c r="C223" s="3"/>
      <c r="D223" s="3"/>
      <c r="E223" s="3"/>
      <c r="F223" s="3"/>
      <c r="G223" s="7"/>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7"/>
      <c r="B224" s="3"/>
      <c r="C224" s="3"/>
      <c r="D224" s="3"/>
      <c r="E224" s="3"/>
      <c r="F224" s="3"/>
      <c r="G224" s="7"/>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7"/>
      <c r="B225" s="3"/>
      <c r="C225" s="3"/>
      <c r="D225" s="3"/>
      <c r="E225" s="3"/>
      <c r="F225" s="3"/>
      <c r="G225" s="7"/>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7"/>
      <c r="B226" s="3"/>
      <c r="C226" s="3"/>
      <c r="D226" s="3"/>
      <c r="E226" s="3"/>
      <c r="F226" s="3"/>
      <c r="G226" s="7"/>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7"/>
      <c r="B227" s="3"/>
      <c r="C227" s="3"/>
      <c r="D227" s="3"/>
      <c r="E227" s="3"/>
      <c r="F227" s="3"/>
      <c r="G227" s="7"/>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7"/>
      <c r="B228" s="3"/>
      <c r="C228" s="3"/>
      <c r="D228" s="3"/>
      <c r="E228" s="3"/>
      <c r="F228" s="3"/>
      <c r="G228" s="7"/>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7"/>
      <c r="B229" s="3"/>
      <c r="C229" s="3"/>
      <c r="D229" s="3"/>
      <c r="E229" s="3"/>
      <c r="F229" s="3"/>
      <c r="G229" s="7"/>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7"/>
      <c r="B230" s="3"/>
      <c r="C230" s="3"/>
      <c r="D230" s="3"/>
      <c r="E230" s="3"/>
      <c r="F230" s="3"/>
      <c r="G230" s="7"/>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7"/>
      <c r="B231" s="3"/>
      <c r="C231" s="3"/>
      <c r="D231" s="3"/>
      <c r="E231" s="3"/>
      <c r="F231" s="3"/>
      <c r="G231" s="7"/>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7"/>
      <c r="B232" s="3"/>
      <c r="C232" s="3"/>
      <c r="D232" s="3"/>
      <c r="E232" s="3"/>
      <c r="F232" s="3"/>
      <c r="G232" s="7"/>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7"/>
      <c r="B233" s="3"/>
      <c r="C233" s="3"/>
      <c r="D233" s="3"/>
      <c r="E233" s="3"/>
      <c r="F233" s="3"/>
      <c r="G233" s="7"/>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7"/>
      <c r="B234" s="3"/>
      <c r="C234" s="3"/>
      <c r="D234" s="3"/>
      <c r="E234" s="3"/>
      <c r="F234" s="3"/>
      <c r="G234" s="7"/>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7"/>
      <c r="B235" s="3"/>
      <c r="C235" s="3"/>
      <c r="D235" s="3"/>
      <c r="E235" s="3"/>
      <c r="F235" s="3"/>
      <c r="G235" s="7"/>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7"/>
      <c r="B236" s="3"/>
      <c r="C236" s="3"/>
      <c r="D236" s="3"/>
      <c r="E236" s="3"/>
      <c r="F236" s="3"/>
      <c r="G236" s="7"/>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7"/>
      <c r="B237" s="3"/>
      <c r="C237" s="3"/>
      <c r="D237" s="3"/>
      <c r="E237" s="3"/>
      <c r="F237" s="3"/>
      <c r="G237" s="7"/>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7"/>
      <c r="B238" s="3"/>
      <c r="C238" s="3"/>
      <c r="D238" s="3"/>
      <c r="E238" s="3"/>
      <c r="F238" s="3"/>
      <c r="G238" s="7"/>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7"/>
      <c r="B239" s="3"/>
      <c r="C239" s="3"/>
      <c r="D239" s="3"/>
      <c r="E239" s="3"/>
      <c r="F239" s="3"/>
      <c r="G239" s="7"/>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7"/>
      <c r="B240" s="3"/>
      <c r="C240" s="3"/>
      <c r="D240" s="3"/>
      <c r="E240" s="3"/>
      <c r="F240" s="3"/>
      <c r="G240" s="7"/>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7"/>
      <c r="B241" s="3"/>
      <c r="C241" s="3"/>
      <c r="D241" s="3"/>
      <c r="E241" s="3"/>
      <c r="F241" s="3"/>
      <c r="G241" s="7"/>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7"/>
      <c r="B242" s="3"/>
      <c r="C242" s="3"/>
      <c r="D242" s="3"/>
      <c r="E242" s="3"/>
      <c r="F242" s="3"/>
      <c r="G242" s="7"/>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7"/>
      <c r="B243" s="3"/>
      <c r="C243" s="3"/>
      <c r="D243" s="3"/>
      <c r="E243" s="3"/>
      <c r="F243" s="3"/>
      <c r="G243" s="7"/>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7"/>
      <c r="B244" s="3"/>
      <c r="C244" s="3"/>
      <c r="D244" s="3"/>
      <c r="E244" s="3"/>
      <c r="F244" s="3"/>
      <c r="G244" s="7"/>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7"/>
      <c r="B245" s="3"/>
      <c r="C245" s="3"/>
      <c r="D245" s="3"/>
      <c r="E245" s="3"/>
      <c r="F245" s="3"/>
      <c r="G245" s="7"/>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7"/>
      <c r="B246" s="3"/>
      <c r="C246" s="3"/>
      <c r="D246" s="3"/>
      <c r="E246" s="3"/>
      <c r="F246" s="3"/>
      <c r="G246" s="7"/>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7"/>
      <c r="B247" s="3"/>
      <c r="C247" s="3"/>
      <c r="D247" s="3"/>
      <c r="E247" s="3"/>
      <c r="F247" s="3"/>
      <c r="G247" s="7"/>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7"/>
      <c r="B248" s="3"/>
      <c r="C248" s="3"/>
      <c r="D248" s="3"/>
      <c r="E248" s="3"/>
      <c r="F248" s="3"/>
      <c r="G248" s="7"/>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7"/>
      <c r="B249" s="3"/>
      <c r="C249" s="3"/>
      <c r="D249" s="3"/>
      <c r="E249" s="3"/>
      <c r="F249" s="3"/>
      <c r="G249" s="7"/>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7"/>
      <c r="B250" s="3"/>
      <c r="C250" s="3"/>
      <c r="D250" s="3"/>
      <c r="E250" s="3"/>
      <c r="F250" s="3"/>
      <c r="G250" s="7"/>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7"/>
      <c r="B251" s="3"/>
      <c r="C251" s="3"/>
      <c r="D251" s="3"/>
      <c r="E251" s="3"/>
      <c r="F251" s="3"/>
      <c r="G251" s="7"/>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7"/>
      <c r="B252" s="3"/>
      <c r="C252" s="3"/>
      <c r="D252" s="3"/>
      <c r="E252" s="3"/>
      <c r="F252" s="3"/>
      <c r="G252" s="7"/>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7"/>
      <c r="B253" s="3"/>
      <c r="C253" s="3"/>
      <c r="D253" s="3"/>
      <c r="E253" s="3"/>
      <c r="F253" s="3"/>
      <c r="G253" s="7"/>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7"/>
      <c r="B254" s="3"/>
      <c r="C254" s="3"/>
      <c r="D254" s="3"/>
      <c r="E254" s="3"/>
      <c r="F254" s="3"/>
      <c r="G254" s="7"/>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7"/>
      <c r="B255" s="3"/>
      <c r="C255" s="3"/>
      <c r="D255" s="3"/>
      <c r="E255" s="3"/>
      <c r="F255" s="3"/>
      <c r="G255" s="7"/>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7"/>
      <c r="B256" s="3"/>
      <c r="C256" s="3"/>
      <c r="D256" s="3"/>
      <c r="E256" s="3"/>
      <c r="F256" s="3"/>
      <c r="G256" s="7"/>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7"/>
      <c r="B257" s="3"/>
      <c r="C257" s="3"/>
      <c r="D257" s="3"/>
      <c r="E257" s="3"/>
      <c r="F257" s="3"/>
      <c r="G257" s="7"/>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7"/>
      <c r="B258" s="3"/>
      <c r="C258" s="3"/>
      <c r="D258" s="3"/>
      <c r="E258" s="3"/>
      <c r="F258" s="3"/>
      <c r="G258" s="7"/>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7"/>
      <c r="B259" s="3"/>
      <c r="C259" s="3"/>
      <c r="D259" s="3"/>
      <c r="E259" s="3"/>
      <c r="F259" s="3"/>
      <c r="G259" s="7"/>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7"/>
      <c r="B260" s="3"/>
      <c r="C260" s="3"/>
      <c r="D260" s="3"/>
      <c r="E260" s="3"/>
      <c r="F260" s="3"/>
      <c r="G260" s="7"/>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7"/>
      <c r="B261" s="3"/>
      <c r="C261" s="3"/>
      <c r="D261" s="3"/>
      <c r="E261" s="3"/>
      <c r="F261" s="3"/>
      <c r="G261" s="7"/>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7"/>
      <c r="B262" s="3"/>
      <c r="C262" s="3"/>
      <c r="D262" s="3"/>
      <c r="E262" s="3"/>
      <c r="F262" s="3"/>
      <c r="G262" s="7"/>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7"/>
      <c r="B263" s="3"/>
      <c r="C263" s="3"/>
      <c r="D263" s="3"/>
      <c r="E263" s="3"/>
      <c r="F263" s="3"/>
      <c r="G263" s="7"/>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7"/>
      <c r="B264" s="3"/>
      <c r="C264" s="3"/>
      <c r="D264" s="3"/>
      <c r="E264" s="3"/>
      <c r="F264" s="3"/>
      <c r="G264" s="7"/>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7"/>
      <c r="B265" s="3"/>
      <c r="C265" s="3"/>
      <c r="D265" s="3"/>
      <c r="E265" s="3"/>
      <c r="F265" s="3"/>
      <c r="G265" s="7"/>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7"/>
      <c r="B266" s="3"/>
      <c r="C266" s="3"/>
      <c r="D266" s="3"/>
      <c r="E266" s="3"/>
      <c r="F266" s="3"/>
      <c r="G266" s="7"/>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7"/>
      <c r="B267" s="3"/>
      <c r="C267" s="3"/>
      <c r="D267" s="3"/>
      <c r="E267" s="3"/>
      <c r="F267" s="3"/>
      <c r="G267" s="7"/>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7"/>
      <c r="B268" s="3"/>
      <c r="C268" s="3"/>
      <c r="D268" s="3"/>
      <c r="E268" s="3"/>
      <c r="F268" s="3"/>
      <c r="G268" s="7"/>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7"/>
      <c r="B269" s="3"/>
      <c r="C269" s="3"/>
      <c r="D269" s="3"/>
      <c r="E269" s="3"/>
      <c r="F269" s="3"/>
      <c r="G269" s="7"/>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7"/>
      <c r="B270" s="3"/>
      <c r="C270" s="3"/>
      <c r="D270" s="3"/>
      <c r="E270" s="3"/>
      <c r="F270" s="3"/>
      <c r="G270" s="7"/>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7"/>
      <c r="B271" s="3"/>
      <c r="C271" s="3"/>
      <c r="D271" s="3"/>
      <c r="E271" s="3"/>
      <c r="F271" s="3"/>
      <c r="G271" s="7"/>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7"/>
      <c r="B272" s="3"/>
      <c r="C272" s="3"/>
      <c r="D272" s="3"/>
      <c r="E272" s="3"/>
      <c r="F272" s="3"/>
      <c r="G272" s="7"/>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7"/>
      <c r="B273" s="3"/>
      <c r="C273" s="3"/>
      <c r="D273" s="3"/>
      <c r="E273" s="3"/>
      <c r="F273" s="3"/>
      <c r="G273" s="7"/>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7"/>
      <c r="B274" s="3"/>
      <c r="C274" s="3"/>
      <c r="D274" s="3"/>
      <c r="E274" s="3"/>
      <c r="F274" s="3"/>
      <c r="G274" s="7"/>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7"/>
      <c r="B275" s="3"/>
      <c r="C275" s="3"/>
      <c r="D275" s="3"/>
      <c r="E275" s="3"/>
      <c r="F275" s="3"/>
      <c r="G275" s="7"/>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7"/>
      <c r="B276" s="3"/>
      <c r="C276" s="3"/>
      <c r="D276" s="3"/>
      <c r="E276" s="3"/>
      <c r="F276" s="3"/>
      <c r="G276" s="7"/>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7"/>
      <c r="B277" s="3"/>
      <c r="C277" s="3"/>
      <c r="D277" s="3"/>
      <c r="E277" s="3"/>
      <c r="F277" s="3"/>
      <c r="G277" s="7"/>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7"/>
      <c r="B278" s="3"/>
      <c r="C278" s="3"/>
      <c r="D278" s="3"/>
      <c r="E278" s="3"/>
      <c r="F278" s="3"/>
      <c r="G278" s="7"/>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7"/>
      <c r="B279" s="3"/>
      <c r="C279" s="3"/>
      <c r="D279" s="3"/>
      <c r="E279" s="3"/>
      <c r="F279" s="3"/>
      <c r="G279" s="7"/>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7"/>
      <c r="B280" s="3"/>
      <c r="C280" s="3"/>
      <c r="D280" s="3"/>
      <c r="E280" s="3"/>
      <c r="F280" s="3"/>
      <c r="G280" s="7"/>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7"/>
      <c r="B281" s="3"/>
      <c r="C281" s="3"/>
      <c r="D281" s="3"/>
      <c r="E281" s="3"/>
      <c r="F281" s="3"/>
      <c r="G281" s="7"/>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7"/>
      <c r="B282" s="3"/>
      <c r="C282" s="3"/>
      <c r="D282" s="3"/>
      <c r="E282" s="3"/>
      <c r="F282" s="3"/>
      <c r="G282" s="7"/>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7"/>
      <c r="B283" s="3"/>
      <c r="C283" s="3"/>
      <c r="D283" s="3"/>
      <c r="E283" s="3"/>
      <c r="F283" s="3"/>
      <c r="G283" s="7"/>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7"/>
      <c r="B284" s="3"/>
      <c r="C284" s="3"/>
      <c r="D284" s="3"/>
      <c r="E284" s="3"/>
      <c r="F284" s="3"/>
      <c r="G284" s="7"/>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7"/>
      <c r="B285" s="3"/>
      <c r="C285" s="3"/>
      <c r="D285" s="3"/>
      <c r="E285" s="3"/>
      <c r="F285" s="3"/>
      <c r="G285" s="7"/>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7"/>
      <c r="B286" s="3"/>
      <c r="C286" s="3"/>
      <c r="D286" s="3"/>
      <c r="E286" s="3"/>
      <c r="F286" s="3"/>
      <c r="G286" s="7"/>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7"/>
      <c r="B287" s="3"/>
      <c r="C287" s="3"/>
      <c r="D287" s="3"/>
      <c r="E287" s="3"/>
      <c r="F287" s="3"/>
      <c r="G287" s="7"/>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7"/>
      <c r="B288" s="3"/>
      <c r="C288" s="3"/>
      <c r="D288" s="3"/>
      <c r="E288" s="3"/>
      <c r="F288" s="3"/>
      <c r="G288" s="7"/>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7"/>
      <c r="B289" s="3"/>
      <c r="C289" s="3"/>
      <c r="D289" s="3"/>
      <c r="E289" s="3"/>
      <c r="F289" s="3"/>
      <c r="G289" s="7"/>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7"/>
      <c r="B290" s="3"/>
      <c r="C290" s="3"/>
      <c r="D290" s="3"/>
      <c r="E290" s="3"/>
      <c r="F290" s="3"/>
      <c r="G290" s="7"/>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7"/>
      <c r="B291" s="3"/>
      <c r="C291" s="3"/>
      <c r="D291" s="3"/>
      <c r="E291" s="3"/>
      <c r="F291" s="3"/>
      <c r="G291" s="7"/>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7"/>
      <c r="B292" s="3"/>
      <c r="C292" s="3"/>
      <c r="D292" s="3"/>
      <c r="E292" s="3"/>
      <c r="F292" s="3"/>
      <c r="G292" s="7"/>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7"/>
      <c r="B293" s="3"/>
      <c r="C293" s="3"/>
      <c r="D293" s="3"/>
      <c r="E293" s="3"/>
      <c r="F293" s="3"/>
      <c r="G293" s="7"/>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7"/>
      <c r="B294" s="3"/>
      <c r="C294" s="3"/>
      <c r="D294" s="3"/>
      <c r="E294" s="3"/>
      <c r="F294" s="3"/>
      <c r="G294" s="7"/>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7"/>
      <c r="B295" s="3"/>
      <c r="C295" s="3"/>
      <c r="D295" s="3"/>
      <c r="E295" s="3"/>
      <c r="F295" s="3"/>
      <c r="G295" s="7"/>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7"/>
      <c r="B296" s="3"/>
      <c r="C296" s="3"/>
      <c r="D296" s="3"/>
      <c r="E296" s="3"/>
      <c r="F296" s="3"/>
      <c r="G296" s="7"/>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7"/>
      <c r="B297" s="3"/>
      <c r="C297" s="3"/>
      <c r="D297" s="3"/>
      <c r="E297" s="3"/>
      <c r="F297" s="3"/>
      <c r="G297" s="7"/>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7"/>
      <c r="B298" s="3"/>
      <c r="C298" s="3"/>
      <c r="D298" s="3"/>
      <c r="E298" s="3"/>
      <c r="F298" s="3"/>
      <c r="G298" s="7"/>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7"/>
      <c r="B299" s="3"/>
      <c r="C299" s="3"/>
      <c r="D299" s="3"/>
      <c r="E299" s="3"/>
      <c r="F299" s="3"/>
      <c r="G299" s="7"/>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7"/>
      <c r="B300" s="3"/>
      <c r="C300" s="3"/>
      <c r="D300" s="3"/>
      <c r="E300" s="3"/>
      <c r="F300" s="3"/>
      <c r="G300" s="7"/>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7"/>
      <c r="B301" s="3"/>
      <c r="C301" s="3"/>
      <c r="D301" s="3"/>
      <c r="E301" s="3"/>
      <c r="F301" s="3"/>
      <c r="G301" s="7"/>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7"/>
      <c r="B302" s="3"/>
      <c r="C302" s="3"/>
      <c r="D302" s="3"/>
      <c r="E302" s="3"/>
      <c r="F302" s="3"/>
      <c r="G302" s="7"/>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7"/>
      <c r="B303" s="3"/>
      <c r="C303" s="3"/>
      <c r="D303" s="3"/>
      <c r="E303" s="3"/>
      <c r="F303" s="3"/>
      <c r="G303" s="7"/>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7"/>
      <c r="B304" s="3"/>
      <c r="C304" s="3"/>
      <c r="D304" s="3"/>
      <c r="E304" s="3"/>
      <c r="F304" s="3"/>
      <c r="G304" s="7"/>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7"/>
      <c r="B305" s="3"/>
      <c r="C305" s="3"/>
      <c r="D305" s="3"/>
      <c r="E305" s="3"/>
      <c r="F305" s="3"/>
      <c r="G305" s="7"/>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7"/>
      <c r="B306" s="3"/>
      <c r="C306" s="3"/>
      <c r="D306" s="3"/>
      <c r="E306" s="3"/>
      <c r="F306" s="3"/>
      <c r="G306" s="7"/>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7"/>
      <c r="B307" s="3"/>
      <c r="C307" s="3"/>
      <c r="D307" s="3"/>
      <c r="E307" s="3"/>
      <c r="F307" s="3"/>
      <c r="G307" s="7"/>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7"/>
      <c r="B308" s="3"/>
      <c r="C308" s="3"/>
      <c r="D308" s="3"/>
      <c r="E308" s="3"/>
      <c r="F308" s="3"/>
      <c r="G308" s="7"/>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7"/>
      <c r="B309" s="3"/>
      <c r="C309" s="3"/>
      <c r="D309" s="3"/>
      <c r="E309" s="3"/>
      <c r="F309" s="3"/>
      <c r="G309" s="7"/>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7"/>
      <c r="B310" s="3"/>
      <c r="C310" s="3"/>
      <c r="D310" s="3"/>
      <c r="E310" s="3"/>
      <c r="F310" s="3"/>
      <c r="G310" s="7"/>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7"/>
      <c r="B311" s="3"/>
      <c r="C311" s="3"/>
      <c r="D311" s="3"/>
      <c r="E311" s="3"/>
      <c r="F311" s="3"/>
      <c r="G311" s="7"/>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7"/>
      <c r="B312" s="3"/>
      <c r="C312" s="3"/>
      <c r="D312" s="3"/>
      <c r="E312" s="3"/>
      <c r="F312" s="3"/>
      <c r="G312" s="7"/>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7"/>
      <c r="B313" s="3"/>
      <c r="C313" s="3"/>
      <c r="D313" s="3"/>
      <c r="E313" s="3"/>
      <c r="F313" s="3"/>
      <c r="G313" s="7"/>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7"/>
      <c r="B314" s="3"/>
      <c r="C314" s="3"/>
      <c r="D314" s="3"/>
      <c r="E314" s="3"/>
      <c r="F314" s="3"/>
      <c r="G314" s="7"/>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7"/>
      <c r="B315" s="3"/>
      <c r="C315" s="3"/>
      <c r="D315" s="3"/>
      <c r="E315" s="3"/>
      <c r="F315" s="3"/>
      <c r="G315" s="7"/>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7"/>
      <c r="B316" s="3"/>
      <c r="C316" s="3"/>
      <c r="D316" s="3"/>
      <c r="E316" s="3"/>
      <c r="F316" s="3"/>
      <c r="G316" s="7"/>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7"/>
      <c r="B317" s="3"/>
      <c r="C317" s="3"/>
      <c r="D317" s="3"/>
      <c r="E317" s="3"/>
      <c r="F317" s="3"/>
      <c r="G317" s="7"/>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7"/>
      <c r="B318" s="3"/>
      <c r="C318" s="3"/>
      <c r="D318" s="3"/>
      <c r="E318" s="3"/>
      <c r="F318" s="3"/>
      <c r="G318" s="7"/>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7"/>
      <c r="B319" s="3"/>
      <c r="C319" s="3"/>
      <c r="D319" s="3"/>
      <c r="E319" s="3"/>
      <c r="F319" s="3"/>
      <c r="G319" s="7"/>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7"/>
      <c r="B320" s="3"/>
      <c r="C320" s="3"/>
      <c r="D320" s="3"/>
      <c r="E320" s="3"/>
      <c r="F320" s="3"/>
      <c r="G320" s="7"/>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7"/>
      <c r="B321" s="3"/>
      <c r="C321" s="3"/>
      <c r="D321" s="3"/>
      <c r="E321" s="3"/>
      <c r="F321" s="3"/>
      <c r="G321" s="7"/>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7"/>
      <c r="B322" s="3"/>
      <c r="C322" s="3"/>
      <c r="D322" s="3"/>
      <c r="E322" s="3"/>
      <c r="F322" s="3"/>
      <c r="G322" s="7"/>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7"/>
      <c r="B323" s="3"/>
      <c r="C323" s="3"/>
      <c r="D323" s="3"/>
      <c r="E323" s="3"/>
      <c r="F323" s="3"/>
      <c r="G323" s="7"/>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7"/>
      <c r="B324" s="3"/>
      <c r="C324" s="3"/>
      <c r="D324" s="3"/>
      <c r="E324" s="3"/>
      <c r="F324" s="3"/>
      <c r="G324" s="7"/>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7"/>
      <c r="B325" s="3"/>
      <c r="C325" s="3"/>
      <c r="D325" s="3"/>
      <c r="E325" s="3"/>
      <c r="F325" s="3"/>
      <c r="G325" s="7"/>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7"/>
      <c r="B326" s="3"/>
      <c r="C326" s="3"/>
      <c r="D326" s="3"/>
      <c r="E326" s="3"/>
      <c r="F326" s="3"/>
      <c r="G326" s="7"/>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7"/>
      <c r="B327" s="3"/>
      <c r="C327" s="3"/>
      <c r="D327" s="3"/>
      <c r="E327" s="3"/>
      <c r="F327" s="3"/>
      <c r="G327" s="7"/>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7"/>
      <c r="B328" s="3"/>
      <c r="C328" s="3"/>
      <c r="D328" s="3"/>
      <c r="E328" s="3"/>
      <c r="F328" s="3"/>
      <c r="G328" s="7"/>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7"/>
      <c r="B329" s="3"/>
      <c r="C329" s="3"/>
      <c r="D329" s="3"/>
      <c r="E329" s="3"/>
      <c r="F329" s="3"/>
      <c r="G329" s="7"/>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7"/>
      <c r="B330" s="3"/>
      <c r="C330" s="3"/>
      <c r="D330" s="3"/>
      <c r="E330" s="3"/>
      <c r="F330" s="3"/>
      <c r="G330" s="7"/>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7"/>
      <c r="B331" s="3"/>
      <c r="C331" s="3"/>
      <c r="D331" s="3"/>
      <c r="E331" s="3"/>
      <c r="F331" s="3"/>
      <c r="G331" s="7"/>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7"/>
      <c r="B332" s="3"/>
      <c r="C332" s="3"/>
      <c r="D332" s="3"/>
      <c r="E332" s="3"/>
      <c r="F332" s="3"/>
      <c r="G332" s="7"/>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7"/>
      <c r="B333" s="3"/>
      <c r="C333" s="3"/>
      <c r="D333" s="3"/>
      <c r="E333" s="3"/>
      <c r="F333" s="3"/>
      <c r="G333" s="7"/>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7"/>
      <c r="B334" s="3"/>
      <c r="C334" s="3"/>
      <c r="D334" s="3"/>
      <c r="E334" s="3"/>
      <c r="F334" s="3"/>
      <c r="G334" s="7"/>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7"/>
      <c r="B335" s="3"/>
      <c r="C335" s="3"/>
      <c r="D335" s="3"/>
      <c r="E335" s="3"/>
      <c r="F335" s="3"/>
      <c r="G335" s="7"/>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7"/>
      <c r="B336" s="3"/>
      <c r="C336" s="3"/>
      <c r="D336" s="3"/>
      <c r="E336" s="3"/>
      <c r="F336" s="3"/>
      <c r="G336" s="7"/>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7"/>
      <c r="B337" s="3"/>
      <c r="C337" s="3"/>
      <c r="D337" s="3"/>
      <c r="E337" s="3"/>
      <c r="F337" s="3"/>
      <c r="G337" s="7"/>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7"/>
      <c r="B338" s="3"/>
      <c r="C338" s="3"/>
      <c r="D338" s="3"/>
      <c r="E338" s="3"/>
      <c r="F338" s="3"/>
      <c r="G338" s="7"/>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7"/>
      <c r="B339" s="3"/>
      <c r="C339" s="3"/>
      <c r="D339" s="3"/>
      <c r="E339" s="3"/>
      <c r="F339" s="3"/>
      <c r="G339" s="7"/>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7"/>
      <c r="B340" s="3"/>
      <c r="C340" s="3"/>
      <c r="D340" s="3"/>
      <c r="E340" s="3"/>
      <c r="F340" s="3"/>
      <c r="G340" s="7"/>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7"/>
      <c r="B341" s="3"/>
      <c r="C341" s="3"/>
      <c r="D341" s="3"/>
      <c r="E341" s="3"/>
      <c r="F341" s="3"/>
      <c r="G341" s="7"/>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7"/>
      <c r="B342" s="3"/>
      <c r="C342" s="3"/>
      <c r="D342" s="3"/>
      <c r="E342" s="3"/>
      <c r="F342" s="3"/>
      <c r="G342" s="7"/>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7"/>
      <c r="B343" s="3"/>
      <c r="C343" s="3"/>
      <c r="D343" s="3"/>
      <c r="E343" s="3"/>
      <c r="F343" s="3"/>
      <c r="G343" s="7"/>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7"/>
      <c r="B344" s="3"/>
      <c r="C344" s="3"/>
      <c r="D344" s="3"/>
      <c r="E344" s="3"/>
      <c r="F344" s="3"/>
      <c r="G344" s="7"/>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7"/>
      <c r="B345" s="3"/>
      <c r="C345" s="3"/>
      <c r="D345" s="3"/>
      <c r="E345" s="3"/>
      <c r="F345" s="3"/>
      <c r="G345" s="7"/>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7"/>
      <c r="B346" s="3"/>
      <c r="C346" s="3"/>
      <c r="D346" s="3"/>
      <c r="E346" s="3"/>
      <c r="F346" s="3"/>
      <c r="G346" s="7"/>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7"/>
      <c r="B347" s="3"/>
      <c r="C347" s="3"/>
      <c r="D347" s="3"/>
      <c r="E347" s="3"/>
      <c r="F347" s="3"/>
      <c r="G347" s="7"/>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7"/>
      <c r="B348" s="3"/>
      <c r="C348" s="3"/>
      <c r="D348" s="3"/>
      <c r="E348" s="3"/>
      <c r="F348" s="3"/>
      <c r="G348" s="7"/>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7"/>
      <c r="B349" s="3"/>
      <c r="C349" s="3"/>
      <c r="D349" s="3"/>
      <c r="E349" s="3"/>
      <c r="F349" s="3"/>
      <c r="G349" s="7"/>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7"/>
      <c r="B350" s="3"/>
      <c r="C350" s="3"/>
      <c r="D350" s="3"/>
      <c r="E350" s="3"/>
      <c r="F350" s="3"/>
      <c r="G350" s="7"/>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7"/>
      <c r="B351" s="3"/>
      <c r="C351" s="3"/>
      <c r="D351" s="3"/>
      <c r="E351" s="3"/>
      <c r="F351" s="3"/>
      <c r="G351" s="7"/>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7"/>
      <c r="B352" s="3"/>
      <c r="C352" s="3"/>
      <c r="D352" s="3"/>
      <c r="E352" s="3"/>
      <c r="F352" s="3"/>
      <c r="G352" s="7"/>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7"/>
      <c r="B353" s="3"/>
      <c r="C353" s="3"/>
      <c r="D353" s="3"/>
      <c r="E353" s="3"/>
      <c r="F353" s="3"/>
      <c r="G353" s="7"/>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7"/>
      <c r="B354" s="3"/>
      <c r="C354" s="3"/>
      <c r="D354" s="3"/>
      <c r="E354" s="3"/>
      <c r="F354" s="3"/>
      <c r="G354" s="7"/>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7"/>
      <c r="B355" s="3"/>
      <c r="C355" s="3"/>
      <c r="D355" s="3"/>
      <c r="E355" s="3"/>
      <c r="F355" s="3"/>
      <c r="G355" s="7"/>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7"/>
      <c r="B356" s="3"/>
      <c r="C356" s="3"/>
      <c r="D356" s="3"/>
      <c r="E356" s="3"/>
      <c r="F356" s="3"/>
      <c r="G356" s="7"/>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7"/>
      <c r="B357" s="3"/>
      <c r="C357" s="3"/>
      <c r="D357" s="3"/>
      <c r="E357" s="3"/>
      <c r="F357" s="3"/>
      <c r="G357" s="7"/>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7"/>
      <c r="B358" s="3"/>
      <c r="C358" s="3"/>
      <c r="D358" s="3"/>
      <c r="E358" s="3"/>
      <c r="F358" s="3"/>
      <c r="G358" s="7"/>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7"/>
      <c r="B359" s="3"/>
      <c r="C359" s="3"/>
      <c r="D359" s="3"/>
      <c r="E359" s="3"/>
      <c r="F359" s="3"/>
      <c r="G359" s="7"/>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7"/>
      <c r="B360" s="3"/>
      <c r="C360" s="3"/>
      <c r="D360" s="3"/>
      <c r="E360" s="3"/>
      <c r="F360" s="3"/>
      <c r="G360" s="7"/>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7"/>
      <c r="B361" s="3"/>
      <c r="C361" s="3"/>
      <c r="D361" s="3"/>
      <c r="E361" s="3"/>
      <c r="F361" s="3"/>
      <c r="G361" s="7"/>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7"/>
      <c r="B362" s="3"/>
      <c r="C362" s="3"/>
      <c r="D362" s="3"/>
      <c r="E362" s="3"/>
      <c r="F362" s="3"/>
      <c r="G362" s="7"/>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7"/>
      <c r="B363" s="3"/>
      <c r="C363" s="3"/>
      <c r="D363" s="3"/>
      <c r="E363" s="3"/>
      <c r="F363" s="3"/>
      <c r="G363" s="7"/>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7"/>
      <c r="B364" s="3"/>
      <c r="C364" s="3"/>
      <c r="D364" s="3"/>
      <c r="E364" s="3"/>
      <c r="F364" s="3"/>
      <c r="G364" s="7"/>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7"/>
      <c r="B365" s="3"/>
      <c r="C365" s="3"/>
      <c r="D365" s="3"/>
      <c r="E365" s="3"/>
      <c r="F365" s="3"/>
      <c r="G365" s="7"/>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7"/>
      <c r="B366" s="3"/>
      <c r="C366" s="3"/>
      <c r="D366" s="3"/>
      <c r="E366" s="3"/>
      <c r="F366" s="3"/>
      <c r="G366" s="7"/>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7"/>
      <c r="B367" s="3"/>
      <c r="C367" s="3"/>
      <c r="D367" s="3"/>
      <c r="E367" s="3"/>
      <c r="F367" s="3"/>
      <c r="G367" s="7"/>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7"/>
      <c r="B368" s="3"/>
      <c r="C368" s="3"/>
      <c r="D368" s="3"/>
      <c r="E368" s="3"/>
      <c r="F368" s="3"/>
      <c r="G368" s="7"/>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7"/>
      <c r="B369" s="3"/>
      <c r="C369" s="3"/>
      <c r="D369" s="3"/>
      <c r="E369" s="3"/>
      <c r="F369" s="3"/>
      <c r="G369" s="7"/>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7"/>
      <c r="B370" s="3"/>
      <c r="C370" s="3"/>
      <c r="D370" s="3"/>
      <c r="E370" s="3"/>
      <c r="F370" s="3"/>
      <c r="G370" s="7"/>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7"/>
      <c r="B371" s="3"/>
      <c r="C371" s="3"/>
      <c r="D371" s="3"/>
      <c r="E371" s="3"/>
      <c r="F371" s="3"/>
      <c r="G371" s="7"/>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7"/>
      <c r="B372" s="3"/>
      <c r="C372" s="3"/>
      <c r="D372" s="3"/>
      <c r="E372" s="3"/>
      <c r="F372" s="3"/>
      <c r="G372" s="7"/>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7"/>
      <c r="B373" s="3"/>
      <c r="C373" s="3"/>
      <c r="D373" s="3"/>
      <c r="E373" s="3"/>
      <c r="F373" s="3"/>
      <c r="G373" s="7"/>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7"/>
      <c r="B374" s="3"/>
      <c r="C374" s="3"/>
      <c r="D374" s="3"/>
      <c r="E374" s="3"/>
      <c r="F374" s="3"/>
      <c r="G374" s="7"/>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7"/>
      <c r="B375" s="3"/>
      <c r="C375" s="3"/>
      <c r="D375" s="3"/>
      <c r="E375" s="3"/>
      <c r="F375" s="3"/>
      <c r="G375" s="7"/>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7"/>
      <c r="B376" s="3"/>
      <c r="C376" s="3"/>
      <c r="D376" s="3"/>
      <c r="E376" s="3"/>
      <c r="F376" s="3"/>
      <c r="G376" s="7"/>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7"/>
      <c r="B377" s="3"/>
      <c r="C377" s="3"/>
      <c r="D377" s="3"/>
      <c r="E377" s="3"/>
      <c r="F377" s="3"/>
      <c r="G377" s="7"/>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7"/>
      <c r="B378" s="3"/>
      <c r="C378" s="3"/>
      <c r="D378" s="3"/>
      <c r="E378" s="3"/>
      <c r="F378" s="3"/>
      <c r="G378" s="7"/>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7"/>
      <c r="B379" s="3"/>
      <c r="C379" s="3"/>
      <c r="D379" s="3"/>
      <c r="E379" s="3"/>
      <c r="F379" s="3"/>
      <c r="G379" s="7"/>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7"/>
      <c r="B380" s="3"/>
      <c r="C380" s="3"/>
      <c r="D380" s="3"/>
      <c r="E380" s="3"/>
      <c r="F380" s="3"/>
      <c r="G380" s="7"/>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7"/>
      <c r="B381" s="3"/>
      <c r="C381" s="3"/>
      <c r="D381" s="3"/>
      <c r="E381" s="3"/>
      <c r="F381" s="3"/>
      <c r="G381" s="7"/>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7"/>
      <c r="B382" s="3"/>
      <c r="C382" s="3"/>
      <c r="D382" s="3"/>
      <c r="E382" s="3"/>
      <c r="F382" s="3"/>
      <c r="G382" s="7"/>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7"/>
      <c r="B383" s="3"/>
      <c r="C383" s="3"/>
      <c r="D383" s="3"/>
      <c r="E383" s="3"/>
      <c r="F383" s="3"/>
      <c r="G383" s="7"/>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7"/>
      <c r="B384" s="3"/>
      <c r="C384" s="3"/>
      <c r="D384" s="3"/>
      <c r="E384" s="3"/>
      <c r="F384" s="3"/>
      <c r="G384" s="7"/>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7"/>
      <c r="B385" s="3"/>
      <c r="C385" s="3"/>
      <c r="D385" s="3"/>
      <c r="E385" s="3"/>
      <c r="F385" s="3"/>
      <c r="G385" s="7"/>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7"/>
      <c r="B386" s="3"/>
      <c r="C386" s="3"/>
      <c r="D386" s="3"/>
      <c r="E386" s="3"/>
      <c r="F386" s="3"/>
      <c r="G386" s="7"/>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7"/>
      <c r="B387" s="3"/>
      <c r="C387" s="3"/>
      <c r="D387" s="3"/>
      <c r="E387" s="3"/>
      <c r="F387" s="3"/>
      <c r="G387" s="7"/>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7"/>
      <c r="B388" s="3"/>
      <c r="C388" s="3"/>
      <c r="D388" s="3"/>
      <c r="E388" s="3"/>
      <c r="F388" s="3"/>
      <c r="G388" s="7"/>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7"/>
      <c r="B389" s="3"/>
      <c r="C389" s="3"/>
      <c r="D389" s="3"/>
      <c r="E389" s="3"/>
      <c r="F389" s="3"/>
      <c r="G389" s="7"/>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7"/>
      <c r="B390" s="3"/>
      <c r="C390" s="3"/>
      <c r="D390" s="3"/>
      <c r="E390" s="3"/>
      <c r="F390" s="3"/>
      <c r="G390" s="7"/>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7"/>
      <c r="B391" s="3"/>
      <c r="C391" s="3"/>
      <c r="D391" s="3"/>
      <c r="E391" s="3"/>
      <c r="F391" s="3"/>
      <c r="G391" s="7"/>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7"/>
      <c r="B392" s="3"/>
      <c r="C392" s="3"/>
      <c r="D392" s="3"/>
      <c r="E392" s="3"/>
      <c r="F392" s="3"/>
      <c r="G392" s="7"/>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7"/>
      <c r="B393" s="3"/>
      <c r="C393" s="3"/>
      <c r="D393" s="3"/>
      <c r="E393" s="3"/>
      <c r="F393" s="3"/>
      <c r="G393" s="7"/>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7"/>
      <c r="B394" s="3"/>
      <c r="C394" s="3"/>
      <c r="D394" s="3"/>
      <c r="E394" s="3"/>
      <c r="F394" s="3"/>
      <c r="G394" s="7"/>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7"/>
      <c r="B395" s="3"/>
      <c r="C395" s="3"/>
      <c r="D395" s="3"/>
      <c r="E395" s="3"/>
      <c r="F395" s="3"/>
      <c r="G395" s="7"/>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7"/>
      <c r="B396" s="3"/>
      <c r="C396" s="3"/>
      <c r="D396" s="3"/>
      <c r="E396" s="3"/>
      <c r="F396" s="3"/>
      <c r="G396" s="7"/>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7"/>
      <c r="B397" s="3"/>
      <c r="C397" s="3"/>
      <c r="D397" s="3"/>
      <c r="E397" s="3"/>
      <c r="F397" s="3"/>
      <c r="G397" s="7"/>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7"/>
      <c r="B398" s="3"/>
      <c r="C398" s="3"/>
      <c r="D398" s="3"/>
      <c r="E398" s="3"/>
      <c r="F398" s="3"/>
      <c r="G398" s="7"/>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7"/>
      <c r="B399" s="3"/>
      <c r="C399" s="3"/>
      <c r="D399" s="3"/>
      <c r="E399" s="3"/>
      <c r="F399" s="3"/>
      <c r="G399" s="7"/>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7"/>
      <c r="B400" s="3"/>
      <c r="C400" s="3"/>
      <c r="D400" s="3"/>
      <c r="E400" s="3"/>
      <c r="F400" s="3"/>
      <c r="G400" s="7"/>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7"/>
      <c r="B401" s="3"/>
      <c r="C401" s="3"/>
      <c r="D401" s="3"/>
      <c r="E401" s="3"/>
      <c r="F401" s="3"/>
      <c r="G401" s="7"/>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7"/>
      <c r="B402" s="3"/>
      <c r="C402" s="3"/>
      <c r="D402" s="3"/>
      <c r="E402" s="3"/>
      <c r="F402" s="3"/>
      <c r="G402" s="7"/>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7"/>
      <c r="B403" s="3"/>
      <c r="C403" s="3"/>
      <c r="D403" s="3"/>
      <c r="E403" s="3"/>
      <c r="F403" s="3"/>
      <c r="G403" s="7"/>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7"/>
      <c r="B404" s="3"/>
      <c r="C404" s="3"/>
      <c r="D404" s="3"/>
      <c r="E404" s="3"/>
      <c r="F404" s="3"/>
      <c r="G404" s="7"/>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7"/>
      <c r="B405" s="3"/>
      <c r="C405" s="3"/>
      <c r="D405" s="3"/>
      <c r="E405" s="3"/>
      <c r="F405" s="3"/>
      <c r="G405" s="7"/>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7"/>
      <c r="B406" s="3"/>
      <c r="C406" s="3"/>
      <c r="D406" s="3"/>
      <c r="E406" s="3"/>
      <c r="F406" s="3"/>
      <c r="G406" s="7"/>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7"/>
      <c r="B407" s="3"/>
      <c r="C407" s="3"/>
      <c r="D407" s="3"/>
      <c r="E407" s="3"/>
      <c r="F407" s="3"/>
      <c r="G407" s="7"/>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7"/>
      <c r="B408" s="3"/>
      <c r="C408" s="3"/>
      <c r="D408" s="3"/>
      <c r="E408" s="3"/>
      <c r="F408" s="3"/>
      <c r="G408" s="7"/>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7"/>
      <c r="B409" s="3"/>
      <c r="C409" s="3"/>
      <c r="D409" s="3"/>
      <c r="E409" s="3"/>
      <c r="F409" s="3"/>
      <c r="G409" s="7"/>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7"/>
      <c r="B410" s="3"/>
      <c r="C410" s="3"/>
      <c r="D410" s="3"/>
      <c r="E410" s="3"/>
      <c r="F410" s="3"/>
      <c r="G410" s="7"/>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7"/>
      <c r="B411" s="3"/>
      <c r="C411" s="3"/>
      <c r="D411" s="3"/>
      <c r="E411" s="3"/>
      <c r="F411" s="3"/>
      <c r="G411" s="7"/>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7"/>
      <c r="B412" s="3"/>
      <c r="C412" s="3"/>
      <c r="D412" s="3"/>
      <c r="E412" s="3"/>
      <c r="F412" s="3"/>
      <c r="G412" s="7"/>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7"/>
      <c r="B413" s="3"/>
      <c r="C413" s="3"/>
      <c r="D413" s="3"/>
      <c r="E413" s="3"/>
      <c r="F413" s="3"/>
      <c r="G413" s="7"/>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7"/>
      <c r="B414" s="3"/>
      <c r="C414" s="3"/>
      <c r="D414" s="3"/>
      <c r="E414" s="3"/>
      <c r="F414" s="3"/>
      <c r="G414" s="7"/>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7"/>
      <c r="B415" s="3"/>
      <c r="C415" s="3"/>
      <c r="D415" s="3"/>
      <c r="E415" s="3"/>
      <c r="F415" s="3"/>
      <c r="G415" s="7"/>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7"/>
      <c r="B416" s="3"/>
      <c r="C416" s="3"/>
      <c r="D416" s="3"/>
      <c r="E416" s="3"/>
      <c r="F416" s="3"/>
      <c r="G416" s="7"/>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7"/>
      <c r="B417" s="3"/>
      <c r="C417" s="3"/>
      <c r="D417" s="3"/>
      <c r="E417" s="3"/>
      <c r="F417" s="3"/>
      <c r="G417" s="7"/>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7"/>
      <c r="B418" s="3"/>
      <c r="C418" s="3"/>
      <c r="D418" s="3"/>
      <c r="E418" s="3"/>
      <c r="F418" s="3"/>
      <c r="G418" s="7"/>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7"/>
      <c r="B419" s="3"/>
      <c r="C419" s="3"/>
      <c r="D419" s="3"/>
      <c r="E419" s="3"/>
      <c r="F419" s="3"/>
      <c r="G419" s="7"/>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7"/>
      <c r="B420" s="3"/>
      <c r="C420" s="3"/>
      <c r="D420" s="3"/>
      <c r="E420" s="3"/>
      <c r="F420" s="3"/>
      <c r="G420" s="7"/>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7"/>
      <c r="B421" s="3"/>
      <c r="C421" s="3"/>
      <c r="D421" s="3"/>
      <c r="E421" s="3"/>
      <c r="F421" s="3"/>
      <c r="G421" s="7"/>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7"/>
      <c r="B422" s="3"/>
      <c r="C422" s="3"/>
      <c r="D422" s="3"/>
      <c r="E422" s="3"/>
      <c r="F422" s="3"/>
      <c r="G422" s="7"/>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7"/>
      <c r="B423" s="3"/>
      <c r="C423" s="3"/>
      <c r="D423" s="3"/>
      <c r="E423" s="3"/>
      <c r="F423" s="3"/>
      <c r="G423" s="7"/>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7"/>
      <c r="B424" s="3"/>
      <c r="C424" s="3"/>
      <c r="D424" s="3"/>
      <c r="E424" s="3"/>
      <c r="F424" s="3"/>
      <c r="G424" s="7"/>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7"/>
      <c r="B425" s="3"/>
      <c r="C425" s="3"/>
      <c r="D425" s="3"/>
      <c r="E425" s="3"/>
      <c r="F425" s="3"/>
      <c r="G425" s="7"/>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7"/>
      <c r="B426" s="3"/>
      <c r="C426" s="3"/>
      <c r="D426" s="3"/>
      <c r="E426" s="3"/>
      <c r="F426" s="3"/>
      <c r="G426" s="7"/>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7"/>
      <c r="B427" s="3"/>
      <c r="C427" s="3"/>
      <c r="D427" s="3"/>
      <c r="E427" s="3"/>
      <c r="F427" s="3"/>
      <c r="G427" s="7"/>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7"/>
      <c r="B428" s="3"/>
      <c r="C428" s="3"/>
      <c r="D428" s="3"/>
      <c r="E428" s="3"/>
      <c r="F428" s="3"/>
      <c r="G428" s="7"/>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7"/>
      <c r="B429" s="3"/>
      <c r="C429" s="3"/>
      <c r="D429" s="3"/>
      <c r="E429" s="3"/>
      <c r="F429" s="3"/>
      <c r="G429" s="7"/>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7"/>
      <c r="B430" s="3"/>
      <c r="C430" s="3"/>
      <c r="D430" s="3"/>
      <c r="E430" s="3"/>
      <c r="F430" s="3"/>
      <c r="G430" s="7"/>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7"/>
      <c r="B431" s="3"/>
      <c r="C431" s="3"/>
      <c r="D431" s="3"/>
      <c r="E431" s="3"/>
      <c r="F431" s="3"/>
      <c r="G431" s="7"/>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7"/>
      <c r="B432" s="3"/>
      <c r="C432" s="3"/>
      <c r="D432" s="3"/>
      <c r="E432" s="3"/>
      <c r="F432" s="3"/>
      <c r="G432" s="7"/>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7"/>
      <c r="B433" s="3"/>
      <c r="C433" s="3"/>
      <c r="D433" s="3"/>
      <c r="E433" s="3"/>
      <c r="F433" s="3"/>
      <c r="G433" s="7"/>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7"/>
      <c r="B434" s="3"/>
      <c r="C434" s="3"/>
      <c r="D434" s="3"/>
      <c r="E434" s="3"/>
      <c r="F434" s="3"/>
      <c r="G434" s="7"/>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7"/>
      <c r="B435" s="3"/>
      <c r="C435" s="3"/>
      <c r="D435" s="3"/>
      <c r="E435" s="3"/>
      <c r="F435" s="3"/>
      <c r="G435" s="7"/>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7"/>
      <c r="B436" s="3"/>
      <c r="C436" s="3"/>
      <c r="D436" s="3"/>
      <c r="E436" s="3"/>
      <c r="F436" s="3"/>
      <c r="G436" s="7"/>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7"/>
      <c r="B437" s="3"/>
      <c r="C437" s="3"/>
      <c r="D437" s="3"/>
      <c r="E437" s="3"/>
      <c r="F437" s="3"/>
      <c r="G437" s="7"/>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7"/>
      <c r="B438" s="3"/>
      <c r="C438" s="3"/>
      <c r="D438" s="3"/>
      <c r="E438" s="3"/>
      <c r="F438" s="3"/>
      <c r="G438" s="7"/>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7"/>
      <c r="B439" s="3"/>
      <c r="C439" s="3"/>
      <c r="D439" s="3"/>
      <c r="E439" s="3"/>
      <c r="F439" s="3"/>
      <c r="G439" s="7"/>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7"/>
      <c r="B440" s="3"/>
      <c r="C440" s="3"/>
      <c r="D440" s="3"/>
      <c r="E440" s="3"/>
      <c r="F440" s="3"/>
      <c r="G440" s="7"/>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7"/>
      <c r="B441" s="3"/>
      <c r="C441" s="3"/>
      <c r="D441" s="3"/>
      <c r="E441" s="3"/>
      <c r="F441" s="3"/>
      <c r="G441" s="7"/>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7"/>
      <c r="B442" s="3"/>
      <c r="C442" s="3"/>
      <c r="D442" s="3"/>
      <c r="E442" s="3"/>
      <c r="F442" s="3"/>
      <c r="G442" s="7"/>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7"/>
      <c r="B443" s="3"/>
      <c r="C443" s="3"/>
      <c r="D443" s="3"/>
      <c r="E443" s="3"/>
      <c r="F443" s="3"/>
      <c r="G443" s="7"/>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7"/>
      <c r="B444" s="3"/>
      <c r="C444" s="3"/>
      <c r="D444" s="3"/>
      <c r="E444" s="3"/>
      <c r="F444" s="3"/>
      <c r="G444" s="7"/>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7"/>
      <c r="B445" s="3"/>
      <c r="C445" s="3"/>
      <c r="D445" s="3"/>
      <c r="E445" s="3"/>
      <c r="F445" s="3"/>
      <c r="G445" s="7"/>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7"/>
      <c r="B446" s="3"/>
      <c r="C446" s="3"/>
      <c r="D446" s="3"/>
      <c r="E446" s="3"/>
      <c r="F446" s="3"/>
      <c r="G446" s="7"/>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7"/>
      <c r="B447" s="3"/>
      <c r="C447" s="3"/>
      <c r="D447" s="3"/>
      <c r="E447" s="3"/>
      <c r="F447" s="3"/>
      <c r="G447" s="7"/>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7"/>
      <c r="B448" s="3"/>
      <c r="C448" s="3"/>
      <c r="D448" s="3"/>
      <c r="E448" s="3"/>
      <c r="F448" s="3"/>
      <c r="G448" s="7"/>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7"/>
      <c r="B449" s="3"/>
      <c r="C449" s="3"/>
      <c r="D449" s="3"/>
      <c r="E449" s="3"/>
      <c r="F449" s="3"/>
      <c r="G449" s="7"/>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7"/>
      <c r="B450" s="3"/>
      <c r="C450" s="3"/>
      <c r="D450" s="3"/>
      <c r="E450" s="3"/>
      <c r="F450" s="3"/>
      <c r="G450" s="7"/>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7"/>
      <c r="B451" s="3"/>
      <c r="C451" s="3"/>
      <c r="D451" s="3"/>
      <c r="E451" s="3"/>
      <c r="F451" s="3"/>
      <c r="G451" s="7"/>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7"/>
      <c r="B452" s="3"/>
      <c r="C452" s="3"/>
      <c r="D452" s="3"/>
      <c r="E452" s="3"/>
      <c r="F452" s="3"/>
      <c r="G452" s="7"/>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7"/>
      <c r="B453" s="3"/>
      <c r="C453" s="3"/>
      <c r="D453" s="3"/>
      <c r="E453" s="3"/>
      <c r="F453" s="3"/>
      <c r="G453" s="7"/>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7"/>
      <c r="B454" s="3"/>
      <c r="C454" s="3"/>
      <c r="D454" s="3"/>
      <c r="E454" s="3"/>
      <c r="F454" s="3"/>
      <c r="G454" s="7"/>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7"/>
      <c r="B455" s="3"/>
      <c r="C455" s="3"/>
      <c r="D455" s="3"/>
      <c r="E455" s="3"/>
      <c r="F455" s="3"/>
      <c r="G455" s="7"/>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7"/>
      <c r="B456" s="3"/>
      <c r="C456" s="3"/>
      <c r="D456" s="3"/>
      <c r="E456" s="3"/>
      <c r="F456" s="3"/>
      <c r="G456" s="7"/>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7"/>
      <c r="B457" s="3"/>
      <c r="C457" s="3"/>
      <c r="D457" s="3"/>
      <c r="E457" s="3"/>
      <c r="F457" s="3"/>
      <c r="G457" s="7"/>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7"/>
      <c r="B458" s="3"/>
      <c r="C458" s="3"/>
      <c r="D458" s="3"/>
      <c r="E458" s="3"/>
      <c r="F458" s="3"/>
      <c r="G458" s="7"/>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7"/>
      <c r="B459" s="3"/>
      <c r="C459" s="3"/>
      <c r="D459" s="3"/>
      <c r="E459" s="3"/>
      <c r="F459" s="3"/>
      <c r="G459" s="7"/>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7"/>
      <c r="B460" s="3"/>
      <c r="C460" s="3"/>
      <c r="D460" s="3"/>
      <c r="E460" s="3"/>
      <c r="F460" s="3"/>
      <c r="G460" s="7"/>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7"/>
      <c r="B461" s="3"/>
      <c r="C461" s="3"/>
      <c r="D461" s="3"/>
      <c r="E461" s="3"/>
      <c r="F461" s="3"/>
      <c r="G461" s="7"/>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7"/>
      <c r="B462" s="3"/>
      <c r="C462" s="3"/>
      <c r="D462" s="3"/>
      <c r="E462" s="3"/>
      <c r="F462" s="3"/>
      <c r="G462" s="7"/>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7"/>
      <c r="B463" s="3"/>
      <c r="C463" s="3"/>
      <c r="D463" s="3"/>
      <c r="E463" s="3"/>
      <c r="F463" s="3"/>
      <c r="G463" s="7"/>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7"/>
      <c r="B464" s="3"/>
      <c r="C464" s="3"/>
      <c r="D464" s="3"/>
      <c r="E464" s="3"/>
      <c r="F464" s="3"/>
      <c r="G464" s="7"/>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7"/>
      <c r="B465" s="3"/>
      <c r="C465" s="3"/>
      <c r="D465" s="3"/>
      <c r="E465" s="3"/>
      <c r="F465" s="3"/>
      <c r="G465" s="7"/>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7"/>
      <c r="B466" s="3"/>
      <c r="C466" s="3"/>
      <c r="D466" s="3"/>
      <c r="E466" s="3"/>
      <c r="F466" s="3"/>
      <c r="G466" s="7"/>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7"/>
      <c r="B467" s="3"/>
      <c r="C467" s="3"/>
      <c r="D467" s="3"/>
      <c r="E467" s="3"/>
      <c r="F467" s="3"/>
      <c r="G467" s="7"/>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7"/>
      <c r="B468" s="3"/>
      <c r="C468" s="3"/>
      <c r="D468" s="3"/>
      <c r="E468" s="3"/>
      <c r="F468" s="3"/>
      <c r="G468" s="7"/>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7"/>
      <c r="B469" s="3"/>
      <c r="C469" s="3"/>
      <c r="D469" s="3"/>
      <c r="E469" s="3"/>
      <c r="F469" s="3"/>
      <c r="G469" s="7"/>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7"/>
      <c r="B470" s="3"/>
      <c r="C470" s="3"/>
      <c r="D470" s="3"/>
      <c r="E470" s="3"/>
      <c r="F470" s="3"/>
      <c r="G470" s="7"/>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7"/>
      <c r="B471" s="3"/>
      <c r="C471" s="3"/>
      <c r="D471" s="3"/>
      <c r="E471" s="3"/>
      <c r="F471" s="3"/>
      <c r="G471" s="7"/>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7"/>
      <c r="B472" s="3"/>
      <c r="C472" s="3"/>
      <c r="D472" s="3"/>
      <c r="E472" s="3"/>
      <c r="F472" s="3"/>
      <c r="G472" s="7"/>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7"/>
      <c r="B473" s="3"/>
      <c r="C473" s="3"/>
      <c r="D473" s="3"/>
      <c r="E473" s="3"/>
      <c r="F473" s="3"/>
      <c r="G473" s="7"/>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7"/>
      <c r="B474" s="3"/>
      <c r="C474" s="3"/>
      <c r="D474" s="3"/>
      <c r="E474" s="3"/>
      <c r="F474" s="3"/>
      <c r="G474" s="7"/>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7"/>
      <c r="B475" s="3"/>
      <c r="C475" s="3"/>
      <c r="D475" s="3"/>
      <c r="E475" s="3"/>
      <c r="F475" s="3"/>
      <c r="G475" s="7"/>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7"/>
      <c r="B476" s="3"/>
      <c r="C476" s="3"/>
      <c r="D476" s="3"/>
      <c r="E476" s="3"/>
      <c r="F476" s="3"/>
      <c r="G476" s="7"/>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7"/>
      <c r="B477" s="3"/>
      <c r="C477" s="3"/>
      <c r="D477" s="3"/>
      <c r="E477" s="3"/>
      <c r="F477" s="3"/>
      <c r="G477" s="7"/>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7"/>
      <c r="B478" s="3"/>
      <c r="C478" s="3"/>
      <c r="D478" s="3"/>
      <c r="E478" s="3"/>
      <c r="F478" s="3"/>
      <c r="G478" s="7"/>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7"/>
      <c r="B479" s="3"/>
      <c r="C479" s="3"/>
      <c r="D479" s="3"/>
      <c r="E479" s="3"/>
      <c r="F479" s="3"/>
      <c r="G479" s="7"/>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7"/>
      <c r="B480" s="3"/>
      <c r="C480" s="3"/>
      <c r="D480" s="3"/>
      <c r="E480" s="3"/>
      <c r="F480" s="3"/>
      <c r="G480" s="7"/>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7"/>
      <c r="B481" s="3"/>
      <c r="C481" s="3"/>
      <c r="D481" s="3"/>
      <c r="E481" s="3"/>
      <c r="F481" s="3"/>
      <c r="G481" s="7"/>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7"/>
      <c r="B482" s="3"/>
      <c r="C482" s="3"/>
      <c r="D482" s="3"/>
      <c r="E482" s="3"/>
      <c r="F482" s="3"/>
      <c r="G482" s="7"/>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7"/>
      <c r="B483" s="3"/>
      <c r="C483" s="3"/>
      <c r="D483" s="3"/>
      <c r="E483" s="3"/>
      <c r="F483" s="3"/>
      <c r="G483" s="7"/>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7"/>
      <c r="B484" s="3"/>
      <c r="C484" s="3"/>
      <c r="D484" s="3"/>
      <c r="E484" s="3"/>
      <c r="F484" s="3"/>
      <c r="G484" s="7"/>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7"/>
      <c r="B485" s="3"/>
      <c r="C485" s="3"/>
      <c r="D485" s="3"/>
      <c r="E485" s="3"/>
      <c r="F485" s="3"/>
      <c r="G485" s="7"/>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7"/>
      <c r="B486" s="3"/>
      <c r="C486" s="3"/>
      <c r="D486" s="3"/>
      <c r="E486" s="3"/>
      <c r="F486" s="3"/>
      <c r="G486" s="7"/>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7"/>
      <c r="B487" s="3"/>
      <c r="C487" s="3"/>
      <c r="D487" s="3"/>
      <c r="E487" s="3"/>
      <c r="F487" s="3"/>
      <c r="G487" s="7"/>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7"/>
      <c r="B488" s="3"/>
      <c r="C488" s="3"/>
      <c r="D488" s="3"/>
      <c r="E488" s="3"/>
      <c r="F488" s="3"/>
      <c r="G488" s="7"/>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7"/>
      <c r="B489" s="3"/>
      <c r="C489" s="3"/>
      <c r="D489" s="3"/>
      <c r="E489" s="3"/>
      <c r="F489" s="3"/>
      <c r="G489" s="7"/>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7"/>
      <c r="B490" s="3"/>
      <c r="C490" s="3"/>
      <c r="D490" s="3"/>
      <c r="E490" s="3"/>
      <c r="F490" s="3"/>
      <c r="G490" s="7"/>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7"/>
      <c r="B491" s="3"/>
      <c r="C491" s="3"/>
      <c r="D491" s="3"/>
      <c r="E491" s="3"/>
      <c r="F491" s="3"/>
      <c r="G491" s="7"/>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7"/>
      <c r="B492" s="3"/>
      <c r="C492" s="3"/>
      <c r="D492" s="3"/>
      <c r="E492" s="3"/>
      <c r="F492" s="3"/>
      <c r="G492" s="7"/>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7"/>
      <c r="B493" s="3"/>
      <c r="C493" s="3"/>
      <c r="D493" s="3"/>
      <c r="E493" s="3"/>
      <c r="F493" s="3"/>
      <c r="G493" s="7"/>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7"/>
      <c r="B494" s="3"/>
      <c r="C494" s="3"/>
      <c r="D494" s="3"/>
      <c r="E494" s="3"/>
      <c r="F494" s="3"/>
      <c r="G494" s="7"/>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7"/>
      <c r="B495" s="3"/>
      <c r="C495" s="3"/>
      <c r="D495" s="3"/>
      <c r="E495" s="3"/>
      <c r="F495" s="3"/>
      <c r="G495" s="7"/>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7"/>
      <c r="B496" s="3"/>
      <c r="C496" s="3"/>
      <c r="D496" s="3"/>
      <c r="E496" s="3"/>
      <c r="F496" s="3"/>
      <c r="G496" s="7"/>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7"/>
      <c r="B497" s="3"/>
      <c r="C497" s="3"/>
      <c r="D497" s="3"/>
      <c r="E497" s="3"/>
      <c r="F497" s="3"/>
      <c r="G497" s="7"/>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7"/>
      <c r="B498" s="3"/>
      <c r="C498" s="3"/>
      <c r="D498" s="3"/>
      <c r="E498" s="3"/>
      <c r="F498" s="3"/>
      <c r="G498" s="7"/>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7"/>
      <c r="B499" s="3"/>
      <c r="C499" s="3"/>
      <c r="D499" s="3"/>
      <c r="E499" s="3"/>
      <c r="F499" s="3"/>
      <c r="G499" s="7"/>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7"/>
      <c r="B500" s="3"/>
      <c r="C500" s="3"/>
      <c r="D500" s="3"/>
      <c r="E500" s="3"/>
      <c r="F500" s="3"/>
      <c r="G500" s="7"/>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7"/>
      <c r="B501" s="3"/>
      <c r="C501" s="3"/>
      <c r="D501" s="3"/>
      <c r="E501" s="3"/>
      <c r="F501" s="3"/>
      <c r="G501" s="7"/>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7"/>
      <c r="B502" s="3"/>
      <c r="C502" s="3"/>
      <c r="D502" s="3"/>
      <c r="E502" s="3"/>
      <c r="F502" s="3"/>
      <c r="G502" s="7"/>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7"/>
      <c r="B503" s="3"/>
      <c r="C503" s="3"/>
      <c r="D503" s="3"/>
      <c r="E503" s="3"/>
      <c r="F503" s="3"/>
      <c r="G503" s="7"/>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7"/>
      <c r="B504" s="3"/>
      <c r="C504" s="3"/>
      <c r="D504" s="3"/>
      <c r="E504" s="3"/>
      <c r="F504" s="3"/>
      <c r="G504" s="7"/>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7"/>
      <c r="B505" s="3"/>
      <c r="C505" s="3"/>
      <c r="D505" s="3"/>
      <c r="E505" s="3"/>
      <c r="F505" s="3"/>
      <c r="G505" s="7"/>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7"/>
      <c r="B506" s="3"/>
      <c r="C506" s="3"/>
      <c r="D506" s="3"/>
      <c r="E506" s="3"/>
      <c r="F506" s="3"/>
      <c r="G506" s="7"/>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7"/>
      <c r="B507" s="3"/>
      <c r="C507" s="3"/>
      <c r="D507" s="3"/>
      <c r="E507" s="3"/>
      <c r="F507" s="3"/>
      <c r="G507" s="7"/>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7"/>
      <c r="B508" s="3"/>
      <c r="C508" s="3"/>
      <c r="D508" s="3"/>
      <c r="E508" s="3"/>
      <c r="F508" s="3"/>
      <c r="G508" s="7"/>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7"/>
      <c r="B509" s="3"/>
      <c r="C509" s="3"/>
      <c r="D509" s="3"/>
      <c r="E509" s="3"/>
      <c r="F509" s="3"/>
      <c r="G509" s="7"/>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7"/>
      <c r="B510" s="3"/>
      <c r="C510" s="3"/>
      <c r="D510" s="3"/>
      <c r="E510" s="3"/>
      <c r="F510" s="3"/>
      <c r="G510" s="7"/>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7"/>
      <c r="B511" s="3"/>
      <c r="C511" s="3"/>
      <c r="D511" s="3"/>
      <c r="E511" s="3"/>
      <c r="F511" s="3"/>
      <c r="G511" s="7"/>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7"/>
      <c r="B512" s="3"/>
      <c r="C512" s="3"/>
      <c r="D512" s="3"/>
      <c r="E512" s="3"/>
      <c r="F512" s="3"/>
      <c r="G512" s="7"/>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7"/>
      <c r="B513" s="3"/>
      <c r="C513" s="3"/>
      <c r="D513" s="3"/>
      <c r="E513" s="3"/>
      <c r="F513" s="3"/>
      <c r="G513" s="7"/>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7"/>
      <c r="B514" s="3"/>
      <c r="C514" s="3"/>
      <c r="D514" s="3"/>
      <c r="E514" s="3"/>
      <c r="F514" s="3"/>
      <c r="G514" s="7"/>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7"/>
      <c r="B515" s="3"/>
      <c r="C515" s="3"/>
      <c r="D515" s="3"/>
      <c r="E515" s="3"/>
      <c r="F515" s="3"/>
      <c r="G515" s="7"/>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7"/>
      <c r="B516" s="3"/>
      <c r="C516" s="3"/>
      <c r="D516" s="3"/>
      <c r="E516" s="3"/>
      <c r="F516" s="3"/>
      <c r="G516" s="7"/>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7"/>
      <c r="B517" s="3"/>
      <c r="C517" s="3"/>
      <c r="D517" s="3"/>
      <c r="E517" s="3"/>
      <c r="F517" s="3"/>
      <c r="G517" s="7"/>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7"/>
      <c r="B518" s="3"/>
      <c r="C518" s="3"/>
      <c r="D518" s="3"/>
      <c r="E518" s="3"/>
      <c r="F518" s="3"/>
      <c r="G518" s="7"/>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7"/>
      <c r="B519" s="3"/>
      <c r="C519" s="3"/>
      <c r="D519" s="3"/>
      <c r="E519" s="3"/>
      <c r="F519" s="3"/>
      <c r="G519" s="7"/>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7"/>
      <c r="B520" s="3"/>
      <c r="C520" s="3"/>
      <c r="D520" s="3"/>
      <c r="E520" s="3"/>
      <c r="F520" s="3"/>
      <c r="G520" s="7"/>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7"/>
      <c r="B521" s="3"/>
      <c r="C521" s="3"/>
      <c r="D521" s="3"/>
      <c r="E521" s="3"/>
      <c r="F521" s="3"/>
      <c r="G521" s="7"/>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7"/>
      <c r="B522" s="3"/>
      <c r="C522" s="3"/>
      <c r="D522" s="3"/>
      <c r="E522" s="3"/>
      <c r="F522" s="3"/>
      <c r="G522" s="7"/>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7"/>
      <c r="B523" s="3"/>
      <c r="C523" s="3"/>
      <c r="D523" s="3"/>
      <c r="E523" s="3"/>
      <c r="F523" s="3"/>
      <c r="G523" s="7"/>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7"/>
      <c r="B524" s="3"/>
      <c r="C524" s="3"/>
      <c r="D524" s="3"/>
      <c r="E524" s="3"/>
      <c r="F524" s="3"/>
      <c r="G524" s="7"/>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7"/>
      <c r="B525" s="3"/>
      <c r="C525" s="3"/>
      <c r="D525" s="3"/>
      <c r="E525" s="3"/>
      <c r="F525" s="3"/>
      <c r="G525" s="7"/>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7"/>
      <c r="B526" s="3"/>
      <c r="C526" s="3"/>
      <c r="D526" s="3"/>
      <c r="E526" s="3"/>
      <c r="F526" s="3"/>
      <c r="G526" s="7"/>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7"/>
      <c r="B527" s="3"/>
      <c r="C527" s="3"/>
      <c r="D527" s="3"/>
      <c r="E527" s="3"/>
      <c r="F527" s="3"/>
      <c r="G527" s="7"/>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7"/>
      <c r="B528" s="3"/>
      <c r="C528" s="3"/>
      <c r="D528" s="3"/>
      <c r="E528" s="3"/>
      <c r="F528" s="3"/>
      <c r="G528" s="7"/>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7"/>
      <c r="B529" s="3"/>
      <c r="C529" s="3"/>
      <c r="D529" s="3"/>
      <c r="E529" s="3"/>
      <c r="F529" s="3"/>
      <c r="G529" s="7"/>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7"/>
      <c r="B530" s="3"/>
      <c r="C530" s="3"/>
      <c r="D530" s="3"/>
      <c r="E530" s="3"/>
      <c r="F530" s="3"/>
      <c r="G530" s="7"/>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7"/>
      <c r="B531" s="3"/>
      <c r="C531" s="3"/>
      <c r="D531" s="3"/>
      <c r="E531" s="3"/>
      <c r="F531" s="3"/>
      <c r="G531" s="7"/>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7"/>
      <c r="B532" s="3"/>
      <c r="C532" s="3"/>
      <c r="D532" s="3"/>
      <c r="E532" s="3"/>
      <c r="F532" s="3"/>
      <c r="G532" s="7"/>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7"/>
      <c r="B533" s="3"/>
      <c r="C533" s="3"/>
      <c r="D533" s="3"/>
      <c r="E533" s="3"/>
      <c r="F533" s="3"/>
      <c r="G533" s="7"/>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7"/>
      <c r="B534" s="3"/>
      <c r="C534" s="3"/>
      <c r="D534" s="3"/>
      <c r="E534" s="3"/>
      <c r="F534" s="3"/>
      <c r="G534" s="7"/>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7"/>
      <c r="B535" s="3"/>
      <c r="C535" s="3"/>
      <c r="D535" s="3"/>
      <c r="E535" s="3"/>
      <c r="F535" s="3"/>
      <c r="G535" s="7"/>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7"/>
      <c r="B536" s="3"/>
      <c r="C536" s="3"/>
      <c r="D536" s="3"/>
      <c r="E536" s="3"/>
      <c r="F536" s="3"/>
      <c r="G536" s="7"/>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7"/>
      <c r="B537" s="3"/>
      <c r="C537" s="3"/>
      <c r="D537" s="3"/>
      <c r="E537" s="3"/>
      <c r="F537" s="3"/>
      <c r="G537" s="7"/>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7"/>
      <c r="B538" s="3"/>
      <c r="C538" s="3"/>
      <c r="D538" s="3"/>
      <c r="E538" s="3"/>
      <c r="F538" s="3"/>
      <c r="G538" s="7"/>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7"/>
      <c r="B539" s="3"/>
      <c r="C539" s="3"/>
      <c r="D539" s="3"/>
      <c r="E539" s="3"/>
      <c r="F539" s="3"/>
      <c r="G539" s="7"/>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7"/>
      <c r="B540" s="3"/>
      <c r="C540" s="3"/>
      <c r="D540" s="3"/>
      <c r="E540" s="3"/>
      <c r="F540" s="3"/>
      <c r="G540" s="7"/>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7"/>
      <c r="B541" s="3"/>
      <c r="C541" s="3"/>
      <c r="D541" s="3"/>
      <c r="E541" s="3"/>
      <c r="F541" s="3"/>
      <c r="G541" s="7"/>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7"/>
      <c r="B542" s="3"/>
      <c r="C542" s="3"/>
      <c r="D542" s="3"/>
      <c r="E542" s="3"/>
      <c r="F542" s="3"/>
      <c r="G542" s="7"/>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7"/>
      <c r="B543" s="3"/>
      <c r="C543" s="3"/>
      <c r="D543" s="3"/>
      <c r="E543" s="3"/>
      <c r="F543" s="3"/>
      <c r="G543" s="7"/>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7"/>
      <c r="B544" s="3"/>
      <c r="C544" s="3"/>
      <c r="D544" s="3"/>
      <c r="E544" s="3"/>
      <c r="F544" s="3"/>
      <c r="G544" s="7"/>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7"/>
      <c r="B545" s="3"/>
      <c r="C545" s="3"/>
      <c r="D545" s="3"/>
      <c r="E545" s="3"/>
      <c r="F545" s="3"/>
      <c r="G545" s="7"/>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7"/>
      <c r="B546" s="3"/>
      <c r="C546" s="3"/>
      <c r="D546" s="3"/>
      <c r="E546" s="3"/>
      <c r="F546" s="3"/>
      <c r="G546" s="7"/>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7"/>
      <c r="B547" s="3"/>
      <c r="C547" s="3"/>
      <c r="D547" s="3"/>
      <c r="E547" s="3"/>
      <c r="F547" s="3"/>
      <c r="G547" s="7"/>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7"/>
      <c r="B548" s="3"/>
      <c r="C548" s="3"/>
      <c r="D548" s="3"/>
      <c r="E548" s="3"/>
      <c r="F548" s="3"/>
      <c r="G548" s="7"/>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7"/>
      <c r="B549" s="3"/>
      <c r="C549" s="3"/>
      <c r="D549" s="3"/>
      <c r="E549" s="3"/>
      <c r="F549" s="3"/>
      <c r="G549" s="7"/>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7"/>
      <c r="B550" s="3"/>
      <c r="C550" s="3"/>
      <c r="D550" s="3"/>
      <c r="E550" s="3"/>
      <c r="F550" s="3"/>
      <c r="G550" s="7"/>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7"/>
      <c r="B551" s="3"/>
      <c r="C551" s="3"/>
      <c r="D551" s="3"/>
      <c r="E551" s="3"/>
      <c r="F551" s="3"/>
      <c r="G551" s="7"/>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7"/>
      <c r="B552" s="3"/>
      <c r="C552" s="3"/>
      <c r="D552" s="3"/>
      <c r="E552" s="3"/>
      <c r="F552" s="3"/>
      <c r="G552" s="7"/>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7"/>
      <c r="B553" s="3"/>
      <c r="C553" s="3"/>
      <c r="D553" s="3"/>
      <c r="E553" s="3"/>
      <c r="F553" s="3"/>
      <c r="G553" s="7"/>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7"/>
      <c r="B554" s="3"/>
      <c r="C554" s="3"/>
      <c r="D554" s="3"/>
      <c r="E554" s="3"/>
      <c r="F554" s="3"/>
      <c r="G554" s="7"/>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7"/>
      <c r="B555" s="3"/>
      <c r="C555" s="3"/>
      <c r="D555" s="3"/>
      <c r="E555" s="3"/>
      <c r="F555" s="3"/>
      <c r="G555" s="7"/>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7"/>
      <c r="B556" s="3"/>
      <c r="C556" s="3"/>
      <c r="D556" s="3"/>
      <c r="E556" s="3"/>
      <c r="F556" s="3"/>
      <c r="G556" s="7"/>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7"/>
      <c r="B557" s="3"/>
      <c r="C557" s="3"/>
      <c r="D557" s="3"/>
      <c r="E557" s="3"/>
      <c r="F557" s="3"/>
      <c r="G557" s="7"/>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7"/>
      <c r="B558" s="3"/>
      <c r="C558" s="3"/>
      <c r="D558" s="3"/>
      <c r="E558" s="3"/>
      <c r="F558" s="3"/>
      <c r="G558" s="7"/>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7"/>
      <c r="B559" s="3"/>
      <c r="C559" s="3"/>
      <c r="D559" s="3"/>
      <c r="E559" s="3"/>
      <c r="F559" s="3"/>
      <c r="G559" s="7"/>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7"/>
      <c r="B560" s="3"/>
      <c r="C560" s="3"/>
      <c r="D560" s="3"/>
      <c r="E560" s="3"/>
      <c r="F560" s="3"/>
      <c r="G560" s="7"/>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7"/>
      <c r="B561" s="3"/>
      <c r="C561" s="3"/>
      <c r="D561" s="3"/>
      <c r="E561" s="3"/>
      <c r="F561" s="3"/>
      <c r="G561" s="7"/>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7"/>
      <c r="B562" s="3"/>
      <c r="C562" s="3"/>
      <c r="D562" s="3"/>
      <c r="E562" s="3"/>
      <c r="F562" s="3"/>
      <c r="G562" s="7"/>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7"/>
      <c r="B563" s="3"/>
      <c r="C563" s="3"/>
      <c r="D563" s="3"/>
      <c r="E563" s="3"/>
      <c r="F563" s="3"/>
      <c r="G563" s="7"/>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7"/>
      <c r="B564" s="3"/>
      <c r="C564" s="3"/>
      <c r="D564" s="3"/>
      <c r="E564" s="3"/>
      <c r="F564" s="3"/>
      <c r="G564" s="7"/>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7"/>
      <c r="B565" s="3"/>
      <c r="C565" s="3"/>
      <c r="D565" s="3"/>
      <c r="E565" s="3"/>
      <c r="F565" s="3"/>
      <c r="G565" s="7"/>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7"/>
      <c r="B566" s="3"/>
      <c r="C566" s="3"/>
      <c r="D566" s="3"/>
      <c r="E566" s="3"/>
      <c r="F566" s="3"/>
      <c r="G566" s="7"/>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7"/>
      <c r="B567" s="3"/>
      <c r="C567" s="3"/>
      <c r="D567" s="3"/>
      <c r="E567" s="3"/>
      <c r="F567" s="3"/>
      <c r="G567" s="7"/>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7"/>
      <c r="B568" s="3"/>
      <c r="C568" s="3"/>
      <c r="D568" s="3"/>
      <c r="E568" s="3"/>
      <c r="F568" s="3"/>
      <c r="G568" s="7"/>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7"/>
      <c r="B569" s="3"/>
      <c r="C569" s="3"/>
      <c r="D569" s="3"/>
      <c r="E569" s="3"/>
      <c r="F569" s="3"/>
      <c r="G569" s="7"/>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7"/>
      <c r="B570" s="3"/>
      <c r="C570" s="3"/>
      <c r="D570" s="3"/>
      <c r="E570" s="3"/>
      <c r="F570" s="3"/>
      <c r="G570" s="7"/>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7"/>
      <c r="B571" s="3"/>
      <c r="C571" s="3"/>
      <c r="D571" s="3"/>
      <c r="E571" s="3"/>
      <c r="F571" s="3"/>
      <c r="G571" s="7"/>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7"/>
      <c r="B572" s="3"/>
      <c r="C572" s="3"/>
      <c r="D572" s="3"/>
      <c r="E572" s="3"/>
      <c r="F572" s="3"/>
      <c r="G572" s="7"/>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7"/>
      <c r="B573" s="3"/>
      <c r="C573" s="3"/>
      <c r="D573" s="3"/>
      <c r="E573" s="3"/>
      <c r="F573" s="3"/>
      <c r="G573" s="7"/>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7"/>
      <c r="B574" s="3"/>
      <c r="C574" s="3"/>
      <c r="D574" s="3"/>
      <c r="E574" s="3"/>
      <c r="F574" s="3"/>
      <c r="G574" s="7"/>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7"/>
      <c r="B575" s="3"/>
      <c r="C575" s="3"/>
      <c r="D575" s="3"/>
      <c r="E575" s="3"/>
      <c r="F575" s="3"/>
      <c r="G575" s="7"/>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7"/>
      <c r="B576" s="3"/>
      <c r="C576" s="3"/>
      <c r="D576" s="3"/>
      <c r="E576" s="3"/>
      <c r="F576" s="3"/>
      <c r="G576" s="7"/>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7"/>
      <c r="B577" s="3"/>
      <c r="C577" s="3"/>
      <c r="D577" s="3"/>
      <c r="E577" s="3"/>
      <c r="F577" s="3"/>
      <c r="G577" s="7"/>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7"/>
      <c r="B578" s="3"/>
      <c r="C578" s="3"/>
      <c r="D578" s="3"/>
      <c r="E578" s="3"/>
      <c r="F578" s="3"/>
      <c r="G578" s="7"/>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7"/>
      <c r="B579" s="3"/>
      <c r="C579" s="3"/>
      <c r="D579" s="3"/>
      <c r="E579" s="3"/>
      <c r="F579" s="3"/>
      <c r="G579" s="7"/>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7"/>
      <c r="B580" s="3"/>
      <c r="C580" s="3"/>
      <c r="D580" s="3"/>
      <c r="E580" s="3"/>
      <c r="F580" s="3"/>
      <c r="G580" s="7"/>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7"/>
      <c r="B581" s="3"/>
      <c r="C581" s="3"/>
      <c r="D581" s="3"/>
      <c r="E581" s="3"/>
      <c r="F581" s="3"/>
      <c r="G581" s="7"/>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7"/>
      <c r="B582" s="3"/>
      <c r="C582" s="3"/>
      <c r="D582" s="3"/>
      <c r="E582" s="3"/>
      <c r="F582" s="3"/>
      <c r="G582" s="7"/>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7"/>
      <c r="B583" s="3"/>
      <c r="C583" s="3"/>
      <c r="D583" s="3"/>
      <c r="E583" s="3"/>
      <c r="F583" s="3"/>
      <c r="G583" s="7"/>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7"/>
      <c r="B584" s="3"/>
      <c r="C584" s="3"/>
      <c r="D584" s="3"/>
      <c r="E584" s="3"/>
      <c r="F584" s="3"/>
      <c r="G584" s="7"/>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7"/>
      <c r="B585" s="3"/>
      <c r="C585" s="3"/>
      <c r="D585" s="3"/>
      <c r="E585" s="3"/>
      <c r="F585" s="3"/>
      <c r="G585" s="7"/>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7"/>
      <c r="B586" s="3"/>
      <c r="C586" s="3"/>
      <c r="D586" s="3"/>
      <c r="E586" s="3"/>
      <c r="F586" s="3"/>
      <c r="G586" s="7"/>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7"/>
      <c r="B587" s="3"/>
      <c r="C587" s="3"/>
      <c r="D587" s="3"/>
      <c r="E587" s="3"/>
      <c r="F587" s="3"/>
      <c r="G587" s="7"/>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7"/>
      <c r="B588" s="3"/>
      <c r="C588" s="3"/>
      <c r="D588" s="3"/>
      <c r="E588" s="3"/>
      <c r="F588" s="3"/>
      <c r="G588" s="7"/>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7"/>
      <c r="B589" s="3"/>
      <c r="C589" s="3"/>
      <c r="D589" s="3"/>
      <c r="E589" s="3"/>
      <c r="F589" s="3"/>
      <c r="G589" s="7"/>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7"/>
      <c r="B590" s="3"/>
      <c r="C590" s="3"/>
      <c r="D590" s="3"/>
      <c r="E590" s="3"/>
      <c r="F590" s="3"/>
      <c r="G590" s="7"/>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7"/>
      <c r="B591" s="3"/>
      <c r="C591" s="3"/>
      <c r="D591" s="3"/>
      <c r="E591" s="3"/>
      <c r="F591" s="3"/>
      <c r="G591" s="7"/>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7"/>
      <c r="B592" s="3"/>
      <c r="C592" s="3"/>
      <c r="D592" s="3"/>
      <c r="E592" s="3"/>
      <c r="F592" s="3"/>
      <c r="G592" s="7"/>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7"/>
      <c r="B593" s="3"/>
      <c r="C593" s="3"/>
      <c r="D593" s="3"/>
      <c r="E593" s="3"/>
      <c r="F593" s="3"/>
      <c r="G593" s="7"/>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7"/>
      <c r="B594" s="3"/>
      <c r="C594" s="3"/>
      <c r="D594" s="3"/>
      <c r="E594" s="3"/>
      <c r="F594" s="3"/>
      <c r="G594" s="7"/>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7"/>
      <c r="B595" s="3"/>
      <c r="C595" s="3"/>
      <c r="D595" s="3"/>
      <c r="E595" s="3"/>
      <c r="F595" s="3"/>
      <c r="G595" s="7"/>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7"/>
      <c r="B596" s="3"/>
      <c r="C596" s="3"/>
      <c r="D596" s="3"/>
      <c r="E596" s="3"/>
      <c r="F596" s="3"/>
      <c r="G596" s="7"/>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7"/>
      <c r="B597" s="3"/>
      <c r="C597" s="3"/>
      <c r="D597" s="3"/>
      <c r="E597" s="3"/>
      <c r="F597" s="3"/>
      <c r="G597" s="7"/>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7"/>
      <c r="B598" s="3"/>
      <c r="C598" s="3"/>
      <c r="D598" s="3"/>
      <c r="E598" s="3"/>
      <c r="F598" s="3"/>
      <c r="G598" s="7"/>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7"/>
      <c r="B599" s="3"/>
      <c r="C599" s="3"/>
      <c r="D599" s="3"/>
      <c r="E599" s="3"/>
      <c r="F599" s="3"/>
      <c r="G599" s="7"/>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7"/>
      <c r="B600" s="3"/>
      <c r="C600" s="3"/>
      <c r="D600" s="3"/>
      <c r="E600" s="3"/>
      <c r="F600" s="3"/>
      <c r="G600" s="7"/>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7"/>
      <c r="B601" s="3"/>
      <c r="C601" s="3"/>
      <c r="D601" s="3"/>
      <c r="E601" s="3"/>
      <c r="F601" s="3"/>
      <c r="G601" s="7"/>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7"/>
      <c r="B602" s="3"/>
      <c r="C602" s="3"/>
      <c r="D602" s="3"/>
      <c r="E602" s="3"/>
      <c r="F602" s="3"/>
      <c r="G602" s="7"/>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7"/>
      <c r="B603" s="3"/>
      <c r="C603" s="3"/>
      <c r="D603" s="3"/>
      <c r="E603" s="3"/>
      <c r="F603" s="3"/>
      <c r="G603" s="7"/>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7"/>
      <c r="B604" s="3"/>
      <c r="C604" s="3"/>
      <c r="D604" s="3"/>
      <c r="E604" s="3"/>
      <c r="F604" s="3"/>
      <c r="G604" s="7"/>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7"/>
      <c r="B605" s="3"/>
      <c r="C605" s="3"/>
      <c r="D605" s="3"/>
      <c r="E605" s="3"/>
      <c r="F605" s="3"/>
      <c r="G605" s="7"/>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7"/>
      <c r="B606" s="3"/>
      <c r="C606" s="3"/>
      <c r="D606" s="3"/>
      <c r="E606" s="3"/>
      <c r="F606" s="3"/>
      <c r="G606" s="7"/>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7"/>
      <c r="B607" s="3"/>
      <c r="C607" s="3"/>
      <c r="D607" s="3"/>
      <c r="E607" s="3"/>
      <c r="F607" s="3"/>
      <c r="G607" s="7"/>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7"/>
      <c r="B608" s="3"/>
      <c r="C608" s="3"/>
      <c r="D608" s="3"/>
      <c r="E608" s="3"/>
      <c r="F608" s="3"/>
      <c r="G608" s="7"/>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7"/>
      <c r="B609" s="3"/>
      <c r="C609" s="3"/>
      <c r="D609" s="3"/>
      <c r="E609" s="3"/>
      <c r="F609" s="3"/>
      <c r="G609" s="7"/>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7"/>
      <c r="B610" s="3"/>
      <c r="C610" s="3"/>
      <c r="D610" s="3"/>
      <c r="E610" s="3"/>
      <c r="F610" s="3"/>
      <c r="G610" s="7"/>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7"/>
      <c r="B611" s="3"/>
      <c r="C611" s="3"/>
      <c r="D611" s="3"/>
      <c r="E611" s="3"/>
      <c r="F611" s="3"/>
      <c r="G611" s="7"/>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7"/>
      <c r="B612" s="3"/>
      <c r="C612" s="3"/>
      <c r="D612" s="3"/>
      <c r="E612" s="3"/>
      <c r="F612" s="3"/>
      <c r="G612" s="7"/>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7"/>
      <c r="B613" s="3"/>
      <c r="C613" s="3"/>
      <c r="D613" s="3"/>
      <c r="E613" s="3"/>
      <c r="F613" s="3"/>
      <c r="G613" s="7"/>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7"/>
      <c r="B614" s="3"/>
      <c r="C614" s="3"/>
      <c r="D614" s="3"/>
      <c r="E614" s="3"/>
      <c r="F614" s="3"/>
      <c r="G614" s="7"/>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7"/>
      <c r="B615" s="3"/>
      <c r="C615" s="3"/>
      <c r="D615" s="3"/>
      <c r="E615" s="3"/>
      <c r="F615" s="3"/>
      <c r="G615" s="7"/>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7"/>
      <c r="B616" s="3"/>
      <c r="C616" s="3"/>
      <c r="D616" s="3"/>
      <c r="E616" s="3"/>
      <c r="F616" s="3"/>
      <c r="G616" s="7"/>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7"/>
      <c r="B617" s="3"/>
      <c r="C617" s="3"/>
      <c r="D617" s="3"/>
      <c r="E617" s="3"/>
      <c r="F617" s="3"/>
      <c r="G617" s="7"/>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7"/>
      <c r="B618" s="3"/>
      <c r="C618" s="3"/>
      <c r="D618" s="3"/>
      <c r="E618" s="3"/>
      <c r="F618" s="3"/>
      <c r="G618" s="7"/>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7"/>
      <c r="B619" s="3"/>
      <c r="C619" s="3"/>
      <c r="D619" s="3"/>
      <c r="E619" s="3"/>
      <c r="F619" s="3"/>
      <c r="G619" s="7"/>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7"/>
      <c r="B620" s="3"/>
      <c r="C620" s="3"/>
      <c r="D620" s="3"/>
      <c r="E620" s="3"/>
      <c r="F620" s="3"/>
      <c r="G620" s="7"/>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7"/>
      <c r="B621" s="3"/>
      <c r="C621" s="3"/>
      <c r="D621" s="3"/>
      <c r="E621" s="3"/>
      <c r="F621" s="3"/>
      <c r="G621" s="7"/>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7"/>
      <c r="B622" s="3"/>
      <c r="C622" s="3"/>
      <c r="D622" s="3"/>
      <c r="E622" s="3"/>
      <c r="F622" s="3"/>
      <c r="G622" s="7"/>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7"/>
      <c r="B623" s="3"/>
      <c r="C623" s="3"/>
      <c r="D623" s="3"/>
      <c r="E623" s="3"/>
      <c r="F623" s="3"/>
      <c r="G623" s="7"/>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7"/>
      <c r="B624" s="3"/>
      <c r="C624" s="3"/>
      <c r="D624" s="3"/>
      <c r="E624" s="3"/>
      <c r="F624" s="3"/>
      <c r="G624" s="7"/>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7"/>
      <c r="B625" s="3"/>
      <c r="C625" s="3"/>
      <c r="D625" s="3"/>
      <c r="E625" s="3"/>
      <c r="F625" s="3"/>
      <c r="G625" s="7"/>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7"/>
      <c r="B626" s="3"/>
      <c r="C626" s="3"/>
      <c r="D626" s="3"/>
      <c r="E626" s="3"/>
      <c r="F626" s="3"/>
      <c r="G626" s="7"/>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7"/>
      <c r="B627" s="3"/>
      <c r="C627" s="3"/>
      <c r="D627" s="3"/>
      <c r="E627" s="3"/>
      <c r="F627" s="3"/>
      <c r="G627" s="7"/>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7"/>
      <c r="B628" s="3"/>
      <c r="C628" s="3"/>
      <c r="D628" s="3"/>
      <c r="E628" s="3"/>
      <c r="F628" s="3"/>
      <c r="G628" s="7"/>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7"/>
      <c r="B629" s="3"/>
      <c r="C629" s="3"/>
      <c r="D629" s="3"/>
      <c r="E629" s="3"/>
      <c r="F629" s="3"/>
      <c r="G629" s="7"/>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7"/>
      <c r="B630" s="3"/>
      <c r="C630" s="3"/>
      <c r="D630" s="3"/>
      <c r="E630" s="3"/>
      <c r="F630" s="3"/>
      <c r="G630" s="7"/>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7"/>
      <c r="B631" s="3"/>
      <c r="C631" s="3"/>
      <c r="D631" s="3"/>
      <c r="E631" s="3"/>
      <c r="F631" s="3"/>
      <c r="G631" s="7"/>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7"/>
      <c r="B632" s="3"/>
      <c r="C632" s="3"/>
      <c r="D632" s="3"/>
      <c r="E632" s="3"/>
      <c r="F632" s="3"/>
      <c r="G632" s="7"/>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7"/>
      <c r="B633" s="3"/>
      <c r="C633" s="3"/>
      <c r="D633" s="3"/>
      <c r="E633" s="3"/>
      <c r="F633" s="3"/>
      <c r="G633" s="7"/>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7"/>
      <c r="B634" s="3"/>
      <c r="C634" s="3"/>
      <c r="D634" s="3"/>
      <c r="E634" s="3"/>
      <c r="F634" s="3"/>
      <c r="G634" s="7"/>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7"/>
      <c r="B635" s="3"/>
      <c r="C635" s="3"/>
      <c r="D635" s="3"/>
      <c r="E635" s="3"/>
      <c r="F635" s="3"/>
      <c r="G635" s="7"/>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7"/>
      <c r="B636" s="3"/>
      <c r="C636" s="3"/>
      <c r="D636" s="3"/>
      <c r="E636" s="3"/>
      <c r="F636" s="3"/>
      <c r="G636" s="7"/>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7"/>
      <c r="B637" s="3"/>
      <c r="C637" s="3"/>
      <c r="D637" s="3"/>
      <c r="E637" s="3"/>
      <c r="F637" s="3"/>
      <c r="G637" s="7"/>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7"/>
      <c r="B638" s="3"/>
      <c r="C638" s="3"/>
      <c r="D638" s="3"/>
      <c r="E638" s="3"/>
      <c r="F638" s="3"/>
      <c r="G638" s="7"/>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7"/>
      <c r="B639" s="3"/>
      <c r="C639" s="3"/>
      <c r="D639" s="3"/>
      <c r="E639" s="3"/>
      <c r="F639" s="3"/>
      <c r="G639" s="7"/>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7"/>
      <c r="B640" s="3"/>
      <c r="C640" s="3"/>
      <c r="D640" s="3"/>
      <c r="E640" s="3"/>
      <c r="F640" s="3"/>
      <c r="G640" s="7"/>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7"/>
      <c r="B641" s="3"/>
      <c r="C641" s="3"/>
      <c r="D641" s="3"/>
      <c r="E641" s="3"/>
      <c r="F641" s="3"/>
      <c r="G641" s="7"/>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7"/>
      <c r="B642" s="3"/>
      <c r="C642" s="3"/>
      <c r="D642" s="3"/>
      <c r="E642" s="3"/>
      <c r="F642" s="3"/>
      <c r="G642" s="7"/>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7"/>
      <c r="B643" s="3"/>
      <c r="C643" s="3"/>
      <c r="D643" s="3"/>
      <c r="E643" s="3"/>
      <c r="F643" s="3"/>
      <c r="G643" s="7"/>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7"/>
      <c r="B644" s="3"/>
      <c r="C644" s="3"/>
      <c r="D644" s="3"/>
      <c r="E644" s="3"/>
      <c r="F644" s="3"/>
      <c r="G644" s="7"/>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7"/>
      <c r="B645" s="3"/>
      <c r="C645" s="3"/>
      <c r="D645" s="3"/>
      <c r="E645" s="3"/>
      <c r="F645" s="3"/>
      <c r="G645" s="7"/>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7"/>
      <c r="B646" s="3"/>
      <c r="C646" s="3"/>
      <c r="D646" s="3"/>
      <c r="E646" s="3"/>
      <c r="F646" s="3"/>
      <c r="G646" s="7"/>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7"/>
      <c r="B647" s="3"/>
      <c r="C647" s="3"/>
      <c r="D647" s="3"/>
      <c r="E647" s="3"/>
      <c r="F647" s="3"/>
      <c r="G647" s="7"/>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7"/>
      <c r="B648" s="3"/>
      <c r="C648" s="3"/>
      <c r="D648" s="3"/>
      <c r="E648" s="3"/>
      <c r="F648" s="3"/>
      <c r="G648" s="7"/>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7"/>
      <c r="B649" s="3"/>
      <c r="C649" s="3"/>
      <c r="D649" s="3"/>
      <c r="E649" s="3"/>
      <c r="F649" s="3"/>
      <c r="G649" s="7"/>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7"/>
      <c r="B650" s="3"/>
      <c r="C650" s="3"/>
      <c r="D650" s="3"/>
      <c r="E650" s="3"/>
      <c r="F650" s="3"/>
      <c r="G650" s="7"/>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7"/>
      <c r="B651" s="3"/>
      <c r="C651" s="3"/>
      <c r="D651" s="3"/>
      <c r="E651" s="3"/>
      <c r="F651" s="3"/>
      <c r="G651" s="7"/>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7"/>
      <c r="B652" s="3"/>
      <c r="C652" s="3"/>
      <c r="D652" s="3"/>
      <c r="E652" s="3"/>
      <c r="F652" s="3"/>
      <c r="G652" s="7"/>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7"/>
      <c r="B653" s="3"/>
      <c r="C653" s="3"/>
      <c r="D653" s="3"/>
      <c r="E653" s="3"/>
      <c r="F653" s="3"/>
      <c r="G653" s="7"/>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7"/>
      <c r="B654" s="3"/>
      <c r="C654" s="3"/>
      <c r="D654" s="3"/>
      <c r="E654" s="3"/>
      <c r="F654" s="3"/>
      <c r="G654" s="7"/>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7"/>
      <c r="B655" s="3"/>
      <c r="C655" s="3"/>
      <c r="D655" s="3"/>
      <c r="E655" s="3"/>
      <c r="F655" s="3"/>
      <c r="G655" s="7"/>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7"/>
      <c r="B656" s="3"/>
      <c r="C656" s="3"/>
      <c r="D656" s="3"/>
      <c r="E656" s="3"/>
      <c r="F656" s="3"/>
      <c r="G656" s="7"/>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7"/>
      <c r="B657" s="3"/>
      <c r="C657" s="3"/>
      <c r="D657" s="3"/>
      <c r="E657" s="3"/>
      <c r="F657" s="3"/>
      <c r="G657" s="7"/>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7"/>
      <c r="B658" s="3"/>
      <c r="C658" s="3"/>
      <c r="D658" s="3"/>
      <c r="E658" s="3"/>
      <c r="F658" s="3"/>
      <c r="G658" s="7"/>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7"/>
      <c r="B659" s="3"/>
      <c r="C659" s="3"/>
      <c r="D659" s="3"/>
      <c r="E659" s="3"/>
      <c r="F659" s="3"/>
      <c r="G659" s="7"/>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7"/>
      <c r="B660" s="3"/>
      <c r="C660" s="3"/>
      <c r="D660" s="3"/>
      <c r="E660" s="3"/>
      <c r="F660" s="3"/>
      <c r="G660" s="7"/>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7"/>
      <c r="B661" s="3"/>
      <c r="C661" s="3"/>
      <c r="D661" s="3"/>
      <c r="E661" s="3"/>
      <c r="F661" s="3"/>
      <c r="G661" s="7"/>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7"/>
      <c r="B662" s="3"/>
      <c r="C662" s="3"/>
      <c r="D662" s="3"/>
      <c r="E662" s="3"/>
      <c r="F662" s="3"/>
      <c r="G662" s="7"/>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7"/>
      <c r="B663" s="3"/>
      <c r="C663" s="3"/>
      <c r="D663" s="3"/>
      <c r="E663" s="3"/>
      <c r="F663" s="3"/>
      <c r="G663" s="7"/>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7"/>
      <c r="B664" s="3"/>
      <c r="C664" s="3"/>
      <c r="D664" s="3"/>
      <c r="E664" s="3"/>
      <c r="F664" s="3"/>
      <c r="G664" s="7"/>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7"/>
      <c r="B665" s="3"/>
      <c r="C665" s="3"/>
      <c r="D665" s="3"/>
      <c r="E665" s="3"/>
      <c r="F665" s="3"/>
      <c r="G665" s="7"/>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7"/>
      <c r="B666" s="3"/>
      <c r="C666" s="3"/>
      <c r="D666" s="3"/>
      <c r="E666" s="3"/>
      <c r="F666" s="3"/>
      <c r="G666" s="7"/>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7"/>
      <c r="B667" s="3"/>
      <c r="C667" s="3"/>
      <c r="D667" s="3"/>
      <c r="E667" s="3"/>
      <c r="F667" s="3"/>
      <c r="G667" s="7"/>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7"/>
      <c r="B668" s="3"/>
      <c r="C668" s="3"/>
      <c r="D668" s="3"/>
      <c r="E668" s="3"/>
      <c r="F668" s="3"/>
      <c r="G668" s="7"/>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7"/>
      <c r="B669" s="3"/>
      <c r="C669" s="3"/>
      <c r="D669" s="3"/>
      <c r="E669" s="3"/>
      <c r="F669" s="3"/>
      <c r="G669" s="7"/>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7"/>
      <c r="B670" s="3"/>
      <c r="C670" s="3"/>
      <c r="D670" s="3"/>
      <c r="E670" s="3"/>
      <c r="F670" s="3"/>
      <c r="G670" s="7"/>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7"/>
      <c r="B671" s="3"/>
      <c r="C671" s="3"/>
      <c r="D671" s="3"/>
      <c r="E671" s="3"/>
      <c r="F671" s="3"/>
      <c r="G671" s="7"/>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7"/>
      <c r="B672" s="3"/>
      <c r="C672" s="3"/>
      <c r="D672" s="3"/>
      <c r="E672" s="3"/>
      <c r="F672" s="3"/>
      <c r="G672" s="7"/>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7"/>
      <c r="B673" s="3"/>
      <c r="C673" s="3"/>
      <c r="D673" s="3"/>
      <c r="E673" s="3"/>
      <c r="F673" s="3"/>
      <c r="G673" s="7"/>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7"/>
      <c r="B674" s="3"/>
      <c r="C674" s="3"/>
      <c r="D674" s="3"/>
      <c r="E674" s="3"/>
      <c r="F674" s="3"/>
      <c r="G674" s="7"/>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7"/>
      <c r="B675" s="3"/>
      <c r="C675" s="3"/>
      <c r="D675" s="3"/>
      <c r="E675" s="3"/>
      <c r="F675" s="3"/>
      <c r="G675" s="7"/>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7"/>
      <c r="B676" s="3"/>
      <c r="C676" s="3"/>
      <c r="D676" s="3"/>
      <c r="E676" s="3"/>
      <c r="F676" s="3"/>
      <c r="G676" s="7"/>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7"/>
      <c r="B677" s="3"/>
      <c r="C677" s="3"/>
      <c r="D677" s="3"/>
      <c r="E677" s="3"/>
      <c r="F677" s="3"/>
      <c r="G677" s="7"/>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7"/>
      <c r="B678" s="3"/>
      <c r="C678" s="3"/>
      <c r="D678" s="3"/>
      <c r="E678" s="3"/>
      <c r="F678" s="3"/>
      <c r="G678" s="7"/>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7"/>
      <c r="B679" s="3"/>
      <c r="C679" s="3"/>
      <c r="D679" s="3"/>
      <c r="E679" s="3"/>
      <c r="F679" s="3"/>
      <c r="G679" s="7"/>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7"/>
      <c r="B680" s="3"/>
      <c r="C680" s="3"/>
      <c r="D680" s="3"/>
      <c r="E680" s="3"/>
      <c r="F680" s="3"/>
      <c r="G680" s="7"/>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7"/>
      <c r="B681" s="3"/>
      <c r="C681" s="3"/>
      <c r="D681" s="3"/>
      <c r="E681" s="3"/>
      <c r="F681" s="3"/>
      <c r="G681" s="7"/>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7"/>
      <c r="B682" s="3"/>
      <c r="C682" s="3"/>
      <c r="D682" s="3"/>
      <c r="E682" s="3"/>
      <c r="F682" s="3"/>
      <c r="G682" s="7"/>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7"/>
      <c r="B683" s="3"/>
      <c r="C683" s="3"/>
      <c r="D683" s="3"/>
      <c r="E683" s="3"/>
      <c r="F683" s="3"/>
      <c r="G683" s="7"/>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7"/>
      <c r="B684" s="3"/>
      <c r="C684" s="3"/>
      <c r="D684" s="3"/>
      <c r="E684" s="3"/>
      <c r="F684" s="3"/>
      <c r="G684" s="7"/>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7"/>
      <c r="B685" s="3"/>
      <c r="C685" s="3"/>
      <c r="D685" s="3"/>
      <c r="E685" s="3"/>
      <c r="F685" s="3"/>
      <c r="G685" s="7"/>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7"/>
      <c r="B686" s="3"/>
      <c r="C686" s="3"/>
      <c r="D686" s="3"/>
      <c r="E686" s="3"/>
      <c r="F686" s="3"/>
      <c r="G686" s="7"/>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7"/>
      <c r="B687" s="3"/>
      <c r="C687" s="3"/>
      <c r="D687" s="3"/>
      <c r="E687" s="3"/>
      <c r="F687" s="3"/>
      <c r="G687" s="7"/>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7"/>
      <c r="B688" s="3"/>
      <c r="C688" s="3"/>
      <c r="D688" s="3"/>
      <c r="E688" s="3"/>
      <c r="F688" s="3"/>
      <c r="G688" s="7"/>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7"/>
      <c r="B689" s="3"/>
      <c r="C689" s="3"/>
      <c r="D689" s="3"/>
      <c r="E689" s="3"/>
      <c r="F689" s="3"/>
      <c r="G689" s="7"/>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7"/>
      <c r="B690" s="3"/>
      <c r="C690" s="3"/>
      <c r="D690" s="3"/>
      <c r="E690" s="3"/>
      <c r="F690" s="3"/>
      <c r="G690" s="7"/>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7"/>
      <c r="B691" s="3"/>
      <c r="C691" s="3"/>
      <c r="D691" s="3"/>
      <c r="E691" s="3"/>
      <c r="F691" s="3"/>
      <c r="G691" s="7"/>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7"/>
      <c r="B692" s="3"/>
      <c r="C692" s="3"/>
      <c r="D692" s="3"/>
      <c r="E692" s="3"/>
      <c r="F692" s="3"/>
      <c r="G692" s="7"/>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7"/>
      <c r="B693" s="3"/>
      <c r="C693" s="3"/>
      <c r="D693" s="3"/>
      <c r="E693" s="3"/>
      <c r="F693" s="3"/>
      <c r="G693" s="7"/>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7"/>
      <c r="B694" s="3"/>
      <c r="C694" s="3"/>
      <c r="D694" s="3"/>
      <c r="E694" s="3"/>
      <c r="F694" s="3"/>
      <c r="G694" s="7"/>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7"/>
      <c r="B695" s="3"/>
      <c r="C695" s="3"/>
      <c r="D695" s="3"/>
      <c r="E695" s="3"/>
      <c r="F695" s="3"/>
      <c r="G695" s="7"/>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7"/>
      <c r="B696" s="3"/>
      <c r="C696" s="3"/>
      <c r="D696" s="3"/>
      <c r="E696" s="3"/>
      <c r="F696" s="3"/>
      <c r="G696" s="7"/>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7"/>
      <c r="B697" s="3"/>
      <c r="C697" s="3"/>
      <c r="D697" s="3"/>
      <c r="E697" s="3"/>
      <c r="F697" s="3"/>
      <c r="G697" s="7"/>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7"/>
      <c r="B698" s="3"/>
      <c r="C698" s="3"/>
      <c r="D698" s="3"/>
      <c r="E698" s="3"/>
      <c r="F698" s="3"/>
      <c r="G698" s="7"/>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7"/>
      <c r="B699" s="3"/>
      <c r="C699" s="3"/>
      <c r="D699" s="3"/>
      <c r="E699" s="3"/>
      <c r="F699" s="3"/>
      <c r="G699" s="7"/>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7"/>
      <c r="B700" s="3"/>
      <c r="C700" s="3"/>
      <c r="D700" s="3"/>
      <c r="E700" s="3"/>
      <c r="F700" s="3"/>
      <c r="G700" s="7"/>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7"/>
      <c r="B701" s="3"/>
      <c r="C701" s="3"/>
      <c r="D701" s="3"/>
      <c r="E701" s="3"/>
      <c r="F701" s="3"/>
      <c r="G701" s="7"/>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7"/>
      <c r="B702" s="3"/>
      <c r="C702" s="3"/>
      <c r="D702" s="3"/>
      <c r="E702" s="3"/>
      <c r="F702" s="3"/>
      <c r="G702" s="7"/>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7"/>
      <c r="B703" s="3"/>
      <c r="C703" s="3"/>
      <c r="D703" s="3"/>
      <c r="E703" s="3"/>
      <c r="F703" s="3"/>
      <c r="G703" s="7"/>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7"/>
      <c r="B704" s="3"/>
      <c r="C704" s="3"/>
      <c r="D704" s="3"/>
      <c r="E704" s="3"/>
      <c r="F704" s="3"/>
      <c r="G704" s="7"/>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7"/>
      <c r="B705" s="3"/>
      <c r="C705" s="3"/>
      <c r="D705" s="3"/>
      <c r="E705" s="3"/>
      <c r="F705" s="3"/>
      <c r="G705" s="7"/>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7"/>
      <c r="B706" s="3"/>
      <c r="C706" s="3"/>
      <c r="D706" s="3"/>
      <c r="E706" s="3"/>
      <c r="F706" s="3"/>
      <c r="G706" s="7"/>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7"/>
      <c r="B707" s="3"/>
      <c r="C707" s="3"/>
      <c r="D707" s="3"/>
      <c r="E707" s="3"/>
      <c r="F707" s="3"/>
      <c r="G707" s="7"/>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7"/>
      <c r="B708" s="3"/>
      <c r="C708" s="3"/>
      <c r="D708" s="3"/>
      <c r="E708" s="3"/>
      <c r="F708" s="3"/>
      <c r="G708" s="7"/>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7"/>
      <c r="B709" s="3"/>
      <c r="C709" s="3"/>
      <c r="D709" s="3"/>
      <c r="E709" s="3"/>
      <c r="F709" s="3"/>
      <c r="G709" s="7"/>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7"/>
      <c r="B710" s="3"/>
      <c r="C710" s="3"/>
      <c r="D710" s="3"/>
      <c r="E710" s="3"/>
      <c r="F710" s="3"/>
      <c r="G710" s="7"/>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7"/>
      <c r="B711" s="3"/>
      <c r="C711" s="3"/>
      <c r="D711" s="3"/>
      <c r="E711" s="3"/>
      <c r="F711" s="3"/>
      <c r="G711" s="7"/>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7"/>
      <c r="B712" s="3"/>
      <c r="C712" s="3"/>
      <c r="D712" s="3"/>
      <c r="E712" s="3"/>
      <c r="F712" s="3"/>
      <c r="G712" s="7"/>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7"/>
      <c r="B713" s="3"/>
      <c r="C713" s="3"/>
      <c r="D713" s="3"/>
      <c r="E713" s="3"/>
      <c r="F713" s="3"/>
      <c r="G713" s="7"/>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7"/>
      <c r="B714" s="3"/>
      <c r="C714" s="3"/>
      <c r="D714" s="3"/>
      <c r="E714" s="3"/>
      <c r="F714" s="3"/>
      <c r="G714" s="7"/>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7"/>
      <c r="B715" s="3"/>
      <c r="C715" s="3"/>
      <c r="D715" s="3"/>
      <c r="E715" s="3"/>
      <c r="F715" s="3"/>
      <c r="G715" s="7"/>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7"/>
      <c r="B716" s="3"/>
      <c r="C716" s="3"/>
      <c r="D716" s="3"/>
      <c r="E716" s="3"/>
      <c r="F716" s="3"/>
      <c r="G716" s="7"/>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7"/>
      <c r="B717" s="3"/>
      <c r="C717" s="3"/>
      <c r="D717" s="3"/>
      <c r="E717" s="3"/>
      <c r="F717" s="3"/>
      <c r="G717" s="7"/>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7"/>
      <c r="B718" s="3"/>
      <c r="C718" s="3"/>
      <c r="D718" s="3"/>
      <c r="E718" s="3"/>
      <c r="F718" s="3"/>
      <c r="G718" s="7"/>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7"/>
      <c r="B719" s="3"/>
      <c r="C719" s="3"/>
      <c r="D719" s="3"/>
      <c r="E719" s="3"/>
      <c r="F719" s="3"/>
      <c r="G719" s="7"/>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7"/>
      <c r="B720" s="3"/>
      <c r="C720" s="3"/>
      <c r="D720" s="3"/>
      <c r="E720" s="3"/>
      <c r="F720" s="3"/>
      <c r="G720" s="7"/>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7"/>
      <c r="B721" s="3"/>
      <c r="C721" s="3"/>
      <c r="D721" s="3"/>
      <c r="E721" s="3"/>
      <c r="F721" s="3"/>
      <c r="G721" s="7"/>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7"/>
      <c r="B722" s="3"/>
      <c r="C722" s="3"/>
      <c r="D722" s="3"/>
      <c r="E722" s="3"/>
      <c r="F722" s="3"/>
      <c r="G722" s="7"/>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7"/>
      <c r="B723" s="3"/>
      <c r="C723" s="3"/>
      <c r="D723" s="3"/>
      <c r="E723" s="3"/>
      <c r="F723" s="3"/>
      <c r="G723" s="7"/>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7"/>
      <c r="B724" s="3"/>
      <c r="C724" s="3"/>
      <c r="D724" s="3"/>
      <c r="E724" s="3"/>
      <c r="F724" s="3"/>
      <c r="G724" s="7"/>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7"/>
      <c r="B725" s="3"/>
      <c r="C725" s="3"/>
      <c r="D725" s="3"/>
      <c r="E725" s="3"/>
      <c r="F725" s="3"/>
      <c r="G725" s="7"/>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7"/>
      <c r="B726" s="3"/>
      <c r="C726" s="3"/>
      <c r="D726" s="3"/>
      <c r="E726" s="3"/>
      <c r="F726" s="3"/>
      <c r="G726" s="7"/>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7"/>
      <c r="B727" s="3"/>
      <c r="C727" s="3"/>
      <c r="D727" s="3"/>
      <c r="E727" s="3"/>
      <c r="F727" s="3"/>
      <c r="G727" s="7"/>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7"/>
      <c r="B728" s="3"/>
      <c r="C728" s="3"/>
      <c r="D728" s="3"/>
      <c r="E728" s="3"/>
      <c r="F728" s="3"/>
      <c r="G728" s="7"/>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7"/>
      <c r="B729" s="3"/>
      <c r="C729" s="3"/>
      <c r="D729" s="3"/>
      <c r="E729" s="3"/>
      <c r="F729" s="3"/>
      <c r="G729" s="7"/>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7"/>
      <c r="B730" s="3"/>
      <c r="C730" s="3"/>
      <c r="D730" s="3"/>
      <c r="E730" s="3"/>
      <c r="F730" s="3"/>
      <c r="G730" s="7"/>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7"/>
      <c r="B731" s="3"/>
      <c r="C731" s="3"/>
      <c r="D731" s="3"/>
      <c r="E731" s="3"/>
      <c r="F731" s="3"/>
      <c r="G731" s="7"/>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7"/>
      <c r="B732" s="3"/>
      <c r="C732" s="3"/>
      <c r="D732" s="3"/>
      <c r="E732" s="3"/>
      <c r="F732" s="3"/>
      <c r="G732" s="7"/>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7"/>
      <c r="B733" s="3"/>
      <c r="C733" s="3"/>
      <c r="D733" s="3"/>
      <c r="E733" s="3"/>
      <c r="F733" s="3"/>
      <c r="G733" s="7"/>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7"/>
      <c r="B734" s="3"/>
      <c r="C734" s="3"/>
      <c r="D734" s="3"/>
      <c r="E734" s="3"/>
      <c r="F734" s="3"/>
      <c r="G734" s="7"/>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7"/>
      <c r="B735" s="3"/>
      <c r="C735" s="3"/>
      <c r="D735" s="3"/>
      <c r="E735" s="3"/>
      <c r="F735" s="3"/>
      <c r="G735" s="7"/>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7"/>
      <c r="B736" s="3"/>
      <c r="C736" s="3"/>
      <c r="D736" s="3"/>
      <c r="E736" s="3"/>
      <c r="F736" s="3"/>
      <c r="G736" s="7"/>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7"/>
      <c r="B737" s="3"/>
      <c r="C737" s="3"/>
      <c r="D737" s="3"/>
      <c r="E737" s="3"/>
      <c r="F737" s="3"/>
      <c r="G737" s="7"/>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7"/>
      <c r="B738" s="3"/>
      <c r="C738" s="3"/>
      <c r="D738" s="3"/>
      <c r="E738" s="3"/>
      <c r="F738" s="3"/>
      <c r="G738" s="7"/>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7"/>
      <c r="B739" s="3"/>
      <c r="C739" s="3"/>
      <c r="D739" s="3"/>
      <c r="E739" s="3"/>
      <c r="F739" s="3"/>
      <c r="G739" s="7"/>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7"/>
      <c r="B740" s="3"/>
      <c r="C740" s="3"/>
      <c r="D740" s="3"/>
      <c r="E740" s="3"/>
      <c r="F740" s="3"/>
      <c r="G740" s="7"/>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7"/>
      <c r="B741" s="3"/>
      <c r="C741" s="3"/>
      <c r="D741" s="3"/>
      <c r="E741" s="3"/>
      <c r="F741" s="3"/>
      <c r="G741" s="7"/>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7"/>
      <c r="B742" s="3"/>
      <c r="C742" s="3"/>
      <c r="D742" s="3"/>
      <c r="E742" s="3"/>
      <c r="F742" s="3"/>
      <c r="G742" s="7"/>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7"/>
      <c r="B743" s="3"/>
      <c r="C743" s="3"/>
      <c r="D743" s="3"/>
      <c r="E743" s="3"/>
      <c r="F743" s="3"/>
      <c r="G743" s="7"/>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7"/>
      <c r="B744" s="3"/>
      <c r="C744" s="3"/>
      <c r="D744" s="3"/>
      <c r="E744" s="3"/>
      <c r="F744" s="3"/>
      <c r="G744" s="7"/>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7"/>
      <c r="B745" s="3"/>
      <c r="C745" s="3"/>
      <c r="D745" s="3"/>
      <c r="E745" s="3"/>
      <c r="F745" s="3"/>
      <c r="G745" s="7"/>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7"/>
      <c r="B746" s="3"/>
      <c r="C746" s="3"/>
      <c r="D746" s="3"/>
      <c r="E746" s="3"/>
      <c r="F746" s="3"/>
      <c r="G746" s="7"/>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7"/>
      <c r="B747" s="3"/>
      <c r="C747" s="3"/>
      <c r="D747" s="3"/>
      <c r="E747" s="3"/>
      <c r="F747" s="3"/>
      <c r="G747" s="7"/>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7"/>
      <c r="B748" s="3"/>
      <c r="C748" s="3"/>
      <c r="D748" s="3"/>
      <c r="E748" s="3"/>
      <c r="F748" s="3"/>
      <c r="G748" s="7"/>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7"/>
      <c r="B749" s="3"/>
      <c r="C749" s="3"/>
      <c r="D749" s="3"/>
      <c r="E749" s="3"/>
      <c r="F749" s="3"/>
      <c r="G749" s="7"/>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7"/>
      <c r="B750" s="3"/>
      <c r="C750" s="3"/>
      <c r="D750" s="3"/>
      <c r="E750" s="3"/>
      <c r="F750" s="3"/>
      <c r="G750" s="7"/>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7"/>
      <c r="B751" s="3"/>
      <c r="C751" s="3"/>
      <c r="D751" s="3"/>
      <c r="E751" s="3"/>
      <c r="F751" s="3"/>
      <c r="G751" s="7"/>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7"/>
      <c r="B752" s="3"/>
      <c r="C752" s="3"/>
      <c r="D752" s="3"/>
      <c r="E752" s="3"/>
      <c r="F752" s="3"/>
      <c r="G752" s="7"/>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7"/>
      <c r="B753" s="3"/>
      <c r="C753" s="3"/>
      <c r="D753" s="3"/>
      <c r="E753" s="3"/>
      <c r="F753" s="3"/>
      <c r="G753" s="7"/>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7"/>
      <c r="B754" s="3"/>
      <c r="C754" s="3"/>
      <c r="D754" s="3"/>
      <c r="E754" s="3"/>
      <c r="F754" s="3"/>
      <c r="G754" s="7"/>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7"/>
      <c r="B755" s="3"/>
      <c r="C755" s="3"/>
      <c r="D755" s="3"/>
      <c r="E755" s="3"/>
      <c r="F755" s="3"/>
      <c r="G755" s="7"/>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7"/>
      <c r="B756" s="3"/>
      <c r="C756" s="3"/>
      <c r="D756" s="3"/>
      <c r="E756" s="3"/>
      <c r="F756" s="3"/>
      <c r="G756" s="7"/>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7"/>
      <c r="B757" s="3"/>
      <c r="C757" s="3"/>
      <c r="D757" s="3"/>
      <c r="E757" s="3"/>
      <c r="F757" s="3"/>
      <c r="G757" s="7"/>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7"/>
      <c r="B758" s="3"/>
      <c r="C758" s="3"/>
      <c r="D758" s="3"/>
      <c r="E758" s="3"/>
      <c r="F758" s="3"/>
      <c r="G758" s="7"/>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7"/>
      <c r="B759" s="3"/>
      <c r="C759" s="3"/>
      <c r="D759" s="3"/>
      <c r="E759" s="3"/>
      <c r="F759" s="3"/>
      <c r="G759" s="7"/>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7"/>
      <c r="B760" s="3"/>
      <c r="C760" s="3"/>
      <c r="D760" s="3"/>
      <c r="E760" s="3"/>
      <c r="F760" s="3"/>
      <c r="G760" s="7"/>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7"/>
      <c r="B761" s="3"/>
      <c r="C761" s="3"/>
      <c r="D761" s="3"/>
      <c r="E761" s="3"/>
      <c r="F761" s="3"/>
      <c r="G761" s="7"/>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7"/>
      <c r="B762" s="3"/>
      <c r="C762" s="3"/>
      <c r="D762" s="3"/>
      <c r="E762" s="3"/>
      <c r="F762" s="3"/>
      <c r="G762" s="7"/>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7"/>
      <c r="B763" s="3"/>
      <c r="C763" s="3"/>
      <c r="D763" s="3"/>
      <c r="E763" s="3"/>
      <c r="F763" s="3"/>
      <c r="G763" s="7"/>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7"/>
      <c r="B764" s="3"/>
      <c r="C764" s="3"/>
      <c r="D764" s="3"/>
      <c r="E764" s="3"/>
      <c r="F764" s="3"/>
      <c r="G764" s="7"/>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7"/>
      <c r="B765" s="3"/>
      <c r="C765" s="3"/>
      <c r="D765" s="3"/>
      <c r="E765" s="3"/>
      <c r="F765" s="3"/>
      <c r="G765" s="7"/>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7"/>
      <c r="B766" s="3"/>
      <c r="C766" s="3"/>
      <c r="D766" s="3"/>
      <c r="E766" s="3"/>
      <c r="F766" s="3"/>
      <c r="G766" s="7"/>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7"/>
      <c r="B767" s="3"/>
      <c r="C767" s="3"/>
      <c r="D767" s="3"/>
      <c r="E767" s="3"/>
      <c r="F767" s="3"/>
      <c r="G767" s="7"/>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7"/>
      <c r="B768" s="3"/>
      <c r="C768" s="3"/>
      <c r="D768" s="3"/>
      <c r="E768" s="3"/>
      <c r="F768" s="3"/>
      <c r="G768" s="7"/>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7"/>
      <c r="B769" s="3"/>
      <c r="C769" s="3"/>
      <c r="D769" s="3"/>
      <c r="E769" s="3"/>
      <c r="F769" s="3"/>
      <c r="G769" s="7"/>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7"/>
      <c r="B770" s="3"/>
      <c r="C770" s="3"/>
      <c r="D770" s="3"/>
      <c r="E770" s="3"/>
      <c r="F770" s="3"/>
      <c r="G770" s="7"/>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7"/>
      <c r="B771" s="3"/>
      <c r="C771" s="3"/>
      <c r="D771" s="3"/>
      <c r="E771" s="3"/>
      <c r="F771" s="3"/>
      <c r="G771" s="7"/>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7"/>
      <c r="B772" s="3"/>
      <c r="C772" s="3"/>
      <c r="D772" s="3"/>
      <c r="E772" s="3"/>
      <c r="F772" s="3"/>
      <c r="G772" s="7"/>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7"/>
      <c r="B773" s="3"/>
      <c r="C773" s="3"/>
      <c r="D773" s="3"/>
      <c r="E773" s="3"/>
      <c r="F773" s="3"/>
      <c r="G773" s="7"/>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7"/>
      <c r="B774" s="3"/>
      <c r="C774" s="3"/>
      <c r="D774" s="3"/>
      <c r="E774" s="3"/>
      <c r="F774" s="3"/>
      <c r="G774" s="7"/>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7"/>
      <c r="B775" s="3"/>
      <c r="C775" s="3"/>
      <c r="D775" s="3"/>
      <c r="E775" s="3"/>
      <c r="F775" s="3"/>
      <c r="G775" s="7"/>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7"/>
      <c r="B776" s="3"/>
      <c r="C776" s="3"/>
      <c r="D776" s="3"/>
      <c r="E776" s="3"/>
      <c r="F776" s="3"/>
      <c r="G776" s="7"/>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7"/>
      <c r="B777" s="3"/>
      <c r="C777" s="3"/>
      <c r="D777" s="3"/>
      <c r="E777" s="3"/>
      <c r="F777" s="3"/>
      <c r="G777" s="7"/>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7"/>
      <c r="B778" s="3"/>
      <c r="C778" s="3"/>
      <c r="D778" s="3"/>
      <c r="E778" s="3"/>
      <c r="F778" s="3"/>
      <c r="G778" s="7"/>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7"/>
      <c r="B779" s="3"/>
      <c r="C779" s="3"/>
      <c r="D779" s="3"/>
      <c r="E779" s="3"/>
      <c r="F779" s="3"/>
      <c r="G779" s="7"/>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7"/>
      <c r="B780" s="3"/>
      <c r="C780" s="3"/>
      <c r="D780" s="3"/>
      <c r="E780" s="3"/>
      <c r="F780" s="3"/>
      <c r="G780" s="7"/>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7"/>
      <c r="B781" s="3"/>
      <c r="C781" s="3"/>
      <c r="D781" s="3"/>
      <c r="E781" s="3"/>
      <c r="F781" s="3"/>
      <c r="G781" s="7"/>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7"/>
      <c r="B782" s="3"/>
      <c r="C782" s="3"/>
      <c r="D782" s="3"/>
      <c r="E782" s="3"/>
      <c r="F782" s="3"/>
      <c r="G782" s="7"/>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7"/>
      <c r="B783" s="3"/>
      <c r="C783" s="3"/>
      <c r="D783" s="3"/>
      <c r="E783" s="3"/>
      <c r="F783" s="3"/>
      <c r="G783" s="7"/>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7"/>
      <c r="B784" s="3"/>
      <c r="C784" s="3"/>
      <c r="D784" s="3"/>
      <c r="E784" s="3"/>
      <c r="F784" s="3"/>
      <c r="G784" s="7"/>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7"/>
      <c r="B785" s="3"/>
      <c r="C785" s="3"/>
      <c r="D785" s="3"/>
      <c r="E785" s="3"/>
      <c r="F785" s="3"/>
      <c r="G785" s="7"/>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7"/>
      <c r="B786" s="3"/>
      <c r="C786" s="3"/>
      <c r="D786" s="3"/>
      <c r="E786" s="3"/>
      <c r="F786" s="3"/>
      <c r="G786" s="7"/>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7"/>
      <c r="B787" s="3"/>
      <c r="C787" s="3"/>
      <c r="D787" s="3"/>
      <c r="E787" s="3"/>
      <c r="F787" s="3"/>
      <c r="G787" s="7"/>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7"/>
      <c r="B788" s="3"/>
      <c r="C788" s="3"/>
      <c r="D788" s="3"/>
      <c r="E788" s="3"/>
      <c r="F788" s="3"/>
      <c r="G788" s="7"/>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7"/>
      <c r="B789" s="3"/>
      <c r="C789" s="3"/>
      <c r="D789" s="3"/>
      <c r="E789" s="3"/>
      <c r="F789" s="3"/>
      <c r="G789" s="7"/>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7"/>
      <c r="B790" s="3"/>
      <c r="C790" s="3"/>
      <c r="D790" s="3"/>
      <c r="E790" s="3"/>
      <c r="F790" s="3"/>
      <c r="G790" s="7"/>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7"/>
      <c r="B791" s="3"/>
      <c r="C791" s="3"/>
      <c r="D791" s="3"/>
      <c r="E791" s="3"/>
      <c r="F791" s="3"/>
      <c r="G791" s="7"/>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7"/>
      <c r="B792" s="3"/>
      <c r="C792" s="3"/>
      <c r="D792" s="3"/>
      <c r="E792" s="3"/>
      <c r="F792" s="3"/>
      <c r="G792" s="7"/>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7"/>
      <c r="B793" s="3"/>
      <c r="C793" s="3"/>
      <c r="D793" s="3"/>
      <c r="E793" s="3"/>
      <c r="F793" s="3"/>
      <c r="G793" s="7"/>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7"/>
      <c r="B794" s="3"/>
      <c r="C794" s="3"/>
      <c r="D794" s="3"/>
      <c r="E794" s="3"/>
      <c r="F794" s="3"/>
      <c r="G794" s="7"/>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7"/>
      <c r="B795" s="3"/>
      <c r="C795" s="3"/>
      <c r="D795" s="3"/>
      <c r="E795" s="3"/>
      <c r="F795" s="3"/>
      <c r="G795" s="7"/>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7"/>
      <c r="B796" s="3"/>
      <c r="C796" s="3"/>
      <c r="D796" s="3"/>
      <c r="E796" s="3"/>
      <c r="F796" s="3"/>
      <c r="G796" s="7"/>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7"/>
      <c r="B797" s="3"/>
      <c r="C797" s="3"/>
      <c r="D797" s="3"/>
      <c r="E797" s="3"/>
      <c r="F797" s="3"/>
      <c r="G797" s="7"/>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7"/>
      <c r="B798" s="3"/>
      <c r="C798" s="3"/>
      <c r="D798" s="3"/>
      <c r="E798" s="3"/>
      <c r="F798" s="3"/>
      <c r="G798" s="7"/>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7"/>
      <c r="B799" s="3"/>
      <c r="C799" s="3"/>
      <c r="D799" s="3"/>
      <c r="E799" s="3"/>
      <c r="F799" s="3"/>
      <c r="G799" s="7"/>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7"/>
      <c r="B800" s="3"/>
      <c r="C800" s="3"/>
      <c r="D800" s="3"/>
      <c r="E800" s="3"/>
      <c r="F800" s="3"/>
      <c r="G800" s="7"/>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7"/>
      <c r="B801" s="3"/>
      <c r="C801" s="3"/>
      <c r="D801" s="3"/>
      <c r="E801" s="3"/>
      <c r="F801" s="3"/>
      <c r="G801" s="7"/>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7"/>
      <c r="B802" s="3"/>
      <c r="C802" s="3"/>
      <c r="D802" s="3"/>
      <c r="E802" s="3"/>
      <c r="F802" s="3"/>
      <c r="G802" s="7"/>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7"/>
      <c r="B803" s="3"/>
      <c r="C803" s="3"/>
      <c r="D803" s="3"/>
      <c r="E803" s="3"/>
      <c r="F803" s="3"/>
      <c r="G803" s="7"/>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7"/>
      <c r="B804" s="3"/>
      <c r="C804" s="3"/>
      <c r="D804" s="3"/>
      <c r="E804" s="3"/>
      <c r="F804" s="3"/>
      <c r="G804" s="7"/>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7"/>
      <c r="B805" s="3"/>
      <c r="C805" s="3"/>
      <c r="D805" s="3"/>
      <c r="E805" s="3"/>
      <c r="F805" s="3"/>
      <c r="G805" s="7"/>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7"/>
      <c r="B806" s="3"/>
      <c r="C806" s="3"/>
      <c r="D806" s="3"/>
      <c r="E806" s="3"/>
      <c r="F806" s="3"/>
      <c r="G806" s="7"/>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7"/>
      <c r="B807" s="3"/>
      <c r="C807" s="3"/>
      <c r="D807" s="3"/>
      <c r="E807" s="3"/>
      <c r="F807" s="3"/>
      <c r="G807" s="7"/>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7"/>
      <c r="B808" s="3"/>
      <c r="C808" s="3"/>
      <c r="D808" s="3"/>
      <c r="E808" s="3"/>
      <c r="F808" s="3"/>
      <c r="G808" s="7"/>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7"/>
      <c r="B809" s="3"/>
      <c r="C809" s="3"/>
      <c r="D809" s="3"/>
      <c r="E809" s="3"/>
      <c r="F809" s="3"/>
      <c r="G809" s="7"/>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7"/>
      <c r="B810" s="3"/>
      <c r="C810" s="3"/>
      <c r="D810" s="3"/>
      <c r="E810" s="3"/>
      <c r="F810" s="3"/>
      <c r="G810" s="7"/>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7"/>
      <c r="B811" s="3"/>
      <c r="C811" s="3"/>
      <c r="D811" s="3"/>
      <c r="E811" s="3"/>
      <c r="F811" s="3"/>
      <c r="G811" s="7"/>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7"/>
      <c r="B812" s="3"/>
      <c r="C812" s="3"/>
      <c r="D812" s="3"/>
      <c r="E812" s="3"/>
      <c r="F812" s="3"/>
      <c r="G812" s="7"/>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7"/>
      <c r="B813" s="3"/>
      <c r="C813" s="3"/>
      <c r="D813" s="3"/>
      <c r="E813" s="3"/>
      <c r="F813" s="3"/>
      <c r="G813" s="7"/>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7"/>
      <c r="B814" s="3"/>
      <c r="C814" s="3"/>
      <c r="D814" s="3"/>
      <c r="E814" s="3"/>
      <c r="F814" s="3"/>
      <c r="G814" s="7"/>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7"/>
      <c r="B815" s="3"/>
      <c r="C815" s="3"/>
      <c r="D815" s="3"/>
      <c r="E815" s="3"/>
      <c r="F815" s="3"/>
      <c r="G815" s="7"/>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7"/>
      <c r="B816" s="3"/>
      <c r="C816" s="3"/>
      <c r="D816" s="3"/>
      <c r="E816" s="3"/>
      <c r="F816" s="3"/>
      <c r="G816" s="7"/>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7"/>
      <c r="B817" s="3"/>
      <c r="C817" s="3"/>
      <c r="D817" s="3"/>
      <c r="E817" s="3"/>
      <c r="F817" s="3"/>
      <c r="G817" s="7"/>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7"/>
      <c r="B818" s="3"/>
      <c r="C818" s="3"/>
      <c r="D818" s="3"/>
      <c r="E818" s="3"/>
      <c r="F818" s="3"/>
      <c r="G818" s="7"/>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7"/>
      <c r="B819" s="3"/>
      <c r="C819" s="3"/>
      <c r="D819" s="3"/>
      <c r="E819" s="3"/>
      <c r="F819" s="3"/>
      <c r="G819" s="7"/>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7"/>
      <c r="B820" s="3"/>
      <c r="C820" s="3"/>
      <c r="D820" s="3"/>
      <c r="E820" s="3"/>
      <c r="F820" s="3"/>
      <c r="G820" s="7"/>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7"/>
      <c r="B821" s="3"/>
      <c r="C821" s="3"/>
      <c r="D821" s="3"/>
      <c r="E821" s="3"/>
      <c r="F821" s="3"/>
      <c r="G821" s="7"/>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7"/>
      <c r="B822" s="3"/>
      <c r="C822" s="3"/>
      <c r="D822" s="3"/>
      <c r="E822" s="3"/>
      <c r="F822" s="3"/>
      <c r="G822" s="7"/>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7"/>
      <c r="B823" s="3"/>
      <c r="C823" s="3"/>
      <c r="D823" s="3"/>
      <c r="E823" s="3"/>
      <c r="F823" s="3"/>
      <c r="G823" s="7"/>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7"/>
      <c r="B824" s="3"/>
      <c r="C824" s="3"/>
      <c r="D824" s="3"/>
      <c r="E824" s="3"/>
      <c r="F824" s="3"/>
      <c r="G824" s="7"/>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7"/>
      <c r="B825" s="3"/>
      <c r="C825" s="3"/>
      <c r="D825" s="3"/>
      <c r="E825" s="3"/>
      <c r="F825" s="3"/>
      <c r="G825" s="7"/>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7"/>
      <c r="B826" s="3"/>
      <c r="C826" s="3"/>
      <c r="D826" s="3"/>
      <c r="E826" s="3"/>
      <c r="F826" s="3"/>
      <c r="G826" s="7"/>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7"/>
      <c r="B827" s="3"/>
      <c r="C827" s="3"/>
      <c r="D827" s="3"/>
      <c r="E827" s="3"/>
      <c r="F827" s="3"/>
      <c r="G827" s="7"/>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7"/>
      <c r="B828" s="3"/>
      <c r="C828" s="3"/>
      <c r="D828" s="3"/>
      <c r="E828" s="3"/>
      <c r="F828" s="3"/>
      <c r="G828" s="7"/>
      <c r="H828" s="3"/>
      <c r="I828" s="3"/>
      <c r="J828" s="3"/>
      <c r="K828" s="3"/>
      <c r="L828" s="3"/>
      <c r="M828" s="3"/>
      <c r="N828" s="3"/>
      <c r="O828" s="3"/>
      <c r="P828" s="3"/>
      <c r="Q828" s="3"/>
      <c r="R828" s="3"/>
      <c r="S828" s="3"/>
      <c r="T828" s="3"/>
      <c r="U828" s="3"/>
      <c r="V828" s="3"/>
      <c r="W828" s="3"/>
      <c r="X828" s="3"/>
      <c r="Y828" s="3"/>
      <c r="Z828" s="3"/>
    </row>
  </sheetData>
  <mergeCells count="15">
    <mergeCell ref="B112:D112"/>
    <mergeCell ref="B121:D121"/>
    <mergeCell ref="B137:D137"/>
    <mergeCell ref="F2:G2"/>
    <mergeCell ref="F6:G6"/>
    <mergeCell ref="B17:D17"/>
    <mergeCell ref="B22:D22"/>
    <mergeCell ref="B34:D34"/>
    <mergeCell ref="B42:D42"/>
    <mergeCell ref="B50:D50"/>
    <mergeCell ref="B61:D61"/>
    <mergeCell ref="B70:D70"/>
    <mergeCell ref="B79:D79"/>
    <mergeCell ref="B90:D90"/>
    <mergeCell ref="B99:D99"/>
  </mergeCells>
  <dataValidations count="1">
    <dataValidation type="list" allowBlank="1" showErrorMessage="1" sqref="F20 F25:F32 F37:F40 F45:F48 F53:F59 F64:F68 F73:F77 F82:F88 F93:F97 F102:F110 F115:F119 F121:F145"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Manufacturer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2020-05-20T09:49:12Z</dcterms:modified>
</cp:coreProperties>
</file>