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vimal.parmar\Downloads\"/>
    </mc:Choice>
  </mc:AlternateContent>
  <xr:revisionPtr revIDLastSave="0" documentId="13_ncr:1_{35B38A2A-2327-4827-9132-F69FA258FD71}" xr6:coauthVersionLast="44" xr6:coauthVersionMax="44" xr10:uidLastSave="{00000000-0000-0000-0000-000000000000}"/>
  <bookViews>
    <workbookView xWindow="-120" yWindow="-120" windowWidth="20730" windowHeight="11160" tabRatio="815" xr2:uid="{00000000-000D-0000-FFFF-FFFF00000000}"/>
  </bookViews>
  <sheets>
    <sheet name="Index" sheetId="5" r:id="rId1"/>
    <sheet name="Promoted Products" sheetId="7" r:id="rId2"/>
  </sheets>
  <definedNames>
    <definedName name="_xlnm._FilterDatabase" localSheetId="1" hidden="1">'Promoted Products'!$A$13:$F$122</definedName>
    <definedName name="a" localSheetId="0">#REF!</definedName>
    <definedName name="a">#REF!</definedName>
    <definedName name="A1048657" localSheetId="0">#REF!</definedName>
    <definedName name="A1048657" localSheetId="1">#REF!</definedName>
    <definedName name="A1048657">#REF!</definedName>
    <definedName name="A10486576" localSheetId="0">#REF!</definedName>
    <definedName name="A10486576" localSheetId="1">#REF!</definedName>
    <definedName name="A10486576">#REF!</definedName>
    <definedName name="A1107892" localSheetId="0">#REF!</definedName>
    <definedName name="A1107892" localSheetId="1">#REF!</definedName>
    <definedName name="A1107892">#REF!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3" i="7" l="1"/>
  <c r="F83" i="7"/>
  <c r="K13" i="5" l="1"/>
  <c r="K12" i="5"/>
  <c r="K11" i="5"/>
  <c r="K10" i="5"/>
  <c r="K9" i="5"/>
  <c r="K8" i="5"/>
  <c r="K7" i="5"/>
  <c r="K6" i="5"/>
  <c r="K5" i="5"/>
  <c r="K4" i="5"/>
  <c r="K3" i="5"/>
  <c r="K2" i="5"/>
  <c r="F114" i="7" l="1"/>
  <c r="F52" i="7" l="1"/>
  <c r="F62" i="7" l="1"/>
  <c r="F42" i="7" l="1"/>
  <c r="F101" i="7" l="1"/>
  <c r="F72" i="7"/>
  <c r="F32" i="7"/>
  <c r="F24" i="7" l="1"/>
  <c r="F18" i="7" l="1"/>
  <c r="F13" i="7" l="1"/>
  <c r="F3" i="7" l="1"/>
  <c r="F6" i="7"/>
  <c r="F5" i="7"/>
  <c r="D7" i="5" s="1"/>
  <c r="F4" i="7"/>
  <c r="B7" i="5" l="1"/>
  <c r="C7" i="5"/>
  <c r="E7" i="5"/>
  <c r="F7" i="5" l="1"/>
  <c r="G7" i="5" l="1"/>
  <c r="H7" i="5" s="1"/>
</calcChain>
</file>

<file path=xl/sharedStrings.xml><?xml version="1.0" encoding="utf-8"?>
<sst xmlns="http://schemas.openxmlformats.org/spreadsheetml/2006/main" count="366" uniqueCount="127">
  <si>
    <t>Module\Status</t>
  </si>
  <si>
    <t>% Completed</t>
  </si>
  <si>
    <t>Pass</t>
  </si>
  <si>
    <t>Fail</t>
  </si>
  <si>
    <t>Total</t>
  </si>
  <si>
    <t>TC#</t>
  </si>
  <si>
    <t>Scenario</t>
  </si>
  <si>
    <t>Description:</t>
  </si>
  <si>
    <t>Product:</t>
  </si>
  <si>
    <t>Tester Name:</t>
  </si>
  <si>
    <t>OS/Browser:</t>
  </si>
  <si>
    <t>Test Results</t>
  </si>
  <si>
    <t>Estimated Run Time:</t>
  </si>
  <si>
    <t>Author:</t>
  </si>
  <si>
    <t>Test Case Status:</t>
  </si>
  <si>
    <t>Precondition</t>
  </si>
  <si>
    <t>Step</t>
  </si>
  <si>
    <t>Action</t>
  </si>
  <si>
    <t>Requirement #</t>
  </si>
  <si>
    <t>Step Result</t>
  </si>
  <si>
    <t>Comments</t>
  </si>
  <si>
    <t>END</t>
  </si>
  <si>
    <t>APIMA QA</t>
  </si>
  <si>
    <t>Expected Result</t>
  </si>
  <si>
    <t>Not Executed</t>
  </si>
  <si>
    <t>Blocked</t>
  </si>
  <si>
    <t>2h</t>
  </si>
  <si>
    <r>
      <t>Calendar popup should open (</t>
    </r>
    <r>
      <rPr>
        <b/>
        <sz val="11"/>
        <rFont val="Calibri"/>
        <family val="2"/>
      </rPr>
      <t>Dates enable for only Sunday</t>
    </r>
    <r>
      <rPr>
        <sz val="11"/>
        <rFont val="Calibri"/>
        <family val="2"/>
      </rPr>
      <t>)</t>
    </r>
  </si>
  <si>
    <r>
      <t xml:space="preserve">Select </t>
    </r>
    <r>
      <rPr>
        <b/>
        <sz val="11"/>
        <rFont val="Calibri"/>
        <family val="2"/>
      </rPr>
      <t>Date</t>
    </r>
    <r>
      <rPr>
        <sz val="11"/>
        <rFont val="Calibri"/>
        <family val="2"/>
      </rPr>
      <t xml:space="preserve"> from popup.</t>
    </r>
  </si>
  <si>
    <t>Verify Calendar Textbox &amp; icon.</t>
  </si>
  <si>
    <r>
      <t xml:space="preserve">Select </t>
    </r>
    <r>
      <rPr>
        <b/>
        <sz val="11"/>
        <rFont val="Calibri"/>
        <family val="2"/>
      </rPr>
      <t>United States</t>
    </r>
    <r>
      <rPr>
        <sz val="11"/>
        <rFont val="Calibri"/>
        <family val="2"/>
      </rPr>
      <t xml:space="preserve"> option.</t>
    </r>
  </si>
  <si>
    <r>
      <t xml:space="preserve">Select </t>
    </r>
    <r>
      <rPr>
        <b/>
        <sz val="11"/>
        <rFont val="Calibri"/>
        <family val="2"/>
      </rPr>
      <t>Canada</t>
    </r>
    <r>
      <rPr>
        <sz val="11"/>
        <rFont val="Calibri"/>
        <family val="2"/>
      </rPr>
      <t xml:space="preserve"> option.</t>
    </r>
  </si>
  <si>
    <t>% incompleted</t>
  </si>
  <si>
    <t>Test Case Count (Steps)</t>
  </si>
  <si>
    <t>Test Case Result</t>
  </si>
  <si>
    <t>TC 01</t>
  </si>
  <si>
    <t>TC 02</t>
  </si>
  <si>
    <t>TC 03</t>
  </si>
  <si>
    <t>TC 04</t>
  </si>
  <si>
    <t>TC 05</t>
  </si>
  <si>
    <t>TC 06</t>
  </si>
  <si>
    <t>TC 07</t>
  </si>
  <si>
    <t>TC 08</t>
  </si>
  <si>
    <t>TC 09</t>
  </si>
  <si>
    <t>TC 10</t>
  </si>
  <si>
    <t>TC 11</t>
  </si>
  <si>
    <t>TC 12</t>
  </si>
  <si>
    <t>User have FeatureVision URL with valid Login credential.</t>
  </si>
  <si>
    <t>Verify Country drop down list.</t>
  </si>
  <si>
    <t>Textbox should display Last Sunday Date.</t>
  </si>
  <si>
    <t>Last Run Date:</t>
  </si>
  <si>
    <t>TC Last Updated:</t>
  </si>
  <si>
    <t>User Story:</t>
  </si>
  <si>
    <t>As User, I want to Review this section.</t>
  </si>
  <si>
    <t>Verify Promo Search screen after login.</t>
  </si>
  <si>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</si>
  <si>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r>
      <t xml:space="preserve">Verify </t>
    </r>
    <r>
      <rPr>
        <b/>
        <sz val="11"/>
        <rFont val="Calibri"/>
        <family val="2"/>
      </rPr>
      <t>Promo Search</t>
    </r>
    <r>
      <rPr>
        <sz val="11"/>
        <rFont val="Calibri"/>
        <family val="2"/>
      </rPr>
      <t xml:space="preserve"> screen.</t>
    </r>
  </si>
  <si>
    <t>User should be on Promo Search page.</t>
  </si>
  <si>
    <r>
      <t xml:space="preserve">Click </t>
    </r>
    <r>
      <rPr>
        <b/>
        <sz val="11"/>
        <rFont val="Calibri"/>
        <family val="2"/>
      </rPr>
      <t>Left Navigation &gt; FlashReports</t>
    </r>
    <r>
      <rPr>
        <sz val="11"/>
        <rFont val="Calibri"/>
        <family val="2"/>
      </rPr>
      <t xml:space="preserve"> option.</t>
    </r>
  </si>
  <si>
    <t>1. User have FeatureVision URL with valid Login credential.
2. User have selected Client: Procter &amp; Gamble/Detail Data (PEP)</t>
  </si>
  <si>
    <t>Sub Menu option should display as below,
1. Ads And SOV
Snapshot of promotional activity across print, email, and website (where available).
2. Promoted Products
View promoted products data for your categories at top retailers.
3. Retailer Comparison
At a retailer level, quickly compare selected ads in a side-by-side comparison.</t>
  </si>
  <si>
    <t>Verify Sub Menu option for client as FR Data.</t>
  </si>
  <si>
    <t>Sub Menu option should display.</t>
  </si>
  <si>
    <t>Verify Export icon &amp; options.</t>
  </si>
  <si>
    <r>
      <t xml:space="preserve">Click </t>
    </r>
    <r>
      <rPr>
        <b/>
        <sz val="11"/>
        <rFont val="Calibri"/>
        <family val="2"/>
      </rPr>
      <t>Export</t>
    </r>
    <r>
      <rPr>
        <sz val="11"/>
        <rFont val="Calibri"/>
        <family val="2"/>
      </rPr>
      <t xml:space="preserve"> icon.</t>
    </r>
  </si>
  <si>
    <t>Icon should expand with below option,
1. Export as Excel
2. Export as PowerPoint</t>
  </si>
  <si>
    <r>
      <t xml:space="preserve">Click Export icon &gt; </t>
    </r>
    <r>
      <rPr>
        <b/>
        <sz val="11"/>
        <rFont val="Calibri"/>
        <family val="2"/>
      </rPr>
      <t>Export as Excel</t>
    </r>
    <r>
      <rPr>
        <sz val="11"/>
        <rFont val="Calibri"/>
        <family val="2"/>
      </rPr>
      <t xml:space="preserve"> option.</t>
    </r>
  </si>
  <si>
    <r>
      <t xml:space="preserve">1. User should able to click on that option.
2. Exported </t>
    </r>
    <r>
      <rPr>
        <b/>
        <sz val="11"/>
        <rFont val="Calibri"/>
        <family val="2"/>
      </rPr>
      <t>Excel</t>
    </r>
    <r>
      <rPr>
        <sz val="11"/>
        <rFont val="Calibri"/>
        <family val="2"/>
      </rPr>
      <t xml:space="preserve"> file should open.</t>
    </r>
  </si>
  <si>
    <r>
      <t xml:space="preserve">Click Export icon &gt; </t>
    </r>
    <r>
      <rPr>
        <b/>
        <sz val="11"/>
        <rFont val="Calibri"/>
        <family val="2"/>
      </rPr>
      <t>Export as PowerPoint</t>
    </r>
    <r>
      <rPr>
        <sz val="11"/>
        <rFont val="Calibri"/>
        <family val="2"/>
      </rPr>
      <t xml:space="preserve"> option.</t>
    </r>
  </si>
  <si>
    <r>
      <t xml:space="preserve">1. User should able to click on that option.
2. Exported </t>
    </r>
    <r>
      <rPr>
        <b/>
        <sz val="11"/>
        <rFont val="Calibri"/>
        <family val="2"/>
      </rPr>
      <t>PowerPoint</t>
    </r>
    <r>
      <rPr>
        <sz val="11"/>
        <rFont val="Calibri"/>
        <family val="2"/>
      </rPr>
      <t xml:space="preserve"> file should open.</t>
    </r>
  </si>
  <si>
    <r>
      <t xml:space="preserve">Verify </t>
    </r>
    <r>
      <rPr>
        <b/>
        <sz val="11"/>
        <rFont val="Calibri"/>
        <family val="2"/>
      </rPr>
      <t>Country</t>
    </r>
    <r>
      <rPr>
        <sz val="11"/>
        <rFont val="Calibri"/>
        <family val="2"/>
      </rPr>
      <t xml:space="preserve"> DDL.</t>
    </r>
  </si>
  <si>
    <t>DDL should contain below options,
1. United States
2. Canada</t>
  </si>
  <si>
    <r>
      <t xml:space="preserve">ADS display for selected </t>
    </r>
    <r>
      <rPr>
        <b/>
        <sz val="11"/>
        <rFont val="Calibri"/>
        <family val="2"/>
      </rPr>
      <t>Calendar WEEK</t>
    </r>
    <r>
      <rPr>
        <sz val="11"/>
        <rFont val="Calibri"/>
        <family val="2"/>
      </rPr>
      <t xml:space="preserve"> and </t>
    </r>
    <r>
      <rPr>
        <b/>
        <sz val="11"/>
        <rFont val="Calibri"/>
        <family val="2"/>
      </rPr>
      <t>Country</t>
    </r>
    <r>
      <rPr>
        <sz val="11"/>
        <rFont val="Calibri"/>
        <family val="2"/>
      </rPr>
      <t>.</t>
    </r>
  </si>
  <si>
    <r>
      <t xml:space="preserve">Verify </t>
    </r>
    <r>
      <rPr>
        <b/>
        <sz val="11"/>
        <rFont val="Calibri"/>
        <family val="2"/>
      </rPr>
      <t>Textbox</t>
    </r>
    <r>
      <rPr>
        <sz val="11"/>
        <rFont val="Calibri"/>
        <family val="2"/>
      </rPr>
      <t xml:space="preserve"> value.</t>
    </r>
  </si>
  <si>
    <r>
      <t xml:space="preserve">Click </t>
    </r>
    <r>
      <rPr>
        <b/>
        <sz val="11"/>
        <rFont val="Calibri"/>
        <family val="2"/>
      </rPr>
      <t>Calendar</t>
    </r>
    <r>
      <rPr>
        <sz val="11"/>
        <rFont val="Calibri"/>
        <family val="2"/>
      </rPr>
      <t xml:space="preserve"> icon.</t>
    </r>
  </si>
  <si>
    <t>1. User should able to select any enable date.
2. Page should refresh and Images updating for selected date.</t>
  </si>
  <si>
    <t>Promotions Intel (FV80)</t>
  </si>
  <si>
    <t>Promoted Products</t>
  </si>
  <si>
    <t>Verify Promoted Products screen.</t>
  </si>
  <si>
    <r>
      <t xml:space="preserve">Click </t>
    </r>
    <r>
      <rPr>
        <b/>
        <sz val="11"/>
        <rFont val="Calibri"/>
        <family val="2"/>
      </rPr>
      <t>Promoted Products</t>
    </r>
    <r>
      <rPr>
        <sz val="11"/>
        <rFont val="Calibri"/>
        <family val="2"/>
      </rPr>
      <t xml:space="preserve"> option.</t>
    </r>
  </si>
  <si>
    <r>
      <rPr>
        <b/>
        <sz val="11"/>
        <rFont val="Calibri"/>
        <family val="2"/>
      </rPr>
      <t>Promoted Products</t>
    </r>
    <r>
      <rPr>
        <sz val="11"/>
        <rFont val="Calibri"/>
        <family val="2"/>
      </rPr>
      <t xml:space="preserve"> page should display.</t>
    </r>
  </si>
  <si>
    <r>
      <t xml:space="preserve">Verify </t>
    </r>
    <r>
      <rPr>
        <b/>
        <sz val="11"/>
        <rFont val="Calibri"/>
        <family val="2"/>
      </rPr>
      <t>Promoted Products</t>
    </r>
    <r>
      <rPr>
        <sz val="11"/>
        <rFont val="Calibri"/>
        <family val="2"/>
      </rPr>
      <t xml:space="preserve"> page.</t>
    </r>
  </si>
  <si>
    <t>Product Image should display.</t>
  </si>
  <si>
    <r>
      <t xml:space="preserve">Grid should display </t>
    </r>
    <r>
      <rPr>
        <b/>
        <sz val="11"/>
        <rFont val="Calibri"/>
        <family val="2"/>
      </rPr>
      <t>Page Images</t>
    </r>
    <r>
      <rPr>
        <sz val="11"/>
        <rFont val="Calibri"/>
        <family val="2"/>
      </rPr>
      <t>.</t>
    </r>
  </si>
  <si>
    <r>
      <t xml:space="preserve">Grid should display </t>
    </r>
    <r>
      <rPr>
        <b/>
        <sz val="11"/>
        <rFont val="Calibri"/>
        <family val="2"/>
      </rPr>
      <t>Promoted Product Images</t>
    </r>
    <r>
      <rPr>
        <sz val="11"/>
        <rFont val="Calibri"/>
        <family val="2"/>
      </rPr>
      <t>.</t>
    </r>
  </si>
  <si>
    <r>
      <t xml:space="preserve">Grid should display </t>
    </r>
    <r>
      <rPr>
        <b/>
        <sz val="11"/>
        <rFont val="Calibri"/>
        <family val="2"/>
      </rPr>
      <t>Detail Data</t>
    </r>
    <r>
      <rPr>
        <sz val="11"/>
        <rFont val="Calibri"/>
        <family val="2"/>
      </rPr>
      <t>.</t>
    </r>
  </si>
  <si>
    <r>
      <t xml:space="preserve">Page should contain below,
1. Header as </t>
    </r>
    <r>
      <rPr>
        <b/>
        <sz val="11"/>
        <rFont val="Calibri"/>
        <family val="2"/>
      </rPr>
      <t>Promoted Products</t>
    </r>
    <r>
      <rPr>
        <sz val="11"/>
        <rFont val="Calibri"/>
        <family val="2"/>
      </rPr>
      <t xml:space="preserve">
2. Icon as </t>
    </r>
    <r>
      <rPr>
        <b/>
        <sz val="11"/>
        <rFont val="Calibri"/>
        <family val="2"/>
      </rPr>
      <t>Export</t>
    </r>
    <r>
      <rPr>
        <sz val="11"/>
        <rFont val="Calibri"/>
        <family val="2"/>
      </rPr>
      <t xml:space="preserve">
3. Home icon Products - Manufacturer
4. DDL as </t>
    </r>
    <r>
      <rPr>
        <b/>
        <sz val="11"/>
        <rFont val="Calibri"/>
        <family val="2"/>
      </rPr>
      <t>Pages &amp; Country</t>
    </r>
    <r>
      <rPr>
        <sz val="11"/>
        <rFont val="Calibri"/>
        <family val="2"/>
      </rPr>
      <t xml:space="preserve">
5. Calendar textbox &amp; icon
6. Tabs as </t>
    </r>
    <r>
      <rPr>
        <b/>
        <sz val="11"/>
        <rFont val="Calibri"/>
        <family val="2"/>
      </rPr>
      <t xml:space="preserve">Detail Data, Product Images, Page Images </t>
    </r>
    <r>
      <rPr>
        <sz val="11"/>
        <rFont val="Calibri"/>
        <family val="2"/>
      </rPr>
      <t>with Pagination &amp; Show par Page option.</t>
    </r>
  </si>
  <si>
    <t>Verify Page drop down list.</t>
  </si>
  <si>
    <r>
      <t xml:space="preserve">Verify </t>
    </r>
    <r>
      <rPr>
        <b/>
        <sz val="11"/>
        <rFont val="Calibri"/>
        <family val="2"/>
      </rPr>
      <t>Page</t>
    </r>
    <r>
      <rPr>
        <sz val="11"/>
        <rFont val="Calibri"/>
        <family val="2"/>
      </rPr>
      <t xml:space="preserve"> DDL.</t>
    </r>
  </si>
  <si>
    <t>DDL should contain below options,
1. Front Page
2. Entire Ad (All Pages)</t>
  </si>
  <si>
    <r>
      <t xml:space="preserve">Select </t>
    </r>
    <r>
      <rPr>
        <b/>
        <sz val="11"/>
        <rFont val="Calibri"/>
        <family val="2"/>
      </rPr>
      <t>Front Page</t>
    </r>
    <r>
      <rPr>
        <sz val="11"/>
        <rFont val="Calibri"/>
        <family val="2"/>
      </rPr>
      <t xml:space="preserve"> option.</t>
    </r>
  </si>
  <si>
    <r>
      <t xml:space="preserve">Select </t>
    </r>
    <r>
      <rPr>
        <b/>
        <sz val="11"/>
        <rFont val="Calibri"/>
        <family val="2"/>
      </rPr>
      <t>Entire Ad</t>
    </r>
    <r>
      <rPr>
        <sz val="11"/>
        <rFont val="Calibri"/>
        <family val="2"/>
      </rPr>
      <t xml:space="preserve"> option.</t>
    </r>
  </si>
  <si>
    <r>
      <t xml:space="preserve">Grid should display </t>
    </r>
    <r>
      <rPr>
        <b/>
        <sz val="11"/>
        <rFont val="Calibri"/>
        <family val="2"/>
      </rPr>
      <t>Front Page</t>
    </r>
    <r>
      <rPr>
        <sz val="11"/>
        <rFont val="Calibri"/>
        <family val="2"/>
      </rPr>
      <t xml:space="preserve"> records.</t>
    </r>
  </si>
  <si>
    <r>
      <t xml:space="preserve">Grid should display </t>
    </r>
    <r>
      <rPr>
        <b/>
        <sz val="11"/>
        <rFont val="Calibri"/>
        <family val="2"/>
      </rPr>
      <t>Entire Ad</t>
    </r>
    <r>
      <rPr>
        <sz val="11"/>
        <rFont val="Calibri"/>
        <family val="2"/>
      </rPr>
      <t xml:space="preserve"> records.</t>
    </r>
  </si>
  <si>
    <t>Verify section with tabs.</t>
  </si>
  <si>
    <r>
      <t xml:space="preserve">Verify </t>
    </r>
    <r>
      <rPr>
        <b/>
        <sz val="11"/>
        <rFont val="Calibri"/>
        <family val="2"/>
      </rPr>
      <t>Tabs</t>
    </r>
    <r>
      <rPr>
        <sz val="11"/>
        <rFont val="Calibri"/>
        <family val="2"/>
      </rPr>
      <t>.</t>
    </r>
  </si>
  <si>
    <t>Section should contain as below,
1. Detail Data (Default selected)
2. Promoted Product Images
3. Page Images</t>
  </si>
  <si>
    <r>
      <t xml:space="preserve">Verify </t>
    </r>
    <r>
      <rPr>
        <b/>
        <sz val="11"/>
        <rFont val="Calibri"/>
        <family val="2"/>
      </rPr>
      <t>Detail Data</t>
    </r>
    <r>
      <rPr>
        <sz val="11"/>
        <rFont val="Calibri"/>
        <family val="2"/>
      </rPr>
      <t xml:space="preserve"> tab.</t>
    </r>
  </si>
  <si>
    <r>
      <t xml:space="preserve">Click </t>
    </r>
    <r>
      <rPr>
        <b/>
        <sz val="11"/>
        <rFont val="Calibri"/>
        <family val="2"/>
      </rPr>
      <t>Promoted Product Images</t>
    </r>
    <r>
      <rPr>
        <sz val="11"/>
        <rFont val="Calibri"/>
        <family val="2"/>
      </rPr>
      <t xml:space="preserve"> tab.</t>
    </r>
  </si>
  <si>
    <r>
      <t xml:space="preserve">Click </t>
    </r>
    <r>
      <rPr>
        <b/>
        <sz val="11"/>
        <rFont val="Calibri"/>
        <family val="2"/>
      </rPr>
      <t>Page Images</t>
    </r>
    <r>
      <rPr>
        <sz val="11"/>
        <rFont val="Calibri"/>
        <family val="2"/>
      </rPr>
      <t xml:space="preserve"> tab.</t>
    </r>
  </si>
  <si>
    <r>
      <t xml:space="preserve">Click any column </t>
    </r>
    <r>
      <rPr>
        <b/>
        <sz val="11"/>
        <rFont val="Calibri"/>
        <family val="2"/>
      </rPr>
      <t>sort</t>
    </r>
    <r>
      <rPr>
        <sz val="11"/>
        <rFont val="Calibri"/>
        <family val="2"/>
      </rPr>
      <t xml:space="preserve"> icon.</t>
    </r>
  </si>
  <si>
    <t>Option should display as below,
1. Sort Ascending
2. Sort Descending</t>
  </si>
  <si>
    <r>
      <t xml:space="preserve">Click </t>
    </r>
    <r>
      <rPr>
        <b/>
        <sz val="11"/>
        <rFont val="Calibri"/>
        <family val="2"/>
      </rPr>
      <t>Sort Ascending</t>
    </r>
    <r>
      <rPr>
        <sz val="11"/>
        <rFont val="Calibri"/>
        <family val="2"/>
      </rPr>
      <t xml:space="preserve"> option.</t>
    </r>
  </si>
  <si>
    <r>
      <t xml:space="preserve">Click </t>
    </r>
    <r>
      <rPr>
        <b/>
        <sz val="11"/>
        <rFont val="Calibri"/>
        <family val="2"/>
      </rPr>
      <t>Sort Descending</t>
    </r>
    <r>
      <rPr>
        <sz val="11"/>
        <rFont val="Calibri"/>
        <family val="2"/>
      </rPr>
      <t xml:space="preserve"> option.</t>
    </r>
  </si>
  <si>
    <r>
      <t xml:space="preserve">Mouseover any </t>
    </r>
    <r>
      <rPr>
        <b/>
        <sz val="11"/>
        <rFont val="Calibri"/>
        <family val="2"/>
      </rPr>
      <t>Image</t>
    </r>
    <r>
      <rPr>
        <sz val="11"/>
        <rFont val="Calibri"/>
        <family val="2"/>
      </rPr>
      <t xml:space="preserve"> icon.</t>
    </r>
  </si>
  <si>
    <t>User should go to # of page number.</t>
  </si>
  <si>
    <t>Verify Page Navigation options.</t>
  </si>
  <si>
    <r>
      <t xml:space="preserve">Verify </t>
    </r>
    <r>
      <rPr>
        <b/>
        <sz val="11"/>
        <rFont val="Calibri"/>
        <family val="2"/>
      </rPr>
      <t>Pagination</t>
    </r>
    <r>
      <rPr>
        <sz val="11"/>
        <rFont val="Calibri"/>
        <family val="2"/>
      </rPr>
      <t xml:space="preserve"> option.</t>
    </r>
  </si>
  <si>
    <r>
      <t xml:space="preserve">Click </t>
    </r>
    <r>
      <rPr>
        <b/>
        <sz val="11"/>
        <rFont val="Calibri"/>
        <family val="2"/>
      </rPr>
      <t>Next</t>
    </r>
    <r>
      <rPr>
        <sz val="11"/>
        <rFont val="Calibri"/>
        <family val="2"/>
      </rPr>
      <t xml:space="preserve"> icon.</t>
    </r>
  </si>
  <si>
    <r>
      <t xml:space="preserve">Click </t>
    </r>
    <r>
      <rPr>
        <b/>
        <sz val="11"/>
        <rFont val="Calibri"/>
        <family val="2"/>
      </rPr>
      <t>Last</t>
    </r>
    <r>
      <rPr>
        <sz val="11"/>
        <rFont val="Calibri"/>
        <family val="2"/>
      </rPr>
      <t xml:space="preserve"> button.</t>
    </r>
  </si>
  <si>
    <r>
      <t xml:space="preserve">Click </t>
    </r>
    <r>
      <rPr>
        <b/>
        <sz val="11"/>
        <rFont val="Calibri"/>
        <family val="2"/>
      </rPr>
      <t>Previous</t>
    </r>
    <r>
      <rPr>
        <sz val="11"/>
        <rFont val="Calibri"/>
        <family val="2"/>
      </rPr>
      <t xml:space="preserve"> icon.</t>
    </r>
  </si>
  <si>
    <r>
      <t xml:space="preserve">Click </t>
    </r>
    <r>
      <rPr>
        <b/>
        <sz val="11"/>
        <rFont val="Calibri"/>
        <family val="2"/>
      </rPr>
      <t>First</t>
    </r>
    <r>
      <rPr>
        <sz val="11"/>
        <rFont val="Calibri"/>
        <family val="2"/>
      </rPr>
      <t xml:space="preserve"> button.</t>
    </r>
  </si>
  <si>
    <r>
      <t xml:space="preserve">Click </t>
    </r>
    <r>
      <rPr>
        <b/>
        <sz val="11"/>
        <rFont val="Calibri"/>
        <family val="2"/>
      </rPr>
      <t>#</t>
    </r>
    <r>
      <rPr>
        <sz val="11"/>
        <rFont val="Calibri"/>
        <family val="2"/>
      </rPr>
      <t xml:space="preserve"> of Page.</t>
    </r>
  </si>
  <si>
    <t>Grid should Refresh and Display records as per selected option.</t>
  </si>
  <si>
    <t>Verify Show per Page options.</t>
  </si>
  <si>
    <r>
      <t xml:space="preserve">Verify </t>
    </r>
    <r>
      <rPr>
        <b/>
        <sz val="11"/>
        <rFont val="Calibri"/>
        <family val="2"/>
      </rPr>
      <t>show per page</t>
    </r>
    <r>
      <rPr>
        <sz val="11"/>
        <rFont val="Calibri"/>
        <family val="2"/>
      </rPr>
      <t xml:space="preserve"> option.</t>
    </r>
  </si>
  <si>
    <r>
      <t xml:space="preserve">Click any </t>
    </r>
    <r>
      <rPr>
        <b/>
        <sz val="11"/>
        <rFont val="Calibri"/>
        <family val="2"/>
      </rPr>
      <t>show per page</t>
    </r>
    <r>
      <rPr>
        <sz val="11"/>
        <rFont val="Calibri"/>
        <family val="2"/>
      </rPr>
      <t xml:space="preserve"> option.</t>
    </r>
  </si>
  <si>
    <t>Verify Detail Data tab Sort option.</t>
  </si>
  <si>
    <r>
      <t xml:space="preserve">Column value should sort in </t>
    </r>
    <r>
      <rPr>
        <b/>
        <sz val="11"/>
        <rFont val="Calibri"/>
        <family val="2"/>
      </rPr>
      <t>Ascending</t>
    </r>
    <r>
      <rPr>
        <sz val="11"/>
        <rFont val="Calibri"/>
        <family val="2"/>
      </rPr>
      <t xml:space="preserve"> order &amp; </t>
    </r>
    <r>
      <rPr>
        <b/>
        <sz val="11"/>
        <rFont val="Calibri"/>
        <family val="2"/>
      </rPr>
      <t>Up side</t>
    </r>
    <r>
      <rPr>
        <sz val="11"/>
        <rFont val="Calibri"/>
        <family val="2"/>
      </rPr>
      <t xml:space="preserve"> arrow display on that column.</t>
    </r>
  </si>
  <si>
    <r>
      <t xml:space="preserve">Column value should sort in </t>
    </r>
    <r>
      <rPr>
        <b/>
        <sz val="11"/>
        <rFont val="Calibri"/>
        <family val="2"/>
      </rPr>
      <t>Descending</t>
    </r>
    <r>
      <rPr>
        <sz val="11"/>
        <rFont val="Calibri"/>
        <family val="2"/>
      </rPr>
      <t xml:space="preserve"> order &amp; </t>
    </r>
    <r>
      <rPr>
        <b/>
        <sz val="11"/>
        <rFont val="Calibri"/>
        <family val="2"/>
      </rPr>
      <t>Down side</t>
    </r>
    <r>
      <rPr>
        <sz val="11"/>
        <rFont val="Calibri"/>
        <family val="2"/>
      </rPr>
      <t xml:space="preserve"> arrow display on that column.</t>
    </r>
  </si>
  <si>
    <t>Verify Detail Data tab Image icon.</t>
  </si>
  <si>
    <r>
      <t xml:space="preserve">Pagination should display </t>
    </r>
    <r>
      <rPr>
        <b/>
        <sz val="11"/>
        <rFont val="Calibri"/>
        <family val="2"/>
      </rPr>
      <t>First, Previous</t>
    </r>
    <r>
      <rPr>
        <sz val="11"/>
        <rFont val="Calibri"/>
        <family val="2"/>
      </rPr>
      <t xml:space="preserve"> icon, </t>
    </r>
    <r>
      <rPr>
        <b/>
        <sz val="11"/>
        <rFont val="Calibri"/>
        <family val="2"/>
      </rPr>
      <t>1 to 5</t>
    </r>
    <r>
      <rPr>
        <sz val="11"/>
        <rFont val="Calibri"/>
        <family val="2"/>
      </rPr>
      <t xml:space="preserve"> (# Default), </t>
    </r>
    <r>
      <rPr>
        <b/>
        <sz val="11"/>
        <rFont val="Calibri"/>
        <family val="2"/>
      </rPr>
      <t>Next</t>
    </r>
    <r>
      <rPr>
        <sz val="11"/>
        <rFont val="Calibri"/>
        <family val="2"/>
      </rPr>
      <t xml:space="preserve"> icon, </t>
    </r>
    <r>
      <rPr>
        <b/>
        <sz val="11"/>
        <rFont val="Calibri"/>
        <family val="2"/>
      </rPr>
      <t>Last</t>
    </r>
    <r>
      <rPr>
        <sz val="11"/>
        <rFont val="Calibri"/>
        <family val="2"/>
      </rPr>
      <t xml:space="preserve"> buttons.</t>
    </r>
  </si>
  <si>
    <r>
      <t xml:space="preserve">User should go to </t>
    </r>
    <r>
      <rPr>
        <b/>
        <sz val="11"/>
        <rFont val="Calibri"/>
        <family val="2"/>
      </rPr>
      <t>Next</t>
    </r>
    <r>
      <rPr>
        <sz val="11"/>
        <rFont val="Calibri"/>
        <family val="2"/>
      </rPr>
      <t xml:space="preserve"> # of page.</t>
    </r>
  </si>
  <si>
    <r>
      <t xml:space="preserve">User should go to </t>
    </r>
    <r>
      <rPr>
        <b/>
        <sz val="11"/>
        <rFont val="Calibri"/>
        <family val="2"/>
      </rPr>
      <t>Last</t>
    </r>
    <r>
      <rPr>
        <sz val="11"/>
        <rFont val="Calibri"/>
        <family val="2"/>
      </rPr>
      <t xml:space="preserve"> # of page.</t>
    </r>
  </si>
  <si>
    <r>
      <t xml:space="preserve">User should go to </t>
    </r>
    <r>
      <rPr>
        <b/>
        <sz val="11"/>
        <rFont val="Calibri"/>
        <family val="2"/>
      </rPr>
      <t>Previous</t>
    </r>
    <r>
      <rPr>
        <sz val="11"/>
        <rFont val="Calibri"/>
        <family val="2"/>
      </rPr>
      <t xml:space="preserve"> # of page.</t>
    </r>
  </si>
  <si>
    <r>
      <t xml:space="preserve">User should go to </t>
    </r>
    <r>
      <rPr>
        <b/>
        <sz val="11"/>
        <rFont val="Calibri"/>
        <family val="2"/>
      </rPr>
      <t>First</t>
    </r>
    <r>
      <rPr>
        <sz val="11"/>
        <rFont val="Calibri"/>
        <family val="2"/>
      </rPr>
      <t xml:space="preserve"> # of page.</t>
    </r>
  </si>
  <si>
    <r>
      <t xml:space="preserve">Grid should display option as </t>
    </r>
    <r>
      <rPr>
        <b/>
        <sz val="11"/>
        <rFont val="Calibri"/>
        <family val="2"/>
      </rPr>
      <t>20 40 60 80 100</t>
    </r>
    <r>
      <rPr>
        <sz val="11"/>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</si>
</sst>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5">
    <font>
      <sz val="10"/>
      <name val="Arial"/>
      <charset val="134"/>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63"/>
      <name val="Calibri"/>
      <family val="2"/>
      <scheme val="minor"/>
    </font>
    <font>
      <sz val="11"/>
      <name val="Calibri"/>
      <family val="2"/>
      <scheme val="minor"/>
    </font>
    <font>
      <sz val="10"/>
      <name val="Arial"/>
      <family val="2"/>
    </font>
    <font>
      <b/>
      <sz val="11"/>
      <name val="Calibri"/>
      <family val="2"/>
    </font>
    <font>
      <sz val="11"/>
      <name val="Calibri"/>
      <family val="2"/>
    </font>
    <font>
      <sz val="10"/>
      <name val="Calibri"/>
      <family val="2"/>
    </font>
    <font>
      <sz val="10"/>
      <name val="Arial"/>
      <charset val="134"/>
    </font>
    <font>
      <b/>
      <sz val="12"/>
      <name val="Calibri"/>
      <family val="2"/>
      <scheme val="minor"/>
    </font>
    <font>
      <b/>
      <sz val="11"/>
      <name val="Calibri"/>
      <family val="2"/>
      <scheme val="minor"/>
    </font>
    <font>
      <b/>
      <sz val="11"/>
      <color rgb="FFFF0000"/>
      <name val="Calibri"/>
      <family val="2"/>
    </font>
    <font>
      <sz val="10"/>
      <name val="Arial"/>
    </font>
    <font>
      <b/>
      <sz val="11"/>
      <color rgb="FFFFFF00"/>
      <name val="Calibri"/>
      <family val="2"/>
      <scheme val="minor"/>
    </font>
    <font>
      <b/>
      <sz val="11"/>
      <color theme="0"/>
      <name val="Calibri"/>
      <family val="2"/>
    </font>
    <font>
      <b/>
      <u/>
      <sz val="10"/>
      <color rgb="FF008080"/>
      <name val="Arial"/>
      <family val="2"/>
    </font>
  </fonts>
  <fills count="28">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8080"/>
        <bgColor indexed="64"/>
      </patternFill>
    </fill>
    <fill>
      <patternFill patternType="solid">
        <fgColor rgb="FF034B51"/>
        <bgColor indexed="64"/>
      </patternFill>
    </fill>
    <fill>
      <patternFill patternType="solid">
        <fgColor rgb="FF11A3B7"/>
        <bgColor indexed="64"/>
      </patternFill>
    </fill>
    <fill>
      <patternFill patternType="solid">
        <fgColor rgb="FFE0E9EA"/>
        <bgColor indexed="64"/>
      </patternFill>
    </fill>
  </fills>
  <borders count="31">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s>
  <cellStyleXfs count="147">
    <xf numFmtId="0" fontId="0" fillId="0" borderId="0">
      <alignment vertical="center"/>
    </xf>
    <xf numFmtId="0" fontId="14" fillId="0" borderId="7" applyNumberFormat="0" applyFill="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5" fillId="9"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13" fillId="7" borderId="10" applyNumberFormat="0" applyAlignment="0" applyProtection="0">
      <alignment vertical="center"/>
    </xf>
    <xf numFmtId="0" fontId="7" fillId="6" borderId="0" applyNumberFormat="0" applyBorder="0" applyAlignment="0" applyProtection="0">
      <alignment vertical="center"/>
    </xf>
    <xf numFmtId="0" fontId="14" fillId="0" borderId="7" applyNumberFormat="0" applyFill="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15" fillId="14"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3" borderId="0" applyNumberFormat="0" applyBorder="0" applyAlignment="0" applyProtection="0">
      <alignment vertical="center"/>
    </xf>
    <xf numFmtId="0" fontId="15" fillId="12" borderId="0" applyNumberFormat="0" applyBorder="0" applyAlignment="0" applyProtection="0">
      <alignment vertical="center"/>
    </xf>
    <xf numFmtId="0" fontId="10" fillId="7" borderId="8" applyNumberFormat="0" applyAlignment="0" applyProtection="0">
      <alignment vertical="center"/>
    </xf>
    <xf numFmtId="0" fontId="4" fillId="3"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15" fillId="15"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15" fillId="10"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4" fillId="3" borderId="0" applyNumberFormat="0" applyBorder="0" applyAlignment="0" applyProtection="0">
      <alignment vertical="center"/>
    </xf>
    <xf numFmtId="0" fontId="7" fillId="6" borderId="0" applyNumberFormat="0" applyBorder="0" applyAlignment="0" applyProtection="0">
      <alignment vertical="center"/>
    </xf>
    <xf numFmtId="0" fontId="4" fillId="11"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4" fillId="6"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15" fillId="13"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7"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7" fillId="4" borderId="0" applyNumberFormat="0" applyBorder="0" applyAlignment="0" applyProtection="0">
      <alignment vertical="center"/>
    </xf>
    <xf numFmtId="0" fontId="4" fillId="4" borderId="0" applyNumberFormat="0" applyBorder="0" applyAlignment="0" applyProtection="0">
      <alignment vertical="center"/>
    </xf>
    <xf numFmtId="0" fontId="7" fillId="11"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7" fillId="0" borderId="0">
      <alignment vertical="center"/>
    </xf>
    <xf numFmtId="0" fontId="15" fillId="9" borderId="0" applyNumberFormat="0" applyBorder="0" applyAlignment="0" applyProtection="0">
      <alignment vertical="center"/>
    </xf>
    <xf numFmtId="0" fontId="7" fillId="11" borderId="0" applyNumberFormat="0" applyBorder="0" applyAlignment="0" applyProtection="0">
      <alignment vertical="center"/>
    </xf>
    <xf numFmtId="0" fontId="12"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5" fillId="2"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27" fillId="0" borderId="0">
      <alignment vertical="center"/>
    </xf>
    <xf numFmtId="0" fontId="27" fillId="6" borderId="9" applyNumberFormat="0" applyFont="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6" fillId="8" borderId="0" applyNumberFormat="0" applyBorder="0" applyAlignment="0" applyProtection="0">
      <alignment vertical="center"/>
    </xf>
    <xf numFmtId="0" fontId="17" fillId="15" borderId="11" applyNumberFormat="0" applyAlignment="0" applyProtection="0">
      <alignment vertical="center"/>
    </xf>
    <xf numFmtId="0" fontId="18" fillId="0" borderId="0" applyNumberFormat="0" applyFill="0" applyBorder="0" applyAlignment="0" applyProtection="0">
      <alignment vertical="center"/>
    </xf>
    <xf numFmtId="0" fontId="19" fillId="12" borderId="0" applyNumberFormat="0" applyBorder="0" applyAlignment="0" applyProtection="0">
      <alignment vertical="center"/>
    </xf>
    <xf numFmtId="0" fontId="20" fillId="0" borderId="12" applyNumberFormat="0" applyFill="0" applyAlignment="0" applyProtection="0">
      <alignment vertical="center"/>
    </xf>
    <xf numFmtId="0" fontId="27" fillId="0" borderId="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21" fillId="0" borderId="7" applyNumberFormat="0" applyFill="0" applyAlignment="0" applyProtection="0">
      <alignment vertical="center"/>
    </xf>
    <xf numFmtId="0" fontId="22" fillId="0" borderId="13"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top"/>
      <protection locked="0"/>
    </xf>
    <xf numFmtId="0" fontId="25" fillId="11" borderId="10" applyNumberFormat="0" applyAlignment="0" applyProtection="0">
      <alignment vertical="center"/>
    </xf>
    <xf numFmtId="0" fontId="9" fillId="0" borderId="14"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 fillId="0" borderId="0">
      <alignment vertical="center"/>
    </xf>
    <xf numFmtId="0" fontId="7" fillId="0" borderId="0">
      <alignment vertical="center"/>
    </xf>
    <xf numFmtId="0" fontId="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8" fillId="0" borderId="0">
      <alignment vertical="center"/>
    </xf>
    <xf numFmtId="0" fontId="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1" fillId="0" borderId="0" applyNumberFormat="0" applyFill="0" applyBorder="0" applyAlignment="0" applyProtection="0">
      <alignment vertical="center"/>
    </xf>
    <xf numFmtId="0" fontId="26" fillId="0" borderId="15" applyNumberFormat="0" applyFill="0" applyAlignment="0" applyProtection="0">
      <alignment vertical="center"/>
    </xf>
    <xf numFmtId="0" fontId="9" fillId="0" borderId="0" applyNumberFormat="0" applyFill="0" applyBorder="0" applyAlignment="0" applyProtection="0">
      <alignment vertical="center"/>
    </xf>
    <xf numFmtId="0" fontId="1" fillId="0" borderId="0"/>
    <xf numFmtId="0" fontId="28" fillId="18" borderId="0" applyNumberFormat="0" applyBorder="0" applyAlignment="0" applyProtection="0"/>
    <xf numFmtId="0" fontId="28" fillId="19" borderId="0" applyNumberFormat="0" applyBorder="0" applyAlignment="0" applyProtection="0"/>
    <xf numFmtId="0" fontId="30" fillId="0" borderId="0" applyNumberFormat="0" applyFill="0" applyBorder="0" applyAlignment="0" applyProtection="0">
      <alignment vertical="center"/>
    </xf>
    <xf numFmtId="0" fontId="1" fillId="20" borderId="0" applyNumberFormat="0" applyBorder="0" applyAlignment="0" applyProtection="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41" fontId="37" fillId="0" borderId="0" applyFont="0" applyFill="0" applyBorder="0" applyAlignment="0" applyProtection="0"/>
    <xf numFmtId="0" fontId="27" fillId="0" borderId="0">
      <alignment vertical="center"/>
    </xf>
    <xf numFmtId="0" fontId="27" fillId="0" borderId="0">
      <alignment vertical="center"/>
    </xf>
    <xf numFmtId="0" fontId="41" fillId="0" borderId="0">
      <alignment vertical="center"/>
    </xf>
  </cellStyleXfs>
  <cellXfs count="73">
    <xf numFmtId="0" fontId="0" fillId="0" borderId="0" xfId="0" applyAlignment="1"/>
    <xf numFmtId="0" fontId="1" fillId="0" borderId="0" xfId="134" applyFont="1"/>
    <xf numFmtId="0" fontId="35" fillId="0" borderId="0" xfId="140" applyFont="1" applyAlignment="1"/>
    <xf numFmtId="0" fontId="35" fillId="0" borderId="0" xfId="140" applyFont="1" applyBorder="1" applyAlignment="1"/>
    <xf numFmtId="0" fontId="35" fillId="0" borderId="0" xfId="140" applyFont="1" applyFill="1" applyAlignment="1"/>
    <xf numFmtId="0" fontId="35" fillId="0" borderId="0" xfId="141" applyFont="1" applyAlignment="1">
      <alignment horizontal="center" vertical="center"/>
    </xf>
    <xf numFmtId="0" fontId="35" fillId="7" borderId="2" xfId="140" applyFont="1" applyFill="1" applyBorder="1" applyAlignment="1">
      <alignment horizontal="center" vertical="center"/>
    </xf>
    <xf numFmtId="0" fontId="35" fillId="7" borderId="3" xfId="140" applyFont="1" applyFill="1" applyBorder="1" applyAlignment="1"/>
    <xf numFmtId="0" fontId="35" fillId="0" borderId="0" xfId="141" applyFont="1" applyBorder="1" applyAlignment="1">
      <alignment horizontal="left" vertical="center" wrapText="1"/>
    </xf>
    <xf numFmtId="0" fontId="35" fillId="7" borderId="5" xfId="140" applyFont="1" applyFill="1" applyBorder="1" applyAlignment="1">
      <alignment horizontal="center" vertical="center"/>
    </xf>
    <xf numFmtId="0" fontId="35" fillId="7" borderId="6" xfId="140" applyFont="1" applyFill="1" applyBorder="1" applyAlignment="1"/>
    <xf numFmtId="0" fontId="35" fillId="0" borderId="0" xfId="140" applyFont="1" applyFill="1" applyBorder="1" applyAlignment="1"/>
    <xf numFmtId="0" fontId="34" fillId="0" borderId="0" xfId="140" applyFont="1" applyFill="1" applyBorder="1" applyAlignment="1">
      <alignment horizontal="left" vertical="center" wrapText="1"/>
    </xf>
    <xf numFmtId="0" fontId="35" fillId="0" borderId="0" xfId="141" applyFont="1" applyAlignment="1"/>
    <xf numFmtId="0" fontId="36" fillId="0" borderId="0" xfId="140" applyFont="1" applyAlignment="1">
      <alignment horizontal="center" vertical="center"/>
    </xf>
    <xf numFmtId="0" fontId="35" fillId="0" borderId="0" xfId="141" applyFont="1" applyAlignment="1">
      <alignment horizontal="center"/>
    </xf>
    <xf numFmtId="0" fontId="39" fillId="21" borderId="20" xfId="140" applyFont="1" applyFill="1" applyBorder="1" applyAlignment="1">
      <alignment horizontal="center" vertical="center"/>
    </xf>
    <xf numFmtId="0" fontId="3" fillId="23" borderId="21" xfId="140" applyFont="1" applyFill="1" applyBorder="1" applyAlignment="1">
      <alignment horizontal="center" vertical="center"/>
    </xf>
    <xf numFmtId="0" fontId="35" fillId="7" borderId="22" xfId="140" applyFont="1" applyFill="1" applyBorder="1" applyAlignment="1">
      <alignment horizontal="center" vertical="center"/>
    </xf>
    <xf numFmtId="0" fontId="35" fillId="7" borderId="23" xfId="140" applyFont="1" applyFill="1" applyBorder="1" applyAlignment="1"/>
    <xf numFmtId="0" fontId="3" fillId="5" borderId="4" xfId="140" applyFont="1" applyFill="1" applyBorder="1" applyAlignment="1">
      <alignment horizontal="center" vertical="center"/>
    </xf>
    <xf numFmtId="0" fontId="3" fillId="22" borderId="19" xfId="140" applyFont="1" applyFill="1" applyBorder="1" applyAlignment="1">
      <alignment horizontal="center" vertical="center"/>
    </xf>
    <xf numFmtId="0" fontId="32" fillId="0" borderId="24" xfId="140" applyFont="1" applyBorder="1" applyAlignment="1">
      <alignment horizontal="center" vertical="center" wrapText="1"/>
    </xf>
    <xf numFmtId="0" fontId="32" fillId="0" borderId="24" xfId="139" applyFont="1" applyFill="1" applyBorder="1" applyAlignment="1">
      <alignment wrapText="1"/>
    </xf>
    <xf numFmtId="0" fontId="32" fillId="0" borderId="24" xfId="140" applyFont="1" applyBorder="1" applyAlignment="1">
      <alignment horizontal="center" vertical="top" wrapText="1"/>
    </xf>
    <xf numFmtId="0" fontId="29" fillId="24" borderId="25" xfId="135" applyFont="1" applyFill="1" applyBorder="1" applyAlignment="1">
      <alignment horizontal="center" vertical="center"/>
    </xf>
    <xf numFmtId="0" fontId="29" fillId="24" borderId="25" xfId="135" applyFont="1" applyFill="1" applyBorder="1" applyAlignment="1">
      <alignment horizontal="center" vertical="center" wrapText="1"/>
    </xf>
    <xf numFmtId="0" fontId="31" fillId="27" borderId="25" xfId="13" applyFont="1" applyFill="1" applyBorder="1" applyAlignment="1">
      <alignment horizontal="center"/>
    </xf>
    <xf numFmtId="9" fontId="42" fillId="26" borderId="25" xfId="34" applyNumberFormat="1" applyFont="1" applyFill="1" applyBorder="1" applyAlignment="1">
      <alignment horizontal="center"/>
    </xf>
    <xf numFmtId="0" fontId="43" fillId="24" borderId="24" xfId="139" applyFont="1" applyFill="1" applyBorder="1" applyAlignment="1">
      <alignment horizontal="center" vertical="center"/>
    </xf>
    <xf numFmtId="0" fontId="43" fillId="24" borderId="24" xfId="139" applyFont="1" applyFill="1" applyBorder="1" applyAlignment="1">
      <alignment horizontal="center" vertical="center" wrapText="1"/>
    </xf>
    <xf numFmtId="0" fontId="2" fillId="27" borderId="1" xfId="144" applyFont="1" applyFill="1" applyBorder="1" applyAlignment="1">
      <alignment horizontal="left" vertical="center" wrapText="1"/>
    </xf>
    <xf numFmtId="0" fontId="2" fillId="27" borderId="1" xfId="140" applyFont="1" applyFill="1" applyBorder="1" applyAlignment="1">
      <alignment horizontal="left" vertical="center" wrapText="1"/>
    </xf>
    <xf numFmtId="0" fontId="34" fillId="27" borderId="24" xfId="140" applyFont="1" applyFill="1" applyBorder="1" applyAlignment="1">
      <alignment horizontal="center" vertical="center" wrapText="1"/>
    </xf>
    <xf numFmtId="0" fontId="34" fillId="26" borderId="24" xfId="140" applyFont="1" applyFill="1" applyBorder="1" applyAlignment="1">
      <alignment horizontal="center" vertical="center" wrapText="1"/>
    </xf>
    <xf numFmtId="0" fontId="35" fillId="27" borderId="24" xfId="141" applyFont="1" applyFill="1" applyBorder="1" applyAlignment="1">
      <alignment horizontal="center" vertical="center" wrapText="1"/>
    </xf>
    <xf numFmtId="0" fontId="2" fillId="27" borderId="24" xfId="141" applyFont="1" applyFill="1" applyBorder="1" applyAlignment="1">
      <alignment vertical="center" wrapText="1"/>
    </xf>
    <xf numFmtId="0" fontId="2" fillId="27" borderId="24" xfId="145" applyFont="1" applyFill="1" applyBorder="1" applyAlignment="1">
      <alignment horizontal="left" vertical="center" wrapText="1"/>
    </xf>
    <xf numFmtId="0" fontId="35" fillId="27" borderId="24" xfId="141" applyFont="1" applyFill="1" applyBorder="1" applyAlignment="1">
      <alignment horizontal="left" vertical="center" wrapText="1"/>
    </xf>
    <xf numFmtId="41" fontId="38" fillId="27" borderId="24" xfId="143" applyFont="1" applyFill="1" applyBorder="1" applyAlignment="1">
      <alignment horizontal="center" vertical="center" wrapText="1" readingOrder="1"/>
    </xf>
    <xf numFmtId="0" fontId="35" fillId="27" borderId="24" xfId="141" applyFont="1" applyFill="1" applyBorder="1" applyAlignment="1">
      <alignment vertical="center"/>
    </xf>
    <xf numFmtId="0" fontId="3" fillId="27" borderId="24" xfId="141" applyFont="1" applyFill="1" applyBorder="1" applyAlignment="1">
      <alignment horizontal="center" vertical="center"/>
    </xf>
    <xf numFmtId="0" fontId="40" fillId="27" borderId="24" xfId="141" applyFont="1" applyFill="1" applyBorder="1" applyAlignment="1">
      <alignment horizontal="center" vertical="center"/>
    </xf>
    <xf numFmtId="0" fontId="43" fillId="24" borderId="1" xfId="140" applyFont="1" applyFill="1" applyBorder="1" applyAlignment="1">
      <alignment horizontal="right" vertical="center" wrapText="1"/>
    </xf>
    <xf numFmtId="0" fontId="34" fillId="27" borderId="16" xfId="140" applyFont="1" applyFill="1" applyBorder="1" applyAlignment="1">
      <alignment horizontal="center" vertical="center"/>
    </xf>
    <xf numFmtId="0" fontId="34" fillId="27" borderId="17" xfId="140" applyFont="1" applyFill="1" applyBorder="1" applyAlignment="1">
      <alignment horizontal="center" vertical="center"/>
    </xf>
    <xf numFmtId="0" fontId="34" fillId="27" borderId="18" xfId="140" applyFont="1" applyFill="1" applyBorder="1" applyAlignment="1">
      <alignment horizontal="center" vertical="center"/>
    </xf>
    <xf numFmtId="0" fontId="44" fillId="27" borderId="25" xfId="92" applyFont="1" applyFill="1" applyBorder="1" applyAlignment="1" applyProtection="1">
      <alignment horizontal="center"/>
    </xf>
    <xf numFmtId="14" fontId="7" fillId="27" borderId="1" xfId="140" applyNumberFormat="1" applyFont="1" applyFill="1" applyBorder="1" applyAlignment="1">
      <alignment horizontal="left" vertical="center" wrapText="1"/>
    </xf>
    <xf numFmtId="0" fontId="43" fillId="25" borderId="24" xfId="140" applyFont="1" applyFill="1" applyBorder="1" applyAlignment="1">
      <alignment horizontal="center" vertical="center" wrapText="1"/>
    </xf>
    <xf numFmtId="0" fontId="43" fillId="25" borderId="24" xfId="140" applyFont="1" applyFill="1" applyBorder="1" applyAlignment="1">
      <alignment horizontal="left" vertical="center"/>
    </xf>
    <xf numFmtId="0" fontId="43" fillId="25" borderId="24" xfId="140" applyFont="1" applyFill="1" applyBorder="1" applyAlignment="1" applyProtection="1">
      <alignment horizontal="center" vertical="center"/>
      <protection hidden="1"/>
    </xf>
    <xf numFmtId="0" fontId="34" fillId="24" borderId="24" xfId="140" applyFont="1" applyFill="1" applyBorder="1" applyAlignment="1">
      <alignment horizontal="center" vertical="center" wrapText="1"/>
    </xf>
    <xf numFmtId="0" fontId="3" fillId="24" borderId="24" xfId="140" applyFont="1" applyFill="1" applyBorder="1" applyAlignment="1">
      <alignment horizontal="center" vertical="center" wrapText="1"/>
    </xf>
    <xf numFmtId="0" fontId="2" fillId="27" borderId="24" xfId="145" applyFont="1" applyFill="1" applyBorder="1" applyAlignment="1">
      <alignment vertical="center" wrapText="1"/>
    </xf>
    <xf numFmtId="0" fontId="29" fillId="24" borderId="25" xfId="135" applyFont="1" applyFill="1" applyBorder="1" applyAlignment="1">
      <alignment horizontal="center" vertical="center"/>
    </xf>
    <xf numFmtId="0" fontId="29" fillId="24" borderId="25" xfId="135" applyFont="1" applyFill="1" applyBorder="1" applyAlignment="1">
      <alignment horizontal="center"/>
    </xf>
    <xf numFmtId="0" fontId="29" fillId="24" borderId="25" xfId="136" applyFont="1" applyFill="1" applyBorder="1" applyAlignment="1">
      <alignment horizontal="center" vertical="center"/>
    </xf>
    <xf numFmtId="0" fontId="29" fillId="25" borderId="25" xfId="134" applyFont="1" applyFill="1" applyBorder="1" applyAlignment="1">
      <alignment horizontal="center" vertical="center"/>
    </xf>
    <xf numFmtId="0" fontId="43" fillId="25" borderId="26" xfId="140" applyFont="1" applyFill="1" applyBorder="1" applyAlignment="1">
      <alignment horizontal="left" vertical="center"/>
    </xf>
    <xf numFmtId="0" fontId="43" fillId="25" borderId="27" xfId="140" applyFont="1" applyFill="1" applyBorder="1" applyAlignment="1">
      <alignment horizontal="left" vertical="center"/>
    </xf>
    <xf numFmtId="0" fontId="43" fillId="25" borderId="28" xfId="140" applyFont="1" applyFill="1" applyBorder="1" applyAlignment="1">
      <alignment horizontal="left" vertical="center"/>
    </xf>
    <xf numFmtId="0" fontId="2" fillId="27" borderId="26" xfId="140" applyFont="1" applyFill="1" applyBorder="1" applyAlignment="1">
      <alignment horizontal="left" vertical="center" wrapText="1"/>
    </xf>
    <xf numFmtId="0" fontId="2" fillId="27" borderId="27" xfId="140" applyFont="1" applyFill="1" applyBorder="1" applyAlignment="1">
      <alignment horizontal="left" vertical="center" wrapText="1"/>
    </xf>
    <xf numFmtId="0" fontId="2" fillId="27" borderId="28" xfId="140" applyFont="1" applyFill="1" applyBorder="1" applyAlignment="1">
      <alignment horizontal="left" vertical="center" wrapText="1"/>
    </xf>
    <xf numFmtId="0" fontId="34" fillId="26" borderId="26" xfId="140" applyFont="1" applyFill="1" applyBorder="1" applyAlignment="1">
      <alignment horizontal="center" vertical="center" wrapText="1"/>
    </xf>
    <xf numFmtId="0" fontId="34" fillId="26" borderId="27" xfId="140" applyFont="1" applyFill="1" applyBorder="1" applyAlignment="1">
      <alignment horizontal="center" vertical="center" wrapText="1"/>
    </xf>
    <xf numFmtId="0" fontId="34" fillId="26" borderId="28" xfId="140" applyFont="1" applyFill="1" applyBorder="1" applyAlignment="1">
      <alignment horizontal="center" vertical="center" wrapText="1"/>
    </xf>
    <xf numFmtId="0" fontId="34" fillId="26" borderId="29" xfId="140" applyFont="1" applyFill="1" applyBorder="1" applyAlignment="1">
      <alignment horizontal="center" vertical="center"/>
    </xf>
    <xf numFmtId="0" fontId="34" fillId="26" borderId="30" xfId="140" applyFont="1" applyFill="1" applyBorder="1" applyAlignment="1">
      <alignment horizontal="center" vertical="center"/>
    </xf>
    <xf numFmtId="0" fontId="43" fillId="25" borderId="26" xfId="144" applyFont="1" applyFill="1" applyBorder="1" applyAlignment="1">
      <alignment horizontal="left" vertical="center"/>
    </xf>
    <xf numFmtId="0" fontId="43" fillId="25" borderId="27" xfId="144" applyFont="1" applyFill="1" applyBorder="1" applyAlignment="1">
      <alignment horizontal="left" vertical="center"/>
    </xf>
    <xf numFmtId="0" fontId="43" fillId="25" borderId="28" xfId="144" applyFont="1" applyFill="1" applyBorder="1" applyAlignment="1">
      <alignment horizontal="left" vertical="center"/>
    </xf>
  </cellXfs>
  <cellStyles count="147">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3" xfId="6" xr:uid="{00000000-0005-0000-0000-000028000000}"/>
    <cellStyle name="40% - Accent4" xfId="21" xr:uid="{00000000-0005-0000-0000-000029000000}"/>
    <cellStyle name="40% - Accent5" xfId="44" xr:uid="{00000000-0005-0000-0000-00002A000000}"/>
    <cellStyle name="40% - Accent6" xfId="53" xr:uid="{00000000-0005-0000-0000-00002B000000}"/>
    <cellStyle name="60% - Accent1" xfId="41" xr:uid="{00000000-0005-0000-0000-00002C000000}"/>
    <cellStyle name="60% - Accent2" xfId="14" xr:uid="{00000000-0005-0000-0000-00002D000000}"/>
    <cellStyle name="60% - Accent3" xfId="18" xr:uid="{00000000-0005-0000-0000-00002E000000}"/>
    <cellStyle name="60% - Accent4" xfId="47" xr:uid="{00000000-0005-0000-0000-00002F000000}"/>
    <cellStyle name="60% - Accent5" xfId="63" xr:uid="{00000000-0005-0000-0000-000030000000}"/>
    <cellStyle name="60% - Accent6" xfId="50" xr:uid="{00000000-0005-0000-0000-000031000000}"/>
    <cellStyle name="Accent1" xfId="64" xr:uid="{00000000-0005-0000-0000-000032000000}"/>
    <cellStyle name="Accent1 2" xfId="65" xr:uid="{00000000-0005-0000-0000-000033000000}"/>
    <cellStyle name="Accent1 2 2" xfId="57" xr:uid="{00000000-0005-0000-0000-000034000000}"/>
    <cellStyle name="Accent1 2 2 2 2 3" xfId="24" xr:uid="{00000000-0005-0000-0000-000035000000}"/>
    <cellStyle name="Accent1 2 2 2 2 3 2" xfId="27" xr:uid="{00000000-0005-0000-0000-000036000000}"/>
    <cellStyle name="Accent1 2 2 2 2 3 3" xfId="4" xr:uid="{00000000-0005-0000-0000-000037000000}"/>
    <cellStyle name="Accent1 2 3" xfId="66" xr:uid="{00000000-0005-0000-0000-000038000000}"/>
    <cellStyle name="Accent1 2 3 2" xfId="69" xr:uid="{00000000-0005-0000-0000-000039000000}"/>
    <cellStyle name="Accent1 2 3 2 2" xfId="135" xr:uid="{00000000-0005-0000-0000-00003A000000}"/>
    <cellStyle name="Accent2" xfId="70" xr:uid="{00000000-0005-0000-0000-00003B000000}"/>
    <cellStyle name="Accent2 2" xfId="46" xr:uid="{00000000-0005-0000-0000-00003C000000}"/>
    <cellStyle name="Accent2 2 2" xfId="49" xr:uid="{00000000-0005-0000-0000-00003D000000}"/>
    <cellStyle name="Accent2 2 2 2 2 3" xfId="71" xr:uid="{00000000-0005-0000-0000-00003E000000}"/>
    <cellStyle name="Accent2 2 2 2 2 3 2" xfId="72" xr:uid="{00000000-0005-0000-0000-00003F000000}"/>
    <cellStyle name="Accent2 2 2 2 2 3 3" xfId="73" xr:uid="{00000000-0005-0000-0000-000040000000}"/>
    <cellStyle name="Accent2 2 3" xfId="74" xr:uid="{00000000-0005-0000-0000-000041000000}"/>
    <cellStyle name="Accent2 2 3 2" xfId="75" xr:uid="{00000000-0005-0000-0000-000042000000}"/>
    <cellStyle name="Accent2 2 3 2 2" xfId="136" xr:uid="{00000000-0005-0000-0000-000043000000}"/>
    <cellStyle name="Accent3" xfId="76" xr:uid="{00000000-0005-0000-0000-000044000000}"/>
    <cellStyle name="Accent4" xfId="23" xr:uid="{00000000-0005-0000-0000-000045000000}"/>
    <cellStyle name="Accent5" xfId="77" xr:uid="{00000000-0005-0000-0000-000046000000}"/>
    <cellStyle name="Accent6" xfId="26" xr:uid="{00000000-0005-0000-0000-000047000000}"/>
    <cellStyle name="Bad" xfId="78" xr:uid="{00000000-0005-0000-0000-000048000000}"/>
    <cellStyle name="Calculation" xfId="8" xr:uid="{00000000-0005-0000-0000-000049000000}"/>
    <cellStyle name="Check Cell" xfId="79" xr:uid="{00000000-0005-0000-0000-00004A000000}"/>
    <cellStyle name="Comma [0]" xfId="143" builtinId="6"/>
    <cellStyle name="Explanatory Text" xfId="80" xr:uid="{00000000-0005-0000-0000-00004C000000}"/>
    <cellStyle name="Good" xfId="81" xr:uid="{00000000-0005-0000-0000-00004D000000}"/>
    <cellStyle name="Heading 1" xfId="82" xr:uid="{00000000-0005-0000-0000-00004E000000}"/>
    <cellStyle name="Heading 2" xfId="84" xr:uid="{00000000-0005-0000-0000-00004F000000}"/>
    <cellStyle name="Heading 2 2" xfId="85" xr:uid="{00000000-0005-0000-0000-000050000000}"/>
    <cellStyle name="Heading 2 2 2" xfId="86" xr:uid="{00000000-0005-0000-0000-000051000000}"/>
    <cellStyle name="Heading 2 2 2 2 2 3 2" xfId="87" xr:uid="{00000000-0005-0000-0000-000052000000}"/>
    <cellStyle name="Heading 2 2 2 2 2 3 2 2" xfId="88" xr:uid="{00000000-0005-0000-0000-000053000000}"/>
    <cellStyle name="Heading 2 2 2 2 2 3 2 3" xfId="89" xr:uid="{00000000-0005-0000-0000-000054000000}"/>
    <cellStyle name="Heading 2 2 3" xfId="10" xr:uid="{00000000-0005-0000-0000-000055000000}"/>
    <cellStyle name="Heading 2 2 3 2" xfId="1" xr:uid="{00000000-0005-0000-0000-000056000000}"/>
    <cellStyle name="Heading 3" xfId="90" xr:uid="{00000000-0005-0000-0000-000057000000}"/>
    <cellStyle name="Heading 4" xfId="91" xr:uid="{00000000-0005-0000-0000-000058000000}"/>
    <cellStyle name="Hyperlink" xfId="92" builtinId="8"/>
    <cellStyle name="Hyperlink 2" xfId="93" xr:uid="{00000000-0005-0000-0000-00005A000000}"/>
    <cellStyle name="Hyperlink 2 2" xfId="94" xr:uid="{00000000-0005-0000-0000-00005B000000}"/>
    <cellStyle name="Hyperlink 3" xfId="95" xr:uid="{00000000-0005-0000-0000-00005C000000}"/>
    <cellStyle name="Hyperlink 4" xfId="96" xr:uid="{00000000-0005-0000-0000-00005D000000}"/>
    <cellStyle name="Hyperlink 5" xfId="137" xr:uid="{00000000-0005-0000-0000-00005E000000}"/>
    <cellStyle name="Input" xfId="97" xr:uid="{00000000-0005-0000-0000-00005F000000}"/>
    <cellStyle name="Linked Cell" xfId="98" xr:uid="{00000000-0005-0000-0000-000060000000}"/>
    <cellStyle name="Neutral" xfId="59" xr:uid="{00000000-0005-0000-0000-000061000000}"/>
    <cellStyle name="Normal" xfId="0" builtinId="0"/>
    <cellStyle name="Normal 2" xfId="99" xr:uid="{00000000-0005-0000-0000-000063000000}"/>
    <cellStyle name="Normal 2 2" xfId="100" xr:uid="{00000000-0005-0000-0000-000064000000}"/>
    <cellStyle name="Normal 2 2 2" xfId="101" xr:uid="{00000000-0005-0000-0000-000065000000}"/>
    <cellStyle name="Normal 2 2 2 2 3 2" xfId="102" xr:uid="{00000000-0005-0000-0000-000066000000}"/>
    <cellStyle name="Normal 2 2 2 2 3 2 2" xfId="103" xr:uid="{00000000-0005-0000-0000-000067000000}"/>
    <cellStyle name="Normal 2 2 2 2 3 2 3" xfId="104" xr:uid="{00000000-0005-0000-0000-000068000000}"/>
    <cellStyle name="Normal 2 3" xfId="105" xr:uid="{00000000-0005-0000-0000-000069000000}"/>
    <cellStyle name="Normal 2 4" xfId="106" xr:uid="{00000000-0005-0000-0000-00006A000000}"/>
    <cellStyle name="Normal 2 4 2" xfId="134" xr:uid="{00000000-0005-0000-0000-00006B000000}"/>
    <cellStyle name="Normal 3" xfId="107" xr:uid="{00000000-0005-0000-0000-00006C000000}"/>
    <cellStyle name="Normal 3 2" xfId="108" xr:uid="{00000000-0005-0000-0000-00006D000000}"/>
    <cellStyle name="Normal 3 2 2" xfId="109" xr:uid="{00000000-0005-0000-0000-00006E000000}"/>
    <cellStyle name="Normal 3 2 2 2" xfId="83" xr:uid="{00000000-0005-0000-0000-00006F000000}"/>
    <cellStyle name="Normal 3 2 3" xfId="110" xr:uid="{00000000-0005-0000-0000-000070000000}"/>
    <cellStyle name="Normal 3 2 4" xfId="140" xr:uid="{00000000-0005-0000-0000-000071000000}"/>
    <cellStyle name="Normal 3 2 4 2" xfId="144" xr:uid="{00000000-0005-0000-0000-000072000000}"/>
    <cellStyle name="Normal 3 3" xfId="56" xr:uid="{00000000-0005-0000-0000-000073000000}"/>
    <cellStyle name="Normal 3 3 2" xfId="111" xr:uid="{00000000-0005-0000-0000-000074000000}"/>
    <cellStyle name="Normal 3 3 2 2" xfId="112" xr:uid="{00000000-0005-0000-0000-000075000000}"/>
    <cellStyle name="Normal 3 4" xfId="139" xr:uid="{00000000-0005-0000-0000-000076000000}"/>
    <cellStyle name="Normal 4" xfId="113" xr:uid="{00000000-0005-0000-0000-000077000000}"/>
    <cellStyle name="Normal 5" xfId="114" xr:uid="{00000000-0005-0000-0000-000078000000}"/>
    <cellStyle name="Note" xfId="68" xr:uid="{00000000-0005-0000-0000-000079000000}"/>
    <cellStyle name="Output" xfId="19" xr:uid="{00000000-0005-0000-0000-00007A000000}"/>
    <cellStyle name="TableStyleLight1" xfId="115" xr:uid="{00000000-0005-0000-0000-00007B000000}"/>
    <cellStyle name="TableStyleLight1 2" xfId="116" xr:uid="{00000000-0005-0000-0000-00007C000000}"/>
    <cellStyle name="TableStyleLight1 2 2" xfId="117" xr:uid="{00000000-0005-0000-0000-00007D000000}"/>
    <cellStyle name="TableStyleLight1 2 2 2" xfId="118" xr:uid="{00000000-0005-0000-0000-00007E000000}"/>
    <cellStyle name="TableStyleLight1 2 2 2 2" xfId="119" xr:uid="{00000000-0005-0000-0000-00007F000000}"/>
    <cellStyle name="TableStyleLight1 2 2 2 4" xfId="120" xr:uid="{00000000-0005-0000-0000-000080000000}"/>
    <cellStyle name="TableStyleLight1 2 3" xfId="121" xr:uid="{00000000-0005-0000-0000-000081000000}"/>
    <cellStyle name="TableStyleLight1 2 4" xfId="142" xr:uid="{00000000-0005-0000-0000-000082000000}"/>
    <cellStyle name="TableStyleLight1 3" xfId="122" xr:uid="{00000000-0005-0000-0000-000083000000}"/>
    <cellStyle name="TableStyleLight1 3 2" xfId="123" xr:uid="{00000000-0005-0000-0000-000084000000}"/>
    <cellStyle name="TableStyleLight1 3 2 2" xfId="124" xr:uid="{00000000-0005-0000-0000-000085000000}"/>
    <cellStyle name="TableStyleLight1 3 2 3" xfId="125" xr:uid="{00000000-0005-0000-0000-000086000000}"/>
    <cellStyle name="TableStyleLight1 3 3" xfId="126" xr:uid="{00000000-0005-0000-0000-000087000000}"/>
    <cellStyle name="TableStyleLight1 3 4" xfId="141" xr:uid="{00000000-0005-0000-0000-000088000000}"/>
    <cellStyle name="TableStyleLight1 3 4 2" xfId="145" xr:uid="{00000000-0005-0000-0000-000089000000}"/>
    <cellStyle name="TableStyleLight1 3 4 3" xfId="146" xr:uid="{00000000-0005-0000-0000-00008A000000}"/>
    <cellStyle name="TableStyleLight1 4" xfId="67" xr:uid="{00000000-0005-0000-0000-00008B000000}"/>
    <cellStyle name="TableStyleLight1 4 2" xfId="127" xr:uid="{00000000-0005-0000-0000-00008C000000}"/>
    <cellStyle name="TableStyleLight1 4 3" xfId="128" xr:uid="{00000000-0005-0000-0000-00008D000000}"/>
    <cellStyle name="TableStyleLight1 5" xfId="129" xr:uid="{00000000-0005-0000-0000-00008E000000}"/>
    <cellStyle name="TableStyleLight1 5 2" xfId="130" xr:uid="{00000000-0005-0000-0000-00008F000000}"/>
    <cellStyle name="Title" xfId="131" xr:uid="{00000000-0005-0000-0000-000090000000}"/>
    <cellStyle name="Total" xfId="132" xr:uid="{00000000-0005-0000-0000-000091000000}"/>
    <cellStyle name="Warning Text" xfId="133" xr:uid="{00000000-0005-0000-0000-00009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008080"/>
      <color rgb="FF034B51"/>
      <color rgb="FFE0E9EA"/>
      <color rgb="FF11A3B7"/>
      <color rgb="FF00CC99"/>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tx>
            <c:strRef>
              <c:f>Index!$B$6:$E$6</c:f>
              <c:strCache>
                <c:ptCount val="4"/>
                <c:pt idx="0">
                  <c:v>Pass</c:v>
                </c:pt>
                <c:pt idx="1">
                  <c:v>Fail</c:v>
                </c:pt>
                <c:pt idx="2">
                  <c:v>Blocked</c:v>
                </c:pt>
                <c:pt idx="3">
                  <c:v>Not Executed</c:v>
                </c:pt>
              </c:strCache>
            </c:strRef>
          </c:tx>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74C-40FB-8448-ADE1DF68C20B}"/>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74C-40FB-8448-ADE1DF68C20B}"/>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74C-40FB-8448-ADE1DF68C20B}"/>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74C-40FB-8448-ADE1DF68C20B}"/>
              </c:ext>
            </c:extLst>
          </c:dPt>
          <c:dLbls>
            <c:spPr>
              <a:noFill/>
              <a:ln>
                <a:noFill/>
              </a:ln>
              <a:effectLst/>
            </c:spPr>
            <c:txPr>
              <a:bodyPr/>
              <a:lstStyle/>
              <a:p>
                <a:pPr>
                  <a:defRPr lang="en-US" b="1">
                    <a:solidFill>
                      <a:srgbClr val="FFFF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Index!$B$7:$E$7</c:f>
              <c:numCache>
                <c:formatCode>General</c:formatCode>
                <c:ptCount val="4"/>
                <c:pt idx="0">
                  <c:v>10</c:v>
                </c:pt>
                <c:pt idx="1">
                  <c:v>0</c:v>
                </c:pt>
                <c:pt idx="2">
                  <c:v>0</c:v>
                </c:pt>
                <c:pt idx="3">
                  <c:v>2</c:v>
                </c:pt>
              </c:numCache>
            </c:numRef>
          </c:val>
          <c:extLst>
            <c:ext xmlns:c16="http://schemas.microsoft.com/office/drawing/2014/chart" uri="{C3380CC4-5D6E-409C-BE32-E72D297353CC}">
              <c16:uniqueId val="{00000008-874C-40FB-8448-ADE1DF68C20B}"/>
            </c:ext>
          </c:extLst>
        </c:ser>
        <c:dLbls>
          <c:showLegendKey val="0"/>
          <c:showVal val="0"/>
          <c:showCatName val="0"/>
          <c:showSerName val="0"/>
          <c:showPercent val="0"/>
          <c:showBubbleSize val="0"/>
        </c:dLbls>
        <c:gapWidth val="150"/>
        <c:axId val="214470272"/>
        <c:axId val="214470664"/>
      </c:barChart>
      <c:catAx>
        <c:axId val="214470272"/>
        <c:scaling>
          <c:orientation val="minMax"/>
        </c:scaling>
        <c:delete val="0"/>
        <c:axPos val="b"/>
        <c:numFmt formatCode="General" sourceLinked="1"/>
        <c:majorTickMark val="out"/>
        <c:minorTickMark val="none"/>
        <c:tickLblPos val="nextTo"/>
        <c:txPr>
          <a:bodyPr/>
          <a:lstStyle/>
          <a:p>
            <a:pPr>
              <a:defRPr lang="en-US" b="1" baseline="0">
                <a:solidFill>
                  <a:srgbClr val="FFFF00"/>
                </a:solidFill>
                <a:latin typeface="Calibri" pitchFamily="34" charset="0"/>
              </a:defRPr>
            </a:pPr>
            <a:endParaRPr lang="en-US"/>
          </a:p>
        </c:txPr>
        <c:crossAx val="214470664"/>
        <c:crosses val="autoZero"/>
        <c:auto val="1"/>
        <c:lblAlgn val="ctr"/>
        <c:lblOffset val="100"/>
        <c:noMultiLvlLbl val="0"/>
      </c:catAx>
      <c:valAx>
        <c:axId val="214470664"/>
        <c:scaling>
          <c:orientation val="minMax"/>
        </c:scaling>
        <c:delete val="1"/>
        <c:axPos val="l"/>
        <c:numFmt formatCode="General" sourceLinked="1"/>
        <c:majorTickMark val="out"/>
        <c:minorTickMark val="none"/>
        <c:tickLblPos val="nextTo"/>
        <c:crossAx val="21447027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151"/>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tx>
            <c:strRef>
              <c:f>Index!$G$5</c:f>
              <c:strCache>
                <c:ptCount val="1"/>
                <c:pt idx="0">
                  <c:v>% Completed</c:v>
                </c:pt>
              </c:strCache>
            </c:strRef>
          </c:tx>
          <c:dPt>
            <c:idx val="1"/>
            <c:bubble3D val="0"/>
            <c:spPr>
              <a:solidFill>
                <a:schemeClr val="accent6"/>
              </a:solidFill>
            </c:spPr>
            <c:extLst>
              <c:ext xmlns:c16="http://schemas.microsoft.com/office/drawing/2014/chart" uri="{C3380CC4-5D6E-409C-BE32-E72D297353CC}">
                <c16:uniqueId val="{00000009-8B77-4323-9B67-E58C5651B7FC}"/>
              </c:ext>
            </c:extLst>
          </c:dPt>
          <c:dLbls>
            <c:spPr>
              <a:noFill/>
              <a:ln>
                <a:noFill/>
              </a:ln>
              <a:effectLst/>
            </c:spPr>
            <c:txPr>
              <a:bodyPr wrap="square" lIns="38100" tIns="19050" rIns="38100" bIns="19050" anchor="ctr">
                <a:spAutoFit/>
              </a:bodyPr>
              <a:lstStyle/>
              <a:p>
                <a:pPr>
                  <a:defRPr b="1">
                    <a:solidFill>
                      <a:srgbClr val="FFFF00"/>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Index!$G$5:$H$6</c:f>
              <c:strCache>
                <c:ptCount val="2"/>
                <c:pt idx="0">
                  <c:v>% Completed</c:v>
                </c:pt>
                <c:pt idx="1">
                  <c:v>% incompleted</c:v>
                </c:pt>
              </c:strCache>
            </c:strRef>
          </c:cat>
          <c:val>
            <c:numRef>
              <c:f>Index!$G$7:$H$7</c:f>
              <c:numCache>
                <c:formatCode>0%</c:formatCode>
                <c:ptCount val="2"/>
                <c:pt idx="0">
                  <c:v>0.83333333333333337</c:v>
                </c:pt>
                <c:pt idx="1">
                  <c:v>0.16666666666666663</c:v>
                </c:pt>
              </c:numCache>
            </c:numRef>
          </c:val>
          <c:extLst>
            <c:ext xmlns:c16="http://schemas.microsoft.com/office/drawing/2014/chart" uri="{C3380CC4-5D6E-409C-BE32-E72D297353CC}">
              <c16:uniqueId val="{00000008-8B77-4323-9B67-E58C5651B7FC}"/>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6.2877472796718861E-2"/>
          <c:y val="0.88141746683253508"/>
          <c:w val="0.90123312591041227"/>
          <c:h val="7.1280252974084315E-2"/>
        </c:manualLayout>
      </c:layout>
      <c:overlay val="0"/>
      <c:txPr>
        <a:bodyPr/>
        <a:lstStyle/>
        <a:p>
          <a:pPr rtl="0">
            <a:defRPr b="1">
              <a:solidFill>
                <a:srgbClr val="FFFF00"/>
              </a:solidFill>
            </a:defRPr>
          </a:pPr>
          <a:endParaRPr lang="en-US"/>
        </a:p>
      </c:txPr>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E02-4BAB-BBC9-1197CCB5C346}"/>
              </c:ext>
            </c:extLst>
          </c:dPt>
          <c:dPt>
            <c:idx val="1"/>
            <c:bubble3D val="0"/>
            <c:spPr>
              <a:solidFill>
                <a:srgbClr val="FF0000"/>
              </a:solidFill>
              <a:ln w="25400">
                <a:noFill/>
              </a:ln>
            </c:spPr>
            <c:extLst>
              <c:ext xmlns:c16="http://schemas.microsoft.com/office/drawing/2014/chart" uri="{C3380CC4-5D6E-409C-BE32-E72D297353CC}">
                <c16:uniqueId val="{00000003-FE02-4BAB-BBC9-1197CCB5C346}"/>
              </c:ext>
            </c:extLst>
          </c:dPt>
          <c:dPt>
            <c:idx val="2"/>
            <c:bubble3D val="0"/>
            <c:spPr>
              <a:solidFill>
                <a:srgbClr val="FFC000"/>
              </a:solidFill>
              <a:ln w="25400">
                <a:noFill/>
              </a:ln>
            </c:spPr>
            <c:extLst>
              <c:ext xmlns:c16="http://schemas.microsoft.com/office/drawing/2014/chart" uri="{C3380CC4-5D6E-409C-BE32-E72D297353CC}">
                <c16:uniqueId val="{00000005-FE02-4BAB-BBC9-1197CCB5C346}"/>
              </c:ext>
            </c:extLst>
          </c:dPt>
          <c:dPt>
            <c:idx val="3"/>
            <c:bubble3D val="0"/>
            <c:spPr>
              <a:solidFill>
                <a:srgbClr val="00B0F0"/>
              </a:solidFill>
              <a:ln w="25400">
                <a:noFill/>
              </a:ln>
            </c:spPr>
            <c:extLst>
              <c:ext xmlns:c16="http://schemas.microsoft.com/office/drawing/2014/chart" uri="{C3380CC4-5D6E-409C-BE32-E72D297353CC}">
                <c16:uniqueId val="{00000007-FE02-4BAB-BBC9-1197CCB5C346}"/>
              </c:ext>
            </c:extLst>
          </c:dPt>
          <c:cat>
            <c:strRef>
              <c:f>'Promoted Products'!$E$3:$E$6</c:f>
              <c:strCache>
                <c:ptCount val="4"/>
                <c:pt idx="0">
                  <c:v>Pass</c:v>
                </c:pt>
                <c:pt idx="1">
                  <c:v>Fail</c:v>
                </c:pt>
                <c:pt idx="2">
                  <c:v>Blocked</c:v>
                </c:pt>
                <c:pt idx="3">
                  <c:v>Not Executed</c:v>
                </c:pt>
              </c:strCache>
            </c:strRef>
          </c:cat>
          <c:val>
            <c:numRef>
              <c:f>'Promoted Products'!$F$3:$F$6</c:f>
              <c:numCache>
                <c:formatCode>General</c:formatCode>
                <c:ptCount val="4"/>
                <c:pt idx="0">
                  <c:v>10</c:v>
                </c:pt>
                <c:pt idx="1">
                  <c:v>0</c:v>
                </c:pt>
                <c:pt idx="2">
                  <c:v>0</c:v>
                </c:pt>
                <c:pt idx="3">
                  <c:v>2</c:v>
                </c:pt>
              </c:numCache>
            </c:numRef>
          </c:val>
          <c:extLst>
            <c:ext xmlns:c16="http://schemas.microsoft.com/office/drawing/2014/chart" uri="{C3380CC4-5D6E-409C-BE32-E72D297353CC}">
              <c16:uniqueId val="{00000008-FE02-4BAB-BBC9-1197CCB5C346}"/>
            </c:ext>
          </c:extLst>
        </c:ser>
        <c:dLbls>
          <c:showLegendKey val="0"/>
          <c:showVal val="0"/>
          <c:showCatName val="0"/>
          <c:showSerName val="0"/>
          <c:showPercent val="0"/>
          <c:showBubbleSize val="0"/>
          <c:showLeaderLines val="1"/>
        </c:dLbls>
        <c:firstSliceAng val="0"/>
      </c:pieChart>
      <c:spPr>
        <a:solidFill>
          <a:srgbClr val="E0E9EA"/>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E0E9EA"/>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9525</xdr:colOff>
      <xdr:row>7</xdr:row>
      <xdr:rowOff>190497</xdr:rowOff>
    </xdr:from>
    <xdr:to>
      <xdr:col>3</xdr:col>
      <xdr:colOff>28575</xdr:colOff>
      <xdr:row>22</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8</xdr:row>
      <xdr:rowOff>16669</xdr:rowOff>
    </xdr:from>
    <xdr:to>
      <xdr:col>7</xdr:col>
      <xdr:colOff>447675</xdr:colOff>
      <xdr:row>21</xdr:row>
      <xdr:rowOff>161925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200292</xdr:colOff>
      <xdr:row>3</xdr:row>
      <xdr:rowOff>9607</xdr:rowOff>
    </xdr:to>
    <xdr:pic>
      <xdr:nvPicPr>
        <xdr:cNvPr id="6" name="Picture 5">
          <a:extLst>
            <a:ext uri="{FF2B5EF4-FFF2-40B4-BE49-F238E27FC236}">
              <a16:creationId xmlns:a16="http://schemas.microsoft.com/office/drawing/2014/main" id="{FD4BE769-E452-441F-8818-0196490DCF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9525</xdr:colOff>
      <xdr:row>6</xdr:row>
      <xdr:rowOff>0</xdr:rowOff>
    </xdr:from>
    <xdr:to>
      <xdr:col>5</xdr:col>
      <xdr:colOff>2038349</xdr:colOff>
      <xdr:row>10</xdr:row>
      <xdr:rowOff>190501</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0</xdr:row>
      <xdr:rowOff>38102</xdr:rowOff>
    </xdr:from>
    <xdr:to>
      <xdr:col>0</xdr:col>
      <xdr:colOff>1009650</xdr:colOff>
      <xdr:row>0</xdr:row>
      <xdr:rowOff>447676</xdr:rowOff>
    </xdr:to>
    <xdr:sp macro="" textlink="">
      <xdr:nvSpPr>
        <xdr:cNvPr id="3" name="Rounded Rectangle 3">
          <a:hlinkClick xmlns:r="http://schemas.openxmlformats.org/officeDocument/2006/relationships" r:id="rId2"/>
          <a:extLst>
            <a:ext uri="{FF2B5EF4-FFF2-40B4-BE49-F238E27FC236}">
              <a16:creationId xmlns:a16="http://schemas.microsoft.com/office/drawing/2014/main" id="{00000000-0008-0000-0200-000003000000}"/>
            </a:ext>
          </a:extLst>
        </xdr:cNvPr>
        <xdr:cNvSpPr>
          <a:spLocks noEditPoints="1"/>
        </xdr:cNvSpPr>
      </xdr:nvSpPr>
      <xdr:spPr bwMode="auto">
        <a:xfrm>
          <a:off x="38100" y="38102"/>
          <a:ext cx="971550" cy="409574"/>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abSelected="1" workbookViewId="0"/>
  </sheetViews>
  <sheetFormatPr defaultRowHeight="15"/>
  <cols>
    <col min="1" max="1" width="25.7109375" style="1" customWidth="1"/>
    <col min="2" max="5" width="13.7109375" style="1" customWidth="1"/>
    <col min="6" max="6" width="14.42578125" style="1" bestFit="1" customWidth="1"/>
    <col min="7" max="8" width="14.7109375" style="1" customWidth="1"/>
    <col min="9" max="9" width="4.7109375" style="1" customWidth="1"/>
    <col min="10" max="10" width="9.140625" style="1"/>
    <col min="11" max="11" width="47.5703125" style="1" bestFit="1" customWidth="1"/>
    <col min="12" max="16384" width="9.140625" style="1"/>
  </cols>
  <sheetData>
    <row r="1" spans="1:11">
      <c r="J1" s="29" t="s">
        <v>5</v>
      </c>
      <c r="K1" s="30" t="s">
        <v>6</v>
      </c>
    </row>
    <row r="2" spans="1:11">
      <c r="J2" s="22" t="s">
        <v>35</v>
      </c>
      <c r="K2" s="23" t="str">
        <f>VLOOKUP(J2,'Promoted Products'!$A$13:$C$122,2,0)</f>
        <v>Verify Promo Search screen after login.</v>
      </c>
    </row>
    <row r="3" spans="1:11" ht="15.75" thickBot="1">
      <c r="J3" s="22" t="s">
        <v>36</v>
      </c>
      <c r="K3" s="23" t="str">
        <f>VLOOKUP(J3,'Promoted Products'!$A$13:$C$122,2,0)</f>
        <v>Verify Sub Menu option for client as FR Data.</v>
      </c>
    </row>
    <row r="4" spans="1:11" ht="15.75" thickBot="1">
      <c r="A4" s="58" t="s">
        <v>34</v>
      </c>
      <c r="B4" s="58"/>
      <c r="C4" s="58"/>
      <c r="D4" s="58"/>
      <c r="E4" s="58"/>
      <c r="F4" s="58"/>
      <c r="G4" s="58"/>
      <c r="H4" s="58"/>
      <c r="J4" s="24" t="s">
        <v>37</v>
      </c>
      <c r="K4" s="23" t="str">
        <f>VLOOKUP(J4,'Promoted Products'!$A$13:$C$122,2,0)</f>
        <v>Verify Promoted Products screen.</v>
      </c>
    </row>
    <row r="5" spans="1:11" ht="15.75" thickBot="1">
      <c r="A5" s="55" t="s">
        <v>0</v>
      </c>
      <c r="B5" s="56" t="s">
        <v>33</v>
      </c>
      <c r="C5" s="56"/>
      <c r="D5" s="56"/>
      <c r="E5" s="56"/>
      <c r="F5" s="56"/>
      <c r="G5" s="57" t="s">
        <v>1</v>
      </c>
      <c r="H5" s="57" t="s">
        <v>32</v>
      </c>
      <c r="J5" s="22" t="s">
        <v>38</v>
      </c>
      <c r="K5" s="23" t="str">
        <f>VLOOKUP(J5,'Promoted Products'!$A$13:$C$122,2,0)</f>
        <v>Verify Export icon &amp; options.</v>
      </c>
    </row>
    <row r="6" spans="1:11" ht="15.75" thickBot="1">
      <c r="A6" s="55"/>
      <c r="B6" s="25" t="s">
        <v>2</v>
      </c>
      <c r="C6" s="25" t="s">
        <v>3</v>
      </c>
      <c r="D6" s="25" t="s">
        <v>25</v>
      </c>
      <c r="E6" s="26" t="s">
        <v>24</v>
      </c>
      <c r="F6" s="25" t="s">
        <v>4</v>
      </c>
      <c r="G6" s="57"/>
      <c r="H6" s="57"/>
      <c r="J6" s="22" t="s">
        <v>39</v>
      </c>
      <c r="K6" s="23" t="str">
        <f>VLOOKUP(J6,'Promoted Products'!$A$13:$C$122,2,0)</f>
        <v>Verify Page drop down list.</v>
      </c>
    </row>
    <row r="7" spans="1:11" ht="15.75" thickBot="1">
      <c r="A7" s="47" t="s">
        <v>77</v>
      </c>
      <c r="B7" s="27">
        <f>'Promoted Products'!F3</f>
        <v>10</v>
      </c>
      <c r="C7" s="27">
        <f>'Promoted Products'!F4</f>
        <v>0</v>
      </c>
      <c r="D7" s="27">
        <f>'Promoted Products'!F5</f>
        <v>0</v>
      </c>
      <c r="E7" s="27">
        <f>'Promoted Products'!F6</f>
        <v>2</v>
      </c>
      <c r="F7" s="27">
        <f>SUM(B7:E7)</f>
        <v>12</v>
      </c>
      <c r="G7" s="28">
        <f>(B7+C7+D7)/(F7)</f>
        <v>0.83333333333333337</v>
      </c>
      <c r="H7" s="28">
        <f>100%-G7</f>
        <v>0.16666666666666663</v>
      </c>
      <c r="J7" s="24" t="s">
        <v>40</v>
      </c>
      <c r="K7" s="23" t="str">
        <f>VLOOKUP(J7,'Promoted Products'!$A$13:$C$122,2,0)</f>
        <v>Verify Country drop down list.</v>
      </c>
    </row>
    <row r="8" spans="1:11">
      <c r="J8" s="22" t="s">
        <v>41</v>
      </c>
      <c r="K8" s="23" t="str">
        <f>VLOOKUP(J8,'Promoted Products'!$A$13:$C$122,2,0)</f>
        <v>Verify Calendar Textbox &amp; icon.</v>
      </c>
    </row>
    <row r="9" spans="1:11">
      <c r="J9" s="22" t="s">
        <v>42</v>
      </c>
      <c r="K9" s="23" t="str">
        <f>VLOOKUP(J9,'Promoted Products'!$A$13:$C$122,2,0)</f>
        <v>Verify section with tabs.</v>
      </c>
    </row>
    <row r="10" spans="1:11">
      <c r="J10" s="24" t="s">
        <v>43</v>
      </c>
      <c r="K10" s="23" t="str">
        <f>VLOOKUP(J10,'Promoted Products'!$A$13:$C$122,2,0)</f>
        <v>Verify Detail Data tab Sort option.</v>
      </c>
    </row>
    <row r="11" spans="1:11">
      <c r="J11" s="22" t="s">
        <v>44</v>
      </c>
      <c r="K11" s="23" t="str">
        <f>VLOOKUP(J11,'Promoted Products'!$A$13:$C$122,2,0)</f>
        <v>Verify Detail Data tab Image icon.</v>
      </c>
    </row>
    <row r="12" spans="1:11">
      <c r="J12" s="22" t="s">
        <v>45</v>
      </c>
      <c r="K12" s="23" t="str">
        <f>VLOOKUP(J12,'Promoted Products'!$A$13:$C$122,2,0)</f>
        <v>Verify Page Navigation options.</v>
      </c>
    </row>
    <row r="13" spans="1:11">
      <c r="J13" s="24" t="s">
        <v>46</v>
      </c>
      <c r="K13" s="23" t="str">
        <f>VLOOKUP(J13,'Promoted Products'!$A$13:$C$122,2,0)</f>
        <v>Verify Show per Page options.</v>
      </c>
    </row>
  </sheetData>
  <mergeCells count="5">
    <mergeCell ref="A5:A6"/>
    <mergeCell ref="B5:F5"/>
    <mergeCell ref="G5:G6"/>
    <mergeCell ref="H5:H6"/>
    <mergeCell ref="A4:H4"/>
  </mergeCells>
  <hyperlinks>
    <hyperlink ref="A7" location="'Ads And SOV'!A1" display="Ads And SOV"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2"/>
  <sheetViews>
    <sheetView zoomScaleSheetLayoutView="100" workbookViewId="0"/>
  </sheetViews>
  <sheetFormatPr defaultColWidth="8.7109375" defaultRowHeight="15"/>
  <cols>
    <col min="1" max="1" width="15.7109375" style="15" customWidth="1"/>
    <col min="2" max="2" width="53" style="13" bestFit="1" customWidth="1"/>
    <col min="3" max="3" width="99.7109375" style="13" customWidth="1"/>
    <col min="4" max="4" width="14.28515625" style="13" bestFit="1" customWidth="1"/>
    <col min="5" max="5" width="15.85546875" style="13" bestFit="1" customWidth="1"/>
    <col min="6" max="6" width="30.7109375" style="13" customWidth="1"/>
    <col min="7" max="16384" width="8.7109375" style="4"/>
  </cols>
  <sheetData>
    <row r="1" spans="1:6" ht="39.950000000000003" customHeight="1" thickBot="1">
      <c r="A1" s="14"/>
      <c r="B1" s="2"/>
      <c r="C1" s="2"/>
      <c r="D1" s="2"/>
      <c r="E1" s="3"/>
      <c r="F1" s="3"/>
    </row>
    <row r="2" spans="1:6" ht="15.75" thickBot="1">
      <c r="A2" s="5"/>
      <c r="B2" s="43" t="s">
        <v>8</v>
      </c>
      <c r="C2" s="32" t="s">
        <v>76</v>
      </c>
      <c r="D2" s="5"/>
      <c r="E2" s="68" t="s">
        <v>11</v>
      </c>
      <c r="F2" s="69"/>
    </row>
    <row r="3" spans="1:6">
      <c r="A3" s="5"/>
      <c r="B3" s="43" t="s">
        <v>52</v>
      </c>
      <c r="C3" s="32" t="s">
        <v>77</v>
      </c>
      <c r="D3" s="5"/>
      <c r="E3" s="20" t="s">
        <v>2</v>
      </c>
      <c r="F3" s="44">
        <f>COUNTIF(F13:F122,"Pass")</f>
        <v>10</v>
      </c>
    </row>
    <row r="4" spans="1:6">
      <c r="A4" s="5"/>
      <c r="B4" s="43" t="s">
        <v>7</v>
      </c>
      <c r="C4" s="31" t="s">
        <v>53</v>
      </c>
      <c r="D4" s="5"/>
      <c r="E4" s="21" t="s">
        <v>3</v>
      </c>
      <c r="F4" s="45">
        <f>COUNTIF(F13:F122,"Fail")</f>
        <v>0</v>
      </c>
    </row>
    <row r="5" spans="1:6">
      <c r="A5" s="5"/>
      <c r="B5" s="43" t="s">
        <v>51</v>
      </c>
      <c r="C5" s="48">
        <v>43972</v>
      </c>
      <c r="D5" s="5"/>
      <c r="E5" s="16" t="s">
        <v>25</v>
      </c>
      <c r="F5" s="45">
        <f>COUNTIF(F13:F122,"Blocked")</f>
        <v>0</v>
      </c>
    </row>
    <row r="6" spans="1:6" ht="15.75" thickBot="1">
      <c r="A6" s="5"/>
      <c r="B6" s="43" t="s">
        <v>13</v>
      </c>
      <c r="C6" s="32" t="s">
        <v>22</v>
      </c>
      <c r="D6" s="5"/>
      <c r="E6" s="17" t="s">
        <v>24</v>
      </c>
      <c r="F6" s="46">
        <f>COUNTIF(F13:F122,"Not Executed")</f>
        <v>2</v>
      </c>
    </row>
    <row r="7" spans="1:6">
      <c r="A7" s="5"/>
      <c r="B7" s="43" t="s">
        <v>12</v>
      </c>
      <c r="C7" s="32" t="s">
        <v>26</v>
      </c>
      <c r="D7" s="5"/>
      <c r="E7" s="18"/>
      <c r="F7" s="19"/>
    </row>
    <row r="8" spans="1:6">
      <c r="A8" s="5"/>
      <c r="B8" s="43" t="s">
        <v>50</v>
      </c>
      <c r="C8" s="48"/>
      <c r="D8" s="5"/>
      <c r="E8" s="6"/>
      <c r="F8" s="7"/>
    </row>
    <row r="9" spans="1:6">
      <c r="A9" s="5"/>
      <c r="B9" s="43" t="s">
        <v>9</v>
      </c>
      <c r="C9" s="32"/>
      <c r="D9" s="5"/>
      <c r="E9" s="6"/>
      <c r="F9" s="7"/>
    </row>
    <row r="10" spans="1:6">
      <c r="A10" s="5"/>
      <c r="B10" s="43" t="s">
        <v>10</v>
      </c>
      <c r="C10" s="48"/>
      <c r="D10" s="5"/>
      <c r="E10" s="6"/>
      <c r="F10" s="7"/>
    </row>
    <row r="11" spans="1:6" ht="15.75" thickBot="1">
      <c r="A11" s="5"/>
      <c r="B11" s="8"/>
      <c r="C11" s="8"/>
      <c r="D11" s="5"/>
      <c r="E11" s="9"/>
      <c r="F11" s="10"/>
    </row>
    <row r="12" spans="1:6">
      <c r="A12" s="5"/>
      <c r="B12" s="8"/>
      <c r="C12" s="8"/>
      <c r="D12" s="5"/>
    </row>
    <row r="13" spans="1:6" s="11" customFormat="1">
      <c r="A13" s="49" t="s">
        <v>35</v>
      </c>
      <c r="B13" s="59" t="s">
        <v>54</v>
      </c>
      <c r="C13" s="60"/>
      <c r="D13" s="61"/>
      <c r="E13" s="50" t="s">
        <v>14</v>
      </c>
      <c r="F13" s="51" t="str">
        <f>IF(COUNTIF(E16:E16,"Blocked")&gt;0,"Blocked",IF(COUNTIF(E16:E16,"Fail")&gt;0,"Fail",IF(COUNTIF(E16:E16,"")=0,"Pass","Not Executed")))</f>
        <v>Pass</v>
      </c>
    </row>
    <row r="14" spans="1:6" s="11" customFormat="1" ht="30.75" customHeight="1">
      <c r="A14" s="33" t="s">
        <v>15</v>
      </c>
      <c r="B14" s="62" t="s">
        <v>59</v>
      </c>
      <c r="C14" s="63"/>
      <c r="D14" s="63"/>
      <c r="E14" s="63"/>
      <c r="F14" s="64"/>
    </row>
    <row r="15" spans="1:6" s="11" customFormat="1">
      <c r="A15" s="52" t="s">
        <v>16</v>
      </c>
      <c r="B15" s="52" t="s">
        <v>17</v>
      </c>
      <c r="C15" s="53" t="s">
        <v>23</v>
      </c>
      <c r="D15" s="52" t="s">
        <v>18</v>
      </c>
      <c r="E15" s="52" t="s">
        <v>19</v>
      </c>
      <c r="F15" s="52" t="s">
        <v>20</v>
      </c>
    </row>
    <row r="16" spans="1:6" s="11" customFormat="1" ht="105">
      <c r="A16" s="35">
        <v>1</v>
      </c>
      <c r="B16" s="36" t="s">
        <v>56</v>
      </c>
      <c r="C16" s="37" t="s">
        <v>55</v>
      </c>
      <c r="D16" s="38"/>
      <c r="E16" s="39" t="s">
        <v>2</v>
      </c>
      <c r="F16" s="40"/>
    </row>
    <row r="17" spans="1:6" s="12" customFormat="1">
      <c r="A17" s="34" t="s">
        <v>21</v>
      </c>
      <c r="B17" s="65"/>
      <c r="C17" s="66"/>
      <c r="D17" s="66"/>
      <c r="E17" s="66"/>
      <c r="F17" s="67"/>
    </row>
    <row r="18" spans="1:6" s="11" customFormat="1">
      <c r="A18" s="49" t="s">
        <v>36</v>
      </c>
      <c r="B18" s="59" t="s">
        <v>61</v>
      </c>
      <c r="C18" s="60"/>
      <c r="D18" s="61"/>
      <c r="E18" s="50" t="s">
        <v>14</v>
      </c>
      <c r="F18" s="51" t="str">
        <f>IF(COUNTIF(E21:E22,"Blocked")&gt;0,"Blocked",IF(COUNTIF(E21:E22,"Fail")&gt;0,"Fail",IF(COUNTIF(E21:E22,"")=0,"Pass","Not Executed")))</f>
        <v>Pass</v>
      </c>
    </row>
    <row r="19" spans="1:6" s="11" customFormat="1" ht="29.25" customHeight="1">
      <c r="A19" s="33" t="s">
        <v>15</v>
      </c>
      <c r="B19" s="62" t="s">
        <v>59</v>
      </c>
      <c r="C19" s="63"/>
      <c r="D19" s="63"/>
      <c r="E19" s="63"/>
      <c r="F19" s="64"/>
    </row>
    <row r="20" spans="1:6" s="11" customFormat="1">
      <c r="A20" s="52" t="s">
        <v>16</v>
      </c>
      <c r="B20" s="52" t="s">
        <v>17</v>
      </c>
      <c r="C20" s="53" t="s">
        <v>23</v>
      </c>
      <c r="D20" s="52" t="s">
        <v>18</v>
      </c>
      <c r="E20" s="52" t="s">
        <v>19</v>
      </c>
      <c r="F20" s="52" t="s">
        <v>20</v>
      </c>
    </row>
    <row r="21" spans="1:6" s="11" customFormat="1" ht="15.75">
      <c r="A21" s="35">
        <v>1</v>
      </c>
      <c r="B21" s="36" t="s">
        <v>56</v>
      </c>
      <c r="C21" s="37" t="s">
        <v>57</v>
      </c>
      <c r="D21" s="38"/>
      <c r="E21" s="39" t="s">
        <v>2</v>
      </c>
      <c r="F21" s="40"/>
    </row>
    <row r="22" spans="1:6" s="11" customFormat="1" ht="105">
      <c r="A22" s="35">
        <v>2</v>
      </c>
      <c r="B22" s="36" t="s">
        <v>58</v>
      </c>
      <c r="C22" s="37" t="s">
        <v>60</v>
      </c>
      <c r="D22" s="38"/>
      <c r="E22" s="39" t="s">
        <v>2</v>
      </c>
      <c r="F22" s="40"/>
    </row>
    <row r="23" spans="1:6" s="12" customFormat="1">
      <c r="A23" s="34" t="s">
        <v>21</v>
      </c>
      <c r="B23" s="65"/>
      <c r="C23" s="66"/>
      <c r="D23" s="66"/>
      <c r="E23" s="66"/>
      <c r="F23" s="67"/>
    </row>
    <row r="24" spans="1:6" s="11" customFormat="1">
      <c r="A24" s="49" t="s">
        <v>37</v>
      </c>
      <c r="B24" s="59" t="s">
        <v>78</v>
      </c>
      <c r="C24" s="60"/>
      <c r="D24" s="61"/>
      <c r="E24" s="50" t="s">
        <v>14</v>
      </c>
      <c r="F24" s="51" t="str">
        <f>IF(COUNTIF(E27:E30,"Blocked")&gt;0,"Blocked",IF(COUNTIF(E27:E30,"Fail")&gt;0,"Fail",IF(COUNTIF(E27:E30,"")=0,"Pass","Not Executed")))</f>
        <v>Pass</v>
      </c>
    </row>
    <row r="25" spans="1:6" s="11" customFormat="1" ht="30" customHeight="1">
      <c r="A25" s="33" t="s">
        <v>15</v>
      </c>
      <c r="B25" s="62" t="s">
        <v>59</v>
      </c>
      <c r="C25" s="63"/>
      <c r="D25" s="63"/>
      <c r="E25" s="63"/>
      <c r="F25" s="64"/>
    </row>
    <row r="26" spans="1:6" s="11" customFormat="1">
      <c r="A26" s="52" t="s">
        <v>16</v>
      </c>
      <c r="B26" s="52" t="s">
        <v>17</v>
      </c>
      <c r="C26" s="53" t="s">
        <v>23</v>
      </c>
      <c r="D26" s="52" t="s">
        <v>18</v>
      </c>
      <c r="E26" s="52" t="s">
        <v>19</v>
      </c>
      <c r="F26" s="52" t="s">
        <v>20</v>
      </c>
    </row>
    <row r="27" spans="1:6" s="11" customFormat="1" ht="15.75">
      <c r="A27" s="35">
        <v>1</v>
      </c>
      <c r="B27" s="36" t="s">
        <v>56</v>
      </c>
      <c r="C27" s="37" t="s">
        <v>57</v>
      </c>
      <c r="D27" s="38"/>
      <c r="E27" s="39" t="s">
        <v>2</v>
      </c>
      <c r="F27" s="40"/>
    </row>
    <row r="28" spans="1:6" s="11" customFormat="1" ht="15.75">
      <c r="A28" s="35">
        <v>2</v>
      </c>
      <c r="B28" s="36" t="s">
        <v>58</v>
      </c>
      <c r="C28" s="37" t="s">
        <v>62</v>
      </c>
      <c r="D28" s="38"/>
      <c r="E28" s="39" t="s">
        <v>2</v>
      </c>
      <c r="F28" s="40"/>
    </row>
    <row r="29" spans="1:6" s="11" customFormat="1" ht="15.75">
      <c r="A29" s="35">
        <v>3</v>
      </c>
      <c r="B29" s="36" t="s">
        <v>79</v>
      </c>
      <c r="C29" s="37" t="s">
        <v>80</v>
      </c>
      <c r="D29" s="38"/>
      <c r="E29" s="39" t="s">
        <v>2</v>
      </c>
      <c r="F29" s="40"/>
    </row>
    <row r="30" spans="1:6" s="11" customFormat="1" ht="105">
      <c r="A30" s="35">
        <v>4</v>
      </c>
      <c r="B30" s="36" t="s">
        <v>81</v>
      </c>
      <c r="C30" s="37" t="s">
        <v>86</v>
      </c>
      <c r="D30" s="38"/>
      <c r="E30" s="39" t="s">
        <v>2</v>
      </c>
      <c r="F30" s="41"/>
    </row>
    <row r="31" spans="1:6" s="12" customFormat="1">
      <c r="A31" s="34" t="s">
        <v>21</v>
      </c>
      <c r="B31" s="65"/>
      <c r="C31" s="66"/>
      <c r="D31" s="66"/>
      <c r="E31" s="66"/>
      <c r="F31" s="67"/>
    </row>
    <row r="32" spans="1:6" s="11" customFormat="1">
      <c r="A32" s="49" t="s">
        <v>38</v>
      </c>
      <c r="B32" s="59" t="s">
        <v>63</v>
      </c>
      <c r="C32" s="60"/>
      <c r="D32" s="61"/>
      <c r="E32" s="50" t="s">
        <v>14</v>
      </c>
      <c r="F32" s="51" t="str">
        <f>IF(COUNTIF(E35:E40,"Blocked")&gt;0,"Blocked",IF(COUNTIF(E35:E40,"Fail")&gt;0,"Fail",IF(COUNTIF(E35:E40,"")=0,"Pass","Not Executed")))</f>
        <v>Pass</v>
      </c>
    </row>
    <row r="33" spans="1:6" s="11" customFormat="1" ht="30" customHeight="1">
      <c r="A33" s="33" t="s">
        <v>15</v>
      </c>
      <c r="B33" s="62" t="s">
        <v>59</v>
      </c>
      <c r="C33" s="63"/>
      <c r="D33" s="63"/>
      <c r="E33" s="63"/>
      <c r="F33" s="64"/>
    </row>
    <row r="34" spans="1:6" s="11" customFormat="1">
      <c r="A34" s="52" t="s">
        <v>16</v>
      </c>
      <c r="B34" s="52" t="s">
        <v>17</v>
      </c>
      <c r="C34" s="53" t="s">
        <v>23</v>
      </c>
      <c r="D34" s="52" t="s">
        <v>18</v>
      </c>
      <c r="E34" s="52" t="s">
        <v>19</v>
      </c>
      <c r="F34" s="52" t="s">
        <v>20</v>
      </c>
    </row>
    <row r="35" spans="1:6" s="11" customFormat="1" ht="15.75">
      <c r="A35" s="35">
        <v>1</v>
      </c>
      <c r="B35" s="36" t="s">
        <v>56</v>
      </c>
      <c r="C35" s="37" t="s">
        <v>57</v>
      </c>
      <c r="D35" s="38"/>
      <c r="E35" s="39" t="s">
        <v>2</v>
      </c>
      <c r="F35" s="40"/>
    </row>
    <row r="36" spans="1:6" s="11" customFormat="1" ht="15.75">
      <c r="A36" s="35">
        <v>2</v>
      </c>
      <c r="B36" s="36" t="s">
        <v>58</v>
      </c>
      <c r="C36" s="37" t="s">
        <v>62</v>
      </c>
      <c r="D36" s="38"/>
      <c r="E36" s="39" t="s">
        <v>2</v>
      </c>
      <c r="F36" s="40"/>
    </row>
    <row r="37" spans="1:6" s="11" customFormat="1" ht="15.75">
      <c r="A37" s="35">
        <v>3</v>
      </c>
      <c r="B37" s="36" t="s">
        <v>79</v>
      </c>
      <c r="C37" s="37" t="s">
        <v>80</v>
      </c>
      <c r="D37" s="38"/>
      <c r="E37" s="39" t="s">
        <v>2</v>
      </c>
      <c r="F37" s="40"/>
    </row>
    <row r="38" spans="1:6" s="11" customFormat="1" ht="45">
      <c r="A38" s="35">
        <v>4</v>
      </c>
      <c r="B38" s="36" t="s">
        <v>64</v>
      </c>
      <c r="C38" s="37" t="s">
        <v>65</v>
      </c>
      <c r="D38" s="38"/>
      <c r="E38" s="39" t="s">
        <v>2</v>
      </c>
      <c r="F38" s="42"/>
    </row>
    <row r="39" spans="1:6" s="11" customFormat="1" ht="30">
      <c r="A39" s="35">
        <v>5</v>
      </c>
      <c r="B39" s="36" t="s">
        <v>66</v>
      </c>
      <c r="C39" s="37" t="s">
        <v>67</v>
      </c>
      <c r="D39" s="38"/>
      <c r="E39" s="39" t="s">
        <v>2</v>
      </c>
      <c r="F39" s="42"/>
    </row>
    <row r="40" spans="1:6" s="11" customFormat="1" ht="30">
      <c r="A40" s="35">
        <v>6</v>
      </c>
      <c r="B40" s="36" t="s">
        <v>68</v>
      </c>
      <c r="C40" s="37" t="s">
        <v>69</v>
      </c>
      <c r="D40" s="38"/>
      <c r="E40" s="39" t="s">
        <v>2</v>
      </c>
      <c r="F40" s="40"/>
    </row>
    <row r="41" spans="1:6" s="12" customFormat="1">
      <c r="A41" s="34" t="s">
        <v>21</v>
      </c>
      <c r="B41" s="65"/>
      <c r="C41" s="66"/>
      <c r="D41" s="66"/>
      <c r="E41" s="66"/>
      <c r="F41" s="67"/>
    </row>
    <row r="42" spans="1:6" s="11" customFormat="1">
      <c r="A42" s="49" t="s">
        <v>39</v>
      </c>
      <c r="B42" s="59" t="s">
        <v>87</v>
      </c>
      <c r="C42" s="60"/>
      <c r="D42" s="61"/>
      <c r="E42" s="50" t="s">
        <v>14</v>
      </c>
      <c r="F42" s="51" t="str">
        <f>IF(COUNTIF(E45:E50,"Blocked")&gt;0,"Blocked",IF(COUNTIF(E45:E50,"Fail")&gt;0,"Fail",IF(COUNTIF(E45:E50,"")=0,"Pass","Not Executed")))</f>
        <v>Pass</v>
      </c>
    </row>
    <row r="43" spans="1:6" s="11" customFormat="1">
      <c r="A43" s="33" t="s">
        <v>15</v>
      </c>
      <c r="B43" s="62" t="s">
        <v>47</v>
      </c>
      <c r="C43" s="63"/>
      <c r="D43" s="63"/>
      <c r="E43" s="63"/>
      <c r="F43" s="64"/>
    </row>
    <row r="44" spans="1:6" s="11" customFormat="1">
      <c r="A44" s="52" t="s">
        <v>16</v>
      </c>
      <c r="B44" s="52" t="s">
        <v>17</v>
      </c>
      <c r="C44" s="53" t="s">
        <v>23</v>
      </c>
      <c r="D44" s="52" t="s">
        <v>18</v>
      </c>
      <c r="E44" s="52" t="s">
        <v>19</v>
      </c>
      <c r="F44" s="52" t="s">
        <v>20</v>
      </c>
    </row>
    <row r="45" spans="1:6" s="11" customFormat="1" ht="15.75">
      <c r="A45" s="35">
        <v>1</v>
      </c>
      <c r="B45" s="36" t="s">
        <v>56</v>
      </c>
      <c r="C45" s="37" t="s">
        <v>57</v>
      </c>
      <c r="D45" s="38"/>
      <c r="E45" s="39" t="s">
        <v>2</v>
      </c>
      <c r="F45" s="40"/>
    </row>
    <row r="46" spans="1:6" s="11" customFormat="1" ht="15.75">
      <c r="A46" s="35">
        <v>2</v>
      </c>
      <c r="B46" s="36" t="s">
        <v>58</v>
      </c>
      <c r="C46" s="37" t="s">
        <v>62</v>
      </c>
      <c r="D46" s="38"/>
      <c r="E46" s="39" t="s">
        <v>2</v>
      </c>
      <c r="F46" s="40"/>
    </row>
    <row r="47" spans="1:6" s="11" customFormat="1" ht="15.75">
      <c r="A47" s="35">
        <v>3</v>
      </c>
      <c r="B47" s="36" t="s">
        <v>79</v>
      </c>
      <c r="C47" s="37" t="s">
        <v>80</v>
      </c>
      <c r="D47" s="38"/>
      <c r="E47" s="39" t="s">
        <v>2</v>
      </c>
      <c r="F47" s="40"/>
    </row>
    <row r="48" spans="1:6" s="11" customFormat="1" ht="45">
      <c r="A48" s="35">
        <v>4</v>
      </c>
      <c r="B48" s="36" t="s">
        <v>88</v>
      </c>
      <c r="C48" s="37" t="s">
        <v>89</v>
      </c>
      <c r="D48" s="38"/>
      <c r="E48" s="39" t="s">
        <v>2</v>
      </c>
      <c r="F48" s="40"/>
    </row>
    <row r="49" spans="1:6" s="11" customFormat="1" ht="15.75">
      <c r="A49" s="35">
        <v>5</v>
      </c>
      <c r="B49" s="36" t="s">
        <v>90</v>
      </c>
      <c r="C49" s="37" t="s">
        <v>92</v>
      </c>
      <c r="D49" s="38"/>
      <c r="E49" s="39" t="s">
        <v>2</v>
      </c>
      <c r="F49" s="40"/>
    </row>
    <row r="50" spans="1:6" s="11" customFormat="1" ht="15.75">
      <c r="A50" s="35">
        <v>6</v>
      </c>
      <c r="B50" s="36" t="s">
        <v>91</v>
      </c>
      <c r="C50" s="37" t="s">
        <v>93</v>
      </c>
      <c r="D50" s="38"/>
      <c r="E50" s="39" t="s">
        <v>2</v>
      </c>
      <c r="F50" s="40"/>
    </row>
    <row r="51" spans="1:6" s="12" customFormat="1">
      <c r="A51" s="34" t="s">
        <v>21</v>
      </c>
      <c r="B51" s="65"/>
      <c r="C51" s="66"/>
      <c r="D51" s="66"/>
      <c r="E51" s="66"/>
      <c r="F51" s="67"/>
    </row>
    <row r="52" spans="1:6" s="11" customFormat="1">
      <c r="A52" s="49" t="s">
        <v>40</v>
      </c>
      <c r="B52" s="59" t="s">
        <v>48</v>
      </c>
      <c r="C52" s="60"/>
      <c r="D52" s="61"/>
      <c r="E52" s="50" t="s">
        <v>14</v>
      </c>
      <c r="F52" s="51" t="str">
        <f>IF(COUNTIF(E55:E60,"Blocked")&gt;0,"Blocked",IF(COUNTIF(E55:E60,"Fail")&gt;0,"Fail",IF(COUNTIF(E55:E60,"")=0,"Pass","Not Executed")))</f>
        <v>Pass</v>
      </c>
    </row>
    <row r="53" spans="1:6" s="11" customFormat="1" ht="28.5" customHeight="1">
      <c r="A53" s="33" t="s">
        <v>15</v>
      </c>
      <c r="B53" s="62" t="s">
        <v>59</v>
      </c>
      <c r="C53" s="63"/>
      <c r="D53" s="63"/>
      <c r="E53" s="63"/>
      <c r="F53" s="64"/>
    </row>
    <row r="54" spans="1:6" s="11" customFormat="1">
      <c r="A54" s="52" t="s">
        <v>16</v>
      </c>
      <c r="B54" s="52" t="s">
        <v>17</v>
      </c>
      <c r="C54" s="53" t="s">
        <v>23</v>
      </c>
      <c r="D54" s="52" t="s">
        <v>18</v>
      </c>
      <c r="E54" s="52" t="s">
        <v>19</v>
      </c>
      <c r="F54" s="52" t="s">
        <v>20</v>
      </c>
    </row>
    <row r="55" spans="1:6" s="11" customFormat="1" ht="15.75">
      <c r="A55" s="35">
        <v>1</v>
      </c>
      <c r="B55" s="36" t="s">
        <v>56</v>
      </c>
      <c r="C55" s="37" t="s">
        <v>57</v>
      </c>
      <c r="D55" s="38"/>
      <c r="E55" s="39" t="s">
        <v>2</v>
      </c>
      <c r="F55" s="40"/>
    </row>
    <row r="56" spans="1:6" s="11" customFormat="1" ht="15.75">
      <c r="A56" s="35">
        <v>2</v>
      </c>
      <c r="B56" s="36" t="s">
        <v>58</v>
      </c>
      <c r="C56" s="37" t="s">
        <v>62</v>
      </c>
      <c r="D56" s="38"/>
      <c r="E56" s="39" t="s">
        <v>2</v>
      </c>
      <c r="F56" s="40"/>
    </row>
    <row r="57" spans="1:6" s="11" customFormat="1" ht="15.75">
      <c r="A57" s="35">
        <v>3</v>
      </c>
      <c r="B57" s="36" t="s">
        <v>79</v>
      </c>
      <c r="C57" s="37" t="s">
        <v>80</v>
      </c>
      <c r="D57" s="38"/>
      <c r="E57" s="39" t="s">
        <v>2</v>
      </c>
      <c r="F57" s="40"/>
    </row>
    <row r="58" spans="1:6" s="11" customFormat="1" ht="45">
      <c r="A58" s="35">
        <v>4</v>
      </c>
      <c r="B58" s="36" t="s">
        <v>70</v>
      </c>
      <c r="C58" s="37" t="s">
        <v>71</v>
      </c>
      <c r="D58" s="38"/>
      <c r="E58" s="39" t="s">
        <v>2</v>
      </c>
      <c r="F58" s="41"/>
    </row>
    <row r="59" spans="1:6" s="11" customFormat="1" ht="15.75">
      <c r="A59" s="35">
        <v>5</v>
      </c>
      <c r="B59" s="36" t="s">
        <v>31</v>
      </c>
      <c r="C59" s="37" t="s">
        <v>72</v>
      </c>
      <c r="D59" s="38"/>
      <c r="E59" s="39" t="s">
        <v>2</v>
      </c>
      <c r="F59" s="40"/>
    </row>
    <row r="60" spans="1:6" s="11" customFormat="1" ht="15.75">
      <c r="A60" s="35">
        <v>6</v>
      </c>
      <c r="B60" s="36" t="s">
        <v>30</v>
      </c>
      <c r="C60" s="37" t="s">
        <v>72</v>
      </c>
      <c r="D60" s="38"/>
      <c r="E60" s="39" t="s">
        <v>2</v>
      </c>
      <c r="F60" s="40"/>
    </row>
    <row r="61" spans="1:6" s="12" customFormat="1">
      <c r="A61" s="34" t="s">
        <v>21</v>
      </c>
      <c r="B61" s="65"/>
      <c r="C61" s="66"/>
      <c r="D61" s="66"/>
      <c r="E61" s="66"/>
      <c r="F61" s="67"/>
    </row>
    <row r="62" spans="1:6" s="11" customFormat="1">
      <c r="A62" s="49" t="s">
        <v>41</v>
      </c>
      <c r="B62" s="59" t="s">
        <v>29</v>
      </c>
      <c r="C62" s="60"/>
      <c r="D62" s="61"/>
      <c r="E62" s="50" t="s">
        <v>14</v>
      </c>
      <c r="F62" s="51" t="str">
        <f>IF(COUNTIF(E65:E70,"Blocked")&gt;0,"Blocked",IF(COUNTIF(E65:E70,"Fail")&gt;0,"Fail",IF(COUNTIF(E65:E70,"")=0,"Pass","Not Executed")))</f>
        <v>Pass</v>
      </c>
    </row>
    <row r="63" spans="1:6" s="11" customFormat="1">
      <c r="A63" s="33" t="s">
        <v>15</v>
      </c>
      <c r="B63" s="62" t="s">
        <v>47</v>
      </c>
      <c r="C63" s="63"/>
      <c r="D63" s="63"/>
      <c r="E63" s="63"/>
      <c r="F63" s="64"/>
    </row>
    <row r="64" spans="1:6" s="11" customFormat="1">
      <c r="A64" s="52" t="s">
        <v>16</v>
      </c>
      <c r="B64" s="52" t="s">
        <v>17</v>
      </c>
      <c r="C64" s="53" t="s">
        <v>23</v>
      </c>
      <c r="D64" s="52" t="s">
        <v>18</v>
      </c>
      <c r="E64" s="52" t="s">
        <v>19</v>
      </c>
      <c r="F64" s="52" t="s">
        <v>20</v>
      </c>
    </row>
    <row r="65" spans="1:6" s="11" customFormat="1" ht="15.75">
      <c r="A65" s="35">
        <v>1</v>
      </c>
      <c r="B65" s="36" t="s">
        <v>56</v>
      </c>
      <c r="C65" s="37" t="s">
        <v>57</v>
      </c>
      <c r="D65" s="38"/>
      <c r="E65" s="39" t="s">
        <v>2</v>
      </c>
      <c r="F65" s="40"/>
    </row>
    <row r="66" spans="1:6" s="11" customFormat="1" ht="15.75">
      <c r="A66" s="35">
        <v>2</v>
      </c>
      <c r="B66" s="36" t="s">
        <v>58</v>
      </c>
      <c r="C66" s="37" t="s">
        <v>62</v>
      </c>
      <c r="D66" s="38"/>
      <c r="E66" s="39" t="s">
        <v>2</v>
      </c>
      <c r="F66" s="40"/>
    </row>
    <row r="67" spans="1:6" s="11" customFormat="1" ht="15.75">
      <c r="A67" s="35">
        <v>3</v>
      </c>
      <c r="B67" s="36" t="s">
        <v>79</v>
      </c>
      <c r="C67" s="37" t="s">
        <v>80</v>
      </c>
      <c r="D67" s="38"/>
      <c r="E67" s="39" t="s">
        <v>2</v>
      </c>
      <c r="F67" s="40"/>
    </row>
    <row r="68" spans="1:6" s="11" customFormat="1" ht="15.75">
      <c r="A68" s="35">
        <v>4</v>
      </c>
      <c r="B68" s="36" t="s">
        <v>73</v>
      </c>
      <c r="C68" s="37" t="s">
        <v>49</v>
      </c>
      <c r="D68" s="38"/>
      <c r="E68" s="39" t="s">
        <v>2</v>
      </c>
      <c r="F68" s="40"/>
    </row>
    <row r="69" spans="1:6" s="11" customFormat="1" ht="15.75">
      <c r="A69" s="35">
        <v>5</v>
      </c>
      <c r="B69" s="36" t="s">
        <v>74</v>
      </c>
      <c r="C69" s="37" t="s">
        <v>27</v>
      </c>
      <c r="D69" s="38"/>
      <c r="E69" s="39" t="s">
        <v>2</v>
      </c>
      <c r="F69" s="40"/>
    </row>
    <row r="70" spans="1:6" s="11" customFormat="1" ht="30">
      <c r="A70" s="35">
        <v>6</v>
      </c>
      <c r="B70" s="36" t="s">
        <v>28</v>
      </c>
      <c r="C70" s="37" t="s">
        <v>75</v>
      </c>
      <c r="D70" s="38"/>
      <c r="E70" s="39" t="s">
        <v>2</v>
      </c>
      <c r="F70" s="40"/>
    </row>
    <row r="71" spans="1:6" s="12" customFormat="1">
      <c r="A71" s="34" t="s">
        <v>21</v>
      </c>
      <c r="B71" s="65"/>
      <c r="C71" s="66"/>
      <c r="D71" s="66"/>
      <c r="E71" s="66"/>
      <c r="F71" s="67"/>
    </row>
    <row r="72" spans="1:6" s="11" customFormat="1">
      <c r="A72" s="49" t="s">
        <v>42</v>
      </c>
      <c r="B72" s="59" t="s">
        <v>94</v>
      </c>
      <c r="C72" s="60"/>
      <c r="D72" s="61"/>
      <c r="E72" s="50" t="s">
        <v>14</v>
      </c>
      <c r="F72" s="51" t="str">
        <f>IF(COUNTIF(E75:E81,"Blocked")&gt;0,"Blocked",IF(COUNTIF(E75:E81,"Fail")&gt;0,"Fail",IF(COUNTIF(E75:E81,"")=0,"Pass","Not Executed")))</f>
        <v>Pass</v>
      </c>
    </row>
    <row r="73" spans="1:6" s="11" customFormat="1">
      <c r="A73" s="33" t="s">
        <v>15</v>
      </c>
      <c r="B73" s="62" t="s">
        <v>47</v>
      </c>
      <c r="C73" s="63"/>
      <c r="D73" s="63"/>
      <c r="E73" s="63"/>
      <c r="F73" s="64"/>
    </row>
    <row r="74" spans="1:6" s="11" customFormat="1">
      <c r="A74" s="52" t="s">
        <v>16</v>
      </c>
      <c r="B74" s="52" t="s">
        <v>17</v>
      </c>
      <c r="C74" s="53" t="s">
        <v>23</v>
      </c>
      <c r="D74" s="52" t="s">
        <v>18</v>
      </c>
      <c r="E74" s="52" t="s">
        <v>19</v>
      </c>
      <c r="F74" s="52" t="s">
        <v>20</v>
      </c>
    </row>
    <row r="75" spans="1:6" s="11" customFormat="1" ht="15.75">
      <c r="A75" s="35">
        <v>1</v>
      </c>
      <c r="B75" s="36" t="s">
        <v>56</v>
      </c>
      <c r="C75" s="37" t="s">
        <v>57</v>
      </c>
      <c r="D75" s="38"/>
      <c r="E75" s="39" t="s">
        <v>2</v>
      </c>
      <c r="F75" s="40"/>
    </row>
    <row r="76" spans="1:6" s="11" customFormat="1" ht="15.75">
      <c r="A76" s="35">
        <v>2</v>
      </c>
      <c r="B76" s="36" t="s">
        <v>58</v>
      </c>
      <c r="C76" s="37" t="s">
        <v>62</v>
      </c>
      <c r="D76" s="38"/>
      <c r="E76" s="39" t="s">
        <v>2</v>
      </c>
      <c r="F76" s="40"/>
    </row>
    <row r="77" spans="1:6" s="11" customFormat="1" ht="15.75">
      <c r="A77" s="35">
        <v>3</v>
      </c>
      <c r="B77" s="36" t="s">
        <v>79</v>
      </c>
      <c r="C77" s="37" t="s">
        <v>80</v>
      </c>
      <c r="D77" s="38"/>
      <c r="E77" s="39" t="s">
        <v>2</v>
      </c>
      <c r="F77" s="40"/>
    </row>
    <row r="78" spans="1:6" s="11" customFormat="1" ht="60">
      <c r="A78" s="35">
        <v>4</v>
      </c>
      <c r="B78" s="54" t="s">
        <v>95</v>
      </c>
      <c r="C78" s="37" t="s">
        <v>96</v>
      </c>
      <c r="D78" s="38"/>
      <c r="E78" s="39" t="s">
        <v>2</v>
      </c>
      <c r="F78" s="40"/>
    </row>
    <row r="79" spans="1:6" s="11" customFormat="1" ht="15.75">
      <c r="A79" s="35">
        <v>5</v>
      </c>
      <c r="B79" s="54" t="s">
        <v>97</v>
      </c>
      <c r="C79" s="37" t="s">
        <v>85</v>
      </c>
      <c r="D79" s="38"/>
      <c r="E79" s="39" t="s">
        <v>2</v>
      </c>
      <c r="F79" s="40"/>
    </row>
    <row r="80" spans="1:6" s="11" customFormat="1" ht="15.75">
      <c r="A80" s="35">
        <v>6</v>
      </c>
      <c r="B80" s="54" t="s">
        <v>98</v>
      </c>
      <c r="C80" s="37" t="s">
        <v>84</v>
      </c>
      <c r="D80" s="38"/>
      <c r="E80" s="39" t="s">
        <v>2</v>
      </c>
      <c r="F80" s="40"/>
    </row>
    <row r="81" spans="1:6" s="11" customFormat="1" ht="15.75">
      <c r="A81" s="35">
        <v>7</v>
      </c>
      <c r="B81" s="54" t="s">
        <v>99</v>
      </c>
      <c r="C81" s="37" t="s">
        <v>83</v>
      </c>
      <c r="D81" s="38"/>
      <c r="E81" s="39" t="s">
        <v>2</v>
      </c>
      <c r="F81" s="40"/>
    </row>
    <row r="82" spans="1:6" s="12" customFormat="1">
      <c r="A82" s="34" t="s">
        <v>21</v>
      </c>
      <c r="B82" s="65"/>
      <c r="C82" s="66"/>
      <c r="D82" s="66"/>
      <c r="E82" s="66"/>
      <c r="F82" s="67"/>
    </row>
    <row r="83" spans="1:6" s="11" customFormat="1">
      <c r="A83" s="49" t="s">
        <v>43</v>
      </c>
      <c r="B83" s="70" t="s">
        <v>117</v>
      </c>
      <c r="C83" s="71"/>
      <c r="D83" s="71"/>
      <c r="E83" s="72"/>
      <c r="F83" s="51" t="str">
        <f>IF(COUNTIF(E86:E91,"Blocked")&gt;0,"Blocked",IF(COUNTIF(E86:E91,"Fail")&gt;0,"Fail",IF(COUNTIF(E86:E91,"")=0,"Pass","Not Executed")))</f>
        <v>Pass</v>
      </c>
    </row>
    <row r="84" spans="1:6" s="11" customFormat="1">
      <c r="A84" s="33" t="s">
        <v>15</v>
      </c>
      <c r="B84" s="62" t="s">
        <v>47</v>
      </c>
      <c r="C84" s="63"/>
      <c r="D84" s="63"/>
      <c r="E84" s="63"/>
      <c r="F84" s="64"/>
    </row>
    <row r="85" spans="1:6" s="11" customFormat="1">
      <c r="A85" s="52" t="s">
        <v>16</v>
      </c>
      <c r="B85" s="52" t="s">
        <v>17</v>
      </c>
      <c r="C85" s="53" t="s">
        <v>23</v>
      </c>
      <c r="D85" s="52" t="s">
        <v>18</v>
      </c>
      <c r="E85" s="52" t="s">
        <v>19</v>
      </c>
      <c r="F85" s="52" t="s">
        <v>20</v>
      </c>
    </row>
    <row r="86" spans="1:6" s="11" customFormat="1" ht="15.75">
      <c r="A86" s="35">
        <v>1</v>
      </c>
      <c r="B86" s="36" t="s">
        <v>56</v>
      </c>
      <c r="C86" s="37" t="s">
        <v>57</v>
      </c>
      <c r="D86" s="38"/>
      <c r="E86" s="39" t="s">
        <v>2</v>
      </c>
      <c r="F86" s="40"/>
    </row>
    <row r="87" spans="1:6" s="11" customFormat="1" ht="15.75">
      <c r="A87" s="35">
        <v>2</v>
      </c>
      <c r="B87" s="36" t="s">
        <v>58</v>
      </c>
      <c r="C87" s="37" t="s">
        <v>62</v>
      </c>
      <c r="D87" s="38"/>
      <c r="E87" s="39" t="s">
        <v>2</v>
      </c>
      <c r="F87" s="40"/>
    </row>
    <row r="88" spans="1:6" s="11" customFormat="1" ht="15.75">
      <c r="A88" s="35">
        <v>3</v>
      </c>
      <c r="B88" s="36" t="s">
        <v>79</v>
      </c>
      <c r="C88" s="37" t="s">
        <v>80</v>
      </c>
      <c r="D88" s="38"/>
      <c r="E88" s="39" t="s">
        <v>2</v>
      </c>
      <c r="F88" s="40"/>
    </row>
    <row r="89" spans="1:6" s="11" customFormat="1" ht="45">
      <c r="A89" s="35">
        <v>4</v>
      </c>
      <c r="B89" s="54" t="s">
        <v>100</v>
      </c>
      <c r="C89" s="37" t="s">
        <v>101</v>
      </c>
      <c r="D89" s="38"/>
      <c r="E89" s="39" t="s">
        <v>2</v>
      </c>
      <c r="F89" s="40"/>
    </row>
    <row r="90" spans="1:6" s="11" customFormat="1" ht="15.75">
      <c r="A90" s="35">
        <v>5</v>
      </c>
      <c r="B90" s="54" t="s">
        <v>102</v>
      </c>
      <c r="C90" s="37" t="s">
        <v>118</v>
      </c>
      <c r="D90" s="38"/>
      <c r="E90" s="39" t="s">
        <v>2</v>
      </c>
      <c r="F90" s="40"/>
    </row>
    <row r="91" spans="1:6" s="11" customFormat="1" ht="15.75">
      <c r="A91" s="35">
        <v>6</v>
      </c>
      <c r="B91" s="54" t="s">
        <v>103</v>
      </c>
      <c r="C91" s="37" t="s">
        <v>119</v>
      </c>
      <c r="D91" s="38"/>
      <c r="E91" s="39" t="s">
        <v>2</v>
      </c>
      <c r="F91" s="40"/>
    </row>
    <row r="92" spans="1:6" s="12" customFormat="1">
      <c r="A92" s="34" t="s">
        <v>21</v>
      </c>
      <c r="B92" s="65"/>
      <c r="C92" s="66"/>
      <c r="D92" s="66"/>
      <c r="E92" s="66"/>
      <c r="F92" s="67"/>
    </row>
    <row r="93" spans="1:6" s="11" customFormat="1">
      <c r="A93" s="49" t="s">
        <v>44</v>
      </c>
      <c r="B93" s="70" t="s">
        <v>120</v>
      </c>
      <c r="C93" s="71"/>
      <c r="D93" s="71"/>
      <c r="E93" s="72"/>
      <c r="F93" s="51" t="str">
        <f>IF(COUNTIF(E96:E99,"Blocked")&gt;0,"Blocked",IF(COUNTIF(E96:E99,"Fail")&gt;0,"Fail",IF(COUNTIF(E96:E99,"")=0,"Pass","Not Executed")))</f>
        <v>Pass</v>
      </c>
    </row>
    <row r="94" spans="1:6" s="11" customFormat="1">
      <c r="A94" s="33" t="s">
        <v>15</v>
      </c>
      <c r="B94" s="62" t="s">
        <v>47</v>
      </c>
      <c r="C94" s="63"/>
      <c r="D94" s="63"/>
      <c r="E94" s="63"/>
      <c r="F94" s="64"/>
    </row>
    <row r="95" spans="1:6" s="11" customFormat="1">
      <c r="A95" s="52" t="s">
        <v>16</v>
      </c>
      <c r="B95" s="52" t="s">
        <v>17</v>
      </c>
      <c r="C95" s="53" t="s">
        <v>23</v>
      </c>
      <c r="D95" s="52" t="s">
        <v>18</v>
      </c>
      <c r="E95" s="52" t="s">
        <v>19</v>
      </c>
      <c r="F95" s="52" t="s">
        <v>20</v>
      </c>
    </row>
    <row r="96" spans="1:6" s="11" customFormat="1" ht="15.75">
      <c r="A96" s="35">
        <v>1</v>
      </c>
      <c r="B96" s="36" t="s">
        <v>56</v>
      </c>
      <c r="C96" s="37" t="s">
        <v>57</v>
      </c>
      <c r="D96" s="38"/>
      <c r="E96" s="39" t="s">
        <v>2</v>
      </c>
      <c r="F96" s="40"/>
    </row>
    <row r="97" spans="1:6" s="11" customFormat="1" ht="15.75">
      <c r="A97" s="35">
        <v>2</v>
      </c>
      <c r="B97" s="36" t="s">
        <v>58</v>
      </c>
      <c r="C97" s="37" t="s">
        <v>62</v>
      </c>
      <c r="D97" s="38"/>
      <c r="E97" s="39" t="s">
        <v>2</v>
      </c>
      <c r="F97" s="40"/>
    </row>
    <row r="98" spans="1:6" s="11" customFormat="1" ht="15.75">
      <c r="A98" s="35">
        <v>3</v>
      </c>
      <c r="B98" s="36" t="s">
        <v>79</v>
      </c>
      <c r="C98" s="37" t="s">
        <v>80</v>
      </c>
      <c r="D98" s="38"/>
      <c r="E98" s="39" t="s">
        <v>2</v>
      </c>
      <c r="F98" s="40"/>
    </row>
    <row r="99" spans="1:6" s="11" customFormat="1" ht="15.75">
      <c r="A99" s="35">
        <v>4</v>
      </c>
      <c r="B99" s="54" t="s">
        <v>104</v>
      </c>
      <c r="C99" s="37" t="s">
        <v>82</v>
      </c>
      <c r="D99" s="38"/>
      <c r="E99" s="39" t="s">
        <v>2</v>
      </c>
      <c r="F99" s="40"/>
    </row>
    <row r="100" spans="1:6" s="12" customFormat="1">
      <c r="A100" s="34" t="s">
        <v>21</v>
      </c>
      <c r="B100" s="65"/>
      <c r="C100" s="66"/>
      <c r="D100" s="66"/>
      <c r="E100" s="66"/>
      <c r="F100" s="67"/>
    </row>
    <row r="101" spans="1:6" s="11" customFormat="1">
      <c r="A101" s="49" t="s">
        <v>45</v>
      </c>
      <c r="B101" s="70" t="s">
        <v>106</v>
      </c>
      <c r="C101" s="71"/>
      <c r="D101" s="71"/>
      <c r="E101" s="72"/>
      <c r="F101" s="51" t="str">
        <f>IF(COUNTIF(E104:E112,"Blocked")&gt;0,"Blocked",IF(COUNTIF(E104:E112,"Fail")&gt;0,"Fail",IF(COUNTIF(E104:E112,"")=0,"Pass","Not Executed")))</f>
        <v>Not Executed</v>
      </c>
    </row>
    <row r="102" spans="1:6" s="11" customFormat="1">
      <c r="A102" s="33" t="s">
        <v>15</v>
      </c>
      <c r="B102" s="62" t="s">
        <v>47</v>
      </c>
      <c r="C102" s="63"/>
      <c r="D102" s="63"/>
      <c r="E102" s="63"/>
      <c r="F102" s="64"/>
    </row>
    <row r="103" spans="1:6" s="11" customFormat="1">
      <c r="A103" s="52" t="s">
        <v>16</v>
      </c>
      <c r="B103" s="52" t="s">
        <v>17</v>
      </c>
      <c r="C103" s="53" t="s">
        <v>23</v>
      </c>
      <c r="D103" s="52" t="s">
        <v>18</v>
      </c>
      <c r="E103" s="52" t="s">
        <v>19</v>
      </c>
      <c r="F103" s="52" t="s">
        <v>20</v>
      </c>
    </row>
    <row r="104" spans="1:6" s="11" customFormat="1" ht="15.75">
      <c r="A104" s="35">
        <v>1</v>
      </c>
      <c r="B104" s="36" t="s">
        <v>56</v>
      </c>
      <c r="C104" s="37" t="s">
        <v>57</v>
      </c>
      <c r="D104" s="38"/>
      <c r="E104" s="39" t="s">
        <v>2</v>
      </c>
      <c r="F104" s="40"/>
    </row>
    <row r="105" spans="1:6" s="11" customFormat="1" ht="15.75">
      <c r="A105" s="35">
        <v>2</v>
      </c>
      <c r="B105" s="36" t="s">
        <v>58</v>
      </c>
      <c r="C105" s="37" t="s">
        <v>62</v>
      </c>
      <c r="D105" s="38"/>
      <c r="E105" s="39" t="s">
        <v>2</v>
      </c>
      <c r="F105" s="40"/>
    </row>
    <row r="106" spans="1:6" s="11" customFormat="1" ht="15.75">
      <c r="A106" s="35">
        <v>3</v>
      </c>
      <c r="B106" s="36" t="s">
        <v>79</v>
      </c>
      <c r="C106" s="37" t="s">
        <v>80</v>
      </c>
      <c r="D106" s="38"/>
      <c r="E106" s="39" t="s">
        <v>2</v>
      </c>
      <c r="F106" s="40"/>
    </row>
    <row r="107" spans="1:6" s="11" customFormat="1" ht="15.75">
      <c r="A107" s="35">
        <v>4</v>
      </c>
      <c r="B107" s="36" t="s">
        <v>107</v>
      </c>
      <c r="C107" s="37" t="s">
        <v>121</v>
      </c>
      <c r="D107" s="38"/>
      <c r="E107" s="39"/>
      <c r="F107" s="40"/>
    </row>
    <row r="108" spans="1:6" s="11" customFormat="1" ht="15.75">
      <c r="A108" s="35">
        <v>5</v>
      </c>
      <c r="B108" s="36" t="s">
        <v>108</v>
      </c>
      <c r="C108" s="37" t="s">
        <v>122</v>
      </c>
      <c r="D108" s="38"/>
      <c r="E108" s="39"/>
      <c r="F108" s="40"/>
    </row>
    <row r="109" spans="1:6" s="11" customFormat="1" ht="15.75">
      <c r="A109" s="35">
        <v>6</v>
      </c>
      <c r="B109" s="36" t="s">
        <v>109</v>
      </c>
      <c r="C109" s="37" t="s">
        <v>123</v>
      </c>
      <c r="D109" s="38"/>
      <c r="E109" s="39"/>
      <c r="F109" s="40"/>
    </row>
    <row r="110" spans="1:6" s="11" customFormat="1" ht="15.75">
      <c r="A110" s="35">
        <v>7</v>
      </c>
      <c r="B110" s="54" t="s">
        <v>110</v>
      </c>
      <c r="C110" s="37" t="s">
        <v>124</v>
      </c>
      <c r="D110" s="38"/>
      <c r="E110" s="39" t="s">
        <v>2</v>
      </c>
      <c r="F110" s="40"/>
    </row>
    <row r="111" spans="1:6" s="11" customFormat="1" ht="15.75">
      <c r="A111" s="35">
        <v>8</v>
      </c>
      <c r="B111" s="54" t="s">
        <v>111</v>
      </c>
      <c r="C111" s="37" t="s">
        <v>125</v>
      </c>
      <c r="D111" s="38"/>
      <c r="E111" s="39" t="s">
        <v>2</v>
      </c>
      <c r="F111" s="40"/>
    </row>
    <row r="112" spans="1:6" s="11" customFormat="1" ht="15.75">
      <c r="A112" s="35">
        <v>9</v>
      </c>
      <c r="B112" s="54" t="s">
        <v>112</v>
      </c>
      <c r="C112" s="37" t="s">
        <v>105</v>
      </c>
      <c r="D112" s="38"/>
      <c r="E112" s="39" t="s">
        <v>2</v>
      </c>
      <c r="F112" s="40"/>
    </row>
    <row r="113" spans="1:6" s="12" customFormat="1">
      <c r="A113" s="34" t="s">
        <v>21</v>
      </c>
      <c r="B113" s="65"/>
      <c r="C113" s="66"/>
      <c r="D113" s="66"/>
      <c r="E113" s="66"/>
      <c r="F113" s="67"/>
    </row>
    <row r="114" spans="1:6" s="11" customFormat="1">
      <c r="A114" s="49" t="s">
        <v>46</v>
      </c>
      <c r="B114" s="70" t="s">
        <v>114</v>
      </c>
      <c r="C114" s="71"/>
      <c r="D114" s="71"/>
      <c r="E114" s="72"/>
      <c r="F114" s="51" t="str">
        <f>IF(COUNTIF(E117:E121,"Blocked")&gt;0,"Blocked",IF(COUNTIF(E117:E121,"Fail")&gt;0,"Fail",IF(COUNTIF(E117:E121,"")=0,"Pass","Not Executed")))</f>
        <v>Not Executed</v>
      </c>
    </row>
    <row r="115" spans="1:6" s="11" customFormat="1">
      <c r="A115" s="33" t="s">
        <v>15</v>
      </c>
      <c r="B115" s="62" t="s">
        <v>47</v>
      </c>
      <c r="C115" s="63"/>
      <c r="D115" s="63"/>
      <c r="E115" s="63"/>
      <c r="F115" s="64"/>
    </row>
    <row r="116" spans="1:6" s="11" customFormat="1">
      <c r="A116" s="52" t="s">
        <v>16</v>
      </c>
      <c r="B116" s="52" t="s">
        <v>17</v>
      </c>
      <c r="C116" s="53" t="s">
        <v>23</v>
      </c>
      <c r="D116" s="52" t="s">
        <v>18</v>
      </c>
      <c r="E116" s="52" t="s">
        <v>19</v>
      </c>
      <c r="F116" s="52" t="s">
        <v>20</v>
      </c>
    </row>
    <row r="117" spans="1:6" s="11" customFormat="1" ht="15.75">
      <c r="A117" s="35">
        <v>1</v>
      </c>
      <c r="B117" s="36" t="s">
        <v>56</v>
      </c>
      <c r="C117" s="37" t="s">
        <v>57</v>
      </c>
      <c r="D117" s="38"/>
      <c r="E117" s="39" t="s">
        <v>2</v>
      </c>
      <c r="F117" s="40"/>
    </row>
    <row r="118" spans="1:6" s="11" customFormat="1" ht="15.75">
      <c r="A118" s="35">
        <v>2</v>
      </c>
      <c r="B118" s="36" t="s">
        <v>58</v>
      </c>
      <c r="C118" s="37" t="s">
        <v>62</v>
      </c>
      <c r="D118" s="38"/>
      <c r="E118" s="39" t="s">
        <v>2</v>
      </c>
      <c r="F118" s="40"/>
    </row>
    <row r="119" spans="1:6" s="11" customFormat="1" ht="15.75">
      <c r="A119" s="35">
        <v>3</v>
      </c>
      <c r="B119" s="36" t="s">
        <v>79</v>
      </c>
      <c r="C119" s="37" t="s">
        <v>80</v>
      </c>
      <c r="D119" s="38"/>
      <c r="E119" s="39" t="s">
        <v>2</v>
      </c>
      <c r="F119" s="40"/>
    </row>
    <row r="120" spans="1:6" s="11" customFormat="1" ht="15.75">
      <c r="A120" s="35">
        <v>4</v>
      </c>
      <c r="B120" s="36" t="s">
        <v>115</v>
      </c>
      <c r="C120" s="37" t="s">
        <v>126</v>
      </c>
      <c r="D120" s="38"/>
      <c r="E120" s="39"/>
      <c r="F120" s="40"/>
    </row>
    <row r="121" spans="1:6" s="11" customFormat="1" ht="15.75">
      <c r="A121" s="35">
        <v>5</v>
      </c>
      <c r="B121" s="54" t="s">
        <v>116</v>
      </c>
      <c r="C121" s="37" t="s">
        <v>113</v>
      </c>
      <c r="D121" s="38"/>
      <c r="E121" s="39" t="s">
        <v>2</v>
      </c>
      <c r="F121" s="40"/>
    </row>
    <row r="122" spans="1:6" s="12" customFormat="1">
      <c r="A122" s="34" t="s">
        <v>21</v>
      </c>
      <c r="B122" s="65"/>
      <c r="C122" s="66"/>
      <c r="D122" s="66"/>
      <c r="E122" s="66"/>
      <c r="F122" s="67"/>
    </row>
  </sheetData>
  <mergeCells count="37">
    <mergeCell ref="B114:E114"/>
    <mergeCell ref="B83:E83"/>
    <mergeCell ref="B84:F84"/>
    <mergeCell ref="B92:F92"/>
    <mergeCell ref="B93:E93"/>
    <mergeCell ref="B94:F94"/>
    <mergeCell ref="B100:F100"/>
    <mergeCell ref="B113:F113"/>
    <mergeCell ref="B115:F115"/>
    <mergeCell ref="B122:F122"/>
    <mergeCell ref="E2:F2"/>
    <mergeCell ref="B43:F43"/>
    <mergeCell ref="B63:F63"/>
    <mergeCell ref="B53:F53"/>
    <mergeCell ref="B33:F33"/>
    <mergeCell ref="B25:F25"/>
    <mergeCell ref="B19:F19"/>
    <mergeCell ref="B62:D62"/>
    <mergeCell ref="B24:D24"/>
    <mergeCell ref="B102:F102"/>
    <mergeCell ref="B23:F23"/>
    <mergeCell ref="B31:F31"/>
    <mergeCell ref="B41:F41"/>
    <mergeCell ref="B61:F61"/>
    <mergeCell ref="B71:F71"/>
    <mergeCell ref="B51:F51"/>
    <mergeCell ref="B32:D32"/>
    <mergeCell ref="B52:D52"/>
    <mergeCell ref="B82:F82"/>
    <mergeCell ref="B72:D72"/>
    <mergeCell ref="B101:E101"/>
    <mergeCell ref="B18:D18"/>
    <mergeCell ref="B73:F73"/>
    <mergeCell ref="B42:D42"/>
    <mergeCell ref="B13:D13"/>
    <mergeCell ref="B14:F14"/>
    <mergeCell ref="B17:F17"/>
  </mergeCells>
  <dataValidations count="1">
    <dataValidation type="list" showErrorMessage="1" promptTitle="Valid values include:" prompt="_x000a_" sqref="E16 E21:E22 E27:E30 E45:E50 E35:E40 E117:E121 E65:E70 E55:E60 E104:E112 E75:E81 E96:E99 E86:E91"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Promoted 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Vimal Parmar</cp:lastModifiedBy>
  <dcterms:created xsi:type="dcterms:W3CDTF">2016-05-17T05:33:00Z</dcterms:created>
  <dcterms:modified xsi:type="dcterms:W3CDTF">2020-05-21T11:41:56Z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