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C0541FA4-2DF7-4D80-A351-45D330091D29}" xr6:coauthVersionLast="36" xr6:coauthVersionMax="36" xr10:uidLastSave="{00000000-0000-0000-0000-000000000000}"/>
  <bookViews>
    <workbookView xWindow="0" yWindow="0" windowWidth="23040" windowHeight="8940" xr2:uid="{CD48F5DC-E86F-4613-B0C4-9F32DF0E4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U6" i="1"/>
  <c r="T6" i="1"/>
  <c r="S6" i="1"/>
  <c r="R6" i="1"/>
  <c r="N8" i="1"/>
  <c r="Q6" i="1"/>
  <c r="P6" i="1"/>
  <c r="O6" i="1"/>
  <c r="M15" i="1"/>
  <c r="N6" i="1"/>
  <c r="M7" i="1"/>
  <c r="M8" i="1"/>
  <c r="M9" i="1"/>
  <c r="M10" i="1"/>
  <c r="M11" i="1"/>
  <c r="M12" i="1"/>
  <c r="M13" i="1"/>
  <c r="M14" i="1"/>
  <c r="K6" i="1"/>
  <c r="M6" i="1"/>
  <c r="L7" i="1"/>
  <c r="L6" i="1"/>
</calcChain>
</file>

<file path=xl/sharedStrings.xml><?xml version="1.0" encoding="utf-8"?>
<sst xmlns="http://schemas.openxmlformats.org/spreadsheetml/2006/main" count="58" uniqueCount="45">
  <si>
    <t>ORDER_ID</t>
  </si>
  <si>
    <t>CUSTOMER_NAME</t>
  </si>
  <si>
    <t>CATEGORY</t>
  </si>
  <si>
    <t>CITY</t>
  </si>
  <si>
    <t>ORDER_DATE</t>
  </si>
  <si>
    <t>PRICE</t>
  </si>
  <si>
    <t>STATE</t>
  </si>
  <si>
    <t>name1</t>
  </si>
  <si>
    <t>food</t>
  </si>
  <si>
    <t>ahmedabad</t>
  </si>
  <si>
    <t>gujrat</t>
  </si>
  <si>
    <t>name2</t>
  </si>
  <si>
    <t>oil</t>
  </si>
  <si>
    <t>baroda</t>
  </si>
  <si>
    <t>name3</t>
  </si>
  <si>
    <t>cakes</t>
  </si>
  <si>
    <t>name4</t>
  </si>
  <si>
    <t>fruits</t>
  </si>
  <si>
    <t>pune</t>
  </si>
  <si>
    <t>maharashtra</t>
  </si>
  <si>
    <t>name5</t>
  </si>
  <si>
    <t>chocolates</t>
  </si>
  <si>
    <t>surat</t>
  </si>
  <si>
    <t>name6</t>
  </si>
  <si>
    <t>rice</t>
  </si>
  <si>
    <t>name7</t>
  </si>
  <si>
    <t>mumbai</t>
  </si>
  <si>
    <t>name8</t>
  </si>
  <si>
    <t>cookies</t>
  </si>
  <si>
    <t>bangalore</t>
  </si>
  <si>
    <t>karnataka</t>
  </si>
  <si>
    <t>name9</t>
  </si>
  <si>
    <t>health drinks</t>
  </si>
  <si>
    <t>name10</t>
  </si>
  <si>
    <t>noodles</t>
  </si>
  <si>
    <t>SUMIF</t>
  </si>
  <si>
    <t>IF</t>
  </si>
  <si>
    <t>TRIM</t>
  </si>
  <si>
    <t>AVERAGE</t>
  </si>
  <si>
    <t>AVERAGEIF</t>
  </si>
  <si>
    <t>IFS</t>
  </si>
  <si>
    <t>MEDIAN</t>
  </si>
  <si>
    <t>MINIMUM</t>
  </si>
  <si>
    <t>MINIFS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</si>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</sst>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4BA8-678E-4189-8397-2E313F48BE72}">
  <dimension ref="A1:V15"/>
  <sheetViews>
    <sheetView tabSelected="1" workbookViewId="0">
      <selection activeCell="J5" sqref="J5"/>
    </sheetView>
  </sheetViews>
  <sheetFormatPr defaultRowHeight="14.4" x14ac:dyDescent="0.3"/>
  <cols>
    <col min="5" max="5" width="12.88671875" customWidth="1"/>
    <col min="6" max="6" width="8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3">
      <c r="A2">
        <v>101</v>
      </c>
      <c r="B2" t="s">
        <v>7</v>
      </c>
      <c r="C2" t="s">
        <v>8</v>
      </c>
      <c r="D2" t="s">
        <v>9</v>
      </c>
      <c r="E2" s="1">
        <v>38211</v>
      </c>
      <c r="F2">
        <v>899</v>
      </c>
      <c r="G2" t="s">
        <v>10</v>
      </c>
    </row>
    <row r="3" spans="1:22" x14ac:dyDescent="0.3">
      <c r="A3">
        <v>102</v>
      </c>
      <c r="B3" t="s">
        <v>11</v>
      </c>
      <c r="C3" t="s">
        <v>12</v>
      </c>
      <c r="D3" t="s">
        <v>13</v>
      </c>
      <c r="E3" s="1">
        <v>44510</v>
      </c>
      <c r="F3">
        <v>799</v>
      </c>
      <c r="G3" t="s">
        <v>10</v>
      </c>
    </row>
    <row r="4" spans="1:22" x14ac:dyDescent="0.3">
      <c r="A4">
        <v>103</v>
      </c>
      <c r="B4" t="s">
        <v>14</v>
      </c>
      <c r="C4" t="s">
        <v>15</v>
      </c>
      <c r="D4" t="s">
        <v>9</v>
      </c>
      <c r="E4" s="1">
        <v>44563</v>
      </c>
      <c r="F4">
        <v>1399</v>
      </c>
      <c r="G4" t="s">
        <v>10</v>
      </c>
    </row>
    <row r="5" spans="1:22" x14ac:dyDescent="0.3">
      <c r="A5">
        <v>104</v>
      </c>
      <c r="B5" t="s">
        <v>16</v>
      </c>
      <c r="C5" t="s">
        <v>17</v>
      </c>
      <c r="D5" t="s">
        <v>18</v>
      </c>
      <c r="E5" s="1">
        <v>44531</v>
      </c>
      <c r="F5">
        <v>1299</v>
      </c>
      <c r="G5" t="s">
        <v>19</v>
      </c>
      <c r="K5" t="s">
        <v>37</v>
      </c>
      <c r="L5" t="s">
        <v>36</v>
      </c>
      <c r="M5" t="s">
        <v>35</v>
      </c>
      <c r="O5" t="s">
        <v>35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</row>
    <row r="6" spans="1:22" x14ac:dyDescent="0.3">
      <c r="A6">
        <v>105</v>
      </c>
      <c r="B6" t="s">
        <v>20</v>
      </c>
      <c r="C6" t="s">
        <v>21</v>
      </c>
      <c r="D6" t="s">
        <v>22</v>
      </c>
      <c r="E6" s="1">
        <v>44545</v>
      </c>
      <c r="F6">
        <v>999</v>
      </c>
      <c r="G6" t="s">
        <v>10</v>
      </c>
      <c r="K6" t="str">
        <f>TRIM(F2)</f>
        <v>899</v>
      </c>
      <c r="L6" t="str">
        <f>IF(A6 = "surat","yes","no")</f>
        <v>no</v>
      </c>
      <c r="M6">
        <f>SUMIF(D1:D11,D2,F1:F11)</f>
        <v>4097</v>
      </c>
      <c r="N6">
        <f>1399+1799</f>
        <v>3198</v>
      </c>
      <c r="O6">
        <f>SUMIF(G1:G11,G2,F1:F11)</f>
        <v>5895</v>
      </c>
      <c r="P6">
        <f>AVERAGE(F2:F11)</f>
        <v>1369</v>
      </c>
      <c r="Q6">
        <f>AVERAGEIF(G1:G11,G3,F1:F11)</f>
        <v>1179</v>
      </c>
      <c r="R6" t="str">
        <f>_xlfn.IFS(G2 = "GUJRAT","YES",G2 = "SURAT","NO")</f>
        <v>YES</v>
      </c>
      <c r="S6">
        <f>MEDIAN(F2:F11)</f>
        <v>1149</v>
      </c>
      <c r="T6">
        <f>MIN(F2:F11)</f>
        <v>599</v>
      </c>
      <c r="U6">
        <f>_xlfn.MINIFS(F2:F11,G2:G11,G3)</f>
        <v>799</v>
      </c>
      <c r="V6">
        <f>MAX(F2:F10)</f>
        <v>2999</v>
      </c>
    </row>
    <row r="7" spans="1:22" x14ac:dyDescent="0.3">
      <c r="A7">
        <v>106</v>
      </c>
      <c r="B7" t="s">
        <v>23</v>
      </c>
      <c r="C7" t="s">
        <v>24</v>
      </c>
      <c r="D7" t="s">
        <v>9</v>
      </c>
      <c r="E7" s="1">
        <v>44520</v>
      </c>
      <c r="F7">
        <v>1799</v>
      </c>
      <c r="G7" t="s">
        <v>10</v>
      </c>
      <c r="L7" t="str">
        <f>IF(A6 = 105, "yes","no")</f>
        <v>yes</v>
      </c>
      <c r="M7">
        <f t="shared" ref="M7:M15" si="0">SUMIF(D2:D12,D3,F2:F12)</f>
        <v>799</v>
      </c>
    </row>
    <row r="8" spans="1:22" x14ac:dyDescent="0.3">
      <c r="A8">
        <v>107</v>
      </c>
      <c r="B8" t="s">
        <v>25</v>
      </c>
      <c r="C8" t="s">
        <v>15</v>
      </c>
      <c r="D8" t="s">
        <v>26</v>
      </c>
      <c r="E8" s="1">
        <v>44531</v>
      </c>
      <c r="F8">
        <v>899</v>
      </c>
      <c r="G8" t="s">
        <v>19</v>
      </c>
      <c r="M8">
        <f t="shared" si="0"/>
        <v>3198</v>
      </c>
      <c r="N8">
        <f>5895/5</f>
        <v>1179</v>
      </c>
    </row>
    <row r="9" spans="1:22" x14ac:dyDescent="0.3">
      <c r="A9">
        <v>108</v>
      </c>
      <c r="B9" t="s">
        <v>27</v>
      </c>
      <c r="C9" t="s">
        <v>28</v>
      </c>
      <c r="D9" t="s">
        <v>29</v>
      </c>
      <c r="E9" s="1">
        <v>44595</v>
      </c>
      <c r="F9">
        <v>2999</v>
      </c>
      <c r="G9" t="s">
        <v>30</v>
      </c>
      <c r="M9">
        <f t="shared" si="0"/>
        <v>3298</v>
      </c>
    </row>
    <row r="10" spans="1:22" x14ac:dyDescent="0.3">
      <c r="A10">
        <v>109</v>
      </c>
      <c r="B10" t="s">
        <v>31</v>
      </c>
      <c r="C10" t="s">
        <v>32</v>
      </c>
      <c r="D10" t="s">
        <v>18</v>
      </c>
      <c r="E10" s="1">
        <v>44246</v>
      </c>
      <c r="F10">
        <v>1999</v>
      </c>
      <c r="G10" t="s">
        <v>19</v>
      </c>
      <c r="M10">
        <f t="shared" si="0"/>
        <v>999</v>
      </c>
    </row>
    <row r="11" spans="1:22" x14ac:dyDescent="0.3">
      <c r="A11">
        <v>110</v>
      </c>
      <c r="B11" t="s">
        <v>33</v>
      </c>
      <c r="C11" t="s">
        <v>34</v>
      </c>
      <c r="D11" t="s">
        <v>26</v>
      </c>
      <c r="E11" s="1">
        <v>44660</v>
      </c>
      <c r="F11">
        <v>599</v>
      </c>
      <c r="G11" t="s">
        <v>19</v>
      </c>
      <c r="M11">
        <f t="shared" si="0"/>
        <v>1799</v>
      </c>
    </row>
    <row r="12" spans="1:22" x14ac:dyDescent="0.3">
      <c r="M12">
        <f t="shared" si="0"/>
        <v>1498</v>
      </c>
    </row>
    <row r="13" spans="1:22" x14ac:dyDescent="0.3">
      <c r="M13">
        <f t="shared" si="0"/>
        <v>2999</v>
      </c>
    </row>
    <row r="14" spans="1:22" x14ac:dyDescent="0.3">
      <c r="M14">
        <f t="shared" si="0"/>
        <v>1999</v>
      </c>
    </row>
    <row r="15" spans="1:22" x14ac:dyDescent="0.3">
      <c r="M15">
        <f t="shared" si="0"/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2022-11-30T05:07:31Z</dcterms:created>
  <dcterms:modified xsi:type="dcterms:W3CDTF">2022-11-30T08:55:41Z</dcterms:modified>
</cp:coreProperties>
</file>