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lee/Desktop/CU Boulder/Junior 2/WRTG 3035/"/>
    </mc:Choice>
  </mc:AlternateContent>
  <xr:revisionPtr revIDLastSave="0" documentId="13_ncr:1_{06C4A5EF-9392-C742-BB5A-2ECA36701DD4}" xr6:coauthVersionLast="41" xr6:coauthVersionMax="41" xr10:uidLastSave="{00000000-0000-0000-0000-000000000000}"/>
  <bookViews>
    <workbookView xWindow="0" yWindow="460" windowWidth="28800" windowHeight="16420" xr2:uid="{35812C2D-4D84-D342-88AF-F7A23A75E8A4}"/>
  </bookViews>
  <sheets>
    <sheet name="Graduation - Persistence Rates" sheetId="1" r:id="rId1"/>
    <sheet name="Graduate Statistics" sheetId="3" r:id="rId2"/>
    <sheet name="PEAC MASP benef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B18" i="3"/>
  <c r="D18" i="3" s="1"/>
  <c r="C18" i="3" l="1"/>
</calcChain>
</file>

<file path=xl/sharedStrings.xml><?xml version="1.0" encoding="utf-8"?>
<sst xmlns="http://schemas.openxmlformats.org/spreadsheetml/2006/main" count="38" uniqueCount="36">
  <si>
    <t>Cohort Year</t>
  </si>
  <si>
    <t>MASP 6yr grad</t>
  </si>
  <si>
    <t>CU 6 yr grad</t>
  </si>
  <si>
    <t>(Completed PEAC and full Affliate)</t>
  </si>
  <si>
    <t>(All A&amp;S underrepresented minority)</t>
  </si>
  <si>
    <t>MASP 1st-2nd yr persistence</t>
  </si>
  <si>
    <t xml:space="preserve">CU 1st-2nd year persistence </t>
  </si>
  <si>
    <t>% of graduating class that….</t>
  </si>
  <si>
    <t>Graduation year</t>
  </si>
  <si>
    <t>Partipicated in High Impact Practices, such as research, internships, and/or study abroad</t>
  </si>
  <si>
    <t>Participated in community groups outside of MASPs</t>
  </si>
  <si>
    <t>Graduate cohort size</t>
  </si>
  <si>
    <t>Percent participation since 2017</t>
  </si>
  <si>
    <t>Held Leadership roles in one or more of their outside communties</t>
  </si>
  <si>
    <t>Parts of PEAC that stuents find the most beneficial:</t>
  </si>
  <si>
    <t>Community</t>
  </si>
  <si>
    <t>Campus resourcses</t>
  </si>
  <si>
    <t>Number of students</t>
  </si>
  <si>
    <t>Time management</t>
  </si>
  <si>
    <t>Study skills</t>
  </si>
  <si>
    <t>Faculty Mentorship</t>
  </si>
  <si>
    <t>Study room / Computer lab</t>
  </si>
  <si>
    <t>Participation Scholarships</t>
  </si>
  <si>
    <t>Quotes demonstrating these resources</t>
  </si>
  <si>
    <t>"If I couldn't have dropped in and talked to somone, I never would've stayed."</t>
  </si>
  <si>
    <t>Additional quotes</t>
  </si>
  <si>
    <t>"It is very helfpul to talk through my goals, problems, and what's going on in my life in general."</t>
  </si>
  <si>
    <t>MASP Resources that students find the most beneficial:</t>
  </si>
  <si>
    <t>Qualities/Activities that MASP graduates find most benefical to ther academic success and/or help overcoming their greatest challenge."</t>
  </si>
  <si>
    <t>MASP</t>
  </si>
  <si>
    <t>Personal Grit</t>
  </si>
  <si>
    <t>High Impact Practices</t>
  </si>
  <si>
    <t>"I feel uncomfortable in the library. In MASP I know everyone …. So I can just study."</t>
  </si>
  <si>
    <t>"There's always someon around to help you out."  "I always have a place to feel welcome."</t>
  </si>
  <si>
    <t>96% of graduating students list MASP as a primary reason for their success / due to creating a sense of belonging</t>
  </si>
  <si>
    <t>"The scholarshop is definitely important in my academic success. It lessens my sterss about finances and allowes me to reallocate my thoughts to my studies."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</si>
</sst>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9" fontId="2" fillId="0" borderId="0" xfId="1" applyFont="1"/>
    <xf numFmtId="9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to 2nd year persistance rates</a:t>
            </a:r>
            <a:endParaRPr lang="en-US"/>
          </a:p>
        </c:rich>
      </c:tx>
      <c:layout>
        <c:manualLayout>
          <c:xMode val="edge"/>
          <c:yMode val="edge"/>
          <c:x val="0.124297162558822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'Graduation - Persistence Rates'!$B$2</c:f>
              <c:strCache>
                <c:ptCount val="1"/>
                <c:pt idx="0">
                  <c:v>MASP 1st-2nd yr persistence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'Graduation - Persistence Rates'!$A$3:$A$27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xVal>
          <c:yVal>
            <c:numRef>
              <c:f>'Graduation - Persistence Rates'!$B$3:$B$27</c:f>
              <c:numCache>
                <c:formatCode>0%</c:formatCode>
                <c:ptCount val="25"/>
                <c:pt idx="0">
                  <c:v>0.95</c:v>
                </c:pt>
                <c:pt idx="1">
                  <c:v>0.88</c:v>
                </c:pt>
                <c:pt idx="2">
                  <c:v>0.96</c:v>
                </c:pt>
                <c:pt idx="3">
                  <c:v>0.96</c:v>
                </c:pt>
                <c:pt idx="4">
                  <c:v>0.94</c:v>
                </c:pt>
                <c:pt idx="5">
                  <c:v>1</c:v>
                </c:pt>
                <c:pt idx="6">
                  <c:v>0.93500000000000005</c:v>
                </c:pt>
                <c:pt idx="7">
                  <c:v>0.92100000000000004</c:v>
                </c:pt>
                <c:pt idx="8">
                  <c:v>0.85199999999999998</c:v>
                </c:pt>
                <c:pt idx="9">
                  <c:v>0.93899999999999995</c:v>
                </c:pt>
                <c:pt idx="10">
                  <c:v>0.94199999999999995</c:v>
                </c:pt>
                <c:pt idx="11">
                  <c:v>0.86199999999999999</c:v>
                </c:pt>
                <c:pt idx="12">
                  <c:v>1</c:v>
                </c:pt>
                <c:pt idx="13">
                  <c:v>0.92589999999999995</c:v>
                </c:pt>
                <c:pt idx="14">
                  <c:v>1</c:v>
                </c:pt>
                <c:pt idx="15">
                  <c:v>0.90480000000000005</c:v>
                </c:pt>
                <c:pt idx="16">
                  <c:v>0.88</c:v>
                </c:pt>
                <c:pt idx="17">
                  <c:v>0.92</c:v>
                </c:pt>
                <c:pt idx="18">
                  <c:v>0.96</c:v>
                </c:pt>
                <c:pt idx="19">
                  <c:v>0.94</c:v>
                </c:pt>
                <c:pt idx="20">
                  <c:v>0.89</c:v>
                </c:pt>
                <c:pt idx="21">
                  <c:v>0.86599999999999999</c:v>
                </c:pt>
                <c:pt idx="22">
                  <c:v>0.95399999999999996</c:v>
                </c:pt>
                <c:pt idx="23">
                  <c:v>0.878</c:v>
                </c:pt>
                <c:pt idx="2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A-7448-AB2E-087D995AE254}"/>
            </c:ext>
          </c:extLst>
        </c:ser>
        <c:ser>
          <c:idx val="1"/>
          <c:order val="1"/>
          <c:tx>
            <c:strRef>
              <c:f>'Graduation - Persistence Rates'!$C$2</c:f>
              <c:strCache>
                <c:ptCount val="1"/>
                <c:pt idx="0">
                  <c:v>CU 1st-2nd year persistence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'Graduation - Persistence Rates'!$A$3:$A$27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xVal>
          <c:yVal>
            <c:numRef>
              <c:f>'Graduation - Persistence Rates'!$C$3:$C$27</c:f>
              <c:numCache>
                <c:formatCode>0%</c:formatCode>
                <c:ptCount val="25"/>
                <c:pt idx="0">
                  <c:v>0.71</c:v>
                </c:pt>
                <c:pt idx="1">
                  <c:v>0.66</c:v>
                </c:pt>
                <c:pt idx="2">
                  <c:v>0.77</c:v>
                </c:pt>
                <c:pt idx="3">
                  <c:v>0.76</c:v>
                </c:pt>
                <c:pt idx="4">
                  <c:v>0.76</c:v>
                </c:pt>
                <c:pt idx="5">
                  <c:v>0.8</c:v>
                </c:pt>
                <c:pt idx="6">
                  <c:v>0.76</c:v>
                </c:pt>
                <c:pt idx="7">
                  <c:v>0.77112676099999999</c:v>
                </c:pt>
                <c:pt idx="8">
                  <c:v>0.76825396800000001</c:v>
                </c:pt>
                <c:pt idx="9">
                  <c:v>0.80653951000000002</c:v>
                </c:pt>
                <c:pt idx="10">
                  <c:v>0.81521739100000001</c:v>
                </c:pt>
                <c:pt idx="11">
                  <c:v>0.75659823999999998</c:v>
                </c:pt>
                <c:pt idx="12">
                  <c:v>0.79310344799999999</c:v>
                </c:pt>
                <c:pt idx="13">
                  <c:v>0.74365482199999999</c:v>
                </c:pt>
                <c:pt idx="14">
                  <c:v>0.75476839200000001</c:v>
                </c:pt>
                <c:pt idx="15">
                  <c:v>0.75058275100000005</c:v>
                </c:pt>
                <c:pt idx="16">
                  <c:v>0.79702970299999998</c:v>
                </c:pt>
                <c:pt idx="17">
                  <c:v>0.79281183899999996</c:v>
                </c:pt>
                <c:pt idx="18">
                  <c:v>0.78680203000000004</c:v>
                </c:pt>
                <c:pt idx="19">
                  <c:v>0.77565217399999997</c:v>
                </c:pt>
                <c:pt idx="20">
                  <c:v>0.79758308200000005</c:v>
                </c:pt>
                <c:pt idx="21">
                  <c:v>0.79842519700000003</c:v>
                </c:pt>
                <c:pt idx="22">
                  <c:v>0.81428571400000005</c:v>
                </c:pt>
                <c:pt idx="23">
                  <c:v>0.81782945699999998</c:v>
                </c:pt>
                <c:pt idx="24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A-7448-AB2E-087D995A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43840"/>
        <c:axId val="363245536"/>
      </c:scatterChart>
      <c:valAx>
        <c:axId val="3632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245536"/>
        <c:crosses val="autoZero"/>
        <c:crossBetween val="midCat"/>
      </c:valAx>
      <c:valAx>
        <c:axId val="3632455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students enrolled Fall of 2nd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2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6th</a:t>
            </a:r>
            <a:r>
              <a:rPr lang="en-US" baseline="0"/>
              <a:t> year graduation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'Graduation - Persistence Rates'!$D$2</c:f>
              <c:strCache>
                <c:ptCount val="1"/>
                <c:pt idx="0">
                  <c:v>MASP 6yr grad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'Graduation - Persistence Rates'!$A$3:$A$21</c:f>
              <c:numCache>
                <c:formatCode>General</c:formatCode>
                <c:ptCount val="1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</c:numCache>
            </c:numRef>
          </c:xVal>
          <c:yVal>
            <c:numRef>
              <c:f>'Graduation - Persistence Rates'!$D$3:$D$21</c:f>
              <c:numCache>
                <c:formatCode>0%</c:formatCode>
                <c:ptCount val="19"/>
                <c:pt idx="0">
                  <c:v>0.76190000000000002</c:v>
                </c:pt>
                <c:pt idx="1">
                  <c:v>0.58819999999999995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0.7</c:v>
                </c:pt>
                <c:pt idx="5">
                  <c:v>0.72729999999999995</c:v>
                </c:pt>
                <c:pt idx="6">
                  <c:v>0.72970000000000002</c:v>
                </c:pt>
                <c:pt idx="7">
                  <c:v>0.80489999999999995</c:v>
                </c:pt>
                <c:pt idx="8">
                  <c:v>0.68569999999999998</c:v>
                </c:pt>
                <c:pt idx="9">
                  <c:v>0.85370000000000001</c:v>
                </c:pt>
                <c:pt idx="10">
                  <c:v>0.71430000000000005</c:v>
                </c:pt>
                <c:pt idx="11">
                  <c:v>0.71879999999999999</c:v>
                </c:pt>
                <c:pt idx="12">
                  <c:v>0.81820000000000004</c:v>
                </c:pt>
                <c:pt idx="13">
                  <c:v>0.75</c:v>
                </c:pt>
                <c:pt idx="14">
                  <c:v>0.77200000000000002</c:v>
                </c:pt>
                <c:pt idx="15">
                  <c:v>0.78259999999999996</c:v>
                </c:pt>
                <c:pt idx="16">
                  <c:v>0.79</c:v>
                </c:pt>
                <c:pt idx="17">
                  <c:v>0.83</c:v>
                </c:pt>
                <c:pt idx="18">
                  <c:v>0.71399999999999997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C-A148-AA7D-6073A8D5A159}"/>
            </c:ext>
          </c:extLst>
        </c:ser>
        <c:ser>
          <c:idx val="1"/>
          <c:order val="1"/>
          <c:tx>
            <c:strRef>
              <c:f>'Graduation - Persistence Rates'!$E$2</c:f>
              <c:strCache>
                <c:ptCount val="1"/>
                <c:pt idx="0">
                  <c:v>CU 6 yr 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'Graduation - Persistence Rates'!$A$3:$A$21</c:f>
              <c:numCache>
                <c:formatCode>General</c:formatCode>
                <c:ptCount val="1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</c:numCache>
            </c:numRef>
          </c:xVal>
          <c:yVal>
            <c:numRef>
              <c:f>'Graduation - Persistence Rates'!$E$3:$E$21</c:f>
              <c:numCache>
                <c:formatCode>0%</c:formatCode>
                <c:ptCount val="19"/>
                <c:pt idx="0">
                  <c:v>0.36</c:v>
                </c:pt>
                <c:pt idx="1">
                  <c:v>0.31</c:v>
                </c:pt>
                <c:pt idx="2">
                  <c:v>0.39</c:v>
                </c:pt>
                <c:pt idx="3">
                  <c:v>0.45</c:v>
                </c:pt>
                <c:pt idx="4">
                  <c:v>0.43</c:v>
                </c:pt>
                <c:pt idx="5">
                  <c:v>0.49</c:v>
                </c:pt>
                <c:pt idx="6">
                  <c:v>0.46</c:v>
                </c:pt>
                <c:pt idx="7">
                  <c:v>0.47887323900000001</c:v>
                </c:pt>
                <c:pt idx="8">
                  <c:v>0.44761904800000002</c:v>
                </c:pt>
                <c:pt idx="9">
                  <c:v>0.482288828</c:v>
                </c:pt>
                <c:pt idx="10">
                  <c:v>0.46739130400000001</c:v>
                </c:pt>
                <c:pt idx="11">
                  <c:v>0.48973607000000002</c:v>
                </c:pt>
                <c:pt idx="12">
                  <c:v>0.47931034500000003</c:v>
                </c:pt>
                <c:pt idx="13">
                  <c:v>0.48730964500000001</c:v>
                </c:pt>
                <c:pt idx="14">
                  <c:v>0.49863760200000001</c:v>
                </c:pt>
                <c:pt idx="15">
                  <c:v>0.53379953400000002</c:v>
                </c:pt>
                <c:pt idx="16">
                  <c:v>0.57425742599999996</c:v>
                </c:pt>
                <c:pt idx="17">
                  <c:v>0.53488372100000003</c:v>
                </c:pt>
                <c:pt idx="18">
                  <c:v>0.50592216599999995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C-A148-AA7D-6073A8D5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34144"/>
        <c:axId val="956835872"/>
      </c:scatterChart>
      <c:valAx>
        <c:axId val="9568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835872"/>
        <c:crosses val="autoZero"/>
        <c:crossBetween val="midCat"/>
      </c:valAx>
      <c:valAx>
        <c:axId val="95683587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cohort graduating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68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41032370953625"/>
          <c:y val="0.88946704578594338"/>
          <c:w val="0.489401574803149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13</xdr:row>
      <xdr:rowOff>171450</xdr:rowOff>
    </xdr:from>
    <xdr:to>
      <xdr:col>12</xdr:col>
      <xdr:colOff>317500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BF7F9-6EAB-784E-9EBF-2D8EC7B9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755650</xdr:colOff>
      <xdr:row>0</xdr:row>
      <xdr:rowOff>0</xdr:rowOff>
    </xdr:from>
    <xdr:to>
      <xdr:col>12</xdr:col>
      <xdr:colOff>374650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7FB56-6D2C-3140-8C87-C469A1EA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6852-F9E5-3A47-99B6-4920725591C7}">
  <dimension ref="A1:G27"/>
  <sheetViews>
    <sheetView tabSelected="1" workbookViewId="0">
      <selection activeCell="E11" sqref="E11"/>
    </sheetView>
  </sheetViews>
  <sheetFormatPr baseColWidth="10" defaultRowHeight="18"/>
  <cols>
    <col min="2" max="2" width="17" customWidth="1"/>
    <col min="4" max="4" width="16.85546875" customWidth="1"/>
  </cols>
  <sheetData>
    <row r="1" spans="1:5">
      <c r="B1" t="s">
        <v>3</v>
      </c>
      <c r="C1" t="s">
        <v>4</v>
      </c>
      <c r="D1" t="s">
        <v>3</v>
      </c>
      <c r="E1" t="s">
        <v>4</v>
      </c>
    </row>
    <row r="2" spans="1:5" s="2" customFormat="1">
      <c r="A2" s="2" t="s">
        <v>0</v>
      </c>
      <c r="B2" s="2" t="s">
        <v>5</v>
      </c>
      <c r="C2" s="2" t="s">
        <v>6</v>
      </c>
      <c r="D2" s="2" t="s">
        <v>1</v>
      </c>
      <c r="E2" s="2" t="s">
        <v>2</v>
      </c>
    </row>
    <row r="3" spans="1:5">
      <c r="A3">
        <v>1993</v>
      </c>
      <c r="B3" s="1">
        <v>0.95</v>
      </c>
      <c r="C3" s="6">
        <v>0.71</v>
      </c>
      <c r="D3" s="1">
        <v>0.76190000000000002</v>
      </c>
      <c r="E3" s="6">
        <v>0.36</v>
      </c>
    </row>
    <row r="4" spans="1:5">
      <c r="A4">
        <v>1994</v>
      </c>
      <c r="B4" s="1">
        <v>0.88</v>
      </c>
      <c r="C4" s="6">
        <v>0.66</v>
      </c>
      <c r="D4" s="1">
        <v>0.58819999999999995</v>
      </c>
      <c r="E4" s="6">
        <v>0.31</v>
      </c>
    </row>
    <row r="5" spans="1:5">
      <c r="A5">
        <v>1995</v>
      </c>
      <c r="B5" s="1">
        <v>0.96</v>
      </c>
      <c r="C5" s="6">
        <v>0.77</v>
      </c>
      <c r="D5" s="1">
        <v>0.66669999999999996</v>
      </c>
      <c r="E5" s="6">
        <v>0.39</v>
      </c>
    </row>
    <row r="6" spans="1:5">
      <c r="A6">
        <v>1996</v>
      </c>
      <c r="B6" s="1">
        <v>0.96</v>
      </c>
      <c r="C6" s="6">
        <v>0.76</v>
      </c>
      <c r="D6" s="1">
        <v>0.66669999999999996</v>
      </c>
      <c r="E6" s="6">
        <v>0.45</v>
      </c>
    </row>
    <row r="7" spans="1:5">
      <c r="A7">
        <v>1997</v>
      </c>
      <c r="B7" s="1">
        <v>0.94</v>
      </c>
      <c r="C7" s="6">
        <v>0.76</v>
      </c>
      <c r="D7" s="1">
        <v>0.7</v>
      </c>
      <c r="E7" s="6">
        <v>0.43</v>
      </c>
    </row>
    <row r="8" spans="1:5">
      <c r="A8">
        <v>1998</v>
      </c>
      <c r="B8" s="1">
        <v>1</v>
      </c>
      <c r="C8" s="6">
        <v>0.8</v>
      </c>
      <c r="D8" s="1">
        <v>0.72729999999999995</v>
      </c>
      <c r="E8" s="6">
        <v>0.49</v>
      </c>
    </row>
    <row r="9" spans="1:5">
      <c r="A9">
        <v>1999</v>
      </c>
      <c r="B9" s="1">
        <v>0.93500000000000005</v>
      </c>
      <c r="C9" s="6">
        <v>0.76</v>
      </c>
      <c r="D9" s="1">
        <v>0.72970000000000002</v>
      </c>
      <c r="E9" s="6">
        <v>0.46</v>
      </c>
    </row>
    <row r="10" spans="1:5">
      <c r="A10">
        <v>2000</v>
      </c>
      <c r="B10" s="1">
        <v>0.92100000000000004</v>
      </c>
      <c r="C10" s="1">
        <v>0.77112676099999999</v>
      </c>
      <c r="D10" s="1">
        <v>0.80489999999999995</v>
      </c>
      <c r="E10" s="1">
        <v>0.47887323900000001</v>
      </c>
    </row>
    <row r="11" spans="1:5">
      <c r="A11">
        <v>2001</v>
      </c>
      <c r="B11" s="1">
        <v>0.85199999999999998</v>
      </c>
      <c r="C11" s="1">
        <v>0.76825396800000001</v>
      </c>
      <c r="D11" s="1">
        <v>0.68569999999999998</v>
      </c>
      <c r="E11" s="1">
        <v>0.44761904800000002</v>
      </c>
    </row>
    <row r="12" spans="1:5">
      <c r="A12">
        <v>2002</v>
      </c>
      <c r="B12" s="1">
        <v>0.93899999999999995</v>
      </c>
      <c r="C12" s="1">
        <v>0.80653951000000002</v>
      </c>
      <c r="D12" s="1">
        <v>0.85370000000000001</v>
      </c>
      <c r="E12" s="1">
        <v>0.482288828</v>
      </c>
    </row>
    <row r="13" spans="1:5">
      <c r="A13">
        <v>2003</v>
      </c>
      <c r="B13" s="1">
        <v>0.94199999999999995</v>
      </c>
      <c r="C13" s="1">
        <v>0.81521739100000001</v>
      </c>
      <c r="D13" s="1">
        <v>0.71430000000000005</v>
      </c>
      <c r="E13" s="1">
        <v>0.46739130400000001</v>
      </c>
    </row>
    <row r="14" spans="1:5">
      <c r="A14">
        <v>2004</v>
      </c>
      <c r="B14" s="1">
        <v>0.86199999999999999</v>
      </c>
      <c r="C14" s="1">
        <v>0.75659823999999998</v>
      </c>
      <c r="D14" s="1">
        <v>0.71879999999999999</v>
      </c>
      <c r="E14" s="1">
        <v>0.48973607000000002</v>
      </c>
    </row>
    <row r="15" spans="1:5">
      <c r="A15">
        <v>2005</v>
      </c>
      <c r="B15" s="1">
        <v>1</v>
      </c>
      <c r="C15" s="1">
        <v>0.79310344799999999</v>
      </c>
      <c r="D15" s="1">
        <v>0.81820000000000004</v>
      </c>
      <c r="E15" s="1">
        <v>0.47931034500000003</v>
      </c>
    </row>
    <row r="16" spans="1:5">
      <c r="A16">
        <v>2006</v>
      </c>
      <c r="B16" s="1">
        <v>0.92589999999999995</v>
      </c>
      <c r="C16" s="1">
        <v>0.74365482199999999</v>
      </c>
      <c r="D16" s="1">
        <v>0.75</v>
      </c>
      <c r="E16" s="1">
        <v>0.48730964500000001</v>
      </c>
    </row>
    <row r="17" spans="1:7">
      <c r="A17">
        <v>2007</v>
      </c>
      <c r="B17" s="1">
        <v>1</v>
      </c>
      <c r="C17" s="1">
        <v>0.75476839200000001</v>
      </c>
      <c r="D17" s="1">
        <v>0.77200000000000002</v>
      </c>
      <c r="E17" s="1">
        <v>0.49863760200000001</v>
      </c>
    </row>
    <row r="18" spans="1:7">
      <c r="A18">
        <v>2008</v>
      </c>
      <c r="B18" s="1">
        <v>0.90480000000000005</v>
      </c>
      <c r="C18" s="1">
        <v>0.75058275100000005</v>
      </c>
      <c r="D18" s="1">
        <v>0.78259999999999996</v>
      </c>
      <c r="E18" s="1">
        <v>0.53379953400000002</v>
      </c>
    </row>
    <row r="19" spans="1:7">
      <c r="A19">
        <v>2009</v>
      </c>
      <c r="B19" s="1">
        <v>0.88</v>
      </c>
      <c r="C19" s="1">
        <v>0.79702970299999998</v>
      </c>
      <c r="D19" s="1">
        <v>0.79</v>
      </c>
      <c r="E19" s="1">
        <v>0.57425742599999996</v>
      </c>
    </row>
    <row r="20" spans="1:7">
      <c r="A20">
        <v>2010</v>
      </c>
      <c r="B20" s="1">
        <v>0.92</v>
      </c>
      <c r="C20" s="1">
        <v>0.79281183899999996</v>
      </c>
      <c r="D20" s="1">
        <v>0.83</v>
      </c>
      <c r="E20" s="1">
        <v>0.53488372100000003</v>
      </c>
    </row>
    <row r="21" spans="1:7">
      <c r="A21">
        <v>2011</v>
      </c>
      <c r="B21" s="1">
        <v>0.96</v>
      </c>
      <c r="C21" s="1">
        <v>0.78680203000000004</v>
      </c>
      <c r="D21" s="1">
        <v>0.71399999999999997</v>
      </c>
      <c r="E21" s="1">
        <v>0.50592216599999995</v>
      </c>
    </row>
    <row r="22" spans="1:7">
      <c r="A22">
        <v>2012</v>
      </c>
      <c r="B22" s="1">
        <v>0.94</v>
      </c>
      <c r="C22" s="1">
        <v>0.77565217399999997</v>
      </c>
      <c r="D22" s="1">
        <v>0.83</v>
      </c>
      <c r="E22" s="6">
        <v>0.52</v>
      </c>
    </row>
    <row r="23" spans="1:7">
      <c r="A23">
        <v>2013</v>
      </c>
      <c r="B23" s="1">
        <v>0.89</v>
      </c>
      <c r="C23" s="1">
        <v>0.79758308200000005</v>
      </c>
      <c r="D23" s="1"/>
      <c r="E23" s="6"/>
    </row>
    <row r="24" spans="1:7">
      <c r="A24">
        <v>2014</v>
      </c>
      <c r="B24" s="1">
        <v>0.86599999999999999</v>
      </c>
      <c r="C24" s="1">
        <v>0.79842519700000003</v>
      </c>
      <c r="D24" s="1"/>
      <c r="G24" s="1"/>
    </row>
    <row r="25" spans="1:7">
      <c r="A25">
        <v>2015</v>
      </c>
      <c r="B25" s="1">
        <v>0.95399999999999996</v>
      </c>
      <c r="C25" s="1">
        <v>0.81428571400000005</v>
      </c>
      <c r="D25" s="1"/>
    </row>
    <row r="26" spans="1:7">
      <c r="A26">
        <v>2016</v>
      </c>
      <c r="B26" s="1">
        <v>0.878</v>
      </c>
      <c r="C26" s="1">
        <v>0.81782945699999998</v>
      </c>
      <c r="D26" s="1"/>
    </row>
    <row r="27" spans="1:7">
      <c r="A27">
        <v>2017</v>
      </c>
      <c r="B27" s="1">
        <v>0.88600000000000001</v>
      </c>
      <c r="C27" s="6">
        <v>0.84</v>
      </c>
      <c r="D27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FADF-E7AB-8544-99CA-BF99E3BD7C8D}">
  <dimension ref="A1:E18"/>
  <sheetViews>
    <sheetView workbookViewId="0">
      <selection activeCell="B20" sqref="B20"/>
    </sheetView>
  </sheetViews>
  <sheetFormatPr baseColWidth="10" defaultRowHeight="18"/>
  <cols>
    <col min="1" max="2" width="19.7109375" customWidth="1"/>
    <col min="3" max="3" width="20.42578125" customWidth="1"/>
    <col min="4" max="4" width="20.140625" customWidth="1"/>
    <col min="5" max="5" width="21.140625" customWidth="1"/>
  </cols>
  <sheetData>
    <row r="1" spans="1:5">
      <c r="A1" s="2"/>
      <c r="B1" s="2"/>
      <c r="C1" s="2" t="s">
        <v>7</v>
      </c>
      <c r="D1" s="2"/>
      <c r="E1" s="2"/>
    </row>
    <row r="2" spans="1:5" ht="134" customHeight="1">
      <c r="A2" s="2" t="s">
        <v>8</v>
      </c>
      <c r="B2" s="2" t="s">
        <v>11</v>
      </c>
      <c r="C2" s="3" t="s">
        <v>9</v>
      </c>
      <c r="D2" s="3" t="s">
        <v>10</v>
      </c>
      <c r="E2" s="3" t="s">
        <v>13</v>
      </c>
    </row>
    <row r="3" spans="1:5">
      <c r="A3">
        <v>2017</v>
      </c>
      <c r="B3">
        <v>16</v>
      </c>
      <c r="C3" s="4">
        <v>16</v>
      </c>
      <c r="D3" s="4">
        <v>14</v>
      </c>
      <c r="E3" s="4">
        <v>11</v>
      </c>
    </row>
    <row r="4" spans="1:5">
      <c r="A4">
        <v>2018</v>
      </c>
      <c r="B4">
        <v>10</v>
      </c>
      <c r="C4" s="4">
        <v>10</v>
      </c>
      <c r="D4" s="4">
        <v>10</v>
      </c>
      <c r="E4" s="4">
        <v>7</v>
      </c>
    </row>
    <row r="5" spans="1:5">
      <c r="A5">
        <v>2019</v>
      </c>
    </row>
    <row r="6" spans="1:5">
      <c r="A6">
        <v>2020</v>
      </c>
    </row>
    <row r="7" spans="1:5">
      <c r="A7">
        <v>2021</v>
      </c>
    </row>
    <row r="8" spans="1:5">
      <c r="A8">
        <v>2022</v>
      </c>
    </row>
    <row r="9" spans="1:5">
      <c r="A9">
        <v>2023</v>
      </c>
    </row>
    <row r="10" spans="1:5">
      <c r="A10">
        <v>2024</v>
      </c>
    </row>
    <row r="11" spans="1:5">
      <c r="A11">
        <v>2025</v>
      </c>
    </row>
    <row r="12" spans="1:5">
      <c r="A12">
        <v>2026</v>
      </c>
    </row>
    <row r="13" spans="1:5">
      <c r="A13">
        <v>2027</v>
      </c>
    </row>
    <row r="18" spans="1:5" s="2" customFormat="1">
      <c r="A18" s="2" t="s">
        <v>12</v>
      </c>
      <c r="B18" s="2">
        <f>SUM(B3:B13)</f>
        <v>26</v>
      </c>
      <c r="C18" s="5">
        <f>SUM(C3:C13)/$B$18</f>
        <v>1</v>
      </c>
      <c r="D18" s="5">
        <f>SUM(D3:D13)/$B$18</f>
        <v>0.92307692307692313</v>
      </c>
      <c r="E18" s="5">
        <f>SUM(E3:E13)/SUM(D3:D13)</f>
        <v>0.75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9289-89E8-8149-B297-AF61EE729C0E}">
  <dimension ref="A1:J7"/>
  <sheetViews>
    <sheetView topLeftCell="B1" workbookViewId="0">
      <selection activeCell="I5" sqref="I5"/>
    </sheetView>
  </sheetViews>
  <sheetFormatPr baseColWidth="10" defaultRowHeight="18"/>
  <cols>
    <col min="1" max="1" width="25.85546875" customWidth="1"/>
    <col min="5" max="5" width="44.28515625" customWidth="1"/>
    <col min="6" max="6" width="19.7109375" customWidth="1"/>
    <col min="7" max="7" width="15.42578125" customWidth="1"/>
    <col min="8" max="8" width="27.28515625" customWidth="1"/>
    <col min="9" max="9" width="75.85546875" customWidth="1"/>
    <col min="10" max="10" width="54.28515625" customWidth="1"/>
  </cols>
  <sheetData>
    <row r="1" spans="1:10" ht="64" customHeight="1">
      <c r="A1" s="3" t="s">
        <v>14</v>
      </c>
      <c r="B1" s="3" t="s">
        <v>17</v>
      </c>
      <c r="E1" s="3" t="s">
        <v>28</v>
      </c>
      <c r="H1" s="3" t="s">
        <v>27</v>
      </c>
      <c r="I1" s="3" t="s">
        <v>23</v>
      </c>
      <c r="J1" s="3" t="s">
        <v>25</v>
      </c>
    </row>
    <row r="2" spans="1:10">
      <c r="A2" t="s">
        <v>15</v>
      </c>
      <c r="B2">
        <v>12</v>
      </c>
      <c r="E2" t="s">
        <v>29</v>
      </c>
      <c r="F2" t="s">
        <v>34</v>
      </c>
      <c r="H2" t="s">
        <v>20</v>
      </c>
      <c r="I2" t="s">
        <v>24</v>
      </c>
      <c r="J2" t="s">
        <v>26</v>
      </c>
    </row>
    <row r="3" spans="1:10">
      <c r="A3" t="s">
        <v>16</v>
      </c>
      <c r="B3">
        <v>4</v>
      </c>
      <c r="E3" t="s">
        <v>30</v>
      </c>
      <c r="H3" t="s">
        <v>21</v>
      </c>
      <c r="I3" t="s">
        <v>32</v>
      </c>
      <c r="J3" t="s">
        <v>33</v>
      </c>
    </row>
    <row r="4" spans="1:10">
      <c r="A4" t="s">
        <v>18</v>
      </c>
      <c r="B4">
        <v>4</v>
      </c>
      <c r="E4" t="s">
        <v>31</v>
      </c>
      <c r="H4" t="s">
        <v>22</v>
      </c>
      <c r="I4" t="s">
        <v>35</v>
      </c>
    </row>
    <row r="5" spans="1:10">
      <c r="A5" t="s">
        <v>19</v>
      </c>
      <c r="B5">
        <v>2</v>
      </c>
    </row>
    <row r="7" spans="1:10">
      <c r="A7" s="2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Graduation - Persistence Rates</vt:lpstr>
      <vt:lpstr>Graduate Statistics</vt:lpstr>
      <vt:lpstr>PEAC MASP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Katharine Semsar</dc:creator>
  <cp:lastModifiedBy>citz73@gmail.com</cp:lastModifiedBy>
  <dcterms:created xsi:type="dcterms:W3CDTF">2018-05-29T18:00:43Z</dcterms:created>
  <dcterms:modified xsi:type="dcterms:W3CDTF">2019-03-06T19:13:41Z</dcterms:modified>
</cp:coreProperties>
</file>