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PUA\Desktop\send\"/>
    </mc:Choice>
  </mc:AlternateContent>
  <bookViews>
    <workbookView xWindow="0" yWindow="0" windowWidth="20490" windowHeight="7755"/>
  </bookViews>
  <sheets>
    <sheet name="GanttChart" sheetId="8" r:id="rId1"/>
  </sheets>
  <definedNames>
    <definedName name="_xlnm.Print_Area" localSheetId="0">GanttChart!$A$3:$IQ$51</definedName>
  </definedNames>
  <calcPr calcId="152511"/>
</workbook>
</file>

<file path=xl/calcChain.xml><?xml version="1.0" encoding="utf-8"?>
<calcChain xmlns="http://schemas.openxmlformats.org/spreadsheetml/2006/main">
  <c r="H29" i="8" l="1"/>
  <c r="F29" i="8" s="1"/>
  <c r="I29" i="8" s="1"/>
  <c r="J29" i="8" s="1"/>
  <c r="H30" i="8"/>
  <c r="F30" i="8" s="1"/>
  <c r="I30" i="8" s="1"/>
  <c r="J30" i="8" s="1"/>
  <c r="H31" i="8"/>
  <c r="F31" i="8" s="1"/>
  <c r="I31" i="8" s="1"/>
  <c r="J31" i="8" s="1"/>
  <c r="H32" i="8"/>
  <c r="F32" i="8" s="1"/>
  <c r="I32" i="8" s="1"/>
  <c r="J32" i="8" s="1"/>
  <c r="H21" i="8"/>
  <c r="H22" i="8"/>
  <c r="H23" i="8"/>
  <c r="H24" i="8"/>
  <c r="F24" i="8" s="1"/>
  <c r="I24" i="8" s="1"/>
  <c r="J24" i="8" s="1"/>
  <c r="H25" i="8"/>
  <c r="F25" i="8" s="1"/>
  <c r="I25" i="8" s="1"/>
  <c r="J25" i="8" s="1"/>
  <c r="H26" i="8"/>
  <c r="F26" i="8" s="1"/>
  <c r="I26" i="8" s="1"/>
  <c r="J26" i="8" s="1"/>
  <c r="H27" i="8"/>
  <c r="F27" i="8" s="1"/>
  <c r="I27" i="8" s="1"/>
  <c r="J27" i="8" s="1"/>
  <c r="H28" i="8"/>
  <c r="F28" i="8" s="1"/>
  <c r="I28" i="8" s="1"/>
  <c r="J28" i="8" s="1"/>
  <c r="H20" i="8"/>
  <c r="H14" i="8" l="1"/>
  <c r="F14" i="8" s="1"/>
  <c r="H13" i="8"/>
  <c r="F13" i="8" s="1"/>
  <c r="H37" i="8"/>
  <c r="F37" i="8" s="1"/>
  <c r="H36" i="8"/>
  <c r="F36" i="8" s="1"/>
  <c r="H35" i="8"/>
  <c r="F35" i="8" s="1"/>
  <c r="H34" i="8"/>
  <c r="F34" i="8" s="1"/>
  <c r="F22" i="8"/>
  <c r="F21" i="8"/>
  <c r="H19" i="8"/>
  <c r="F19" i="8" s="1"/>
  <c r="H18" i="8"/>
  <c r="F18" i="8" s="1"/>
  <c r="I22" i="8" l="1"/>
  <c r="J22" i="8" s="1"/>
  <c r="I21" i="8"/>
  <c r="J21" i="8" s="1"/>
  <c r="I14" i="8"/>
  <c r="J14" i="8" s="1"/>
  <c r="I13" i="8"/>
  <c r="J13" i="8" s="1"/>
  <c r="I37" i="8"/>
  <c r="J37" i="8" s="1"/>
  <c r="I36" i="8"/>
  <c r="J36" i="8" s="1"/>
  <c r="I34" i="8"/>
  <c r="J34" i="8" s="1"/>
  <c r="I35" i="8"/>
  <c r="J35" i="8" s="1"/>
  <c r="F23" i="8"/>
  <c r="I23" i="8" s="1"/>
  <c r="J23" i="8" s="1"/>
  <c r="F20" i="8"/>
  <c r="I18" i="8"/>
  <c r="J18" i="8" s="1"/>
  <c r="I19" i="8"/>
  <c r="J19" i="8" s="1"/>
  <c r="H17" i="8"/>
  <c r="F17" i="8" s="1"/>
  <c r="H16" i="8"/>
  <c r="F16" i="8" s="1"/>
  <c r="H15" i="8"/>
  <c r="F15" i="8" s="1"/>
  <c r="I20" i="8" l="1"/>
  <c r="J20" i="8" s="1"/>
  <c r="I17" i="8"/>
  <c r="J17" i="8" s="1"/>
  <c r="I16" i="8"/>
  <c r="J16" i="8" s="1"/>
  <c r="I15" i="8"/>
  <c r="J15" i="8" s="1"/>
  <c r="H12" i="8"/>
  <c r="D8" i="8"/>
  <c r="L9" i="8"/>
  <c r="L10" i="8" s="1"/>
  <c r="D9" i="8"/>
  <c r="H33" i="8" l="1"/>
  <c r="F33" i="8" s="1"/>
  <c r="I33" i="8" s="1"/>
  <c r="J33" i="8" s="1"/>
  <c r="M9" i="8"/>
  <c r="N9" i="8" s="1"/>
  <c r="O9" i="8" s="1"/>
  <c r="P9" i="8" s="1"/>
  <c r="Q9" i="8" s="1"/>
  <c r="Q10" i="8" s="1"/>
  <c r="R9" i="8" l="1"/>
  <c r="S9" i="8" s="1"/>
  <c r="T9" i="8" s="1"/>
  <c r="U9" i="8" s="1"/>
  <c r="V9" i="8" s="1"/>
  <c r="V10" i="8" s="1"/>
  <c r="W9" i="8" l="1"/>
  <c r="X9" i="8" s="1"/>
  <c r="Y9" i="8" s="1"/>
  <c r="Z9" i="8" s="1"/>
  <c r="AA9" i="8" s="1"/>
  <c r="AA10" i="8" s="1"/>
  <c r="AB9" i="8" l="1"/>
  <c r="AC9" i="8" s="1"/>
  <c r="AD9" i="8" s="1"/>
  <c r="AE9" i="8" s="1"/>
  <c r="AF9" i="8" s="1"/>
  <c r="AF10" i="8" s="1"/>
  <c r="AG9" i="8" l="1"/>
  <c r="AH9" i="8" s="1"/>
  <c r="AI9" i="8" s="1"/>
  <c r="AJ9" i="8" s="1"/>
  <c r="AK9" i="8" s="1"/>
  <c r="AK10" i="8" s="1"/>
  <c r="AL9" i="8" l="1"/>
  <c r="AM9" i="8" s="1"/>
  <c r="AN9" i="8" s="1"/>
  <c r="AO9" i="8" s="1"/>
  <c r="AP9" i="8" s="1"/>
  <c r="AP10" i="8" s="1"/>
  <c r="AQ9" i="8" l="1"/>
  <c r="AR9" i="8" s="1"/>
  <c r="AS9" i="8" s="1"/>
  <c r="AT9" i="8" s="1"/>
  <c r="AU9" i="8" s="1"/>
  <c r="AU10" i="8" s="1"/>
  <c r="AV9" i="8" l="1"/>
  <c r="AW9" i="8" s="1"/>
  <c r="AX9" i="8" s="1"/>
  <c r="AY9" i="8" s="1"/>
  <c r="AZ9" i="8" s="1"/>
  <c r="AZ10" i="8" s="1"/>
  <c r="BA9" i="8" l="1"/>
  <c r="BB9" i="8" s="1"/>
  <c r="BC9" i="8" s="1"/>
  <c r="BD9" i="8" s="1"/>
  <c r="BE9" i="8" s="1"/>
  <c r="BE10" i="8" s="1"/>
  <c r="BF9" i="8" l="1"/>
  <c r="BG9" i="8" s="1"/>
  <c r="BH9" i="8" s="1"/>
  <c r="BI9" i="8" s="1"/>
  <c r="BJ9" i="8" s="1"/>
  <c r="BJ10" i="8" s="1"/>
  <c r="BK9" i="8" l="1"/>
  <c r="BL9" i="8" s="1"/>
  <c r="BM9" i="8" s="1"/>
  <c r="BN9" i="8" s="1"/>
  <c r="BO9" i="8" s="1"/>
  <c r="BO10" i="8" s="1"/>
  <c r="BP9" i="8" l="1"/>
  <c r="BQ9" i="8" s="1"/>
  <c r="BR9" i="8" s="1"/>
  <c r="BS9" i="8" s="1"/>
  <c r="BT9" i="8" s="1"/>
  <c r="BT10" i="8" s="1"/>
  <c r="BU9" i="8" l="1"/>
  <c r="BV9" i="8" s="1"/>
  <c r="BW9" i="8" s="1"/>
  <c r="BX9" i="8" s="1"/>
  <c r="BY9" i="8" s="1"/>
  <c r="BY10" i="8" s="1"/>
  <c r="BZ9" i="8" l="1"/>
  <c r="CA9" i="8" s="1"/>
  <c r="CB9" i="8" s="1"/>
  <c r="CC9" i="8" s="1"/>
  <c r="CD9" i="8" s="1"/>
  <c r="CD10" i="8" s="1"/>
  <c r="CE9" i="8" l="1"/>
  <c r="CF9" i="8" s="1"/>
  <c r="CG9" i="8" s="1"/>
  <c r="CH9" i="8" s="1"/>
  <c r="CI9" i="8" s="1"/>
  <c r="CI10" i="8" s="1"/>
  <c r="CJ9" i="8" l="1"/>
  <c r="CK9" i="8" s="1"/>
  <c r="CL9" i="8" s="1"/>
  <c r="CM9" i="8" s="1"/>
  <c r="CN9" i="8" s="1"/>
  <c r="CN10" i="8" s="1"/>
  <c r="CO9" i="8" l="1"/>
  <c r="CP9" i="8" s="1"/>
  <c r="CQ9" i="8" s="1"/>
  <c r="CR9" i="8" s="1"/>
  <c r="CS9" i="8" s="1"/>
  <c r="CS10" i="8" s="1"/>
  <c r="CT9" i="8" l="1"/>
  <c r="CU9" i="8" s="1"/>
  <c r="CV9" i="8" s="1"/>
  <c r="CW9" i="8" s="1"/>
  <c r="CX9" i="8" s="1"/>
  <c r="CX10" i="8" s="1"/>
  <c r="CY9" i="8" l="1"/>
  <c r="CZ9" i="8" s="1"/>
  <c r="DA9" i="8" s="1"/>
  <c r="DB9" i="8" s="1"/>
  <c r="DC9" i="8" s="1"/>
  <c r="DC10" i="8" s="1"/>
  <c r="DD9" i="8" l="1"/>
  <c r="DE9" i="8" s="1"/>
  <c r="DF9" i="8" s="1"/>
  <c r="DG9" i="8" s="1"/>
  <c r="DH9" i="8" s="1"/>
  <c r="DH10" i="8" s="1"/>
  <c r="DI9" i="8" l="1"/>
  <c r="DJ9" i="8" s="1"/>
  <c r="DK9" i="8" s="1"/>
  <c r="DL9" i="8" s="1"/>
  <c r="DM9" i="8" s="1"/>
  <c r="DM10" i="8" s="1"/>
  <c r="DN9" i="8" l="1"/>
  <c r="DO9" i="8" s="1"/>
  <c r="DP9" i="8" s="1"/>
  <c r="DQ9" i="8" s="1"/>
  <c r="DR9" i="8" s="1"/>
  <c r="DR10" i="8" s="1"/>
  <c r="DS9" i="8" l="1"/>
  <c r="DT9" i="8" s="1"/>
  <c r="DU9" i="8" s="1"/>
  <c r="DV9" i="8" s="1"/>
  <c r="DW9" i="8" s="1"/>
  <c r="DW10" i="8" s="1"/>
  <c r="DX9" i="8" l="1"/>
  <c r="DY9" i="8" s="1"/>
  <c r="DZ9" i="8" s="1"/>
  <c r="EA9" i="8" s="1"/>
  <c r="EB9" i="8" s="1"/>
  <c r="EB10" i="8" s="1"/>
  <c r="EC9" i="8" l="1"/>
  <c r="ED9" i="8" s="1"/>
  <c r="EE9" i="8" s="1"/>
  <c r="EF9" i="8" s="1"/>
  <c r="EG9" i="8" s="1"/>
  <c r="EG10" i="8" s="1"/>
  <c r="EH9" i="8" l="1"/>
  <c r="EI9" i="8" s="1"/>
  <c r="EJ9" i="8" s="1"/>
  <c r="EK9" i="8" s="1"/>
  <c r="EL9" i="8" s="1"/>
  <c r="EL10" i="8" s="1"/>
  <c r="EM9" i="8" l="1"/>
  <c r="EN9" i="8" s="1"/>
  <c r="EO9" i="8" s="1"/>
  <c r="EP9" i="8" s="1"/>
  <c r="EQ9" i="8" s="1"/>
  <c r="EQ10" i="8" s="1"/>
  <c r="ER9" i="8" l="1"/>
  <c r="ES9" i="8" s="1"/>
  <c r="ET9" i="8" s="1"/>
  <c r="EU9" i="8" s="1"/>
  <c r="EV9" i="8" s="1"/>
  <c r="EV10" i="8" s="1"/>
  <c r="EW9" i="8" l="1"/>
  <c r="EX9" i="8" s="1"/>
  <c r="EY9" i="8" s="1"/>
  <c r="EZ9" i="8" s="1"/>
  <c r="FA9" i="8" s="1"/>
  <c r="FA10" i="8" s="1"/>
  <c r="FB9" i="8" l="1"/>
  <c r="FC9" i="8" s="1"/>
  <c r="FD9" i="8" s="1"/>
  <c r="FE9" i="8" s="1"/>
  <c r="FF9" i="8" s="1"/>
  <c r="FF10" i="8" s="1"/>
  <c r="FG9" i="8" l="1"/>
  <c r="FH9" i="8" s="1"/>
  <c r="FI9" i="8" s="1"/>
  <c r="FJ9" i="8" s="1"/>
  <c r="FK9" i="8" s="1"/>
  <c r="FK10" i="8" s="1"/>
  <c r="FL9" i="8" l="1"/>
  <c r="FM9" i="8" s="1"/>
  <c r="FN9" i="8" s="1"/>
  <c r="FO9" i="8" s="1"/>
  <c r="FP9" i="8" s="1"/>
  <c r="FP10" i="8" s="1"/>
  <c r="FQ9" i="8" l="1"/>
  <c r="FR9" i="8" s="1"/>
  <c r="FS9" i="8" s="1"/>
  <c r="FT9" i="8" s="1"/>
  <c r="FU9" i="8" s="1"/>
  <c r="FU10" i="8" s="1"/>
  <c r="FV9" i="8" l="1"/>
  <c r="FW9" i="8" s="1"/>
  <c r="FX9" i="8" s="1"/>
  <c r="FY9" i="8" s="1"/>
  <c r="FZ9" i="8" s="1"/>
  <c r="FZ10" i="8" s="1"/>
  <c r="GA9" i="8" l="1"/>
  <c r="GB9" i="8" s="1"/>
  <c r="GC9" i="8" s="1"/>
  <c r="GD9" i="8" s="1"/>
  <c r="GE9" i="8" s="1"/>
  <c r="GE10" i="8" s="1"/>
  <c r="GF9" i="8" l="1"/>
  <c r="GG9" i="8" s="1"/>
  <c r="GH9" i="8" s="1"/>
  <c r="GI9" i="8" s="1"/>
  <c r="GJ9" i="8" s="1"/>
  <c r="GJ10" i="8" s="1"/>
  <c r="GK9" i="8" l="1"/>
  <c r="GL9" i="8" s="1"/>
  <c r="GM9" i="8" s="1"/>
  <c r="GN9" i="8" s="1"/>
  <c r="GO9" i="8" s="1"/>
  <c r="GO10" i="8" s="1"/>
  <c r="GP9" i="8" l="1"/>
  <c r="GQ9" i="8" s="1"/>
  <c r="GR9" i="8" s="1"/>
  <c r="GS9" i="8" s="1"/>
  <c r="GT9" i="8" s="1"/>
  <c r="GT10" i="8" s="1"/>
  <c r="GU9" i="8" l="1"/>
  <c r="GV9" i="8" s="1"/>
  <c r="GW9" i="8" s="1"/>
  <c r="GX9" i="8" s="1"/>
  <c r="GY9" i="8" s="1"/>
  <c r="GY10" i="8" s="1"/>
  <c r="GZ9" i="8" l="1"/>
  <c r="HA9" i="8" s="1"/>
  <c r="HB9" i="8" s="1"/>
  <c r="HC9" i="8" s="1"/>
  <c r="HD9" i="8" s="1"/>
  <c r="HD10" i="8" s="1"/>
  <c r="HE9" i="8" l="1"/>
  <c r="HF9" i="8" s="1"/>
  <c r="HG9" i="8" s="1"/>
  <c r="HH9" i="8" s="1"/>
  <c r="HI9" i="8" s="1"/>
  <c r="HI10" i="8" s="1"/>
  <c r="HJ9" i="8" l="1"/>
  <c r="HK9" i="8" s="1"/>
  <c r="HL9" i="8" s="1"/>
  <c r="HM9" i="8" s="1"/>
  <c r="HN9" i="8" s="1"/>
  <c r="HN10" i="8" s="1"/>
  <c r="HO9" i="8" l="1"/>
  <c r="HP9" i="8" s="1"/>
  <c r="HQ9" i="8" s="1"/>
  <c r="HR9" i="8" s="1"/>
  <c r="HS9" i="8" s="1"/>
  <c r="HS10" i="8" s="1"/>
  <c r="HT9" i="8" l="1"/>
  <c r="HU9" i="8" s="1"/>
  <c r="HV9" i="8" s="1"/>
  <c r="HW9" i="8" s="1"/>
  <c r="HX9" i="8" s="1"/>
  <c r="HX10" i="8" s="1"/>
  <c r="HY9" i="8" l="1"/>
  <c r="HZ9" i="8" s="1"/>
  <c r="IA9" i="8" s="1"/>
  <c r="IB9" i="8" s="1"/>
  <c r="IC9" i="8" s="1"/>
  <c r="IC10" i="8" s="1"/>
  <c r="ID9" i="8" l="1"/>
  <c r="IE9" i="8" s="1"/>
  <c r="IF9" i="8" s="1"/>
  <c r="IG9" i="8" s="1"/>
  <c r="IH9" i="8" s="1"/>
  <c r="IH10" i="8" s="1"/>
  <c r="II9" i="8" l="1"/>
  <c r="IJ9" i="8" s="1"/>
  <c r="IK9" i="8" s="1"/>
  <c r="IL9" i="8" s="1"/>
  <c r="IM9" i="8" s="1"/>
  <c r="IM10" i="8" s="1"/>
  <c r="IN9" i="8" l="1"/>
  <c r="IO9" i="8" s="1"/>
  <c r="IP9" i="8" s="1"/>
  <c r="IQ9" i="8" s="1"/>
</calcChain>
</file>

<file path=xl/comments1.xml><?xml version="1.0" encoding="utf-8"?>
<comments xmlns="http://schemas.openxmlformats.org/spreadsheetml/2006/main">
  <authors>
    <author>Jon</author>
  </authors>
  <commentList>
    <comment ref="J1" authorId="0" shapeId="0">
      <text>
        <r>
          <rPr>
            <b/>
            <u/>
            <sz val="8"/>
            <color indexed="81"/>
            <rFont val="Tahoma"/>
            <family val="2"/>
          </rPr>
          <t>COMMERCIAL USE LICENSE</t>
        </r>
        <r>
          <rPr>
            <sz val="8"/>
            <color indexed="81"/>
            <rFont val="Tahoma"/>
            <family val="2"/>
          </rPr>
          <t xml:space="preserve">
This spreadsheet has been commercially licensed from Vertex42 LLC (the "Licensor"). If you have received this file from anyone other than the Licensor or the designated Licensee, as allowed in the commercial license agreement, please destroy all copies of this spreadsheet in your possession and report the violation to Vertex42.com. See the following page page for details about the commercial use license:
http://www.vertex42.com/licensing/EULA_commercialuse.html</t>
        </r>
        <r>
          <rPr>
            <u/>
            <sz val="8"/>
            <color indexed="81"/>
            <rFont val="Tahoma"/>
            <family val="2"/>
          </rPr>
          <t xml:space="preserve">
</t>
        </r>
        <r>
          <rPr>
            <sz val="8"/>
            <color indexed="81"/>
            <rFont val="Tahoma"/>
            <family val="2"/>
          </rPr>
          <t xml:space="preserve">
</t>
        </r>
        <r>
          <rPr>
            <b/>
            <u/>
            <sz val="8"/>
            <color indexed="81"/>
            <rFont val="Tahoma"/>
            <family val="2"/>
          </rPr>
          <t xml:space="preserve">Restrictions
</t>
        </r>
        <r>
          <rPr>
            <sz val="8"/>
            <color indexed="81"/>
            <rFont val="Tahoma"/>
            <family val="2"/>
          </rPr>
          <t xml:space="preserve">(a) </t>
        </r>
        <r>
          <rPr>
            <b/>
            <sz val="8"/>
            <color indexed="81"/>
            <rFont val="Tahoma"/>
            <family val="2"/>
          </rPr>
          <t xml:space="preserve">You </t>
        </r>
        <r>
          <rPr>
            <b/>
            <sz val="8"/>
            <color indexed="10"/>
            <rFont val="Tahoma"/>
            <family val="2"/>
          </rPr>
          <t>may not distribute</t>
        </r>
        <r>
          <rPr>
            <b/>
            <sz val="8"/>
            <color indexed="81"/>
            <rFont val="Tahoma"/>
            <family val="2"/>
          </rPr>
          <t>, sell, rent, lease, sublicense, or otherwise transfer rights to, any portion of this Software.</t>
        </r>
        <r>
          <rPr>
            <sz val="8"/>
            <color indexed="81"/>
            <rFont val="Tahoma"/>
            <family val="2"/>
          </rPr>
          <t xml:space="preserve"> The Licensee may only give a copy of this spreadsheet to an individual client if the client has also purchased a commercial license of the Software.
(b) </t>
        </r>
        <r>
          <rPr>
            <b/>
            <sz val="8"/>
            <color indexed="10"/>
            <rFont val="Tahoma"/>
            <family val="2"/>
          </rPr>
          <t>You may not remove, alter, or hide the original logo, trademarks, copyright, hyperlinks, disclaimers, terms of use, or other proprietary notices.</t>
        </r>
        <r>
          <rPr>
            <sz val="8"/>
            <color indexed="81"/>
            <rFont val="Tahoma"/>
            <family val="2"/>
          </rPr>
          <t xml:space="preserve">
(c) </t>
        </r>
        <r>
          <rPr>
            <b/>
            <sz val="8"/>
            <color indexed="81"/>
            <rFont val="Tahoma"/>
            <family val="2"/>
          </rPr>
          <t>You may not place the Software onto a server or computer so that it is accessible via a public network, such as the internet</t>
        </r>
        <r>
          <rPr>
            <sz val="8"/>
            <color indexed="81"/>
            <rFont val="Tahoma"/>
            <family val="2"/>
          </rPr>
          <t xml:space="preserve">.
(d) You may not merge the Software into another program or create any derivative works of the Software or its documentation.
(e) You may not copy the Documentation or copy the Software except as indicated in the Commercial Use Grant.
(f) You may not reverse engineer, decompile, or disassemble the Software.
</t>
        </r>
        <r>
          <rPr>
            <sz val="8"/>
            <color indexed="81"/>
            <rFont val="Tahoma"/>
            <family val="2"/>
          </rPr>
          <t xml:space="preserve">
</t>
        </r>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0" authorId="0" shapeId="0">
      <text>
        <r>
          <rPr>
            <b/>
            <sz val="8"/>
            <color indexed="81"/>
            <rFont val="Tahoma"/>
            <family val="2"/>
          </rPr>
          <t>Work Breakdown Structure</t>
        </r>
        <r>
          <rPr>
            <sz val="8"/>
            <color indexed="81"/>
            <rFont val="Tahoma"/>
            <family val="2"/>
          </rPr>
          <t xml:space="preserve">
Enter the Task# and Subtask#
2
2.1
2.2
etc.</t>
        </r>
      </text>
    </comment>
    <comment ref="D10" authorId="0" shape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0" authorId="0" shape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0" authorId="0" shape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F11=MAX(E12:E15)-D11</t>
        </r>
      </text>
    </comment>
    <comment ref="G10" authorId="0" shape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G11=SUMPRODUCT(F12:F15,G12:G15)/SUM(F12:F15)
Note: If you insert rows, make sure that the calculation is updated correctly.</t>
        </r>
      </text>
    </comment>
    <comment ref="H10" authorId="0" shape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0" authorId="0" shape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0" authorId="0" shape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<sst xmlns="http://schemas.openxmlformats.org/spreadsheetml/2006/main" count="83" uniqueCount="66">
  <si>
    <t>Days Remaining</t>
  </si>
  <si>
    <t>Today's Date:</t>
  </si>
  <si>
    <t>Start</t>
  </si>
  <si>
    <t>End</t>
  </si>
  <si>
    <t>Days Complete</t>
  </si>
  <si>
    <t>(vertical red line)</t>
  </si>
  <si>
    <t>Duration (Days)</t>
  </si>
  <si>
    <t>WBS</t>
  </si>
  <si>
    <t>1</t>
  </si>
  <si>
    <t>Tasks</t>
  </si>
  <si>
    <t>% Complete</t>
  </si>
  <si>
    <t>Working Days</t>
  </si>
  <si>
    <t>Start Date:</t>
  </si>
  <si>
    <t>[42]</t>
  </si>
  <si>
    <t>Full Implementation</t>
  </si>
  <si>
    <t>VIII Semester Major Project (2015-2016)</t>
  </si>
  <si>
    <t>Project Title:</t>
  </si>
  <si>
    <t>Phase 1</t>
  </si>
  <si>
    <t>Project member</t>
  </si>
  <si>
    <t>Phase 2</t>
  </si>
  <si>
    <t>Complete Methodology</t>
  </si>
  <si>
    <t>Literature Review</t>
  </si>
  <si>
    <t>Phase 3</t>
  </si>
  <si>
    <t>High level design</t>
  </si>
  <si>
    <t>Low Level Design</t>
  </si>
  <si>
    <t>5</t>
  </si>
  <si>
    <t>Testing</t>
  </si>
  <si>
    <t>5.1</t>
  </si>
  <si>
    <t>Unit Testing</t>
  </si>
  <si>
    <t>5.2</t>
  </si>
  <si>
    <t>Integration Testing</t>
  </si>
  <si>
    <t>Result and anlaysis</t>
  </si>
  <si>
    <t>Conclusion and Future work</t>
  </si>
  <si>
    <t>6</t>
  </si>
  <si>
    <t>7</t>
  </si>
  <si>
    <t>8</t>
  </si>
  <si>
    <t>Report Writing</t>
  </si>
  <si>
    <t>Team Members:</t>
  </si>
  <si>
    <t>Objectives</t>
  </si>
  <si>
    <t>Methodology</t>
  </si>
  <si>
    <t>5.1.1</t>
  </si>
  <si>
    <t>5.1.2</t>
  </si>
  <si>
    <t>5.1.3</t>
  </si>
  <si>
    <t>6.1</t>
  </si>
  <si>
    <t>M S RAMAIAH INSTITUTE OF TECHNOLOGY</t>
  </si>
  <si>
    <t xml:space="preserve">Head movement based wireless communication with speech alert for Paralyzed Person </t>
  </si>
  <si>
    <t>VISHAL KUMAR SAH ,RAKESH ROSHAN,VIKASH BAJORIA,SUPRATIK SHARMA</t>
  </si>
  <si>
    <t>vikash,vishal</t>
  </si>
  <si>
    <t>vikash</t>
  </si>
  <si>
    <t>Micro Controller Configuration</t>
  </si>
  <si>
    <t>PI configuration</t>
  </si>
  <si>
    <t>Cloud Integration</t>
  </si>
  <si>
    <t>Pre processing</t>
  </si>
  <si>
    <t>Coding</t>
  </si>
  <si>
    <t>Final Configuration</t>
  </si>
  <si>
    <t>Sensor Calibration Testing</t>
  </si>
  <si>
    <t>Micro Controller Connectivity Testing</t>
  </si>
  <si>
    <t>Classification Testing</t>
  </si>
  <si>
    <t>Working Head Motion Controller Prototype</t>
  </si>
  <si>
    <t>Vikash</t>
  </si>
  <si>
    <t>Rakesh</t>
  </si>
  <si>
    <t>Supratik</t>
  </si>
  <si>
    <t>Vishal</t>
  </si>
  <si>
    <t>Rakesh,Supratik</t>
  </si>
  <si>
    <t>Vishal,Vikash,Rakesh</t>
  </si>
  <si>
    <t>Supratik,Vikash,Vishal,Rakesh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</si>
</sst>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d/yy"/>
    <numFmt numFmtId="165" formatCode="\(ddd\)"/>
    <numFmt numFmtId="166" formatCode="dd\ \-\ mmm\ \-\ yy"/>
  </numFmts>
  <fonts count="25" x14ac:knownFonts="1">
    <font>
      <sz val="10"/>
      <name val="Arial"/>
    </font>
    <font>
      <sz val="10"/>
      <name val="Arial"/>
      <family val="2"/>
    </font>
    <font>
      <b/>
      <sz val="10"/>
      <name val="Arial"/>
      <family val="2"/>
    </font>
    <font>
      <b/>
      <sz val="12"/>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u/>
      <sz val="10"/>
      <color indexed="12"/>
      <name val="Arial"/>
      <family val="2"/>
    </font>
    <font>
      <b/>
      <u/>
      <sz val="8"/>
      <color indexed="81"/>
      <name val="Tahoma"/>
      <family val="2"/>
    </font>
    <font>
      <sz val="8"/>
      <name val="Arial Narrow"/>
      <family val="2"/>
    </font>
    <font>
      <b/>
      <sz val="8"/>
      <color indexed="10"/>
      <name val="Tahoma"/>
      <family val="2"/>
    </font>
    <font>
      <b/>
      <sz val="14"/>
      <color indexed="16"/>
      <name val="Trebuchet MS"/>
      <family val="2"/>
    </font>
    <font>
      <sz val="6"/>
      <name val="Trebuchet MS"/>
      <family val="2"/>
    </font>
    <font>
      <b/>
      <sz val="18"/>
      <color indexed="56"/>
      <name val="Trebuchet MS"/>
      <family val="2"/>
    </font>
    <font>
      <sz val="10"/>
      <color indexed="9"/>
      <name val="Arial"/>
      <family val="2"/>
    </font>
    <font>
      <u/>
      <sz val="8"/>
      <color indexed="12"/>
      <name val="Arial"/>
      <family val="2"/>
    </font>
    <font>
      <b/>
      <sz val="8"/>
      <name val="Arial Narrow"/>
      <family val="2"/>
    </font>
    <font>
      <u/>
      <sz val="8"/>
      <color indexed="81"/>
      <name val="Tahoma"/>
      <family val="2"/>
    </font>
    <font>
      <u/>
      <sz val="8"/>
      <color indexed="23"/>
      <name val="Arial"/>
      <family val="2"/>
    </font>
    <font>
      <sz val="8"/>
      <name val="Arial"/>
      <family val="2"/>
    </font>
    <font>
      <sz val="8"/>
      <color rgb="FFFF0000"/>
      <name val="Arial"/>
      <family val="2"/>
    </font>
  </fonts>
  <fills count="10">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theme="4"/>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theme="1" tint="0.34998626667073579"/>
        <bgColor indexed="64"/>
      </patternFill>
    </fill>
  </fills>
  <borders count="7">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
      <left/>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cellStyleXfs>
  <cellXfs count="71">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4" fillId="0" borderId="0" xfId="0" applyFont="1"/>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164" fontId="4" fillId="3" borderId="2" xfId="0" applyNumberFormat="1" applyFont="1" applyFill="1" applyBorder="1" applyAlignment="1">
      <alignment horizontal="righ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2" borderId="2" xfId="0" applyNumberFormat="1" applyFont="1" applyFill="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1" fontId="4" fillId="4" borderId="2" xfId="0" applyNumberFormat="1" applyFont="1" applyFill="1" applyBorder="1" applyAlignment="1">
      <alignment horizontal="center"/>
    </xf>
    <xf numFmtId="0" fontId="13" fillId="2" borderId="2" xfId="0" applyFont="1" applyFill="1" applyBorder="1"/>
    <xf numFmtId="0" fontId="13" fillId="0" borderId="2" xfId="0" applyFont="1" applyFill="1" applyBorder="1" applyAlignment="1">
      <alignment wrapText="1"/>
    </xf>
    <xf numFmtId="0" fontId="9" fillId="0" borderId="1" xfId="0" applyFont="1" applyBorder="1" applyAlignment="1">
      <alignment horizontal="left"/>
    </xf>
    <xf numFmtId="0" fontId="9" fillId="0" borderId="1" xfId="0" applyFont="1" applyBorder="1" applyAlignment="1">
      <alignment horizontal="center"/>
    </xf>
    <xf numFmtId="165" fontId="1" fillId="0" borderId="3" xfId="0" applyNumberFormat="1" applyFont="1" applyBorder="1" applyAlignment="1">
      <alignment horizontal="right"/>
    </xf>
    <xf numFmtId="0" fontId="15" fillId="2" borderId="0" xfId="0" applyFont="1" applyFill="1" applyAlignment="1">
      <alignment vertical="center"/>
    </xf>
    <xf numFmtId="0" fontId="16" fillId="2" borderId="0" xfId="0" applyFont="1" applyFill="1"/>
    <xf numFmtId="0" fontId="17" fillId="2" borderId="0" xfId="0" applyFont="1" applyFill="1" applyAlignment="1">
      <alignment vertical="center"/>
    </xf>
    <xf numFmtId="0" fontId="18" fillId="0" borderId="0" xfId="0" applyFont="1"/>
    <xf numFmtId="0" fontId="19" fillId="0" borderId="0" xfId="1" applyFont="1" applyAlignment="1" applyProtection="1">
      <alignment horizontal="right"/>
    </xf>
    <xf numFmtId="0" fontId="20" fillId="2" borderId="2" xfId="0" applyFont="1" applyFill="1" applyBorder="1" applyAlignment="1">
      <alignment wrapText="1"/>
    </xf>
    <xf numFmtId="0" fontId="22" fillId="2" borderId="0" xfId="1" applyFont="1" applyFill="1" applyAlignment="1" applyProtection="1">
      <alignment horizontal="right" vertical="center"/>
    </xf>
    <xf numFmtId="0" fontId="4" fillId="2" borderId="2" xfId="0" applyNumberFormat="1" applyFont="1" applyFill="1" applyBorder="1" applyAlignment="1">
      <alignment horizontal="left"/>
    </xf>
    <xf numFmtId="0" fontId="4" fillId="0" borderId="2" xfId="0" applyNumberFormat="1" applyFont="1" applyBorder="1" applyAlignment="1">
      <alignment horizontal="left"/>
    </xf>
    <xf numFmtId="49" fontId="23" fillId="0" borderId="2" xfId="0" applyNumberFormat="1" applyFont="1" applyBorder="1" applyAlignment="1">
      <alignment horizontal="left"/>
    </xf>
    <xf numFmtId="164" fontId="23" fillId="2" borderId="2" xfId="0" applyNumberFormat="1" applyFont="1" applyFill="1" applyBorder="1" applyAlignment="1">
      <alignment horizontal="right"/>
    </xf>
    <xf numFmtId="0" fontId="1" fillId="0" borderId="0" xfId="0" applyFont="1"/>
    <xf numFmtId="49" fontId="4" fillId="0" borderId="2" xfId="0" applyNumberFormat="1" applyFont="1" applyBorder="1" applyAlignment="1">
      <alignment horizontal="left"/>
    </xf>
    <xf numFmtId="0" fontId="1" fillId="0" borderId="0" xfId="0" applyFont="1" applyAlignment="1">
      <alignment horizontal="right" vertical="top"/>
    </xf>
    <xf numFmtId="0" fontId="1" fillId="0" borderId="3" xfId="0" applyFont="1" applyBorder="1" applyAlignment="1">
      <alignment vertical="top"/>
    </xf>
    <xf numFmtId="0" fontId="5" fillId="0" borderId="3" xfId="0" applyFont="1" applyBorder="1" applyAlignment="1">
      <alignment vertical="top"/>
    </xf>
    <xf numFmtId="0" fontId="4" fillId="5" borderId="2" xfId="0" applyFont="1" applyFill="1" applyBorder="1"/>
    <xf numFmtId="0" fontId="4" fillId="6" borderId="2" xfId="0" applyFont="1" applyFill="1" applyBorder="1"/>
    <xf numFmtId="0" fontId="4" fillId="7" borderId="2" xfId="0" applyFont="1" applyFill="1" applyBorder="1"/>
    <xf numFmtId="0" fontId="24" fillId="7" borderId="2" xfId="0" applyFont="1" applyFill="1" applyBorder="1"/>
    <xf numFmtId="0" fontId="4" fillId="8" borderId="2" xfId="0" applyFont="1" applyFill="1" applyBorder="1"/>
    <xf numFmtId="0" fontId="4" fillId="9" borderId="2" xfId="0" applyFont="1" applyFill="1" applyBorder="1"/>
    <xf numFmtId="0" fontId="1" fillId="0" borderId="0" xfId="0" applyFont="1" applyBorder="1" applyAlignment="1">
      <alignment horizontal="left"/>
    </xf>
    <xf numFmtId="166" fontId="4" fillId="0" borderId="4" xfId="0" applyNumberFormat="1" applyFont="1" applyBorder="1" applyAlignment="1">
      <alignment horizontal="center" textRotation="90"/>
    </xf>
    <xf numFmtId="166" fontId="0" fillId="0" borderId="1" xfId="0" applyNumberFormat="1" applyBorder="1" applyAlignment="1">
      <alignment horizontal="center" textRotation="90"/>
    </xf>
    <xf numFmtId="166" fontId="0" fillId="0" borderId="5" xfId="0" applyNumberFormat="1" applyBorder="1" applyAlignment="1">
      <alignment horizontal="center" textRotation="90"/>
    </xf>
    <xf numFmtId="0" fontId="1" fillId="0" borderId="6" xfId="0" applyFont="1" applyBorder="1" applyAlignment="1">
      <alignment horizontal="center" vertical="top"/>
    </xf>
    <xf numFmtId="0" fontId="5" fillId="0" borderId="6" xfId="0" applyFont="1" applyBorder="1" applyAlignment="1">
      <alignment horizontal="center" vertical="top"/>
    </xf>
  </cellXfs>
  <cellStyles count="3">
    <cellStyle name="Hyperlink" xfId="1" builtinId="8"/>
    <cellStyle name="Normal" xfId="0" builtinId="0"/>
    <cellStyle name="Percent" xfId="2" builtinId="5"/>
  </cellStyles>
  <dxfs count="18">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16" fmlaLink="$K$1" horiz="1" max="100" page="4" val="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8</xdr:row>
          <xdr:rowOff>0</xdr:rowOff>
        </xdr:from>
        <xdr:to>
          <xdr:col>95</xdr:col>
          <xdr:colOff>0</xdr:colOff>
          <xdr:row>9</xdr:row>
          <xdr:rowOff>0</xdr:rowOff>
        </xdr:to>
        <xdr:sp macro="" textlink="">
          <xdr:nvSpPr>
            <xdr:cNvPr id="6145" name="Scroll Bar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U46"/>
  <sheetViews>
    <sheetView showGridLines="0" tabSelected="1" topLeftCell="A10" zoomScaleNormal="100" workbookViewId="0">
      <selection activeCell="C24" sqref="C24"/>
    </sheetView>
  </sheetViews>
  <sheetFormatPr defaultRowHeight="12.75" x14ac:dyDescent="0.2"/>
  <cols>
    <col min="1" max="1" width="4.42578125" style="8" bestFit="1" customWidth="1"/>
    <col min="2" max="2" width="27.7109375" customWidth="1"/>
    <col min="4" max="4" width="11.85546875" customWidth="1"/>
    <col min="5" max="5" width="7.42578125" customWidth="1"/>
    <col min="6" max="6" width="5.85546875" bestFit="1" customWidth="1"/>
    <col min="7" max="7" width="5.42578125" customWidth="1"/>
    <col min="8" max="8" width="5.28515625" customWidth="1"/>
    <col min="9" max="9" width="3.5703125" bestFit="1" customWidth="1"/>
    <col min="10" max="10" width="4.42578125" bestFit="1" customWidth="1"/>
    <col min="11" max="11" width="2.7109375" customWidth="1"/>
    <col min="12" max="227" width="0.42578125" customWidth="1"/>
    <col min="228" max="251" width="0.42578125" style="8" customWidth="1"/>
    <col min="252" max="16384" width="9.140625" style="8"/>
  </cols>
  <sheetData>
    <row r="1" spans="1:251" customFormat="1" ht="23.25" x14ac:dyDescent="0.2">
      <c r="A1" s="45"/>
      <c r="B1" s="43"/>
      <c r="C1" s="43"/>
      <c r="D1" s="43"/>
      <c r="E1" s="43"/>
      <c r="F1" s="43"/>
      <c r="G1" s="43"/>
      <c r="H1" s="44"/>
      <c r="I1" s="44"/>
      <c r="J1" s="49"/>
      <c r="K1" s="10">
        <v>3</v>
      </c>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row>
    <row r="2" spans="1:251" x14ac:dyDescent="0.2">
      <c r="J2" s="47"/>
    </row>
    <row r="3" spans="1:251" ht="15.75" x14ac:dyDescent="0.25">
      <c r="A3" s="1" t="s">
        <v>15</v>
      </c>
    </row>
    <row r="4" spans="1:251" x14ac:dyDescent="0.2">
      <c r="A4" s="54" t="s">
        <v>44</v>
      </c>
    </row>
    <row r="6" spans="1:251" ht="20.25" customHeight="1" x14ac:dyDescent="0.2">
      <c r="B6" s="56" t="s">
        <v>16</v>
      </c>
      <c r="C6" s="57" t="s">
        <v>45</v>
      </c>
      <c r="D6" s="58"/>
      <c r="E6" s="26"/>
      <c r="F6" s="25"/>
      <c r="G6" s="25"/>
    </row>
    <row r="7" spans="1:251" ht="17.25" customHeight="1" x14ac:dyDescent="0.2">
      <c r="B7" s="56" t="s">
        <v>37</v>
      </c>
      <c r="C7" s="69" t="s">
        <v>46</v>
      </c>
      <c r="D7" s="70"/>
      <c r="E7" s="65"/>
      <c r="F7" s="25"/>
      <c r="G7" s="25"/>
    </row>
    <row r="8" spans="1:251" x14ac:dyDescent="0.2">
      <c r="B8" s="2" t="s">
        <v>1</v>
      </c>
      <c r="C8" s="16">
        <v>42416</v>
      </c>
      <c r="D8" s="42">
        <f>C8</f>
        <v>42416</v>
      </c>
      <c r="E8" s="3" t="s">
        <v>5</v>
      </c>
      <c r="F8" s="25"/>
      <c r="G8" s="25"/>
    </row>
    <row r="9" spans="1:251" s="7" customFormat="1" x14ac:dyDescent="0.2">
      <c r="A9" s="46" t="s">
        <v>13</v>
      </c>
      <c r="B9" s="2" t="s">
        <v>12</v>
      </c>
      <c r="C9" s="17">
        <v>42402</v>
      </c>
      <c r="D9" s="42">
        <f>C9</f>
        <v>42402</v>
      </c>
      <c r="E9" s="25"/>
      <c r="F9" s="27"/>
      <c r="G9" s="25"/>
      <c r="H9"/>
      <c r="I9" s="25"/>
      <c r="J9"/>
      <c r="K9"/>
      <c r="L9" s="9">
        <f>(C9-WEEKDAY(C9)+2)+7*K1</f>
        <v>42422</v>
      </c>
      <c r="M9" s="9">
        <f>L9+1</f>
        <v>42423</v>
      </c>
      <c r="N9" s="9">
        <f>M9+1</f>
        <v>42424</v>
      </c>
      <c r="O9" s="9">
        <f>N9+1</f>
        <v>42425</v>
      </c>
      <c r="P9" s="9">
        <f>O9+1</f>
        <v>42426</v>
      </c>
      <c r="Q9" s="9">
        <f>P9+3</f>
        <v>42429</v>
      </c>
      <c r="R9" s="9">
        <f>Q9+1</f>
        <v>42430</v>
      </c>
      <c r="S9" s="9">
        <f>R9+1</f>
        <v>42431</v>
      </c>
      <c r="T9" s="9">
        <f>S9+1</f>
        <v>42432</v>
      </c>
      <c r="U9" s="9">
        <f>T9+1</f>
        <v>42433</v>
      </c>
      <c r="V9" s="9">
        <f>U9+3</f>
        <v>42436</v>
      </c>
      <c r="W9" s="9">
        <f>V9+1</f>
        <v>42437</v>
      </c>
      <c r="X9" s="9">
        <f>W9+1</f>
        <v>42438</v>
      </c>
      <c r="Y9" s="9">
        <f>X9+1</f>
        <v>42439</v>
      </c>
      <c r="Z9" s="9">
        <f>Y9+1</f>
        <v>42440</v>
      </c>
      <c r="AA9" s="9">
        <f>Z9+3</f>
        <v>42443</v>
      </c>
      <c r="AB9" s="9">
        <f>AA9+1</f>
        <v>42444</v>
      </c>
      <c r="AC9" s="9">
        <f>AB9+1</f>
        <v>42445</v>
      </c>
      <c r="AD9" s="9">
        <f>AC9+1</f>
        <v>42446</v>
      </c>
      <c r="AE9" s="9">
        <f>AD9+1</f>
        <v>42447</v>
      </c>
      <c r="AF9" s="9">
        <f>AE9+3</f>
        <v>42450</v>
      </c>
      <c r="AG9" s="9">
        <f>AF9+1</f>
        <v>42451</v>
      </c>
      <c r="AH9" s="9">
        <f>AG9+1</f>
        <v>42452</v>
      </c>
      <c r="AI9" s="9">
        <f>AH9+1</f>
        <v>42453</v>
      </c>
      <c r="AJ9" s="9">
        <f>AI9+1</f>
        <v>42454</v>
      </c>
      <c r="AK9" s="9">
        <f>AJ9+3</f>
        <v>42457</v>
      </c>
      <c r="AL9" s="9">
        <f>AK9+1</f>
        <v>42458</v>
      </c>
      <c r="AM9" s="9">
        <f>AL9+1</f>
        <v>42459</v>
      </c>
      <c r="AN9" s="9">
        <f>AM9+1</f>
        <v>42460</v>
      </c>
      <c r="AO9" s="9">
        <f>AN9+1</f>
        <v>42461</v>
      </c>
      <c r="AP9" s="9">
        <f>AO9+3</f>
        <v>42464</v>
      </c>
      <c r="AQ9" s="9">
        <f>AP9+1</f>
        <v>42465</v>
      </c>
      <c r="AR9" s="9">
        <f>AQ9+1</f>
        <v>42466</v>
      </c>
      <c r="AS9" s="9">
        <f>AR9+1</f>
        <v>42467</v>
      </c>
      <c r="AT9" s="9">
        <f>AS9+1</f>
        <v>42468</v>
      </c>
      <c r="AU9" s="9">
        <f>AT9+3</f>
        <v>42471</v>
      </c>
      <c r="AV9" s="9">
        <f>AU9+1</f>
        <v>42472</v>
      </c>
      <c r="AW9" s="9">
        <f>AV9+1</f>
        <v>42473</v>
      </c>
      <c r="AX9" s="9">
        <f>AW9+1</f>
        <v>42474</v>
      </c>
      <c r="AY9" s="9">
        <f>AX9+1</f>
        <v>42475</v>
      </c>
      <c r="AZ9" s="9">
        <f>AY9+3</f>
        <v>42478</v>
      </c>
      <c r="BA9" s="9">
        <f>AZ9+1</f>
        <v>42479</v>
      </c>
      <c r="BB9" s="9">
        <f>BA9+1</f>
        <v>42480</v>
      </c>
      <c r="BC9" s="9">
        <f>BB9+1</f>
        <v>42481</v>
      </c>
      <c r="BD9" s="9">
        <f>BC9+1</f>
        <v>42482</v>
      </c>
      <c r="BE9" s="9">
        <f>BD9+3</f>
        <v>42485</v>
      </c>
      <c r="BF9" s="9">
        <f>BE9+1</f>
        <v>42486</v>
      </c>
      <c r="BG9" s="9">
        <f>BF9+1</f>
        <v>42487</v>
      </c>
      <c r="BH9" s="9">
        <f>BG9+1</f>
        <v>42488</v>
      </c>
      <c r="BI9" s="9">
        <f>BH9+1</f>
        <v>42489</v>
      </c>
      <c r="BJ9" s="9">
        <f>BI9+3</f>
        <v>42492</v>
      </c>
      <c r="BK9" s="9">
        <f>BJ9+1</f>
        <v>42493</v>
      </c>
      <c r="BL9" s="9">
        <f>BK9+1</f>
        <v>42494</v>
      </c>
      <c r="BM9" s="9">
        <f>BL9+1</f>
        <v>42495</v>
      </c>
      <c r="BN9" s="9">
        <f>BM9+1</f>
        <v>42496</v>
      </c>
      <c r="BO9" s="9">
        <f>BN9+3</f>
        <v>42499</v>
      </c>
      <c r="BP9" s="9">
        <f>BO9+1</f>
        <v>42500</v>
      </c>
      <c r="BQ9" s="9">
        <f>BP9+1</f>
        <v>42501</v>
      </c>
      <c r="BR9" s="9">
        <f>BQ9+1</f>
        <v>42502</v>
      </c>
      <c r="BS9" s="9">
        <f>BR9+1</f>
        <v>42503</v>
      </c>
      <c r="BT9" s="9">
        <f>BS9+3</f>
        <v>42506</v>
      </c>
      <c r="BU9" s="9">
        <f>BT9+1</f>
        <v>42507</v>
      </c>
      <c r="BV9" s="9">
        <f>BU9+1</f>
        <v>42508</v>
      </c>
      <c r="BW9" s="9">
        <f>BV9+1</f>
        <v>42509</v>
      </c>
      <c r="BX9" s="9">
        <f>BW9+1</f>
        <v>42510</v>
      </c>
      <c r="BY9" s="9">
        <f>BX9+3</f>
        <v>42513</v>
      </c>
      <c r="BZ9" s="9">
        <f>BY9+1</f>
        <v>42514</v>
      </c>
      <c r="CA9" s="9">
        <f>BZ9+1</f>
        <v>42515</v>
      </c>
      <c r="CB9" s="9">
        <f>CA9+1</f>
        <v>42516</v>
      </c>
      <c r="CC9" s="9">
        <f>CB9+1</f>
        <v>42517</v>
      </c>
      <c r="CD9" s="9">
        <f>CC9+3</f>
        <v>42520</v>
      </c>
      <c r="CE9" s="9">
        <f>CD9+1</f>
        <v>42521</v>
      </c>
      <c r="CF9" s="9">
        <f>CE9+1</f>
        <v>42522</v>
      </c>
      <c r="CG9" s="9">
        <f>CF9+1</f>
        <v>42523</v>
      </c>
      <c r="CH9" s="9">
        <f>CG9+1</f>
        <v>42524</v>
      </c>
      <c r="CI9" s="9">
        <f>CH9+3</f>
        <v>42527</v>
      </c>
      <c r="CJ9" s="9">
        <f>CI9+1</f>
        <v>42528</v>
      </c>
      <c r="CK9" s="9">
        <f>CJ9+1</f>
        <v>42529</v>
      </c>
      <c r="CL9" s="9">
        <f>CK9+1</f>
        <v>42530</v>
      </c>
      <c r="CM9" s="9">
        <f>CL9+1</f>
        <v>42531</v>
      </c>
      <c r="CN9" s="9">
        <f>CM9+3</f>
        <v>42534</v>
      </c>
      <c r="CO9" s="9">
        <f>CN9+1</f>
        <v>42535</v>
      </c>
      <c r="CP9" s="9">
        <f>CO9+1</f>
        <v>42536</v>
      </c>
      <c r="CQ9" s="9">
        <f>CP9+1</f>
        <v>42537</v>
      </c>
      <c r="CR9" s="9">
        <f>CQ9+1</f>
        <v>42538</v>
      </c>
      <c r="CS9" s="9">
        <f>CR9+3</f>
        <v>42541</v>
      </c>
      <c r="CT9" s="9">
        <f>CS9+1</f>
        <v>42542</v>
      </c>
      <c r="CU9" s="9">
        <f>CT9+1</f>
        <v>42543</v>
      </c>
      <c r="CV9" s="9">
        <f>CU9+1</f>
        <v>42544</v>
      </c>
      <c r="CW9" s="9">
        <f>CV9+1</f>
        <v>42545</v>
      </c>
      <c r="CX9" s="9">
        <f>CW9+3</f>
        <v>42548</v>
      </c>
      <c r="CY9" s="9">
        <f>CX9+1</f>
        <v>42549</v>
      </c>
      <c r="CZ9" s="9">
        <f>CY9+1</f>
        <v>42550</v>
      </c>
      <c r="DA9" s="9">
        <f>CZ9+1</f>
        <v>42551</v>
      </c>
      <c r="DB9" s="9">
        <f>DA9+1</f>
        <v>42552</v>
      </c>
      <c r="DC9" s="9">
        <f>DB9+3</f>
        <v>42555</v>
      </c>
      <c r="DD9" s="9">
        <f>DC9+1</f>
        <v>42556</v>
      </c>
      <c r="DE9" s="9">
        <f>DD9+1</f>
        <v>42557</v>
      </c>
      <c r="DF9" s="9">
        <f>DE9+1</f>
        <v>42558</v>
      </c>
      <c r="DG9" s="9">
        <f>DF9+1</f>
        <v>42559</v>
      </c>
      <c r="DH9" s="9">
        <f>DG9+3</f>
        <v>42562</v>
      </c>
      <c r="DI9" s="9">
        <f>DH9+1</f>
        <v>42563</v>
      </c>
      <c r="DJ9" s="9">
        <f>DI9+1</f>
        <v>42564</v>
      </c>
      <c r="DK9" s="9">
        <f>DJ9+1</f>
        <v>42565</v>
      </c>
      <c r="DL9" s="9">
        <f>DK9+1</f>
        <v>42566</v>
      </c>
      <c r="DM9" s="9">
        <f>DL9+3</f>
        <v>42569</v>
      </c>
      <c r="DN9" s="9">
        <f>DM9+1</f>
        <v>42570</v>
      </c>
      <c r="DO9" s="9">
        <f>DN9+1</f>
        <v>42571</v>
      </c>
      <c r="DP9" s="9">
        <f>DO9+1</f>
        <v>42572</v>
      </c>
      <c r="DQ9" s="9">
        <f>DP9+1</f>
        <v>42573</v>
      </c>
      <c r="DR9" s="9">
        <f>DQ9+3</f>
        <v>42576</v>
      </c>
      <c r="DS9" s="9">
        <f>DR9+1</f>
        <v>42577</v>
      </c>
      <c r="DT9" s="9">
        <f>DS9+1</f>
        <v>42578</v>
      </c>
      <c r="DU9" s="9">
        <f>DT9+1</f>
        <v>42579</v>
      </c>
      <c r="DV9" s="9">
        <f>DU9+1</f>
        <v>42580</v>
      </c>
      <c r="DW9" s="9">
        <f>DV9+3</f>
        <v>42583</v>
      </c>
      <c r="DX9" s="9">
        <f>DW9+1</f>
        <v>42584</v>
      </c>
      <c r="DY9" s="9">
        <f>DX9+1</f>
        <v>42585</v>
      </c>
      <c r="DZ9" s="9">
        <f>DY9+1</f>
        <v>42586</v>
      </c>
      <c r="EA9" s="9">
        <f>DZ9+1</f>
        <v>42587</v>
      </c>
      <c r="EB9" s="9">
        <f>EA9+3</f>
        <v>42590</v>
      </c>
      <c r="EC9" s="9">
        <f>EB9+1</f>
        <v>42591</v>
      </c>
      <c r="ED9" s="9">
        <f>EC9+1</f>
        <v>42592</v>
      </c>
      <c r="EE9" s="9">
        <f>ED9+1</f>
        <v>42593</v>
      </c>
      <c r="EF9" s="9">
        <f>EE9+1</f>
        <v>42594</v>
      </c>
      <c r="EG9" s="9">
        <f>EF9+3</f>
        <v>42597</v>
      </c>
      <c r="EH9" s="9">
        <f>EG9+1</f>
        <v>42598</v>
      </c>
      <c r="EI9" s="9">
        <f>EH9+1</f>
        <v>42599</v>
      </c>
      <c r="EJ9" s="9">
        <f>EI9+1</f>
        <v>42600</v>
      </c>
      <c r="EK9" s="9">
        <f>EJ9+1</f>
        <v>42601</v>
      </c>
      <c r="EL9" s="9">
        <f>EK9+3</f>
        <v>42604</v>
      </c>
      <c r="EM9" s="9">
        <f>EL9+1</f>
        <v>42605</v>
      </c>
      <c r="EN9" s="9">
        <f>EM9+1</f>
        <v>42606</v>
      </c>
      <c r="EO9" s="9">
        <f>EN9+1</f>
        <v>42607</v>
      </c>
      <c r="EP9" s="9">
        <f>EO9+1</f>
        <v>42608</v>
      </c>
      <c r="EQ9" s="9">
        <f>EP9+3</f>
        <v>42611</v>
      </c>
      <c r="ER9" s="9">
        <f>EQ9+1</f>
        <v>42612</v>
      </c>
      <c r="ES9" s="9">
        <f>ER9+1</f>
        <v>42613</v>
      </c>
      <c r="ET9" s="9">
        <f>ES9+1</f>
        <v>42614</v>
      </c>
      <c r="EU9" s="9">
        <f>ET9+1</f>
        <v>42615</v>
      </c>
      <c r="EV9" s="9">
        <f>EU9+3</f>
        <v>42618</v>
      </c>
      <c r="EW9" s="9">
        <f>EV9+1</f>
        <v>42619</v>
      </c>
      <c r="EX9" s="9">
        <f>EW9+1</f>
        <v>42620</v>
      </c>
      <c r="EY9" s="9">
        <f>EX9+1</f>
        <v>42621</v>
      </c>
      <c r="EZ9" s="9">
        <f>EY9+1</f>
        <v>42622</v>
      </c>
      <c r="FA9" s="9">
        <f>EZ9+3</f>
        <v>42625</v>
      </c>
      <c r="FB9" s="9">
        <f>FA9+1</f>
        <v>42626</v>
      </c>
      <c r="FC9" s="9">
        <f>FB9+1</f>
        <v>42627</v>
      </c>
      <c r="FD9" s="9">
        <f>FC9+1</f>
        <v>42628</v>
      </c>
      <c r="FE9" s="9">
        <f>FD9+1</f>
        <v>42629</v>
      </c>
      <c r="FF9" s="9">
        <f>FE9+3</f>
        <v>42632</v>
      </c>
      <c r="FG9" s="9">
        <f>FF9+1</f>
        <v>42633</v>
      </c>
      <c r="FH9" s="9">
        <f>FG9+1</f>
        <v>42634</v>
      </c>
      <c r="FI9" s="9">
        <f>FH9+1</f>
        <v>42635</v>
      </c>
      <c r="FJ9" s="9">
        <f>FI9+1</f>
        <v>42636</v>
      </c>
      <c r="FK9" s="9">
        <f>FJ9+3</f>
        <v>42639</v>
      </c>
      <c r="FL9" s="9">
        <f>FK9+1</f>
        <v>42640</v>
      </c>
      <c r="FM9" s="9">
        <f>FL9+1</f>
        <v>42641</v>
      </c>
      <c r="FN9" s="9">
        <f>FM9+1</f>
        <v>42642</v>
      </c>
      <c r="FO9" s="9">
        <f>FN9+1</f>
        <v>42643</v>
      </c>
      <c r="FP9" s="9">
        <f>FO9+3</f>
        <v>42646</v>
      </c>
      <c r="FQ9" s="9">
        <f>FP9+1</f>
        <v>42647</v>
      </c>
      <c r="FR9" s="9">
        <f>FQ9+1</f>
        <v>42648</v>
      </c>
      <c r="FS9" s="9">
        <f>FR9+1</f>
        <v>42649</v>
      </c>
      <c r="FT9" s="9">
        <f>FS9+1</f>
        <v>42650</v>
      </c>
      <c r="FU9" s="9">
        <f>FT9+3</f>
        <v>42653</v>
      </c>
      <c r="FV9" s="9">
        <f>FU9+1</f>
        <v>42654</v>
      </c>
      <c r="FW9" s="9">
        <f>FV9+1</f>
        <v>42655</v>
      </c>
      <c r="FX9" s="9">
        <f>FW9+1</f>
        <v>42656</v>
      </c>
      <c r="FY9" s="9">
        <f>FX9+1</f>
        <v>42657</v>
      </c>
      <c r="FZ9" s="9">
        <f>FY9+3</f>
        <v>42660</v>
      </c>
      <c r="GA9" s="9">
        <f>FZ9+1</f>
        <v>42661</v>
      </c>
      <c r="GB9" s="9">
        <f>GA9+1</f>
        <v>42662</v>
      </c>
      <c r="GC9" s="9">
        <f>GB9+1</f>
        <v>42663</v>
      </c>
      <c r="GD9" s="9">
        <f>GC9+1</f>
        <v>42664</v>
      </c>
      <c r="GE9" s="9">
        <f>GD9+3</f>
        <v>42667</v>
      </c>
      <c r="GF9" s="9">
        <f>GE9+1</f>
        <v>42668</v>
      </c>
      <c r="GG9" s="9">
        <f>GF9+1</f>
        <v>42669</v>
      </c>
      <c r="GH9" s="9">
        <f>GG9+1</f>
        <v>42670</v>
      </c>
      <c r="GI9" s="9">
        <f>GH9+1</f>
        <v>42671</v>
      </c>
      <c r="GJ9" s="9">
        <f>GI9+3</f>
        <v>42674</v>
      </c>
      <c r="GK9" s="9">
        <f>GJ9+1</f>
        <v>42675</v>
      </c>
      <c r="GL9" s="9">
        <f>GK9+1</f>
        <v>42676</v>
      </c>
      <c r="GM9" s="9">
        <f>GL9+1</f>
        <v>42677</v>
      </c>
      <c r="GN9" s="9">
        <f>GM9+1</f>
        <v>42678</v>
      </c>
      <c r="GO9" s="9">
        <f>GN9+3</f>
        <v>42681</v>
      </c>
      <c r="GP9" s="9">
        <f>GO9+1</f>
        <v>42682</v>
      </c>
      <c r="GQ9" s="9">
        <f>GP9+1</f>
        <v>42683</v>
      </c>
      <c r="GR9" s="9">
        <f>GQ9+1</f>
        <v>42684</v>
      </c>
      <c r="GS9" s="9">
        <f>GR9+1</f>
        <v>42685</v>
      </c>
      <c r="GT9" s="9">
        <f>GS9+3</f>
        <v>42688</v>
      </c>
      <c r="GU9" s="9">
        <f>GT9+1</f>
        <v>42689</v>
      </c>
      <c r="GV9" s="9">
        <f>GU9+1</f>
        <v>42690</v>
      </c>
      <c r="GW9" s="9">
        <f>GV9+1</f>
        <v>42691</v>
      </c>
      <c r="GX9" s="9">
        <f>GW9+1</f>
        <v>42692</v>
      </c>
      <c r="GY9" s="9">
        <f>GX9+3</f>
        <v>42695</v>
      </c>
      <c r="GZ9" s="9">
        <f>GY9+1</f>
        <v>42696</v>
      </c>
      <c r="HA9" s="9">
        <f>GZ9+1</f>
        <v>42697</v>
      </c>
      <c r="HB9" s="9">
        <f>HA9+1</f>
        <v>42698</v>
      </c>
      <c r="HC9" s="9">
        <f>HB9+1</f>
        <v>42699</v>
      </c>
      <c r="HD9" s="9">
        <f>HC9+3</f>
        <v>42702</v>
      </c>
      <c r="HE9" s="9">
        <f>HD9+1</f>
        <v>42703</v>
      </c>
      <c r="HF9" s="9">
        <f>HE9+1</f>
        <v>42704</v>
      </c>
      <c r="HG9" s="9">
        <f>HF9+1</f>
        <v>42705</v>
      </c>
      <c r="HH9" s="9">
        <f>HG9+1</f>
        <v>42706</v>
      </c>
      <c r="HI9" s="9">
        <f>HH9+3</f>
        <v>42709</v>
      </c>
      <c r="HJ9" s="9">
        <f>HI9+1</f>
        <v>42710</v>
      </c>
      <c r="HK9" s="9">
        <f>HJ9+1</f>
        <v>42711</v>
      </c>
      <c r="HL9" s="9">
        <f>HK9+1</f>
        <v>42712</v>
      </c>
      <c r="HM9" s="9">
        <f>HL9+1</f>
        <v>42713</v>
      </c>
      <c r="HN9" s="9">
        <f>HM9+3</f>
        <v>42716</v>
      </c>
      <c r="HO9" s="9">
        <f>HN9+1</f>
        <v>42717</v>
      </c>
      <c r="HP9" s="9">
        <f>HO9+1</f>
        <v>42718</v>
      </c>
      <c r="HQ9" s="9">
        <f>HP9+1</f>
        <v>42719</v>
      </c>
      <c r="HR9" s="9">
        <f>HQ9+1</f>
        <v>42720</v>
      </c>
      <c r="HS9" s="9">
        <f>HR9+3</f>
        <v>42723</v>
      </c>
      <c r="HT9" s="9">
        <f>HS9+1</f>
        <v>42724</v>
      </c>
      <c r="HU9" s="9">
        <f>HT9+1</f>
        <v>42725</v>
      </c>
      <c r="HV9" s="9">
        <f>HU9+1</f>
        <v>42726</v>
      </c>
      <c r="HW9" s="9">
        <f>HV9+1</f>
        <v>42727</v>
      </c>
      <c r="HX9" s="9">
        <f>HW9+3</f>
        <v>42730</v>
      </c>
      <c r="HY9" s="9">
        <f>HX9+1</f>
        <v>42731</v>
      </c>
      <c r="HZ9" s="9">
        <f>HY9+1</f>
        <v>42732</v>
      </c>
      <c r="IA9" s="9">
        <f>HZ9+1</f>
        <v>42733</v>
      </c>
      <c r="IB9" s="9">
        <f>IA9+1</f>
        <v>42734</v>
      </c>
      <c r="IC9" s="9">
        <f>IB9+3</f>
        <v>42737</v>
      </c>
      <c r="ID9" s="9">
        <f>IC9+1</f>
        <v>42738</v>
      </c>
      <c r="IE9" s="9">
        <f>ID9+1</f>
        <v>42739</v>
      </c>
      <c r="IF9" s="9">
        <f>IE9+1</f>
        <v>42740</v>
      </c>
      <c r="IG9" s="9">
        <f>IF9+1</f>
        <v>42741</v>
      </c>
      <c r="IH9" s="9">
        <f>IG9+3</f>
        <v>42744</v>
      </c>
      <c r="II9" s="9">
        <f>IH9+1</f>
        <v>42745</v>
      </c>
      <c r="IJ9" s="9">
        <f>II9+1</f>
        <v>42746</v>
      </c>
      <c r="IK9" s="9">
        <f>IJ9+1</f>
        <v>42747</v>
      </c>
      <c r="IL9" s="9">
        <f>IK9+1</f>
        <v>42748</v>
      </c>
      <c r="IM9" s="9">
        <f>IL9+3</f>
        <v>42751</v>
      </c>
      <c r="IN9" s="9">
        <f>IM9+1</f>
        <v>42752</v>
      </c>
      <c r="IO9" s="9">
        <f>IN9+1</f>
        <v>42753</v>
      </c>
      <c r="IP9" s="9">
        <f>IO9+1</f>
        <v>42754</v>
      </c>
      <c r="IQ9" s="9">
        <f>IP9+1</f>
        <v>42755</v>
      </c>
    </row>
    <row r="10" spans="1:251" s="33" customFormat="1" ht="81" customHeight="1" thickBot="1" x14ac:dyDescent="0.25">
      <c r="A10" s="31" t="s">
        <v>7</v>
      </c>
      <c r="B10" s="41" t="s">
        <v>9</v>
      </c>
      <c r="C10" s="40" t="s">
        <v>18</v>
      </c>
      <c r="D10" s="5" t="s">
        <v>2</v>
      </c>
      <c r="E10" s="5" t="s">
        <v>3</v>
      </c>
      <c r="F10" s="24" t="s">
        <v>6</v>
      </c>
      <c r="G10" s="6" t="s">
        <v>10</v>
      </c>
      <c r="H10" s="24" t="s">
        <v>11</v>
      </c>
      <c r="I10" s="6" t="s">
        <v>4</v>
      </c>
      <c r="J10" s="6" t="s">
        <v>0</v>
      </c>
      <c r="K10" s="32"/>
      <c r="L10" s="66">
        <f>L9</f>
        <v>42422</v>
      </c>
      <c r="M10" s="67"/>
      <c r="N10" s="67"/>
      <c r="O10" s="67"/>
      <c r="P10" s="68"/>
      <c r="Q10" s="66">
        <f>Q9</f>
        <v>42429</v>
      </c>
      <c r="R10" s="67"/>
      <c r="S10" s="67"/>
      <c r="T10" s="67"/>
      <c r="U10" s="68"/>
      <c r="V10" s="66">
        <f>V9</f>
        <v>42436</v>
      </c>
      <c r="W10" s="67"/>
      <c r="X10" s="67"/>
      <c r="Y10" s="67"/>
      <c r="Z10" s="68"/>
      <c r="AA10" s="66">
        <f>AA9</f>
        <v>42443</v>
      </c>
      <c r="AB10" s="67"/>
      <c r="AC10" s="67"/>
      <c r="AD10" s="67"/>
      <c r="AE10" s="68"/>
      <c r="AF10" s="66">
        <f>AF9</f>
        <v>42450</v>
      </c>
      <c r="AG10" s="67"/>
      <c r="AH10" s="67"/>
      <c r="AI10" s="67"/>
      <c r="AJ10" s="68"/>
      <c r="AK10" s="66">
        <f>AK9</f>
        <v>42457</v>
      </c>
      <c r="AL10" s="67"/>
      <c r="AM10" s="67"/>
      <c r="AN10" s="67"/>
      <c r="AO10" s="68"/>
      <c r="AP10" s="66">
        <f>AP9</f>
        <v>42464</v>
      </c>
      <c r="AQ10" s="67"/>
      <c r="AR10" s="67"/>
      <c r="AS10" s="67"/>
      <c r="AT10" s="68"/>
      <c r="AU10" s="66">
        <f>AU9</f>
        <v>42471</v>
      </c>
      <c r="AV10" s="67"/>
      <c r="AW10" s="67"/>
      <c r="AX10" s="67"/>
      <c r="AY10" s="68"/>
      <c r="AZ10" s="66">
        <f>AZ9</f>
        <v>42478</v>
      </c>
      <c r="BA10" s="67"/>
      <c r="BB10" s="67"/>
      <c r="BC10" s="67"/>
      <c r="BD10" s="68"/>
      <c r="BE10" s="66">
        <f>BE9</f>
        <v>42485</v>
      </c>
      <c r="BF10" s="67"/>
      <c r="BG10" s="67"/>
      <c r="BH10" s="67"/>
      <c r="BI10" s="68"/>
      <c r="BJ10" s="66">
        <f>BJ9</f>
        <v>42492</v>
      </c>
      <c r="BK10" s="67"/>
      <c r="BL10" s="67"/>
      <c r="BM10" s="67"/>
      <c r="BN10" s="68"/>
      <c r="BO10" s="66">
        <f>BO9</f>
        <v>42499</v>
      </c>
      <c r="BP10" s="67"/>
      <c r="BQ10" s="67"/>
      <c r="BR10" s="67"/>
      <c r="BS10" s="68"/>
      <c r="BT10" s="66">
        <f>BT9</f>
        <v>42506</v>
      </c>
      <c r="BU10" s="67"/>
      <c r="BV10" s="67"/>
      <c r="BW10" s="67"/>
      <c r="BX10" s="68"/>
      <c r="BY10" s="66">
        <f>BY9</f>
        <v>42513</v>
      </c>
      <c r="BZ10" s="67"/>
      <c r="CA10" s="67"/>
      <c r="CB10" s="67"/>
      <c r="CC10" s="68"/>
      <c r="CD10" s="66">
        <f>CD9</f>
        <v>42520</v>
      </c>
      <c r="CE10" s="67"/>
      <c r="CF10" s="67"/>
      <c r="CG10" s="67"/>
      <c r="CH10" s="68"/>
      <c r="CI10" s="66">
        <f>CI9</f>
        <v>42527</v>
      </c>
      <c r="CJ10" s="67"/>
      <c r="CK10" s="67"/>
      <c r="CL10" s="67"/>
      <c r="CM10" s="68"/>
      <c r="CN10" s="66">
        <f>CN9</f>
        <v>42534</v>
      </c>
      <c r="CO10" s="67"/>
      <c r="CP10" s="67"/>
      <c r="CQ10" s="67"/>
      <c r="CR10" s="68"/>
      <c r="CS10" s="66">
        <f>CS9</f>
        <v>42541</v>
      </c>
      <c r="CT10" s="67"/>
      <c r="CU10" s="67"/>
      <c r="CV10" s="67"/>
      <c r="CW10" s="68"/>
      <c r="CX10" s="66">
        <f>CX9</f>
        <v>42548</v>
      </c>
      <c r="CY10" s="67"/>
      <c r="CZ10" s="67"/>
      <c r="DA10" s="67"/>
      <c r="DB10" s="68"/>
      <c r="DC10" s="66">
        <f>DC9</f>
        <v>42555</v>
      </c>
      <c r="DD10" s="67"/>
      <c r="DE10" s="67"/>
      <c r="DF10" s="67"/>
      <c r="DG10" s="68"/>
      <c r="DH10" s="66">
        <f>DH9</f>
        <v>42562</v>
      </c>
      <c r="DI10" s="67"/>
      <c r="DJ10" s="67"/>
      <c r="DK10" s="67"/>
      <c r="DL10" s="68"/>
      <c r="DM10" s="66">
        <f>DM9</f>
        <v>42569</v>
      </c>
      <c r="DN10" s="67"/>
      <c r="DO10" s="67"/>
      <c r="DP10" s="67"/>
      <c r="DQ10" s="68"/>
      <c r="DR10" s="66">
        <f>DR9</f>
        <v>42576</v>
      </c>
      <c r="DS10" s="67"/>
      <c r="DT10" s="67"/>
      <c r="DU10" s="67"/>
      <c r="DV10" s="68"/>
      <c r="DW10" s="66">
        <f>DW9</f>
        <v>42583</v>
      </c>
      <c r="DX10" s="67"/>
      <c r="DY10" s="67"/>
      <c r="DZ10" s="67"/>
      <c r="EA10" s="68"/>
      <c r="EB10" s="66">
        <f>EB9</f>
        <v>42590</v>
      </c>
      <c r="EC10" s="67"/>
      <c r="ED10" s="67"/>
      <c r="EE10" s="67"/>
      <c r="EF10" s="68"/>
      <c r="EG10" s="66">
        <f>EG9</f>
        <v>42597</v>
      </c>
      <c r="EH10" s="67"/>
      <c r="EI10" s="67"/>
      <c r="EJ10" s="67"/>
      <c r="EK10" s="68"/>
      <c r="EL10" s="66">
        <f>EL9</f>
        <v>42604</v>
      </c>
      <c r="EM10" s="67"/>
      <c r="EN10" s="67"/>
      <c r="EO10" s="67"/>
      <c r="EP10" s="68"/>
      <c r="EQ10" s="66">
        <f>EQ9</f>
        <v>42611</v>
      </c>
      <c r="ER10" s="67"/>
      <c r="ES10" s="67"/>
      <c r="ET10" s="67"/>
      <c r="EU10" s="68"/>
      <c r="EV10" s="66">
        <f>EV9</f>
        <v>42618</v>
      </c>
      <c r="EW10" s="67"/>
      <c r="EX10" s="67"/>
      <c r="EY10" s="67"/>
      <c r="EZ10" s="68"/>
      <c r="FA10" s="66">
        <f>FA9</f>
        <v>42625</v>
      </c>
      <c r="FB10" s="67"/>
      <c r="FC10" s="67"/>
      <c r="FD10" s="67"/>
      <c r="FE10" s="68"/>
      <c r="FF10" s="66">
        <f>FF9</f>
        <v>42632</v>
      </c>
      <c r="FG10" s="67"/>
      <c r="FH10" s="67"/>
      <c r="FI10" s="67"/>
      <c r="FJ10" s="68"/>
      <c r="FK10" s="66">
        <f>FK9</f>
        <v>42639</v>
      </c>
      <c r="FL10" s="67"/>
      <c r="FM10" s="67"/>
      <c r="FN10" s="67"/>
      <c r="FO10" s="68"/>
      <c r="FP10" s="66">
        <f>FP9</f>
        <v>42646</v>
      </c>
      <c r="FQ10" s="67"/>
      <c r="FR10" s="67"/>
      <c r="FS10" s="67"/>
      <c r="FT10" s="68"/>
      <c r="FU10" s="66">
        <f>FU9</f>
        <v>42653</v>
      </c>
      <c r="FV10" s="67"/>
      <c r="FW10" s="67"/>
      <c r="FX10" s="67"/>
      <c r="FY10" s="68"/>
      <c r="FZ10" s="66">
        <f>FZ9</f>
        <v>42660</v>
      </c>
      <c r="GA10" s="67"/>
      <c r="GB10" s="67"/>
      <c r="GC10" s="67"/>
      <c r="GD10" s="68"/>
      <c r="GE10" s="66">
        <f>GE9</f>
        <v>42667</v>
      </c>
      <c r="GF10" s="67"/>
      <c r="GG10" s="67"/>
      <c r="GH10" s="67"/>
      <c r="GI10" s="68"/>
      <c r="GJ10" s="66">
        <f>GJ9</f>
        <v>42674</v>
      </c>
      <c r="GK10" s="67"/>
      <c r="GL10" s="67"/>
      <c r="GM10" s="67"/>
      <c r="GN10" s="68"/>
      <c r="GO10" s="66">
        <f>GO9</f>
        <v>42681</v>
      </c>
      <c r="GP10" s="67"/>
      <c r="GQ10" s="67"/>
      <c r="GR10" s="67"/>
      <c r="GS10" s="68"/>
      <c r="GT10" s="66">
        <f>GT9</f>
        <v>42688</v>
      </c>
      <c r="GU10" s="67"/>
      <c r="GV10" s="67"/>
      <c r="GW10" s="67"/>
      <c r="GX10" s="68"/>
      <c r="GY10" s="66">
        <f>GY9</f>
        <v>42695</v>
      </c>
      <c r="GZ10" s="67"/>
      <c r="HA10" s="67"/>
      <c r="HB10" s="67"/>
      <c r="HC10" s="68"/>
      <c r="HD10" s="66">
        <f>HD9</f>
        <v>42702</v>
      </c>
      <c r="HE10" s="67"/>
      <c r="HF10" s="67"/>
      <c r="HG10" s="67"/>
      <c r="HH10" s="68"/>
      <c r="HI10" s="66">
        <f>HI9</f>
        <v>42709</v>
      </c>
      <c r="HJ10" s="67"/>
      <c r="HK10" s="67"/>
      <c r="HL10" s="67"/>
      <c r="HM10" s="68"/>
      <c r="HN10" s="66">
        <f>HN9</f>
        <v>42716</v>
      </c>
      <c r="HO10" s="67"/>
      <c r="HP10" s="67"/>
      <c r="HQ10" s="67"/>
      <c r="HR10" s="68"/>
      <c r="HS10" s="66">
        <f>HS9</f>
        <v>42723</v>
      </c>
      <c r="HT10" s="67"/>
      <c r="HU10" s="67"/>
      <c r="HV10" s="67"/>
      <c r="HW10" s="68"/>
      <c r="HX10" s="66">
        <f>HX9</f>
        <v>42730</v>
      </c>
      <c r="HY10" s="67"/>
      <c r="HZ10" s="67"/>
      <c r="IA10" s="67"/>
      <c r="IB10" s="68"/>
      <c r="IC10" s="66">
        <f>IC9</f>
        <v>42737</v>
      </c>
      <c r="ID10" s="67"/>
      <c r="IE10" s="67"/>
      <c r="IF10" s="67"/>
      <c r="IG10" s="68"/>
      <c r="IH10" s="66">
        <f>IH9</f>
        <v>42744</v>
      </c>
      <c r="II10" s="67"/>
      <c r="IJ10" s="67"/>
      <c r="IK10" s="67"/>
      <c r="IL10" s="68"/>
      <c r="IM10" s="66">
        <f>IM9</f>
        <v>42751</v>
      </c>
      <c r="IN10" s="67"/>
      <c r="IO10" s="67"/>
      <c r="IP10" s="67"/>
      <c r="IQ10" s="68"/>
    </row>
    <row r="11" spans="1:251" s="22" customFormat="1" ht="11.25" x14ac:dyDescent="0.2">
      <c r="A11" s="18"/>
      <c r="E11" s="28"/>
      <c r="F11" s="28"/>
      <c r="H11" s="28"/>
    </row>
    <row r="12" spans="1:251" s="20" customFormat="1" x14ac:dyDescent="0.25">
      <c r="A12" s="19" t="s">
        <v>8</v>
      </c>
      <c r="B12" s="48" t="s">
        <v>17</v>
      </c>
      <c r="C12" s="38" t="s">
        <v>48</v>
      </c>
      <c r="D12" s="36">
        <v>42402</v>
      </c>
      <c r="E12" s="13">
        <v>42409</v>
      </c>
      <c r="F12" s="37">
        <v>7</v>
      </c>
      <c r="G12" s="35">
        <v>1</v>
      </c>
      <c r="H12" s="29">
        <f>E12-D12</f>
        <v>7</v>
      </c>
      <c r="I12" s="14">
        <v>1</v>
      </c>
      <c r="J12" s="29">
        <v>0</v>
      </c>
      <c r="P12" s="59"/>
      <c r="Q12" s="59"/>
      <c r="R12" s="59"/>
      <c r="S12" s="59"/>
      <c r="T12" s="59"/>
      <c r="U12" s="59"/>
      <c r="V12" s="59"/>
      <c r="W12" s="59"/>
      <c r="X12" s="59"/>
      <c r="Y12" s="59"/>
    </row>
    <row r="13" spans="1:251" s="20" customFormat="1" x14ac:dyDescent="0.25">
      <c r="A13" s="51">
        <v>1.1000000000000001</v>
      </c>
      <c r="B13" s="39" t="s">
        <v>38</v>
      </c>
      <c r="C13" s="38" t="s">
        <v>59</v>
      </c>
      <c r="D13" s="15">
        <v>42402</v>
      </c>
      <c r="E13" s="11">
        <v>42406</v>
      </c>
      <c r="F13" s="37">
        <f t="shared" ref="F13" si="0">H13</f>
        <v>4</v>
      </c>
      <c r="G13" s="34">
        <v>1</v>
      </c>
      <c r="H13" s="29">
        <f t="shared" ref="H13" si="1">E13-D13</f>
        <v>4</v>
      </c>
      <c r="I13" s="12">
        <f t="shared" ref="I13" si="2">ROUNDDOWN(G13*F13,0)</f>
        <v>4</v>
      </c>
      <c r="J13" s="30">
        <f t="shared" ref="J13" si="3">F13-I13</f>
        <v>0</v>
      </c>
      <c r="R13" s="59"/>
      <c r="S13" s="59"/>
      <c r="T13" s="59"/>
    </row>
    <row r="14" spans="1:251" s="20" customFormat="1" x14ac:dyDescent="0.25">
      <c r="A14" s="51">
        <v>1.2</v>
      </c>
      <c r="B14" s="39" t="s">
        <v>39</v>
      </c>
      <c r="C14" s="38" t="s">
        <v>59</v>
      </c>
      <c r="D14" s="15">
        <v>42406</v>
      </c>
      <c r="E14" s="11">
        <v>42409</v>
      </c>
      <c r="F14" s="37">
        <f t="shared" ref="F14" si="4">H14</f>
        <v>3</v>
      </c>
      <c r="G14" s="34">
        <v>1</v>
      </c>
      <c r="H14" s="29">
        <f t="shared" ref="H14" si="5">E14-D14</f>
        <v>3</v>
      </c>
      <c r="I14" s="12">
        <f t="shared" ref="I14" si="6">ROUNDDOWN(G14*F14,0)</f>
        <v>3</v>
      </c>
      <c r="J14" s="30">
        <f t="shared" ref="J14" si="7">F14-I14</f>
        <v>0</v>
      </c>
    </row>
    <row r="15" spans="1:251" s="23" customFormat="1" x14ac:dyDescent="0.25">
      <c r="A15" s="50">
        <v>2</v>
      </c>
      <c r="B15" s="48" t="s">
        <v>19</v>
      </c>
      <c r="C15" s="38" t="s">
        <v>62</v>
      </c>
      <c r="D15" s="36">
        <v>42410</v>
      </c>
      <c r="E15" s="13">
        <v>42420</v>
      </c>
      <c r="F15" s="37">
        <f>H15</f>
        <v>10</v>
      </c>
      <c r="G15" s="35">
        <v>1</v>
      </c>
      <c r="H15" s="29">
        <f t="shared" ref="H15:H32" si="8">E15-D15</f>
        <v>10</v>
      </c>
      <c r="I15" s="14">
        <f t="shared" ref="I15:I33" si="9">ROUNDDOWN(G15*F15,0)</f>
        <v>10</v>
      </c>
      <c r="J15" s="29">
        <f t="shared" ref="J15:J34" si="10">F15-I15</f>
        <v>0</v>
      </c>
      <c r="K15" s="21"/>
      <c r="L15" s="21"/>
      <c r="M15" s="21"/>
      <c r="N15" s="21"/>
      <c r="O15" s="21"/>
      <c r="P15" s="21"/>
      <c r="Q15" s="21"/>
      <c r="R15" s="21"/>
      <c r="S15" s="21"/>
      <c r="T15" s="21"/>
      <c r="U15" s="21"/>
      <c r="V15" s="21"/>
      <c r="W15" s="21"/>
      <c r="X15" s="21"/>
      <c r="Y15" s="21"/>
      <c r="Z15" s="21"/>
      <c r="AA15" s="21"/>
      <c r="AB15" s="21"/>
      <c r="AC15" s="21"/>
      <c r="AD15" s="21"/>
      <c r="AE15" s="21"/>
      <c r="AF15" s="63"/>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x14ac:dyDescent="0.25">
      <c r="A16" s="51">
        <v>2.1</v>
      </c>
      <c r="B16" s="39" t="s">
        <v>21</v>
      </c>
      <c r="C16" s="38" t="s">
        <v>60</v>
      </c>
      <c r="D16" s="15">
        <v>42410</v>
      </c>
      <c r="E16" s="11">
        <v>42415</v>
      </c>
      <c r="F16" s="37">
        <f t="shared" ref="F16:F17" si="11">H16</f>
        <v>5</v>
      </c>
      <c r="G16" s="34">
        <v>1</v>
      </c>
      <c r="H16" s="29">
        <f t="shared" si="8"/>
        <v>5</v>
      </c>
      <c r="I16" s="12">
        <f t="shared" si="9"/>
        <v>5</v>
      </c>
      <c r="J16" s="30">
        <f t="shared" si="10"/>
        <v>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x14ac:dyDescent="0.25">
      <c r="A17" s="51">
        <v>2.2000000000000002</v>
      </c>
      <c r="B17" s="39" t="s">
        <v>20</v>
      </c>
      <c r="C17" s="38" t="s">
        <v>60</v>
      </c>
      <c r="D17" s="15">
        <v>42415</v>
      </c>
      <c r="E17" s="11">
        <v>42420</v>
      </c>
      <c r="F17" s="37">
        <f t="shared" si="11"/>
        <v>5</v>
      </c>
      <c r="G17" s="34">
        <v>1</v>
      </c>
      <c r="H17" s="29">
        <f t="shared" si="8"/>
        <v>5</v>
      </c>
      <c r="I17" s="12">
        <f t="shared" si="9"/>
        <v>5</v>
      </c>
      <c r="J17" s="30">
        <f t="shared" si="10"/>
        <v>0</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60"/>
      <c r="BQ17" s="60"/>
      <c r="BR17" s="60"/>
      <c r="BS17" s="60"/>
      <c r="BT17" s="60"/>
      <c r="BU17" s="60"/>
      <c r="BV17" s="60"/>
      <c r="BW17" s="60"/>
      <c r="BX17" s="60"/>
      <c r="BY17" s="60"/>
      <c r="BZ17" s="60"/>
      <c r="CA17" s="60"/>
      <c r="CB17" s="60"/>
      <c r="CC17" s="60"/>
      <c r="CD17" s="60"/>
      <c r="CE17" s="60"/>
      <c r="CF17" s="60"/>
      <c r="CG17" s="60"/>
      <c r="CH17" s="60"/>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x14ac:dyDescent="0.25">
      <c r="A18" s="50">
        <v>3</v>
      </c>
      <c r="B18" s="48" t="s">
        <v>22</v>
      </c>
      <c r="C18" s="38" t="s">
        <v>61</v>
      </c>
      <c r="D18" s="36">
        <v>42420</v>
      </c>
      <c r="E18" s="13">
        <v>42429</v>
      </c>
      <c r="F18" s="37">
        <f t="shared" ref="F18:F33" si="12">H18</f>
        <v>9</v>
      </c>
      <c r="G18" s="35">
        <v>0</v>
      </c>
      <c r="H18" s="29">
        <f t="shared" si="8"/>
        <v>9</v>
      </c>
      <c r="I18" s="14">
        <f t="shared" si="9"/>
        <v>0</v>
      </c>
      <c r="J18" s="29">
        <f t="shared" si="10"/>
        <v>9</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59"/>
      <c r="AV18" s="59"/>
      <c r="AW18" s="59"/>
      <c r="AX18" s="59"/>
      <c r="AY18" s="59"/>
      <c r="AZ18" s="59"/>
      <c r="BA18" s="59"/>
      <c r="BB18" s="59"/>
      <c r="BC18" s="59"/>
      <c r="BD18" s="60"/>
      <c r="BE18" s="60"/>
      <c r="BF18" s="60"/>
      <c r="BG18" s="60"/>
      <c r="BH18" s="60"/>
      <c r="BI18" s="60"/>
      <c r="BJ18" s="60"/>
      <c r="BK18" s="60"/>
      <c r="BL18" s="60"/>
      <c r="BM18" s="60"/>
      <c r="BN18" s="60"/>
      <c r="BO18" s="60"/>
      <c r="BP18" s="60"/>
      <c r="BQ18" s="60"/>
      <c r="BR18" s="60"/>
      <c r="BS18" s="60"/>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x14ac:dyDescent="0.25">
      <c r="A19" s="51">
        <v>3.1</v>
      </c>
      <c r="B19" s="39" t="s">
        <v>23</v>
      </c>
      <c r="C19" s="38" t="s">
        <v>61</v>
      </c>
      <c r="D19" s="15">
        <v>42420</v>
      </c>
      <c r="E19" s="11">
        <v>42424</v>
      </c>
      <c r="F19" s="37">
        <f t="shared" si="12"/>
        <v>4</v>
      </c>
      <c r="G19" s="34">
        <v>0</v>
      </c>
      <c r="H19" s="29">
        <f t="shared" si="8"/>
        <v>4</v>
      </c>
      <c r="I19" s="12">
        <f t="shared" si="9"/>
        <v>0</v>
      </c>
      <c r="J19" s="30">
        <f t="shared" si="10"/>
        <v>4</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0" customFormat="1" x14ac:dyDescent="0.25">
      <c r="A20" s="51">
        <v>3.2</v>
      </c>
      <c r="B20" s="39" t="s">
        <v>24</v>
      </c>
      <c r="C20" s="38" t="s">
        <v>61</v>
      </c>
      <c r="D20" s="15">
        <v>42424</v>
      </c>
      <c r="E20" s="11">
        <v>42429</v>
      </c>
      <c r="F20" s="37">
        <f t="shared" si="12"/>
        <v>5</v>
      </c>
      <c r="G20" s="34">
        <v>0</v>
      </c>
      <c r="H20" s="29">
        <f t="shared" si="8"/>
        <v>5</v>
      </c>
      <c r="I20" s="12">
        <f t="shared" si="9"/>
        <v>0</v>
      </c>
      <c r="J20" s="30">
        <f t="shared" si="10"/>
        <v>5</v>
      </c>
    </row>
    <row r="21" spans="1:251" s="23" customFormat="1" x14ac:dyDescent="0.25">
      <c r="A21" s="50">
        <v>4</v>
      </c>
      <c r="B21" s="48" t="s">
        <v>14</v>
      </c>
      <c r="C21" s="38" t="s">
        <v>47</v>
      </c>
      <c r="D21" s="36">
        <v>42430</v>
      </c>
      <c r="E21" s="13">
        <v>42467</v>
      </c>
      <c r="F21" s="37">
        <f t="shared" si="12"/>
        <v>37</v>
      </c>
      <c r="G21" s="35">
        <v>0</v>
      </c>
      <c r="H21" s="29">
        <f t="shared" si="8"/>
        <v>37</v>
      </c>
      <c r="I21" s="14">
        <f t="shared" si="9"/>
        <v>0</v>
      </c>
      <c r="J21" s="29">
        <f t="shared" si="10"/>
        <v>37</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x14ac:dyDescent="0.25">
      <c r="A22" s="51">
        <v>4.0999999999999996</v>
      </c>
      <c r="B22" s="39" t="s">
        <v>49</v>
      </c>
      <c r="C22" s="38" t="s">
        <v>48</v>
      </c>
      <c r="D22" s="15">
        <v>42430</v>
      </c>
      <c r="E22" s="11">
        <v>42436</v>
      </c>
      <c r="F22" s="37">
        <f t="shared" si="12"/>
        <v>6</v>
      </c>
      <c r="G22" s="34">
        <v>0</v>
      </c>
      <c r="H22" s="29">
        <f t="shared" si="8"/>
        <v>6</v>
      </c>
      <c r="I22" s="12">
        <f t="shared" si="9"/>
        <v>0</v>
      </c>
      <c r="J22" s="30">
        <f t="shared" si="10"/>
        <v>6</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3" customFormat="1" x14ac:dyDescent="0.25">
      <c r="A23" s="51">
        <v>4.2</v>
      </c>
      <c r="B23" s="39" t="s">
        <v>50</v>
      </c>
      <c r="C23" s="38" t="s">
        <v>62</v>
      </c>
      <c r="D23" s="15">
        <v>42436</v>
      </c>
      <c r="E23" s="11">
        <v>42441</v>
      </c>
      <c r="F23" s="37">
        <f t="shared" si="12"/>
        <v>5</v>
      </c>
      <c r="G23" s="34">
        <v>0</v>
      </c>
      <c r="H23" s="29">
        <f t="shared" si="8"/>
        <v>5</v>
      </c>
      <c r="I23" s="12">
        <f t="shared" si="9"/>
        <v>0</v>
      </c>
      <c r="J23" s="30">
        <f t="shared" si="10"/>
        <v>5</v>
      </c>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row>
    <row r="24" spans="1:251" s="23" customFormat="1" x14ac:dyDescent="0.25">
      <c r="A24" s="51">
        <v>4.3</v>
      </c>
      <c r="B24" s="39" t="s">
        <v>51</v>
      </c>
      <c r="C24" s="38" t="s">
        <v>62</v>
      </c>
      <c r="D24" s="15">
        <v>42441</v>
      </c>
      <c r="E24" s="11">
        <v>42447</v>
      </c>
      <c r="F24" s="37">
        <f t="shared" si="12"/>
        <v>6</v>
      </c>
      <c r="G24" s="34">
        <v>0</v>
      </c>
      <c r="H24" s="29">
        <f t="shared" si="8"/>
        <v>6</v>
      </c>
      <c r="I24" s="14">
        <f t="shared" si="9"/>
        <v>0</v>
      </c>
      <c r="J24" s="29">
        <f t="shared" si="10"/>
        <v>6</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x14ac:dyDescent="0.25">
      <c r="A25" s="51">
        <v>4.4000000000000004</v>
      </c>
      <c r="B25" s="39" t="s">
        <v>52</v>
      </c>
      <c r="C25" s="38" t="s">
        <v>59</v>
      </c>
      <c r="D25" s="15">
        <v>42447</v>
      </c>
      <c r="E25" s="11">
        <v>42454</v>
      </c>
      <c r="F25" s="37">
        <f t="shared" si="12"/>
        <v>7</v>
      </c>
      <c r="G25" s="34">
        <v>0</v>
      </c>
      <c r="H25" s="29">
        <f t="shared" si="8"/>
        <v>7</v>
      </c>
      <c r="I25" s="12">
        <f t="shared" si="9"/>
        <v>0</v>
      </c>
      <c r="J25" s="30">
        <f t="shared" si="10"/>
        <v>7</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x14ac:dyDescent="0.25">
      <c r="A26" s="51">
        <v>4.5</v>
      </c>
      <c r="B26" s="39" t="s">
        <v>53</v>
      </c>
      <c r="C26" s="38" t="s">
        <v>62</v>
      </c>
      <c r="D26" s="15">
        <v>42454</v>
      </c>
      <c r="E26" s="11">
        <v>42464</v>
      </c>
      <c r="F26" s="37">
        <f t="shared" si="12"/>
        <v>10</v>
      </c>
      <c r="G26" s="34">
        <v>0</v>
      </c>
      <c r="H26" s="29">
        <f t="shared" si="8"/>
        <v>10</v>
      </c>
      <c r="I26" s="12">
        <f t="shared" si="9"/>
        <v>0</v>
      </c>
      <c r="J26" s="30">
        <f t="shared" si="10"/>
        <v>10</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x14ac:dyDescent="0.25">
      <c r="A27" s="51">
        <v>4.5999999999999996</v>
      </c>
      <c r="B27" s="39" t="s">
        <v>54</v>
      </c>
      <c r="C27" s="38" t="s">
        <v>62</v>
      </c>
      <c r="D27" s="15">
        <v>42464</v>
      </c>
      <c r="E27" s="11">
        <v>42467</v>
      </c>
      <c r="F27" s="37">
        <f t="shared" si="12"/>
        <v>3</v>
      </c>
      <c r="G27" s="34">
        <v>0</v>
      </c>
      <c r="H27" s="29">
        <f t="shared" si="8"/>
        <v>3</v>
      </c>
      <c r="I27" s="14">
        <f t="shared" si="9"/>
        <v>0</v>
      </c>
      <c r="J27" s="29">
        <f t="shared" si="10"/>
        <v>3</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0" customFormat="1" x14ac:dyDescent="0.25">
      <c r="A28" s="19" t="s">
        <v>25</v>
      </c>
      <c r="B28" s="48" t="s">
        <v>26</v>
      </c>
      <c r="C28" s="38" t="s">
        <v>63</v>
      </c>
      <c r="D28" s="36">
        <v>42467</v>
      </c>
      <c r="E28" s="13">
        <v>42475</v>
      </c>
      <c r="F28" s="37">
        <f t="shared" si="12"/>
        <v>8</v>
      </c>
      <c r="G28" s="35">
        <v>0</v>
      </c>
      <c r="H28" s="29">
        <f t="shared" si="8"/>
        <v>8</v>
      </c>
      <c r="I28" s="12">
        <f t="shared" si="9"/>
        <v>0</v>
      </c>
      <c r="J28" s="30">
        <f t="shared" si="10"/>
        <v>8</v>
      </c>
      <c r="AK28" s="21"/>
      <c r="AL28" s="21"/>
      <c r="AM28" s="21"/>
      <c r="AN28" s="21"/>
      <c r="AO28" s="21"/>
      <c r="AP28" s="21"/>
      <c r="AQ28" s="21"/>
      <c r="AR28" s="21"/>
      <c r="AS28" s="21"/>
      <c r="AT28" s="21"/>
      <c r="AU28" s="21"/>
      <c r="AV28" s="21"/>
      <c r="AW28" s="21"/>
      <c r="AX28" s="21"/>
      <c r="AY28" s="21"/>
      <c r="AZ28" s="21"/>
      <c r="BA28" s="21"/>
      <c r="BB28" s="21"/>
      <c r="BC28" s="21"/>
      <c r="BD28" s="21"/>
      <c r="BT28" s="61"/>
      <c r="BU28" s="61"/>
      <c r="BV28" s="62"/>
      <c r="BW28" s="62"/>
      <c r="BX28" s="62"/>
      <c r="BY28" s="62"/>
      <c r="BZ28" s="62"/>
      <c r="CA28" s="62"/>
      <c r="CB28" s="61"/>
      <c r="CC28" s="61"/>
      <c r="CD28" s="61"/>
      <c r="CE28" s="61"/>
      <c r="CF28" s="61"/>
    </row>
    <row r="29" spans="1:251" s="23" customFormat="1" x14ac:dyDescent="0.25">
      <c r="A29" s="55" t="s">
        <v>27</v>
      </c>
      <c r="B29" s="39" t="s">
        <v>28</v>
      </c>
      <c r="C29" s="38" t="s">
        <v>60</v>
      </c>
      <c r="D29" s="15">
        <v>42467</v>
      </c>
      <c r="E29" s="11">
        <v>42469</v>
      </c>
      <c r="F29" s="37">
        <f t="shared" si="12"/>
        <v>2</v>
      </c>
      <c r="G29" s="34">
        <v>0</v>
      </c>
      <c r="H29" s="29">
        <f t="shared" si="8"/>
        <v>2</v>
      </c>
      <c r="I29" s="12">
        <f t="shared" si="9"/>
        <v>0</v>
      </c>
      <c r="J29" s="30">
        <f t="shared" si="10"/>
        <v>2</v>
      </c>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row>
    <row r="30" spans="1:251" s="23" customFormat="1" x14ac:dyDescent="0.25">
      <c r="A30" s="55" t="s">
        <v>40</v>
      </c>
      <c r="B30" s="39" t="s">
        <v>55</v>
      </c>
      <c r="C30" s="38" t="s">
        <v>60</v>
      </c>
      <c r="D30" s="15">
        <v>42469</v>
      </c>
      <c r="E30" s="11">
        <v>42471</v>
      </c>
      <c r="F30" s="37">
        <f t="shared" si="12"/>
        <v>2</v>
      </c>
      <c r="G30" s="34">
        <v>0</v>
      </c>
      <c r="H30" s="29">
        <f t="shared" si="8"/>
        <v>2</v>
      </c>
      <c r="I30" s="12">
        <f t="shared" si="9"/>
        <v>0</v>
      </c>
      <c r="J30" s="30">
        <f t="shared" si="10"/>
        <v>2</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60"/>
      <c r="BQ30" s="60"/>
      <c r="BR30" s="60"/>
      <c r="BS30" s="60"/>
      <c r="BT30" s="60"/>
      <c r="BU30" s="60"/>
      <c r="BV30" s="60"/>
      <c r="BW30" s="60"/>
      <c r="BX30" s="60"/>
      <c r="BY30" s="60"/>
      <c r="BZ30" s="60"/>
      <c r="CA30" s="60"/>
      <c r="CB30" s="60"/>
      <c r="CC30" s="60"/>
      <c r="CD30" s="60"/>
      <c r="CE30" s="60"/>
      <c r="CF30" s="60"/>
      <c r="CG30" s="60"/>
      <c r="CH30" s="60"/>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x14ac:dyDescent="0.25">
      <c r="A31" s="55" t="s">
        <v>41</v>
      </c>
      <c r="B31" s="39" t="s">
        <v>56</v>
      </c>
      <c r="C31" s="38" t="s">
        <v>61</v>
      </c>
      <c r="D31" s="15">
        <v>42471</v>
      </c>
      <c r="E31" s="11">
        <v>42473</v>
      </c>
      <c r="F31" s="37">
        <f t="shared" si="12"/>
        <v>2</v>
      </c>
      <c r="G31" s="34">
        <v>0</v>
      </c>
      <c r="H31" s="29">
        <f t="shared" si="8"/>
        <v>2</v>
      </c>
      <c r="I31" s="12">
        <f t="shared" si="9"/>
        <v>0</v>
      </c>
      <c r="J31" s="30">
        <f t="shared" si="10"/>
        <v>2</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64"/>
      <c r="AV31" s="64"/>
      <c r="AW31" s="64"/>
      <c r="AX31" s="64"/>
      <c r="AY31" s="64"/>
      <c r="AZ31" s="64"/>
      <c r="BA31" s="64"/>
      <c r="BB31" s="64"/>
      <c r="BC31" s="64"/>
      <c r="BD31" s="60"/>
      <c r="BE31" s="60"/>
      <c r="BF31" s="60"/>
      <c r="BG31" s="60"/>
      <c r="BH31" s="60"/>
      <c r="BI31" s="60"/>
      <c r="BJ31" s="60"/>
      <c r="BK31" s="60"/>
      <c r="BL31" s="60"/>
      <c r="BM31" s="60"/>
      <c r="BN31" s="60"/>
      <c r="BO31" s="60"/>
      <c r="BP31" s="60"/>
      <c r="BQ31" s="60"/>
      <c r="BR31" s="60"/>
      <c r="BS31" s="60"/>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x14ac:dyDescent="0.25">
      <c r="A32" s="55" t="s">
        <v>42</v>
      </c>
      <c r="B32" s="39" t="s">
        <v>57</v>
      </c>
      <c r="C32" s="38" t="s">
        <v>61</v>
      </c>
      <c r="D32" s="15">
        <v>42473</v>
      </c>
      <c r="E32" s="11">
        <v>42475</v>
      </c>
      <c r="F32" s="37">
        <f t="shared" si="12"/>
        <v>2</v>
      </c>
      <c r="G32" s="34">
        <v>0</v>
      </c>
      <c r="H32" s="29">
        <f t="shared" si="8"/>
        <v>2</v>
      </c>
      <c r="I32" s="14">
        <f t="shared" si="9"/>
        <v>0</v>
      </c>
      <c r="J32" s="29">
        <f t="shared" si="10"/>
        <v>2</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5" s="23" customFormat="1" x14ac:dyDescent="0.25">
      <c r="A33" s="55" t="s">
        <v>29</v>
      </c>
      <c r="B33" s="39" t="s">
        <v>30</v>
      </c>
      <c r="C33" s="38" t="s">
        <v>64</v>
      </c>
      <c r="D33" s="15">
        <v>42475</v>
      </c>
      <c r="E33" s="11">
        <v>42477</v>
      </c>
      <c r="F33" s="37">
        <f t="shared" si="12"/>
        <v>2</v>
      </c>
      <c r="G33" s="34">
        <v>0</v>
      </c>
      <c r="H33" s="29">
        <f t="shared" ref="H33" si="13">E33-D33</f>
        <v>2</v>
      </c>
      <c r="I33" s="14">
        <f t="shared" si="9"/>
        <v>0</v>
      </c>
      <c r="J33" s="29">
        <f t="shared" si="10"/>
        <v>2</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5" s="23" customFormat="1" x14ac:dyDescent="0.25">
      <c r="A34" s="19" t="s">
        <v>33</v>
      </c>
      <c r="B34" s="48" t="s">
        <v>31</v>
      </c>
      <c r="C34" s="38" t="s">
        <v>61</v>
      </c>
      <c r="D34" s="36">
        <v>42477</v>
      </c>
      <c r="E34" s="53">
        <v>42484</v>
      </c>
      <c r="F34" s="37">
        <f t="shared" ref="F34:F35" si="14">H34</f>
        <v>7</v>
      </c>
      <c r="G34" s="35">
        <v>0</v>
      </c>
      <c r="H34" s="29">
        <f t="shared" ref="H34:H35" si="15">E34-D34</f>
        <v>7</v>
      </c>
      <c r="I34" s="14">
        <f t="shared" ref="I34:I35" si="16">ROUNDDOWN(G34*F34,0)</f>
        <v>0</v>
      </c>
      <c r="J34" s="30">
        <f t="shared" si="10"/>
        <v>7</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row>
    <row r="35" spans="1:255" s="20" customFormat="1" ht="12.75" customHeight="1" x14ac:dyDescent="0.25">
      <c r="A35" s="55" t="s">
        <v>43</v>
      </c>
      <c r="B35" s="39" t="s">
        <v>58</v>
      </c>
      <c r="C35" s="38" t="s">
        <v>61</v>
      </c>
      <c r="D35" s="15">
        <v>42477</v>
      </c>
      <c r="E35" s="11">
        <v>42479</v>
      </c>
      <c r="F35" s="37">
        <f t="shared" si="14"/>
        <v>2</v>
      </c>
      <c r="G35" s="34">
        <v>0</v>
      </c>
      <c r="H35" s="29">
        <f t="shared" si="15"/>
        <v>2</v>
      </c>
      <c r="I35" s="12">
        <f t="shared" si="16"/>
        <v>0</v>
      </c>
      <c r="J35" s="30">
        <f t="shared" ref="J35" si="17">F35-I35</f>
        <v>2</v>
      </c>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row>
    <row r="36" spans="1:255" s="23" customFormat="1" x14ac:dyDescent="0.25">
      <c r="A36" s="19" t="s">
        <v>34</v>
      </c>
      <c r="B36" s="48" t="s">
        <v>32</v>
      </c>
      <c r="C36" s="38" t="s">
        <v>65</v>
      </c>
      <c r="D36" s="36">
        <v>42479</v>
      </c>
      <c r="E36" s="53">
        <v>42485</v>
      </c>
      <c r="F36" s="37">
        <f t="shared" ref="F36" si="18">H36</f>
        <v>6</v>
      </c>
      <c r="G36" s="35">
        <v>0</v>
      </c>
      <c r="H36" s="29">
        <f t="shared" ref="H36" si="19">E36-D36</f>
        <v>6</v>
      </c>
      <c r="I36" s="14">
        <f t="shared" ref="I36" si="20">ROUNDDOWN(G36*F36,0)</f>
        <v>0</v>
      </c>
      <c r="J36" s="29">
        <f t="shared" ref="J36" si="21">F36-I36</f>
        <v>6</v>
      </c>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row>
    <row r="37" spans="1:255" s="23" customFormat="1" x14ac:dyDescent="0.25">
      <c r="A37" s="19" t="s">
        <v>35</v>
      </c>
      <c r="B37" s="48" t="s">
        <v>36</v>
      </c>
      <c r="C37" s="38" t="s">
        <v>65</v>
      </c>
      <c r="D37" s="36">
        <v>42412</v>
      </c>
      <c r="E37" s="53">
        <v>42480</v>
      </c>
      <c r="F37" s="37">
        <f t="shared" ref="F37" si="22">H37</f>
        <v>68</v>
      </c>
      <c r="G37" s="35">
        <v>0</v>
      </c>
      <c r="H37" s="29">
        <f t="shared" ref="H37" si="23">E37-D37</f>
        <v>68</v>
      </c>
      <c r="I37" s="14">
        <f t="shared" ref="I37" si="24">ROUNDDOWN(G37*F37,0)</f>
        <v>0</v>
      </c>
      <c r="J37" s="29">
        <f t="shared" ref="J37" si="25">F37-I37</f>
        <v>68</v>
      </c>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row>
    <row r="38" spans="1:255" s="23" customFormat="1" ht="11.25" x14ac:dyDescent="0.2">
      <c r="A38" s="52"/>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row>
    <row r="39" spans="1:255" s="23" customFormat="1" ht="11.25" x14ac:dyDescent="0.2">
      <c r="A39" s="52"/>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row>
    <row r="40" spans="1:255" s="23" customFormat="1" ht="11.25" x14ac:dyDescent="0.2">
      <c r="A40" s="5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row>
    <row r="41" spans="1:255" s="22" customFormat="1" ht="11.25" x14ac:dyDescent="0.2">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row>
    <row r="42" spans="1:255" s="22" customFormat="1" ht="11.25" x14ac:dyDescent="0.2">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row>
    <row r="43" spans="1:255" s="22" customFormat="1" ht="11.25" x14ac:dyDescent="0.2">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row>
    <row r="44" spans="1:255" s="22" customFormat="1" x14ac:dyDescent="0.2">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row>
    <row r="45" spans="1:255" s="22" customFormat="1" x14ac:dyDescent="0.2">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row>
    <row r="46" spans="1:255" s="22" customFormat="1" x14ac:dyDescent="0.2">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row>
  </sheetData>
  <mergeCells count="49">
    <mergeCell ref="C7:D7"/>
    <mergeCell ref="BO10:BS10"/>
    <mergeCell ref="BT10:BX10"/>
    <mergeCell ref="BY10:CC10"/>
    <mergeCell ref="BE10:BI10"/>
    <mergeCell ref="BJ10:BN10"/>
    <mergeCell ref="CD10:CH10"/>
    <mergeCell ref="CI10:CM10"/>
    <mergeCell ref="DM10:DQ10"/>
    <mergeCell ref="IM10:IQ10"/>
    <mergeCell ref="L10:P10"/>
    <mergeCell ref="Q10:U10"/>
    <mergeCell ref="V10:Z10"/>
    <mergeCell ref="AA10:AE10"/>
    <mergeCell ref="AF10:AJ10"/>
    <mergeCell ref="AK10:AO10"/>
    <mergeCell ref="AP10:AT10"/>
    <mergeCell ref="AU10:AY10"/>
    <mergeCell ref="AZ10:BD10"/>
    <mergeCell ref="HX10:IB10"/>
    <mergeCell ref="IC10:IG10"/>
    <mergeCell ref="IH10:IL10"/>
    <mergeCell ref="CN10:CR10"/>
    <mergeCell ref="CS10:CW10"/>
    <mergeCell ref="CX10:DB10"/>
    <mergeCell ref="DC10:DG10"/>
    <mergeCell ref="DH10:DL10"/>
    <mergeCell ref="FU10:FY10"/>
    <mergeCell ref="DR10:DV10"/>
    <mergeCell ref="DW10:EA10"/>
    <mergeCell ref="EB10:EF10"/>
    <mergeCell ref="EG10:EK10"/>
    <mergeCell ref="EL10:EP10"/>
    <mergeCell ref="EQ10:EU10"/>
    <mergeCell ref="EV10:EZ10"/>
    <mergeCell ref="FA10:FE10"/>
    <mergeCell ref="FF10:FJ10"/>
    <mergeCell ref="FK10:FO10"/>
    <mergeCell ref="FP10:FT10"/>
    <mergeCell ref="HS10:HW10"/>
    <mergeCell ref="GY10:HC10"/>
    <mergeCell ref="HD10:HH10"/>
    <mergeCell ref="HI10:HM10"/>
    <mergeCell ref="HN10:HR10"/>
    <mergeCell ref="FZ10:GD10"/>
    <mergeCell ref="GE10:GI10"/>
    <mergeCell ref="GJ10:GN10"/>
    <mergeCell ref="GO10:GS10"/>
    <mergeCell ref="GT10:GX10"/>
  </mergeCells>
  <phoneticPr fontId="4" type="noConversion"/>
  <conditionalFormatting sqref="L16:AF27 AD15:AE15 L15:Z15 AG15:IQ27 AK28:BD28 L29:AI34 L36:AI37 HD29:IQ34 HD36:IQ37 AJ29:HC37">
    <cfRule type="expression" dxfId="17" priority="16" stopIfTrue="1">
      <formula>L$9=$C$8</formula>
    </cfRule>
    <cfRule type="expression" dxfId="16" priority="17" stopIfTrue="1">
      <formula>AND(L$9&gt;=$D15,L$9&lt;$D15+$I15)</formula>
    </cfRule>
    <cfRule type="expression" dxfId="15" priority="18" stopIfTrue="1">
      <formula>AND(L$9&gt;=$D15,L$9&lt;=$D15+$F15-1)</formula>
    </cfRule>
  </conditionalFormatting>
  <conditionalFormatting sqref="L28:AJ28 L20:IQ20 L13:IQ14 L12:O12 AB12:IQ12 BE28:IQ28 L35:AI35 HD35:IQ35">
    <cfRule type="expression" dxfId="14" priority="19" stopIfTrue="1">
      <formula>L$9=$C$8</formula>
    </cfRule>
    <cfRule type="expression" dxfId="13" priority="20" stopIfTrue="1">
      <formula>AND(L$9&gt;=$D12,L$9&lt;$D12+$I12)</formula>
    </cfRule>
    <cfRule type="expression" dxfId="12" priority="21" stopIfTrue="1">
      <formula>AND(L$9&gt;=$D12,L$9&lt;=$D12+$F12-1)</formula>
    </cfRule>
  </conditionalFormatting>
  <conditionalFormatting sqref="AF15">
    <cfRule type="expression" dxfId="11" priority="31" stopIfTrue="1">
      <formula>AB$9=$C$8</formula>
    </cfRule>
    <cfRule type="expression" dxfId="10" priority="32" stopIfTrue="1">
      <formula>AND(AB$9&gt;=$D15,AB$9&lt;$D15+$I15)</formula>
    </cfRule>
    <cfRule type="expression" dxfId="9" priority="33" stopIfTrue="1">
      <formula>AND(AB$9&gt;=$D15,AB$9&lt;=$D15+$F15-1)</formula>
    </cfRule>
  </conditionalFormatting>
  <conditionalFormatting sqref="AA15:AC15">
    <cfRule type="expression" dxfId="8" priority="10" stopIfTrue="1">
      <formula>AA$9=$C$8</formula>
    </cfRule>
    <cfRule type="expression" dxfId="7" priority="11" stopIfTrue="1">
      <formula>AND(AA$9&gt;=$D15,AA$9&lt;$D15+$I15)</formula>
    </cfRule>
    <cfRule type="expression" dxfId="6" priority="12" stopIfTrue="1">
      <formula>AND(AA$9&gt;=$D15,AA$9&lt;=$D15+$F15-1)</formula>
    </cfRule>
  </conditionalFormatting>
  <conditionalFormatting sqref="P12:AA12">
    <cfRule type="expression" dxfId="5" priority="1" stopIfTrue="1">
      <formula>P$9=$C$8</formula>
    </cfRule>
    <cfRule type="expression" dxfId="4" priority="2" stopIfTrue="1">
      <formula>AND(P$9&gt;=$D12,P$9&lt;$D12+$I12)</formula>
    </cfRule>
    <cfRule type="expression" dxfId="3" priority="3" stopIfTrue="1">
      <formula>AND(P$9&gt;=$D12,P$9&lt;=$D12+$F12-1)</formula>
    </cfRule>
  </conditionalFormatting>
  <conditionalFormatting sqref="BF38:IQ40">
    <cfRule type="expression" dxfId="2" priority="37" stopIfTrue="1">
      <formula>BF$9=$C$8</formula>
    </cfRule>
    <cfRule type="expression" dxfId="1" priority="38" stopIfTrue="1">
      <formula>AND(BF$9&gt;=#REF!,BF$9&lt;#REF!+#REF!)</formula>
    </cfRule>
    <cfRule type="expression" dxfId="0" priority="39" stopIfTrue="1">
      <formula>AND(BF$9&gt;=#REF!,BF$9&lt;=#REF!+#REF!-1)</formula>
    </cfRule>
  </conditionalFormatting>
  <pageMargins left="0.5" right="0.5" top="0.5" bottom="1" header="0.5" footer="0.5"/>
  <pageSetup scale="75" orientation="landscape" r:id="rId1"/>
  <headerFooter alignWithMargins="0"/>
  <ignoredErrors>
    <ignoredError sqref="A12"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0</xdr:colOff>
                    <xdr:row>8</xdr:row>
                    <xdr:rowOff>0</xdr:rowOff>
                  </from>
                  <to>
                    <xdr:col>95</xdr:col>
                    <xdr:colOff>0</xdr:colOff>
                    <xdr:row>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GanttChart!Print_Area</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2008 Vertex42 LLC. All Rights Reserved.</dc:description>
  <cp:lastModifiedBy>SAPUA</cp:lastModifiedBy>
  <cp:lastPrinted>2007-06-22T03:15:11Z</cp:lastPrinted>
  <dcterms:created xsi:type="dcterms:W3CDTF">2006-11-11T15:27:14Z</dcterms:created>
  <dcterms:modified xsi:type="dcterms:W3CDTF">2016-02-20T07:11:22Z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 Vertex42 LLC</vt:lpwstr>
  </property>
  <property fmtid="{D5CDD505-2E9C-101B-9397-08002B2CF9AE}" pid="3" name="Version">
    <vt:lpwstr>1.6.1-C</vt:lpwstr>
  </property>
</Properties>
</file>