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kuch toh krrha hu\Data Analylitics\"/>
    </mc:Choice>
  </mc:AlternateContent>
  <xr:revisionPtr revIDLastSave="0" documentId="13_ncr:1_{3CFFDA08-7DCF-4F9B-BA62-6280DD09FF83}" xr6:coauthVersionLast="45" xr6:coauthVersionMax="45" xr10:uidLastSave="{00000000-0000-0000-0000-000000000000}"/>
  <bookViews>
    <workbookView xWindow="645" yWindow="960" windowWidth="14280" windowHeight="7755" xr2:uid="{2BFE7379-874E-4C65-AFFE-22122DE6E4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17" i="1"/>
  <c r="C16" i="1"/>
  <c r="C15" i="1"/>
  <c r="C14" i="1"/>
  <c r="C13" i="1"/>
  <c r="C9" i="1"/>
  <c r="C8" i="1"/>
  <c r="C7" i="1"/>
  <c r="C6" i="1"/>
</calcChain>
</file>

<file path=xl/sharedStrings.xml><?xml version="1.0" encoding="utf-8"?>
<sst xmlns="http://schemas.openxmlformats.org/spreadsheetml/2006/main" count="26" uniqueCount="20">
  <si>
    <t>Loan amount</t>
  </si>
  <si>
    <t>ROI</t>
  </si>
  <si>
    <t>Tenure</t>
  </si>
  <si>
    <t>EMI(Monthly)</t>
  </si>
  <si>
    <t>PMT</t>
  </si>
  <si>
    <t>IPMT</t>
  </si>
  <si>
    <t>PPMT</t>
  </si>
  <si>
    <t>NPER</t>
  </si>
  <si>
    <t>RATE</t>
  </si>
  <si>
    <t>PV</t>
  </si>
  <si>
    <t>FV</t>
  </si>
  <si>
    <t>CUMPRINC</t>
  </si>
  <si>
    <t>CUMIPMT</t>
  </si>
  <si>
    <t>TENURE</t>
  </si>
  <si>
    <t>LOAN AMOUNT</t>
  </si>
  <si>
    <t>P.P.P</t>
  </si>
  <si>
    <t>I.P.P</t>
  </si>
  <si>
    <t>SUM</t>
  </si>
  <si>
    <t>TENURE(MONTHS)</t>
  </si>
  <si>
    <t xml:space="preserve">Formulas
PMT(C3/12,C4*12,-C2)
RATE(C4*12,C6,-C2)*12
NPER(C7/12,C6,-C2)/12
PV(C7/12,C8*12,-C6)
PPMT(C7/12,10,C8*12,-C9)
IPMT(C7/12,10,C8*12,-C9)
-CUMPRINC(C7/12,C8*12,C9,1,12,0)
-CUMIPMT(C7/12,C8*12,C9,1,12,0)
FV(C7/12,C8*12,-C6)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</si>
</sst>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6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 wrapText="1"/>
    </xf>
    <xf numFmtId="10" fontId="0" fillId="0" borderId="0" xfId="0" applyNumberFormat="1"/>
    <xf numFmtId="8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8220-3A2E-4805-A12A-D36E8FB5E4D3}">
  <dimension ref="B1:U23"/>
  <sheetViews>
    <sheetView tabSelected="1" workbookViewId="0">
      <selection activeCell="M10" sqref="M10"/>
    </sheetView>
  </sheetViews>
  <sheetFormatPr defaultRowHeight="15" x14ac:dyDescent="0.25"/>
  <cols>
    <col min="1" max="1" width="6.28515625" customWidth="1"/>
    <col min="2" max="2" width="11.85546875" customWidth="1"/>
    <col min="3" max="3" width="12.28515625" bestFit="1" customWidth="1"/>
  </cols>
  <sheetData>
    <row r="1" spans="2:21" x14ac:dyDescent="0.25">
      <c r="O1" s="1" t="s">
        <v>19</v>
      </c>
      <c r="P1" s="1"/>
      <c r="Q1" s="1"/>
      <c r="R1" s="1"/>
      <c r="S1" s="1"/>
      <c r="T1" s="1"/>
      <c r="U1" s="1"/>
    </row>
    <row r="2" spans="2:21" x14ac:dyDescent="0.25">
      <c r="B2" t="s">
        <v>0</v>
      </c>
      <c r="C2">
        <v>500000</v>
      </c>
      <c r="E2" t="s">
        <v>4</v>
      </c>
      <c r="I2" t="s">
        <v>18</v>
      </c>
      <c r="J2" t="s">
        <v>6</v>
      </c>
      <c r="K2" t="s">
        <v>5</v>
      </c>
      <c r="O2" s="1"/>
      <c r="P2" s="1"/>
      <c r="Q2" s="1"/>
      <c r="R2" s="1"/>
      <c r="S2" s="1"/>
      <c r="T2" s="1"/>
      <c r="U2" s="1"/>
    </row>
    <row r="3" spans="2:21" x14ac:dyDescent="0.25">
      <c r="B3" t="s">
        <v>1</v>
      </c>
      <c r="C3" s="2">
        <v>6.5000000000000002E-2</v>
      </c>
      <c r="E3" t="s">
        <v>5</v>
      </c>
      <c r="I3">
        <v>1</v>
      </c>
      <c r="O3" s="1"/>
      <c r="P3" s="1"/>
      <c r="Q3" s="1"/>
      <c r="R3" s="1"/>
      <c r="S3" s="1"/>
      <c r="T3" s="1"/>
      <c r="U3" s="1"/>
    </row>
    <row r="4" spans="2:21" x14ac:dyDescent="0.25">
      <c r="B4" t="s">
        <v>2</v>
      </c>
      <c r="C4">
        <v>3</v>
      </c>
      <c r="E4" t="s">
        <v>6</v>
      </c>
      <c r="O4" s="1"/>
      <c r="P4" s="1"/>
      <c r="Q4" s="1"/>
      <c r="R4" s="1"/>
      <c r="S4" s="1"/>
      <c r="T4" s="1"/>
      <c r="U4" s="1"/>
    </row>
    <row r="5" spans="2:21" x14ac:dyDescent="0.25">
      <c r="E5" t="s">
        <v>7</v>
      </c>
      <c r="O5" s="1"/>
      <c r="P5" s="1"/>
      <c r="Q5" s="1"/>
      <c r="R5" s="1"/>
      <c r="S5" s="1"/>
      <c r="T5" s="1"/>
      <c r="U5" s="1"/>
    </row>
    <row r="6" spans="2:21" x14ac:dyDescent="0.25">
      <c r="B6" t="s">
        <v>3</v>
      </c>
      <c r="C6" s="3">
        <f>PMT(C3/12,C4*12,-C2)</f>
        <v>15324.501438254891</v>
      </c>
      <c r="E6" t="s">
        <v>8</v>
      </c>
      <c r="O6" s="1"/>
      <c r="P6" s="1"/>
      <c r="Q6" s="1"/>
      <c r="R6" s="1"/>
      <c r="S6" s="1"/>
      <c r="T6" s="1"/>
      <c r="U6" s="1"/>
    </row>
    <row r="7" spans="2:21" x14ac:dyDescent="0.25">
      <c r="B7" t="s">
        <v>1</v>
      </c>
      <c r="C7" s="2">
        <f>RATE(C4*12,C6,-C2)*12</f>
        <v>6.500000000001141E-2</v>
      </c>
      <c r="E7" t="s">
        <v>9</v>
      </c>
      <c r="O7" s="1"/>
      <c r="P7" s="1"/>
      <c r="Q7" s="1"/>
      <c r="R7" s="1"/>
      <c r="S7" s="1"/>
      <c r="T7" s="1"/>
      <c r="U7" s="1"/>
    </row>
    <row r="8" spans="2:21" x14ac:dyDescent="0.25">
      <c r="B8" t="s">
        <v>13</v>
      </c>
      <c r="C8" s="4">
        <f>NPER(C7/12,C6,-C2)/12</f>
        <v>3.0000000000001155</v>
      </c>
      <c r="E8" t="s">
        <v>10</v>
      </c>
      <c r="O8" s="1"/>
      <c r="P8" s="1"/>
      <c r="Q8" s="1"/>
      <c r="R8" s="1"/>
      <c r="S8" s="1"/>
      <c r="T8" s="1"/>
      <c r="U8" s="1"/>
    </row>
    <row r="9" spans="2:21" x14ac:dyDescent="0.25">
      <c r="B9" t="s">
        <v>14</v>
      </c>
      <c r="C9" s="5">
        <f>(PV(C7/12,C8*12,-C6))</f>
        <v>500000.00000000017</v>
      </c>
      <c r="E9" t="s">
        <v>11</v>
      </c>
      <c r="O9" s="1"/>
      <c r="P9" s="1"/>
      <c r="Q9" s="1"/>
      <c r="R9" s="1"/>
      <c r="S9" s="1"/>
      <c r="T9" s="1"/>
      <c r="U9" s="1"/>
    </row>
    <row r="10" spans="2:21" x14ac:dyDescent="0.25">
      <c r="E10" t="s">
        <v>12</v>
      </c>
      <c r="O10" s="1"/>
      <c r="P10" s="1"/>
      <c r="Q10" s="1"/>
      <c r="R10" s="1"/>
      <c r="S10" s="1"/>
      <c r="T10" s="1"/>
      <c r="U10" s="1"/>
    </row>
    <row r="11" spans="2:21" x14ac:dyDescent="0.25">
      <c r="O11" s="1"/>
      <c r="P11" s="1"/>
      <c r="Q11" s="1"/>
      <c r="R11" s="1"/>
      <c r="S11" s="1"/>
      <c r="T11" s="1"/>
      <c r="U11" s="1"/>
    </row>
    <row r="12" spans="2:21" x14ac:dyDescent="0.25">
      <c r="O12" s="1"/>
      <c r="P12" s="1"/>
      <c r="Q12" s="1"/>
      <c r="R12" s="1"/>
      <c r="S12" s="1"/>
      <c r="T12" s="1"/>
      <c r="U12" s="1"/>
    </row>
    <row r="13" spans="2:21" x14ac:dyDescent="0.25">
      <c r="B13" t="s">
        <v>15</v>
      </c>
      <c r="C13" s="3">
        <f>PPMT(C7/12,10,C8*12,-C9)</f>
        <v>13244.701927131944</v>
      </c>
      <c r="O13" s="1"/>
      <c r="P13" s="1"/>
      <c r="Q13" s="1"/>
      <c r="R13" s="1"/>
      <c r="S13" s="1"/>
      <c r="T13" s="1"/>
      <c r="U13" s="1"/>
    </row>
    <row r="14" spans="2:21" x14ac:dyDescent="0.25">
      <c r="B14" t="s">
        <v>16</v>
      </c>
      <c r="C14" s="3">
        <f>IPMT(C7/12,10,C8*12,-C9)</f>
        <v>2079.7995111226787</v>
      </c>
      <c r="O14" s="1"/>
      <c r="P14" s="1"/>
      <c r="Q14" s="1"/>
      <c r="R14" s="1"/>
      <c r="S14" s="1"/>
      <c r="T14" s="1"/>
      <c r="U14" s="1"/>
    </row>
    <row r="15" spans="2:21" x14ac:dyDescent="0.25">
      <c r="B15" t="s">
        <v>17</v>
      </c>
      <c r="C15" s="3">
        <f>SUM(C13,C14)</f>
        <v>15324.501438254623</v>
      </c>
      <c r="O15" s="1"/>
      <c r="P15" s="1"/>
      <c r="Q15" s="1"/>
      <c r="R15" s="1"/>
      <c r="S15" s="1"/>
      <c r="T15" s="1"/>
      <c r="U15" s="1"/>
    </row>
    <row r="16" spans="2:21" x14ac:dyDescent="0.25">
      <c r="B16" t="s">
        <v>11</v>
      </c>
      <c r="C16">
        <f>-CUMPRINC(C7/12,C8*12,C9,1,12,0)</f>
        <v>155986.73412221076</v>
      </c>
      <c r="O16" s="1"/>
      <c r="P16" s="1"/>
      <c r="Q16" s="1"/>
      <c r="R16" s="1"/>
      <c r="S16" s="1"/>
      <c r="T16" s="1"/>
      <c r="U16" s="1"/>
    </row>
    <row r="17" spans="2:21" x14ac:dyDescent="0.25">
      <c r="B17" t="s">
        <v>12</v>
      </c>
      <c r="C17">
        <f>-CUMIPMT(C7/12,C8*12,C9,1,12,0)</f>
        <v>27907.283136844693</v>
      </c>
      <c r="O17" s="1"/>
      <c r="P17" s="1"/>
      <c r="Q17" s="1"/>
      <c r="R17" s="1"/>
      <c r="S17" s="1"/>
      <c r="T17" s="1"/>
      <c r="U17" s="1"/>
    </row>
    <row r="18" spans="2:21" x14ac:dyDescent="0.25">
      <c r="O18" s="1"/>
      <c r="P18" s="1"/>
      <c r="Q18" s="1"/>
      <c r="R18" s="1"/>
      <c r="S18" s="1"/>
      <c r="T18" s="1"/>
      <c r="U18" s="1"/>
    </row>
    <row r="19" spans="2:21" x14ac:dyDescent="0.25">
      <c r="B19" t="s">
        <v>10</v>
      </c>
      <c r="C19" s="3">
        <f>FV(C7/12,C8*12,-C6)</f>
        <v>607335.81348988996</v>
      </c>
      <c r="O19" s="1"/>
      <c r="P19" s="1"/>
      <c r="Q19" s="1"/>
      <c r="R19" s="1"/>
      <c r="S19" s="1"/>
      <c r="T19" s="1"/>
      <c r="U19" s="1"/>
    </row>
    <row r="20" spans="2:21" x14ac:dyDescent="0.25">
      <c r="O20" s="1"/>
      <c r="P20" s="1"/>
      <c r="Q20" s="1"/>
      <c r="R20" s="1"/>
      <c r="S20" s="1"/>
      <c r="T20" s="1"/>
      <c r="U20" s="1"/>
    </row>
    <row r="21" spans="2:21" x14ac:dyDescent="0.25">
      <c r="O21" s="1"/>
      <c r="P21" s="1"/>
      <c r="Q21" s="1"/>
      <c r="R21" s="1"/>
      <c r="S21" s="1"/>
      <c r="T21" s="1"/>
      <c r="U21" s="1"/>
    </row>
    <row r="22" spans="2:21" x14ac:dyDescent="0.25">
      <c r="O22" s="1"/>
      <c r="P22" s="1"/>
      <c r="Q22" s="1"/>
      <c r="R22" s="1"/>
      <c r="S22" s="1"/>
      <c r="T22" s="1"/>
      <c r="U22" s="1"/>
    </row>
    <row r="23" spans="2:21" x14ac:dyDescent="0.25">
      <c r="O23" s="1"/>
      <c r="P23" s="1"/>
      <c r="Q23" s="1"/>
      <c r="R23" s="1"/>
      <c r="S23" s="1"/>
      <c r="T23" s="1"/>
      <c r="U23" s="1"/>
    </row>
  </sheetData>
  <mergeCells count="1">
    <mergeCell ref="O1:U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2020-06-05T17:51:30Z</dcterms:created>
  <dcterms:modified xsi:type="dcterms:W3CDTF">2020-06-05T19:03:06Z</dcterms:modified>
</cp:coreProperties>
</file>