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vishal\Documents\New folder\"/>
    </mc:Choice>
  </mc:AlternateContent>
  <xr:revisionPtr revIDLastSave="0" documentId="13_ncr:1_{CF428AD5-E3D1-40CF-82F0-385494394C28}" xr6:coauthVersionLast="47" xr6:coauthVersionMax="47" xr10:uidLastSave="{00000000-0000-0000-0000-000000000000}"/>
  <bookViews>
    <workbookView xWindow="-108" yWindow="-108" windowWidth="23256" windowHeight="12456" activeTab="2" xr2:uid="{C0893FBD-34B3-420E-B0D6-EC330180DDEA}"/>
  </bookViews>
  <sheets>
    <sheet name="Sheet2" sheetId="5" r:id="rId1"/>
    <sheet name="Sheet3" sheetId="8" r:id="rId2"/>
    <sheet name="SalesData" sheetId="3" r:id="rId3"/>
  </sheets>
  <definedNames>
    <definedName name="Slicer_Product">#N/A</definedName>
    <definedName name="Slicer_Region">#N/A</definedName>
    <definedName name="Slicer_Sales_Person">#N/A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3" l="1"/>
  <c r="K11" i="3"/>
  <c r="K8" i="3"/>
  <c r="K5" i="3"/>
  <c r="H3" i="3"/>
  <c r="H4" i="3"/>
  <c r="H5" i="3"/>
  <c r="H1048576" i="3" s="1"/>
  <c r="H6" i="3"/>
  <c r="I6" i="3" s="1"/>
  <c r="H7" i="3"/>
  <c r="I7" i="3" s="1"/>
  <c r="H8" i="3"/>
  <c r="I8" i="3" s="1"/>
  <c r="H9" i="3"/>
  <c r="I9" i="3" s="1"/>
  <c r="H10" i="3"/>
  <c r="I10" i="3" s="1"/>
  <c r="H11" i="3"/>
  <c r="H12" i="3"/>
  <c r="H13" i="3"/>
  <c r="H14" i="3"/>
  <c r="H15" i="3"/>
  <c r="I15" i="3" s="1"/>
  <c r="H16" i="3"/>
  <c r="I16" i="3" s="1"/>
  <c r="H17" i="3"/>
  <c r="I17" i="3" s="1"/>
  <c r="H18" i="3"/>
  <c r="I18" i="3" s="1"/>
  <c r="H19" i="3"/>
  <c r="H20" i="3"/>
  <c r="H21" i="3"/>
  <c r="H22" i="3"/>
  <c r="H23" i="3"/>
  <c r="H24" i="3"/>
  <c r="I24" i="3" s="1"/>
  <c r="H25" i="3"/>
  <c r="I25" i="3" s="1"/>
  <c r="H26" i="3"/>
  <c r="I26" i="3" s="1"/>
  <c r="H27" i="3"/>
  <c r="H28" i="3"/>
  <c r="H29" i="3"/>
  <c r="I29" i="3" s="1"/>
  <c r="H30" i="3"/>
  <c r="I30" i="3" s="1"/>
  <c r="H31" i="3"/>
  <c r="I31" i="3" s="1"/>
  <c r="H32" i="3"/>
  <c r="I32" i="3" s="1"/>
  <c r="H33" i="3"/>
  <c r="I33" i="3" s="1"/>
  <c r="H34" i="3"/>
  <c r="I34" i="3" s="1"/>
  <c r="H35" i="3"/>
  <c r="H36" i="3"/>
  <c r="H37" i="3"/>
  <c r="H38" i="3"/>
  <c r="H39" i="3"/>
  <c r="I39" i="3" s="1"/>
  <c r="H40" i="3"/>
  <c r="I40" i="3" s="1"/>
  <c r="H41" i="3"/>
  <c r="I41" i="3" s="1"/>
  <c r="H42" i="3"/>
  <c r="I42" i="3" s="1"/>
  <c r="H43" i="3"/>
  <c r="H44" i="3"/>
  <c r="H45" i="3"/>
  <c r="H46" i="3"/>
  <c r="H47" i="3"/>
  <c r="I47" i="3" s="1"/>
  <c r="H48" i="3"/>
  <c r="I48" i="3" s="1"/>
  <c r="H49" i="3"/>
  <c r="I49" i="3" s="1"/>
  <c r="H50" i="3"/>
  <c r="I50" i="3" s="1"/>
  <c r="H51" i="3"/>
  <c r="I27" i="3"/>
  <c r="I28" i="3"/>
  <c r="I35" i="3"/>
  <c r="I36" i="3"/>
  <c r="I37" i="3"/>
  <c r="I38" i="3"/>
  <c r="I43" i="3"/>
  <c r="I44" i="3"/>
  <c r="I45" i="3"/>
  <c r="I46" i="3"/>
  <c r="I51" i="3"/>
  <c r="I3" i="3"/>
  <c r="I4" i="3"/>
  <c r="I5" i="3"/>
  <c r="I11" i="3"/>
  <c r="I12" i="3"/>
  <c r="I13" i="3"/>
  <c r="I14" i="3"/>
  <c r="I19" i="3"/>
  <c r="I20" i="3"/>
  <c r="I21" i="3"/>
  <c r="I22" i="3"/>
  <c r="I23" i="3"/>
  <c r="I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H2" i="3"/>
  <c r="G2" i="3"/>
  <c r="F2" i="3"/>
</calcChain>
</file>

<file path=xl/sharedStrings.xml><?xml version="1.0" encoding="utf-8"?>
<sst xmlns="http://schemas.openxmlformats.org/spreadsheetml/2006/main" count="198" uniqueCount="38">
  <si>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</si>
  <si>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</si>
  <si>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</si>
  <si>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</si>
  <si>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</si>
  <si>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</si>
  <si>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</si>
  <si>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</si>
  <si>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</si>
  <si>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</si>
  <si>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</si>
  <si>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</si>
  <si>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</si>
  <si>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</si>
  <si>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</si>
  <si>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</si>
  <si>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</si>
  <si>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</si>
  <si>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</si>
  <si>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</si>
  <si>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</si>
  <si>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</si>
  <si>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</si>
  <si>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</si>
  <si>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</si>
  <si>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</si>
  <si>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</si>
  <si>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</si>
  <si>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</si>
  <si>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</si>
  <si>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</si>
  <si>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UNITSOLD</t>
  </si>
  <si>
    <t>TOTAL PROFIT</t>
  </si>
  <si>
    <t>AVERAGESALE</t>
  </si>
  <si>
    <t>Row Labels</t>
  </si>
  <si>
    <t>Grand Total</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</si>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</sst>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_ &quot;Rs.&quot;\ * #,##0_ ;_ &quot;Rs.&quot;\ * \-#,##0_ ;_ &quot;Rs.&quot;\ * &quot;-&quot;_ ;_ @_ "/>
    <numFmt numFmtId="166" formatCode="&quot;Rs. &quot;0\.00,&quot;L&quot;"/>
    <numFmt numFmtId="168" formatCode="&quot;&quot;0\.00,&quot;L&quot;\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Border="1" applyAlignment="1">
      <alignment horizontal="center" vertical="center"/>
    </xf>
    <xf numFmtId="164" fontId="0" fillId="0" borderId="0" xfId="0" applyNumberFormat="1"/>
    <xf numFmtId="0" fontId="0" fillId="0" borderId="0" xfId="0" pivotButton="1"/>
    <xf numFmtId="0" fontId="0" fillId="0" borderId="0" xfId="0" applyNumberFormat="1"/>
    <xf numFmtId="166" fontId="0" fillId="0" borderId="0" xfId="0" applyNumberFormat="1"/>
    <xf numFmtId="168" fontId="0" fillId="0" borderId="0" xfId="0" applyNumberFormat="1"/>
    <xf numFmtId="0" fontId="0" fillId="0" borderId="0" xfId="2" applyNumberFormat="1" applyFont="1"/>
  </cellXfs>
  <cellStyles count="3">
    <cellStyle name="Currency" xfId="2" builtinId="4"/>
    <cellStyle name="Currency [0]" xfId="1" builtinId="7"/>
    <cellStyle name="Normal" xfId="0" builtinId="0"/>
  </cellStyles>
  <dxfs count="9">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border outline="0">
        <bottom style="thick">
          <color rgb="FFFFC000"/>
        </bottom>
      </border>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Sheet2!$E$3</c:f>
              <c:strCache>
                <c:ptCount val="1"/>
                <c:pt idx="0">
                  <c:v>Total</c:v>
                </c:pt>
              </c:strCache>
            </c:strRef>
          </c:tx>
          <c:spPr>
            <a:solidFill>
              <a:schemeClr val="accent1"/>
            </a:solidFill>
            <a:ln>
              <a:noFill/>
            </a:ln>
            <a:effectLst/>
          </c:spPr>
          <c:invertIfNegative val="0"/>
          <c:cat>
            <c:strRef>
              <c:f>Sheet2!$D$4:$D$11</c:f>
              <c:strCache>
                <c:ptCount val="7"/>
                <c:pt idx="0">
                  <c:v>Action Figure</c:v>
                </c:pt>
                <c:pt idx="1">
                  <c:v>Blender</c:v>
                </c:pt>
                <c:pt idx="2">
                  <c:v>Moisturizer</c:v>
                </c:pt>
                <c:pt idx="3">
                  <c:v>Novel</c:v>
                </c:pt>
                <c:pt idx="4">
                  <c:v>Smartphone</c:v>
                </c:pt>
                <c:pt idx="5">
                  <c:v>Sneakers</c:v>
                </c:pt>
                <c:pt idx="6">
                  <c:v>Tent</c:v>
                </c:pt>
              </c:strCache>
            </c:strRef>
          </c:cat>
          <c:val>
            <c:numRef>
              <c:f>Sheet2!$E$4:$E$11</c:f>
              <c:numCache>
                <c:formatCode>""0\.00,"L"\ </c:formatCode>
                <c:ptCount val="7"/>
                <c:pt idx="0">
                  <c:v>339600</c:v>
                </c:pt>
                <c:pt idx="1">
                  <c:v>1043000</c:v>
                </c:pt>
                <c:pt idx="2">
                  <c:v>489600</c:v>
                </c:pt>
                <c:pt idx="3">
                  <c:v>371000</c:v>
                </c:pt>
                <c:pt idx="4">
                  <c:v>1270000</c:v>
                </c:pt>
                <c:pt idx="5">
                  <c:v>1736000</c:v>
                </c:pt>
                <c:pt idx="6">
                  <c:v>1302000</c:v>
                </c:pt>
              </c:numCache>
            </c:numRef>
          </c:val>
          <c:extLst>
            <c:ext xmlns:c16="http://schemas.microsoft.com/office/drawing/2014/chart" uri="{C3380CC4-5D6E-409C-BE32-E72D297353CC}">
              <c16:uniqueId val="{00000000-ED10-48F8-AC46-EA65C3C9A7F8}"/>
            </c:ext>
          </c:extLst>
        </c:ser>
        <c:dLbls>
          <c:showLegendKey val="0"/>
          <c:showVal val="0"/>
          <c:showCatName val="0"/>
          <c:showSerName val="0"/>
          <c:showPercent val="0"/>
          <c:showBubbleSize val="0"/>
        </c:dLbls>
        <c:gapWidth val="182"/>
        <c:axId val="144183472"/>
        <c:axId val="144186352"/>
      </c:barChart>
      <c:catAx>
        <c:axId val="144183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86352"/>
        <c:crosses val="autoZero"/>
        <c:auto val="1"/>
        <c:lblAlgn val="ctr"/>
        <c:lblOffset val="100"/>
        <c:noMultiLvlLbl val="0"/>
      </c:catAx>
      <c:valAx>
        <c:axId val="144186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L&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file.xlsx]Sheet2!PivotTable1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1408921554519444E-2"/>
              <c:y val="-7.534392350515360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084357697679741"/>
              <c:y val="-4.708995219072097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1901486925753256"/>
              <c:y val="5.179894740979307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4017306823664946"/>
              <c:y val="2.354497609536048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A00-491B-8376-731A028A0F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CA00-491B-8376-731A028A0F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A00-491B-8376-731A028A0F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CA00-491B-8376-731A028A0F87}"/>
              </c:ext>
            </c:extLst>
          </c:dPt>
          <c:dLbls>
            <c:dLbl>
              <c:idx val="0"/>
              <c:layout>
                <c:manualLayout>
                  <c:x val="7.1408921554519444E-2"/>
                  <c:y val="-7.53439235051536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00-491B-8376-731A028A0F87}"/>
                </c:ext>
              </c:extLst>
            </c:dLbl>
            <c:dLbl>
              <c:idx val="1"/>
              <c:layout>
                <c:manualLayout>
                  <c:x val="0.14017306823664946"/>
                  <c:y val="2.3544976095360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00-491B-8376-731A028A0F87}"/>
                </c:ext>
              </c:extLst>
            </c:dLbl>
            <c:dLbl>
              <c:idx val="2"/>
              <c:layout>
                <c:manualLayout>
                  <c:x val="-0.11901486925753256"/>
                  <c:y val="5.17989474097930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00-491B-8376-731A028A0F87}"/>
                </c:ext>
              </c:extLst>
            </c:dLbl>
            <c:dLbl>
              <c:idx val="3"/>
              <c:layout>
                <c:manualLayout>
                  <c:x val="-0.1084357697679741"/>
                  <c:y val="-4.70899521907209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00-491B-8376-731A028A0F87}"/>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West</c:v>
                </c:pt>
                <c:pt idx="1">
                  <c:v>South</c:v>
                </c:pt>
                <c:pt idx="2">
                  <c:v>North</c:v>
                </c:pt>
                <c:pt idx="3">
                  <c:v>East</c:v>
                </c:pt>
              </c:strCache>
            </c:strRef>
          </c:cat>
          <c:val>
            <c:numRef>
              <c:f>Sheet2!$B$4:$B$8</c:f>
              <c:numCache>
                <c:formatCode>"Rs. "0\.00,"L"</c:formatCode>
                <c:ptCount val="4"/>
                <c:pt idx="0">
                  <c:v>1685600</c:v>
                </c:pt>
                <c:pt idx="1">
                  <c:v>1886200</c:v>
                </c:pt>
                <c:pt idx="2">
                  <c:v>972400</c:v>
                </c:pt>
                <c:pt idx="3">
                  <c:v>2007000</c:v>
                </c:pt>
              </c:numCache>
            </c:numRef>
          </c:val>
          <c:extLst>
            <c:ext xmlns:c16="http://schemas.microsoft.com/office/drawing/2014/chart" uri="{C3380CC4-5D6E-409C-BE32-E72D297353CC}">
              <c16:uniqueId val="{00000000-CA00-491B-8376-731A028A0F8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file.xlsx]Sheet2!PivotTable4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Sheet2!$G$4:$G$9</c:f>
              <c:strCache>
                <c:ptCount val="5"/>
                <c:pt idx="0">
                  <c:v>Anna</c:v>
                </c:pt>
                <c:pt idx="1">
                  <c:v>Cameron</c:v>
                </c:pt>
                <c:pt idx="2">
                  <c:v>Connor</c:v>
                </c:pt>
                <c:pt idx="3">
                  <c:v>Ella</c:v>
                </c:pt>
                <c:pt idx="4">
                  <c:v>Megan</c:v>
                </c:pt>
              </c:strCache>
            </c:strRef>
          </c:cat>
          <c:val>
            <c:numRef>
              <c:f>Sheet2!$H$4:$H$9</c:f>
              <c:numCache>
                <c:formatCode>""0\.00,"L"\ </c:formatCode>
                <c:ptCount val="5"/>
                <c:pt idx="0">
                  <c:v>677600</c:v>
                </c:pt>
                <c:pt idx="1">
                  <c:v>1957000</c:v>
                </c:pt>
                <c:pt idx="2">
                  <c:v>1741200</c:v>
                </c:pt>
                <c:pt idx="3">
                  <c:v>1110000</c:v>
                </c:pt>
                <c:pt idx="4">
                  <c:v>1065400</c:v>
                </c:pt>
              </c:numCache>
            </c:numRef>
          </c:val>
          <c:extLst>
            <c:ext xmlns:c16="http://schemas.microsoft.com/office/drawing/2014/chart" uri="{C3380CC4-5D6E-409C-BE32-E72D297353CC}">
              <c16:uniqueId val="{00000000-DEC9-4EEA-AA2A-7FC4D71F2171}"/>
            </c:ext>
          </c:extLst>
        </c:ser>
        <c:dLbls>
          <c:showLegendKey val="0"/>
          <c:showVal val="0"/>
          <c:showCatName val="0"/>
          <c:showSerName val="0"/>
          <c:showPercent val="0"/>
          <c:showBubbleSize val="0"/>
        </c:dLbls>
        <c:gapWidth val="219"/>
        <c:overlap val="-27"/>
        <c:axId val="315505936"/>
        <c:axId val="315504976"/>
      </c:barChart>
      <c:catAx>
        <c:axId val="31550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04976"/>
        <c:crosses val="autoZero"/>
        <c:auto val="1"/>
        <c:lblAlgn val="ctr"/>
        <c:lblOffset val="100"/>
        <c:noMultiLvlLbl val="0"/>
      </c:catAx>
      <c:valAx>
        <c:axId val="315504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L&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0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file.xlsx]Sheet2!PivotTable5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Sheet2!$L$3</c:f>
              <c:strCache>
                <c:ptCount val="1"/>
                <c:pt idx="0">
                  <c:v>Total</c:v>
                </c:pt>
              </c:strCache>
            </c:strRef>
          </c:tx>
          <c:spPr>
            <a:ln w="28575" cap="rnd">
              <a:solidFill>
                <a:schemeClr val="accent1"/>
              </a:solidFill>
              <a:round/>
            </a:ln>
            <a:effectLst/>
          </c:spPr>
          <c:marker>
            <c:symbol val="none"/>
          </c:marker>
          <c:cat>
            <c:strRef>
              <c:f>Sheet2!$K$4:$K$11</c:f>
              <c:strCache>
                <c:ptCount val="7"/>
                <c:pt idx="0">
                  <c:v>Action Figure</c:v>
                </c:pt>
                <c:pt idx="1">
                  <c:v>Blender</c:v>
                </c:pt>
                <c:pt idx="2">
                  <c:v>Moisturizer</c:v>
                </c:pt>
                <c:pt idx="3">
                  <c:v>Novel</c:v>
                </c:pt>
                <c:pt idx="4">
                  <c:v>Smartphone</c:v>
                </c:pt>
                <c:pt idx="5">
                  <c:v>Sneakers</c:v>
                </c:pt>
                <c:pt idx="6">
                  <c:v>Tent</c:v>
                </c:pt>
              </c:strCache>
            </c:strRef>
          </c:cat>
          <c:val>
            <c:numRef>
              <c:f>Sheet2!$L$4:$L$11</c:f>
              <c:numCache>
                <c:formatCode>General</c:formatCode>
                <c:ptCount val="7"/>
                <c:pt idx="0">
                  <c:v>283</c:v>
                </c:pt>
                <c:pt idx="1">
                  <c:v>298</c:v>
                </c:pt>
                <c:pt idx="2">
                  <c:v>816</c:v>
                </c:pt>
                <c:pt idx="3">
                  <c:v>371</c:v>
                </c:pt>
                <c:pt idx="4">
                  <c:v>127</c:v>
                </c:pt>
                <c:pt idx="5">
                  <c:v>434</c:v>
                </c:pt>
                <c:pt idx="6">
                  <c:v>217</c:v>
                </c:pt>
              </c:numCache>
            </c:numRef>
          </c:val>
          <c:smooth val="0"/>
          <c:extLst>
            <c:ext xmlns:c16="http://schemas.microsoft.com/office/drawing/2014/chart" uri="{C3380CC4-5D6E-409C-BE32-E72D297353CC}">
              <c16:uniqueId val="{00000000-DFE5-420E-B29D-8641EF3C0169}"/>
            </c:ext>
          </c:extLst>
        </c:ser>
        <c:dLbls>
          <c:showLegendKey val="0"/>
          <c:showVal val="0"/>
          <c:showCatName val="0"/>
          <c:showSerName val="0"/>
          <c:showPercent val="0"/>
          <c:showBubbleSize val="0"/>
        </c:dLbls>
        <c:smooth val="0"/>
        <c:axId val="300176080"/>
        <c:axId val="300172720"/>
      </c:lineChart>
      <c:catAx>
        <c:axId val="30017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72720"/>
        <c:crosses val="autoZero"/>
        <c:auto val="1"/>
        <c:lblAlgn val="ctr"/>
        <c:lblOffset val="100"/>
        <c:noMultiLvlLbl val="0"/>
      </c:catAx>
      <c:valAx>
        <c:axId val="30017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file.xlsx]Sheet2!PivotTable3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Sheet2!$E$3</c:f>
              <c:strCache>
                <c:ptCount val="1"/>
                <c:pt idx="0">
                  <c:v>Total</c:v>
                </c:pt>
              </c:strCache>
            </c:strRef>
          </c:tx>
          <c:spPr>
            <a:solidFill>
              <a:schemeClr val="accent1"/>
            </a:solidFill>
            <a:ln>
              <a:noFill/>
            </a:ln>
            <a:effectLst/>
          </c:spPr>
          <c:invertIfNegative val="0"/>
          <c:cat>
            <c:strRef>
              <c:f>Sheet2!$D$4:$D$11</c:f>
              <c:strCache>
                <c:ptCount val="7"/>
                <c:pt idx="0">
                  <c:v>Action Figure</c:v>
                </c:pt>
                <c:pt idx="1">
                  <c:v>Blender</c:v>
                </c:pt>
                <c:pt idx="2">
                  <c:v>Moisturizer</c:v>
                </c:pt>
                <c:pt idx="3">
                  <c:v>Novel</c:v>
                </c:pt>
                <c:pt idx="4">
                  <c:v>Smartphone</c:v>
                </c:pt>
                <c:pt idx="5">
                  <c:v>Sneakers</c:v>
                </c:pt>
                <c:pt idx="6">
                  <c:v>Tent</c:v>
                </c:pt>
              </c:strCache>
            </c:strRef>
          </c:cat>
          <c:val>
            <c:numRef>
              <c:f>Sheet2!$E$4:$E$11</c:f>
              <c:numCache>
                <c:formatCode>""0\.00,"L"\ </c:formatCode>
                <c:ptCount val="7"/>
                <c:pt idx="0">
                  <c:v>339600</c:v>
                </c:pt>
                <c:pt idx="1">
                  <c:v>1043000</c:v>
                </c:pt>
                <c:pt idx="2">
                  <c:v>489600</c:v>
                </c:pt>
                <c:pt idx="3">
                  <c:v>371000</c:v>
                </c:pt>
                <c:pt idx="4">
                  <c:v>1270000</c:v>
                </c:pt>
                <c:pt idx="5">
                  <c:v>1736000</c:v>
                </c:pt>
                <c:pt idx="6">
                  <c:v>1302000</c:v>
                </c:pt>
              </c:numCache>
            </c:numRef>
          </c:val>
          <c:extLst>
            <c:ext xmlns:c16="http://schemas.microsoft.com/office/drawing/2014/chart" uri="{C3380CC4-5D6E-409C-BE32-E72D297353CC}">
              <c16:uniqueId val="{00000000-8B9C-4E53-BA5C-A476F6000C9C}"/>
            </c:ext>
          </c:extLst>
        </c:ser>
        <c:dLbls>
          <c:showLegendKey val="0"/>
          <c:showVal val="0"/>
          <c:showCatName val="0"/>
          <c:showSerName val="0"/>
          <c:showPercent val="0"/>
          <c:showBubbleSize val="0"/>
        </c:dLbls>
        <c:gapWidth val="182"/>
        <c:axId val="144183472"/>
        <c:axId val="144186352"/>
      </c:barChart>
      <c:catAx>
        <c:axId val="144183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86352"/>
        <c:crosses val="autoZero"/>
        <c:auto val="1"/>
        <c:lblAlgn val="ctr"/>
        <c:lblOffset val="100"/>
        <c:noMultiLvlLbl val="0"/>
      </c:catAx>
      <c:valAx>
        <c:axId val="144186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L&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file.xlsx]Sheet2!PivotTable1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1408921554519444E-2"/>
              <c:y val="-7.534392350515360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084357697679741"/>
              <c:y val="-4.708995219072097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1901486925753256"/>
              <c:y val="5.179894740979307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4017306823664946"/>
              <c:y val="2.354497609536048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1408921554519444E-2"/>
              <c:y val="-7.534392350515360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017306823664946"/>
              <c:y val="2.354497609536048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901486925753256"/>
              <c:y val="5.179894740979307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84357697679741"/>
              <c:y val="-4.708995219072097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1408921554519444E-2"/>
              <c:y val="-7.534392350515360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017306823664946"/>
              <c:y val="2.354497609536048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1901486925753256"/>
              <c:y val="5.179894740979307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84357697679741"/>
              <c:y val="-4.708995219072097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F8-4DF9-A08B-665A4D1D19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F8-4DF9-A08B-665A4D1D19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F8-4DF9-A08B-665A4D1D19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F8-4DF9-A08B-665A4D1D196F}"/>
              </c:ext>
            </c:extLst>
          </c:dPt>
          <c:dLbls>
            <c:dLbl>
              <c:idx val="0"/>
              <c:layout>
                <c:manualLayout>
                  <c:x val="7.1408921554519444E-2"/>
                  <c:y val="-7.53439235051536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F8-4DF9-A08B-665A4D1D196F}"/>
                </c:ext>
              </c:extLst>
            </c:dLbl>
            <c:dLbl>
              <c:idx val="1"/>
              <c:layout>
                <c:manualLayout>
                  <c:x val="0.14017306823664946"/>
                  <c:y val="2.3544976095360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F8-4DF9-A08B-665A4D1D196F}"/>
                </c:ext>
              </c:extLst>
            </c:dLbl>
            <c:dLbl>
              <c:idx val="2"/>
              <c:layout>
                <c:manualLayout>
                  <c:x val="-0.11901486925753256"/>
                  <c:y val="5.17989474097930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F8-4DF9-A08B-665A4D1D196F}"/>
                </c:ext>
              </c:extLst>
            </c:dLbl>
            <c:dLbl>
              <c:idx val="3"/>
              <c:layout>
                <c:manualLayout>
                  <c:x val="-0.1084357697679741"/>
                  <c:y val="-4.70899521907209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CF8-4DF9-A08B-665A4D1D196F}"/>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West</c:v>
                </c:pt>
                <c:pt idx="1">
                  <c:v>South</c:v>
                </c:pt>
                <c:pt idx="2">
                  <c:v>North</c:v>
                </c:pt>
                <c:pt idx="3">
                  <c:v>East</c:v>
                </c:pt>
              </c:strCache>
            </c:strRef>
          </c:cat>
          <c:val>
            <c:numRef>
              <c:f>Sheet2!$B$4:$B$8</c:f>
              <c:numCache>
                <c:formatCode>"Rs. "0\.00,"L"</c:formatCode>
                <c:ptCount val="4"/>
                <c:pt idx="0">
                  <c:v>1685600</c:v>
                </c:pt>
                <c:pt idx="1">
                  <c:v>1886200</c:v>
                </c:pt>
                <c:pt idx="2">
                  <c:v>972400</c:v>
                </c:pt>
                <c:pt idx="3">
                  <c:v>2007000</c:v>
                </c:pt>
              </c:numCache>
            </c:numRef>
          </c:val>
          <c:extLst>
            <c:ext xmlns:c16="http://schemas.microsoft.com/office/drawing/2014/chart" uri="{C3380CC4-5D6E-409C-BE32-E72D297353CC}">
              <c16:uniqueId val="{00000008-2CF8-4DF9-A08B-665A4D1D196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file.xlsx]Sheet2!PivotTable5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Sheet2!$L$3</c:f>
              <c:strCache>
                <c:ptCount val="1"/>
                <c:pt idx="0">
                  <c:v>Total</c:v>
                </c:pt>
              </c:strCache>
            </c:strRef>
          </c:tx>
          <c:spPr>
            <a:ln w="28575" cap="rnd">
              <a:solidFill>
                <a:schemeClr val="accent1"/>
              </a:solidFill>
              <a:round/>
            </a:ln>
            <a:effectLst/>
          </c:spPr>
          <c:marker>
            <c:symbol val="none"/>
          </c:marker>
          <c:cat>
            <c:strRef>
              <c:f>Sheet2!$K$4:$K$11</c:f>
              <c:strCache>
                <c:ptCount val="7"/>
                <c:pt idx="0">
                  <c:v>Action Figure</c:v>
                </c:pt>
                <c:pt idx="1">
                  <c:v>Blender</c:v>
                </c:pt>
                <c:pt idx="2">
                  <c:v>Moisturizer</c:v>
                </c:pt>
                <c:pt idx="3">
                  <c:v>Novel</c:v>
                </c:pt>
                <c:pt idx="4">
                  <c:v>Smartphone</c:v>
                </c:pt>
                <c:pt idx="5">
                  <c:v>Sneakers</c:v>
                </c:pt>
                <c:pt idx="6">
                  <c:v>Tent</c:v>
                </c:pt>
              </c:strCache>
            </c:strRef>
          </c:cat>
          <c:val>
            <c:numRef>
              <c:f>Sheet2!$L$4:$L$11</c:f>
              <c:numCache>
                <c:formatCode>General</c:formatCode>
                <c:ptCount val="7"/>
                <c:pt idx="0">
                  <c:v>283</c:v>
                </c:pt>
                <c:pt idx="1">
                  <c:v>298</c:v>
                </c:pt>
                <c:pt idx="2">
                  <c:v>816</c:v>
                </c:pt>
                <c:pt idx="3">
                  <c:v>371</c:v>
                </c:pt>
                <c:pt idx="4">
                  <c:v>127</c:v>
                </c:pt>
                <c:pt idx="5">
                  <c:v>434</c:v>
                </c:pt>
                <c:pt idx="6">
                  <c:v>217</c:v>
                </c:pt>
              </c:numCache>
            </c:numRef>
          </c:val>
          <c:smooth val="0"/>
          <c:extLst>
            <c:ext xmlns:c16="http://schemas.microsoft.com/office/drawing/2014/chart" uri="{C3380CC4-5D6E-409C-BE32-E72D297353CC}">
              <c16:uniqueId val="{00000000-19D5-47F6-B801-23B2D00B670D}"/>
            </c:ext>
          </c:extLst>
        </c:ser>
        <c:dLbls>
          <c:showLegendKey val="0"/>
          <c:showVal val="0"/>
          <c:showCatName val="0"/>
          <c:showSerName val="0"/>
          <c:showPercent val="0"/>
          <c:showBubbleSize val="0"/>
        </c:dLbls>
        <c:smooth val="0"/>
        <c:axId val="300176080"/>
        <c:axId val="300172720"/>
      </c:lineChart>
      <c:catAx>
        <c:axId val="30017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72720"/>
        <c:crosses val="autoZero"/>
        <c:auto val="1"/>
        <c:lblAlgn val="ctr"/>
        <c:lblOffset val="100"/>
        <c:noMultiLvlLbl val="0"/>
      </c:catAx>
      <c:valAx>
        <c:axId val="30017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file.xlsx]Sheet2!PivotTable4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Sheet2!$G$4:$G$9</c:f>
              <c:strCache>
                <c:ptCount val="5"/>
                <c:pt idx="0">
                  <c:v>Anna</c:v>
                </c:pt>
                <c:pt idx="1">
                  <c:v>Cameron</c:v>
                </c:pt>
                <c:pt idx="2">
                  <c:v>Connor</c:v>
                </c:pt>
                <c:pt idx="3">
                  <c:v>Ella</c:v>
                </c:pt>
                <c:pt idx="4">
                  <c:v>Megan</c:v>
                </c:pt>
              </c:strCache>
            </c:strRef>
          </c:cat>
          <c:val>
            <c:numRef>
              <c:f>Sheet2!$H$4:$H$9</c:f>
              <c:numCache>
                <c:formatCode>""0\.00,"L"\ </c:formatCode>
                <c:ptCount val="5"/>
                <c:pt idx="0">
                  <c:v>677600</c:v>
                </c:pt>
                <c:pt idx="1">
                  <c:v>1957000</c:v>
                </c:pt>
                <c:pt idx="2">
                  <c:v>1741200</c:v>
                </c:pt>
                <c:pt idx="3">
                  <c:v>1110000</c:v>
                </c:pt>
                <c:pt idx="4">
                  <c:v>1065400</c:v>
                </c:pt>
              </c:numCache>
            </c:numRef>
          </c:val>
          <c:extLst>
            <c:ext xmlns:c16="http://schemas.microsoft.com/office/drawing/2014/chart" uri="{C3380CC4-5D6E-409C-BE32-E72D297353CC}">
              <c16:uniqueId val="{00000000-1D92-4C2E-9C2F-953045841B3E}"/>
            </c:ext>
          </c:extLst>
        </c:ser>
        <c:dLbls>
          <c:showLegendKey val="0"/>
          <c:showVal val="0"/>
          <c:showCatName val="0"/>
          <c:showSerName val="0"/>
          <c:showPercent val="0"/>
          <c:showBubbleSize val="0"/>
        </c:dLbls>
        <c:gapWidth val="219"/>
        <c:overlap val="-27"/>
        <c:axId val="315505936"/>
        <c:axId val="315504976"/>
      </c:barChart>
      <c:catAx>
        <c:axId val="31550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04976"/>
        <c:crosses val="autoZero"/>
        <c:auto val="1"/>
        <c:lblAlgn val="ctr"/>
        <c:lblOffset val="100"/>
        <c:noMultiLvlLbl val="0"/>
      </c:catAx>
      <c:valAx>
        <c:axId val="315504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L&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0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342900</xdr:colOff>
      <xdr:row>14</xdr:row>
      <xdr:rowOff>125730</xdr:rowOff>
    </xdr:from>
    <xdr:to>
      <xdr:col>5</xdr:col>
      <xdr:colOff>388620</xdr:colOff>
      <xdr:row>29</xdr:row>
      <xdr:rowOff>125730</xdr:rowOff>
    </xdr:to>
    <xdr:graphicFrame macro="">
      <xdr:nvGraphicFramePr>
        <xdr:cNvPr id="3" name="Chart 2">
          <a:extLst>
            <a:ext uri="{FF2B5EF4-FFF2-40B4-BE49-F238E27FC236}">
              <a16:creationId xmlns:a16="http://schemas.microsoft.com/office/drawing/2014/main" id="{DFDEAAE2-5182-0445-B1D4-52C4AC4E4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651543</xdr:colOff>
      <xdr:row>17</xdr:row>
      <xdr:rowOff>146684</xdr:rowOff>
    </xdr:from>
    <xdr:to>
      <xdr:col>13</xdr:col>
      <xdr:colOff>376318</xdr:colOff>
      <xdr:row>32</xdr:row>
      <xdr:rowOff>146684</xdr:rowOff>
    </xdr:to>
    <xdr:graphicFrame macro="">
      <xdr:nvGraphicFramePr>
        <xdr:cNvPr id="4" name="Chart 3">
          <a:extLst>
            <a:ext uri="{FF2B5EF4-FFF2-40B4-BE49-F238E27FC236}">
              <a16:creationId xmlns:a16="http://schemas.microsoft.com/office/drawing/2014/main" id="{E910B567-71B8-31FE-D760-9F490DA8E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259758</xdr:colOff>
      <xdr:row>27</xdr:row>
      <xdr:rowOff>144248</xdr:rowOff>
    </xdr:from>
    <xdr:to>
      <xdr:col>22</xdr:col>
      <xdr:colOff>559715</xdr:colOff>
      <xdr:row>42</xdr:row>
      <xdr:rowOff>172662</xdr:rowOff>
    </xdr:to>
    <xdr:graphicFrame macro="">
      <xdr:nvGraphicFramePr>
        <xdr:cNvPr id="5" name="Chart 4">
          <a:extLst>
            <a:ext uri="{FF2B5EF4-FFF2-40B4-BE49-F238E27FC236}">
              <a16:creationId xmlns:a16="http://schemas.microsoft.com/office/drawing/2014/main" id="{C84EE147-EAD6-2C26-40B9-A39BBBC27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57957</xdr:colOff>
      <xdr:row>10</xdr:row>
      <xdr:rowOff>136013</xdr:rowOff>
    </xdr:from>
    <xdr:to>
      <xdr:col>24</xdr:col>
      <xdr:colOff>366794</xdr:colOff>
      <xdr:row>25</xdr:row>
      <xdr:rowOff>164589</xdr:rowOff>
    </xdr:to>
    <xdr:graphicFrame macro="">
      <xdr:nvGraphicFramePr>
        <xdr:cNvPr id="6" name="Chart 5">
          <a:extLst>
            <a:ext uri="{FF2B5EF4-FFF2-40B4-BE49-F238E27FC236}">
              <a16:creationId xmlns:a16="http://schemas.microsoft.com/office/drawing/2014/main" id="{F56F189E-610D-94C7-FF4B-FD0DCF26A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35169</xdr:colOff>
      <xdr:row>0</xdr:row>
      <xdr:rowOff>22860</xdr:rowOff>
    </xdr:from>
    <xdr:to>
      <xdr:col>16</xdr:col>
      <xdr:colOff>257175</xdr:colOff>
      <xdr:row>4</xdr:row>
      <xdr:rowOff>9525</xdr:rowOff>
    </xdr:to>
    <xdr:sp macro="" textlink="">
      <xdr:nvSpPr>
        <xdr:cNvPr id="4" name="Rectangle: Rounded Corners 3">
          <a:extLst>
            <a:ext uri="{FF2B5EF4-FFF2-40B4-BE49-F238E27FC236}">
              <a16:creationId xmlns:a16="http://schemas.microsoft.com/office/drawing/2014/main" id="{FAD5732D-B4E7-ED3A-B6EB-3EBE270A8276}"/>
            </a:ext>
          </a:extLst>
        </xdr:cNvPr>
        <xdr:cNvSpPr/>
      </xdr:nvSpPr>
      <xdr:spPr>
        <a:xfrm>
          <a:off x="35169" y="22860"/>
          <a:ext cx="9975606" cy="710565"/>
        </a:xfrm>
        <a:prstGeom prst="round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3200"/>
            <a:t>                                                  </a:t>
          </a:r>
          <a:r>
            <a:rPr lang="en-IN" sz="3200">
              <a:latin typeface="Agency FB" panose="020B0503020202020204" pitchFamily="34" charset="0"/>
            </a:rPr>
            <a:t>SALES</a:t>
          </a:r>
          <a:r>
            <a:rPr lang="en-IN" sz="3200" baseline="0">
              <a:latin typeface="Agency FB" panose="020B0503020202020204" pitchFamily="34" charset="0"/>
            </a:rPr>
            <a:t> DASHBOARD</a:t>
          </a:r>
          <a:endParaRPr lang="en-IN" sz="3200">
            <a:latin typeface="Agency FB" panose="020B0503020202020204" pitchFamily="34" charset="0"/>
          </a:endParaRPr>
        </a:p>
      </xdr:txBody>
    </xdr:sp>
    <xdr:clientData/>
  </xdr:twoCellAnchor>
  <xdr:twoCellAnchor>
    <xdr:from>
      <xdr:col>0</xdr:col>
      <xdr:colOff>59055</xdr:colOff>
      <xdr:row>4</xdr:row>
      <xdr:rowOff>137160</xdr:rowOff>
    </xdr:from>
    <xdr:to>
      <xdr:col>3</xdr:col>
      <xdr:colOff>408536</xdr:colOff>
      <xdr:row>9</xdr:row>
      <xdr:rowOff>114300</xdr:rowOff>
    </xdr:to>
    <xdr:sp macro="" textlink="">
      <xdr:nvSpPr>
        <xdr:cNvPr id="6" name="Rectangle: Rounded Corners 5">
          <a:extLst>
            <a:ext uri="{FF2B5EF4-FFF2-40B4-BE49-F238E27FC236}">
              <a16:creationId xmlns:a16="http://schemas.microsoft.com/office/drawing/2014/main" id="{2190A9A2-46A8-12E4-AD60-D9B298D63B0B}"/>
            </a:ext>
          </a:extLst>
        </xdr:cNvPr>
        <xdr:cNvSpPr/>
      </xdr:nvSpPr>
      <xdr:spPr>
        <a:xfrm>
          <a:off x="59055" y="861060"/>
          <a:ext cx="2178281" cy="8820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TOTAL SALES</a:t>
          </a:r>
        </a:p>
        <a:p>
          <a:pPr algn="l"/>
          <a:endParaRPr lang="en-IN" sz="1400" b="0" i="0" u="none" strike="noStrike">
            <a:solidFill>
              <a:schemeClr val="lt1"/>
            </a:solidFill>
            <a:effectLst/>
            <a:latin typeface="+mn-lt"/>
            <a:ea typeface="+mn-ea"/>
            <a:cs typeface="+mn-cs"/>
          </a:endParaRPr>
        </a:p>
        <a:p>
          <a:pPr algn="l"/>
          <a:r>
            <a:rPr lang="en-IN" sz="1400" b="0" i="0" u="none" strike="noStrike">
              <a:solidFill>
                <a:schemeClr val="lt1"/>
              </a:solidFill>
              <a:effectLst/>
              <a:latin typeface="+mn-lt"/>
              <a:ea typeface="+mn-ea"/>
              <a:cs typeface="+mn-cs"/>
            </a:rPr>
            <a:t>          </a:t>
          </a:r>
          <a:r>
            <a:rPr lang="en-IN" sz="1100" b="0" i="0" u="none" strike="noStrike">
              <a:solidFill>
                <a:schemeClr val="lt1"/>
              </a:solidFill>
              <a:effectLst/>
              <a:latin typeface="+mn-lt"/>
              <a:ea typeface="+mn-ea"/>
              <a:cs typeface="+mn-cs"/>
            </a:rPr>
            <a:t>                     Rs.   1,29,44,500 </a:t>
          </a:r>
          <a:endParaRPr lang="en-IN" sz="1400"/>
        </a:p>
      </xdr:txBody>
    </xdr:sp>
    <xdr:clientData/>
  </xdr:twoCellAnchor>
  <xdr:twoCellAnchor>
    <xdr:from>
      <xdr:col>3</xdr:col>
      <xdr:colOff>535305</xdr:colOff>
      <xdr:row>4</xdr:row>
      <xdr:rowOff>161925</xdr:rowOff>
    </xdr:from>
    <xdr:to>
      <xdr:col>7</xdr:col>
      <xdr:colOff>481618</xdr:colOff>
      <xdr:row>9</xdr:row>
      <xdr:rowOff>110490</xdr:rowOff>
    </xdr:to>
    <xdr:sp macro="" textlink="">
      <xdr:nvSpPr>
        <xdr:cNvPr id="7" name="Rectangle: Rounded Corners 6">
          <a:extLst>
            <a:ext uri="{FF2B5EF4-FFF2-40B4-BE49-F238E27FC236}">
              <a16:creationId xmlns:a16="http://schemas.microsoft.com/office/drawing/2014/main" id="{718ED3A7-3567-47A1-AB7A-D96A4C057FB4}"/>
            </a:ext>
          </a:extLst>
        </xdr:cNvPr>
        <xdr:cNvSpPr/>
      </xdr:nvSpPr>
      <xdr:spPr>
        <a:xfrm>
          <a:off x="2364105" y="885825"/>
          <a:ext cx="2384713"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AVERAGE</a:t>
          </a:r>
          <a:r>
            <a:rPr lang="en-IN" sz="1400" baseline="0"/>
            <a:t> SALES</a:t>
          </a:r>
        </a:p>
        <a:p>
          <a:pPr algn="l"/>
          <a:r>
            <a:rPr lang="en-IN" sz="1100" b="0" i="0" u="none" strike="noStrike">
              <a:solidFill>
                <a:schemeClr val="lt1"/>
              </a:solidFill>
              <a:effectLst/>
              <a:latin typeface="+mn-lt"/>
              <a:ea typeface="+mn-ea"/>
              <a:cs typeface="+mn-cs"/>
            </a:rPr>
            <a:t>            </a:t>
          </a:r>
        </a:p>
        <a:p>
          <a:pPr algn="l"/>
          <a:r>
            <a:rPr lang="en-IN" sz="1100" b="0" i="0" u="none" strike="noStrike">
              <a:solidFill>
                <a:schemeClr val="lt1"/>
              </a:solidFill>
              <a:effectLst/>
              <a:latin typeface="+mn-lt"/>
              <a:ea typeface="+mn-ea"/>
              <a:cs typeface="+mn-cs"/>
            </a:rPr>
            <a:t>                                   </a:t>
          </a:r>
          <a:r>
            <a:rPr lang="en-IN" sz="1100" b="0" i="0" u="none" strike="noStrike" baseline="0">
              <a:solidFill>
                <a:schemeClr val="lt1"/>
              </a:solidFill>
              <a:effectLst/>
              <a:latin typeface="+mn-lt"/>
              <a:ea typeface="+mn-ea"/>
              <a:cs typeface="+mn-cs"/>
            </a:rPr>
            <a:t>      </a:t>
          </a:r>
          <a:r>
            <a:rPr lang="en-IN" sz="1100" b="0" i="0" u="none" strike="noStrike">
              <a:solidFill>
                <a:schemeClr val="lt1"/>
              </a:solidFill>
              <a:effectLst/>
              <a:latin typeface="+mn-lt"/>
              <a:ea typeface="+mn-ea"/>
              <a:cs typeface="+mn-cs"/>
            </a:rPr>
            <a:t>  Rs. </a:t>
          </a:r>
          <a:r>
            <a:rPr lang="en-IN" sz="1100" b="0" i="0" u="none" strike="noStrike" baseline="0">
              <a:solidFill>
                <a:schemeClr val="lt1"/>
              </a:solidFill>
              <a:effectLst/>
              <a:latin typeface="+mn-lt"/>
              <a:ea typeface="+mn-ea"/>
              <a:cs typeface="+mn-cs"/>
            </a:rPr>
            <a:t>  </a:t>
          </a:r>
          <a:r>
            <a:rPr lang="en-IN" sz="1100" b="0" i="0" u="none" strike="noStrike">
              <a:solidFill>
                <a:schemeClr val="lt1"/>
              </a:solidFill>
              <a:effectLst/>
              <a:latin typeface="+mn-lt"/>
              <a:ea typeface="+mn-ea"/>
              <a:cs typeface="+mn-cs"/>
            </a:rPr>
            <a:t>2,58,890 </a:t>
          </a:r>
          <a:endParaRPr lang="en-IN" sz="1400"/>
        </a:p>
      </xdr:txBody>
    </xdr:sp>
    <xdr:clientData/>
  </xdr:twoCellAnchor>
  <xdr:twoCellAnchor>
    <xdr:from>
      <xdr:col>7</xdr:col>
      <xdr:colOff>601980</xdr:colOff>
      <xdr:row>4</xdr:row>
      <xdr:rowOff>172356</xdr:rowOff>
    </xdr:from>
    <xdr:to>
      <xdr:col>11</xdr:col>
      <xdr:colOff>464820</xdr:colOff>
      <xdr:row>9</xdr:row>
      <xdr:rowOff>120921</xdr:rowOff>
    </xdr:to>
    <xdr:sp macro="" textlink="">
      <xdr:nvSpPr>
        <xdr:cNvPr id="8" name="Rectangle: Rounded Corners 7">
          <a:extLst>
            <a:ext uri="{FF2B5EF4-FFF2-40B4-BE49-F238E27FC236}">
              <a16:creationId xmlns:a16="http://schemas.microsoft.com/office/drawing/2014/main" id="{E856C547-4B28-43E6-8C0E-0EC52A6EA685}"/>
            </a:ext>
          </a:extLst>
        </xdr:cNvPr>
        <xdr:cNvSpPr/>
      </xdr:nvSpPr>
      <xdr:spPr>
        <a:xfrm>
          <a:off x="4869180" y="896256"/>
          <a:ext cx="2301240"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UNIT SOLD</a:t>
          </a:r>
        </a:p>
        <a:p>
          <a:pPr algn="l"/>
          <a:r>
            <a:rPr lang="en-IN" sz="1400"/>
            <a:t>                                                     </a:t>
          </a:r>
        </a:p>
        <a:p>
          <a:pPr algn="l"/>
          <a:r>
            <a:rPr lang="en-IN" sz="1400" baseline="0"/>
            <a:t>                                       </a:t>
          </a:r>
          <a:r>
            <a:rPr lang="en-IN" sz="1400"/>
            <a:t>4705</a:t>
          </a:r>
        </a:p>
      </xdr:txBody>
    </xdr:sp>
    <xdr:clientData/>
  </xdr:twoCellAnchor>
  <xdr:twoCellAnchor>
    <xdr:from>
      <xdr:col>11</xdr:col>
      <xdr:colOff>599209</xdr:colOff>
      <xdr:row>4</xdr:row>
      <xdr:rowOff>160020</xdr:rowOff>
    </xdr:from>
    <xdr:to>
      <xdr:col>16</xdr:col>
      <xdr:colOff>232411</xdr:colOff>
      <xdr:row>9</xdr:row>
      <xdr:rowOff>108585</xdr:rowOff>
    </xdr:to>
    <xdr:sp macro="" textlink="">
      <xdr:nvSpPr>
        <xdr:cNvPr id="9" name="Rectangle: Rounded Corners 8">
          <a:extLst>
            <a:ext uri="{FF2B5EF4-FFF2-40B4-BE49-F238E27FC236}">
              <a16:creationId xmlns:a16="http://schemas.microsoft.com/office/drawing/2014/main" id="{E3087818-0350-4A61-B9AF-65735A256782}"/>
            </a:ext>
          </a:extLst>
        </xdr:cNvPr>
        <xdr:cNvSpPr/>
      </xdr:nvSpPr>
      <xdr:spPr>
        <a:xfrm>
          <a:off x="7304809" y="883920"/>
          <a:ext cx="2681202"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TOTAL</a:t>
          </a:r>
          <a:r>
            <a:rPr lang="en-IN" sz="1400" baseline="0"/>
            <a:t> PROFIT</a:t>
          </a:r>
          <a:r>
            <a:rPr lang="en-IN" sz="1100" b="0" i="0" u="none" strike="noStrike">
              <a:solidFill>
                <a:schemeClr val="lt1"/>
              </a:solidFill>
              <a:effectLst/>
              <a:latin typeface="+mn-lt"/>
              <a:ea typeface="+mn-ea"/>
              <a:cs typeface="+mn-cs"/>
            </a:rPr>
            <a:t> </a:t>
          </a:r>
        </a:p>
        <a:p>
          <a:pPr algn="l"/>
          <a:r>
            <a:rPr lang="en-IN" sz="1100" b="0" i="0" u="none" strike="noStrike">
              <a:solidFill>
                <a:schemeClr val="lt1"/>
              </a:solidFill>
              <a:effectLst/>
              <a:latin typeface="+mn-lt"/>
              <a:ea typeface="+mn-ea"/>
              <a:cs typeface="+mn-cs"/>
            </a:rPr>
            <a:t>                                                                                 </a:t>
          </a:r>
        </a:p>
        <a:p>
          <a:pPr algn="l"/>
          <a:r>
            <a:rPr lang="en-IN" sz="1100" b="0" i="0" u="none" strike="noStrike">
              <a:solidFill>
                <a:schemeClr val="lt1"/>
              </a:solidFill>
              <a:effectLst/>
              <a:latin typeface="+mn-lt"/>
              <a:ea typeface="+mn-ea"/>
              <a:cs typeface="+mn-cs"/>
            </a:rPr>
            <a:t>                                              </a:t>
          </a:r>
          <a:r>
            <a:rPr lang="en-IN" sz="1400" b="0" i="0" u="none" strike="noStrike">
              <a:solidFill>
                <a:schemeClr val="lt1"/>
              </a:solidFill>
              <a:effectLst/>
              <a:latin typeface="+mn-lt"/>
              <a:ea typeface="+mn-ea"/>
              <a:cs typeface="+mn-cs"/>
            </a:rPr>
            <a:t>Rs.       38,34,400 </a:t>
          </a:r>
          <a:endParaRPr lang="en-IN" sz="1400"/>
        </a:p>
      </xdr:txBody>
    </xdr:sp>
    <xdr:clientData/>
  </xdr:twoCellAnchor>
  <xdr:twoCellAnchor editAs="oneCell">
    <xdr:from>
      <xdr:col>0</xdr:col>
      <xdr:colOff>93518</xdr:colOff>
      <xdr:row>4</xdr:row>
      <xdr:rowOff>77932</xdr:rowOff>
    </xdr:from>
    <xdr:to>
      <xdr:col>1</xdr:col>
      <xdr:colOff>398319</xdr:colOff>
      <xdr:row>9</xdr:row>
      <xdr:rowOff>77932</xdr:rowOff>
    </xdr:to>
    <xdr:pic>
      <xdr:nvPicPr>
        <xdr:cNvPr id="12" name="Graphic 11" descr="Coins with solid fill">
          <a:extLst>
            <a:ext uri="{FF2B5EF4-FFF2-40B4-BE49-F238E27FC236}">
              <a16:creationId xmlns:a16="http://schemas.microsoft.com/office/drawing/2014/main" id="{8F6237E6-1F2C-4D11-EB4B-18E8C9C91CA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518" y="801832"/>
          <a:ext cx="914401" cy="904875"/>
        </a:xfrm>
        <a:prstGeom prst="rect">
          <a:avLst/>
        </a:prstGeom>
      </xdr:spPr>
    </xdr:pic>
    <xdr:clientData/>
  </xdr:twoCellAnchor>
  <xdr:twoCellAnchor editAs="oneCell">
    <xdr:from>
      <xdr:col>4</xdr:col>
      <xdr:colOff>45721</xdr:colOff>
      <xdr:row>4</xdr:row>
      <xdr:rowOff>97675</xdr:rowOff>
    </xdr:from>
    <xdr:to>
      <xdr:col>5</xdr:col>
      <xdr:colOff>357448</xdr:colOff>
      <xdr:row>9</xdr:row>
      <xdr:rowOff>102871</xdr:rowOff>
    </xdr:to>
    <xdr:pic>
      <xdr:nvPicPr>
        <xdr:cNvPr id="14" name="Graphic 13" descr="Money with solid fill">
          <a:extLst>
            <a:ext uri="{FF2B5EF4-FFF2-40B4-BE49-F238E27FC236}">
              <a16:creationId xmlns:a16="http://schemas.microsoft.com/office/drawing/2014/main" id="{4500A51C-C709-E7B5-405A-4174A48BF14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84121" y="821575"/>
          <a:ext cx="921327" cy="910071"/>
        </a:xfrm>
        <a:prstGeom prst="rect">
          <a:avLst/>
        </a:prstGeom>
      </xdr:spPr>
    </xdr:pic>
    <xdr:clientData/>
  </xdr:twoCellAnchor>
  <xdr:twoCellAnchor editAs="oneCell">
    <xdr:from>
      <xdr:col>12</xdr:col>
      <xdr:colOff>167054</xdr:colOff>
      <xdr:row>4</xdr:row>
      <xdr:rowOff>151374</xdr:rowOff>
    </xdr:from>
    <xdr:to>
      <xdr:col>13</xdr:col>
      <xdr:colOff>471854</xdr:colOff>
      <xdr:row>9</xdr:row>
      <xdr:rowOff>127928</xdr:rowOff>
    </xdr:to>
    <xdr:pic>
      <xdr:nvPicPr>
        <xdr:cNvPr id="17" name="Graphic 16" descr="Bar graph with upward trend with solid fill">
          <a:extLst>
            <a:ext uri="{FF2B5EF4-FFF2-40B4-BE49-F238E27FC236}">
              <a16:creationId xmlns:a16="http://schemas.microsoft.com/office/drawing/2014/main" id="{E3D53306-F305-F434-1976-EFD5475E114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482254" y="875274"/>
          <a:ext cx="914400" cy="881429"/>
        </a:xfrm>
        <a:prstGeom prst="rect">
          <a:avLst/>
        </a:prstGeom>
      </xdr:spPr>
    </xdr:pic>
    <xdr:clientData/>
  </xdr:twoCellAnchor>
  <xdr:twoCellAnchor editAs="oneCell">
    <xdr:from>
      <xdr:col>8</xdr:col>
      <xdr:colOff>90414</xdr:colOff>
      <xdr:row>4</xdr:row>
      <xdr:rowOff>151960</xdr:rowOff>
    </xdr:from>
    <xdr:to>
      <xdr:col>9</xdr:col>
      <xdr:colOff>395214</xdr:colOff>
      <xdr:row>9</xdr:row>
      <xdr:rowOff>128514</xdr:rowOff>
    </xdr:to>
    <xdr:pic>
      <xdr:nvPicPr>
        <xdr:cNvPr id="19" name="Graphic 18" descr="Database with solid fill">
          <a:extLst>
            <a:ext uri="{FF2B5EF4-FFF2-40B4-BE49-F238E27FC236}">
              <a16:creationId xmlns:a16="http://schemas.microsoft.com/office/drawing/2014/main" id="{CBE8B106-F8B8-7719-7C77-F1BD0E9C521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967214" y="875860"/>
          <a:ext cx="914400" cy="881429"/>
        </a:xfrm>
        <a:prstGeom prst="rect">
          <a:avLst/>
        </a:prstGeom>
      </xdr:spPr>
    </xdr:pic>
    <xdr:clientData/>
  </xdr:twoCellAnchor>
  <xdr:twoCellAnchor>
    <xdr:from>
      <xdr:col>2</xdr:col>
      <xdr:colOff>447676</xdr:colOff>
      <xdr:row>10</xdr:row>
      <xdr:rowOff>50800</xdr:rowOff>
    </xdr:from>
    <xdr:to>
      <xdr:col>10</xdr:col>
      <xdr:colOff>0</xdr:colOff>
      <xdr:row>23</xdr:row>
      <xdr:rowOff>152400</xdr:rowOff>
    </xdr:to>
    <xdr:sp macro="" textlink="">
      <xdr:nvSpPr>
        <xdr:cNvPr id="20" name="Rectangle: Rounded Corners 19">
          <a:extLst>
            <a:ext uri="{FF2B5EF4-FFF2-40B4-BE49-F238E27FC236}">
              <a16:creationId xmlns:a16="http://schemas.microsoft.com/office/drawing/2014/main" id="{642E108C-1797-A364-619C-BFAE2E0575F9}"/>
            </a:ext>
          </a:extLst>
        </xdr:cNvPr>
        <xdr:cNvSpPr/>
      </xdr:nvSpPr>
      <xdr:spPr>
        <a:xfrm>
          <a:off x="1666876" y="1828800"/>
          <a:ext cx="4429124" cy="2413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190500</xdr:colOff>
      <xdr:row>10</xdr:row>
      <xdr:rowOff>63500</xdr:rowOff>
    </xdr:from>
    <xdr:to>
      <xdr:col>17</xdr:col>
      <xdr:colOff>409575</xdr:colOff>
      <xdr:row>24</xdr:row>
      <xdr:rowOff>38100</xdr:rowOff>
    </xdr:to>
    <xdr:sp macro="" textlink="">
      <xdr:nvSpPr>
        <xdr:cNvPr id="21" name="Rectangle: Rounded Corners 20">
          <a:extLst>
            <a:ext uri="{FF2B5EF4-FFF2-40B4-BE49-F238E27FC236}">
              <a16:creationId xmlns:a16="http://schemas.microsoft.com/office/drawing/2014/main" id="{D5EC934D-2106-427A-8E90-BC79DA500052}"/>
            </a:ext>
          </a:extLst>
        </xdr:cNvPr>
        <xdr:cNvSpPr/>
      </xdr:nvSpPr>
      <xdr:spPr>
        <a:xfrm>
          <a:off x="6286500" y="1841500"/>
          <a:ext cx="4486275" cy="24638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438149</xdr:colOff>
      <xdr:row>24</xdr:row>
      <xdr:rowOff>152400</xdr:rowOff>
    </xdr:from>
    <xdr:to>
      <xdr:col>9</xdr:col>
      <xdr:colOff>561974</xdr:colOff>
      <xdr:row>41</xdr:row>
      <xdr:rowOff>152400</xdr:rowOff>
    </xdr:to>
    <xdr:sp macro="" textlink="">
      <xdr:nvSpPr>
        <xdr:cNvPr id="22" name="Rectangle: Rounded Corners 21">
          <a:extLst>
            <a:ext uri="{FF2B5EF4-FFF2-40B4-BE49-F238E27FC236}">
              <a16:creationId xmlns:a16="http://schemas.microsoft.com/office/drawing/2014/main" id="{93E5F593-FBD2-4188-B04C-46E7FD20DB6A}"/>
            </a:ext>
          </a:extLst>
        </xdr:cNvPr>
        <xdr:cNvSpPr/>
      </xdr:nvSpPr>
      <xdr:spPr>
        <a:xfrm>
          <a:off x="1657349" y="4495800"/>
          <a:ext cx="4391025" cy="3076575"/>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180974</xdr:colOff>
      <xdr:row>24</xdr:row>
      <xdr:rowOff>165100</xdr:rowOff>
    </xdr:from>
    <xdr:to>
      <xdr:col>17</xdr:col>
      <xdr:colOff>381000</xdr:colOff>
      <xdr:row>41</xdr:row>
      <xdr:rowOff>161925</xdr:rowOff>
    </xdr:to>
    <xdr:sp macro="" textlink="">
      <xdr:nvSpPr>
        <xdr:cNvPr id="23" name="Rectangle: Rounded Corners 22">
          <a:extLst>
            <a:ext uri="{FF2B5EF4-FFF2-40B4-BE49-F238E27FC236}">
              <a16:creationId xmlns:a16="http://schemas.microsoft.com/office/drawing/2014/main" id="{7B136C76-0319-4686-921E-C3297BACAC7C}"/>
            </a:ext>
          </a:extLst>
        </xdr:cNvPr>
        <xdr:cNvSpPr/>
      </xdr:nvSpPr>
      <xdr:spPr>
        <a:xfrm>
          <a:off x="6276974" y="4508500"/>
          <a:ext cx="4467226" cy="3073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31751</xdr:colOff>
      <xdr:row>26</xdr:row>
      <xdr:rowOff>63500</xdr:rowOff>
    </xdr:from>
    <xdr:to>
      <xdr:col>9</xdr:col>
      <xdr:colOff>393701</xdr:colOff>
      <xdr:row>40</xdr:row>
      <xdr:rowOff>76200</xdr:rowOff>
    </xdr:to>
    <xdr:graphicFrame macro="">
      <xdr:nvGraphicFramePr>
        <xdr:cNvPr id="24" name="Chart 23">
          <a:extLst>
            <a:ext uri="{FF2B5EF4-FFF2-40B4-BE49-F238E27FC236}">
              <a16:creationId xmlns:a16="http://schemas.microsoft.com/office/drawing/2014/main" id="{80FBB8C7-3320-44DA-ACBC-D27B6B79A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415925</xdr:colOff>
      <xdr:row>12</xdr:row>
      <xdr:rowOff>12700</xdr:rowOff>
    </xdr:from>
    <xdr:to>
      <xdr:col>17</xdr:col>
      <xdr:colOff>234950</xdr:colOff>
      <xdr:row>23</xdr:row>
      <xdr:rowOff>22225</xdr:rowOff>
    </xdr:to>
    <xdr:graphicFrame macro="">
      <xdr:nvGraphicFramePr>
        <xdr:cNvPr id="25" name="Chart 24">
          <a:extLst>
            <a:ext uri="{FF2B5EF4-FFF2-40B4-BE49-F238E27FC236}">
              <a16:creationId xmlns:a16="http://schemas.microsoft.com/office/drawing/2014/main" id="{1A555DC6-5147-4F1C-8DBC-60ADF80EF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114300</xdr:colOff>
      <xdr:row>11</xdr:row>
      <xdr:rowOff>57151</xdr:rowOff>
    </xdr:from>
    <xdr:to>
      <xdr:col>9</xdr:col>
      <xdr:colOff>323850</xdr:colOff>
      <xdr:row>22</xdr:row>
      <xdr:rowOff>101601</xdr:rowOff>
    </xdr:to>
    <xdr:graphicFrame macro="">
      <xdr:nvGraphicFramePr>
        <xdr:cNvPr id="26" name="Chart 25">
          <a:extLst>
            <a:ext uri="{FF2B5EF4-FFF2-40B4-BE49-F238E27FC236}">
              <a16:creationId xmlns:a16="http://schemas.microsoft.com/office/drawing/2014/main" id="{5DAC3577-E21C-4179-BFA2-3CA3A8A29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412750</xdr:colOff>
      <xdr:row>26</xdr:row>
      <xdr:rowOff>9525</xdr:rowOff>
    </xdr:from>
    <xdr:to>
      <xdr:col>17</xdr:col>
      <xdr:colOff>203199</xdr:colOff>
      <xdr:row>40</xdr:row>
      <xdr:rowOff>57150</xdr:rowOff>
    </xdr:to>
    <xdr:graphicFrame macro="">
      <xdr:nvGraphicFramePr>
        <xdr:cNvPr id="27" name="Chart 26">
          <a:extLst>
            <a:ext uri="{FF2B5EF4-FFF2-40B4-BE49-F238E27FC236}">
              <a16:creationId xmlns:a16="http://schemas.microsoft.com/office/drawing/2014/main" id="{B7568547-A7C2-4B21-B349-478DC31F4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76199</xdr:colOff>
      <xdr:row>10</xdr:row>
      <xdr:rowOff>9526</xdr:rowOff>
    </xdr:from>
    <xdr:to>
      <xdr:col>2</xdr:col>
      <xdr:colOff>314324</xdr:colOff>
      <xdr:row>22</xdr:row>
      <xdr:rowOff>161925</xdr:rowOff>
    </xdr:to>
    <mc:AlternateContent xmlns:mc="http://schemas.openxmlformats.org/markup-compatibility/2006">
      <mc:Choice xmlns:a14="http://schemas.microsoft.com/office/drawing/2010/main" Requires="a14">
        <xdr:graphicFrame macro="">
          <xdr:nvGraphicFramePr>
            <xdr:cNvPr id="28" name="Product">
              <a:extLst>
                <a:ext uri="{FF2B5EF4-FFF2-40B4-BE49-F238E27FC236}">
                  <a16:creationId xmlns:a16="http://schemas.microsoft.com/office/drawing/2014/main" id="{3064BEC0-113D-4CC1-824F-915D457BC7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199" y="1823812"/>
              <a:ext cx="1447649" cy="2329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42</xdr:row>
      <xdr:rowOff>130175</xdr:rowOff>
    </xdr:from>
    <xdr:to>
      <xdr:col>17</xdr:col>
      <xdr:colOff>342900</xdr:colOff>
      <xdr:row>51</xdr:row>
      <xdr:rowOff>0</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A68C17EC-C52C-45DD-8C44-0BF4F5ACE4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7750175"/>
              <a:ext cx="10519077" cy="1502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24</xdr:row>
      <xdr:rowOff>57150</xdr:rowOff>
    </xdr:from>
    <xdr:to>
      <xdr:col>2</xdr:col>
      <xdr:colOff>333375</xdr:colOff>
      <xdr:row>41</xdr:row>
      <xdr:rowOff>171450</xdr:rowOff>
    </xdr:to>
    <mc:AlternateContent xmlns:mc="http://schemas.openxmlformats.org/markup-compatibility/2006">
      <mc:Choice xmlns:a14="http://schemas.microsoft.com/office/drawing/2010/main" Requires="a14">
        <xdr:graphicFrame macro="">
          <xdr:nvGraphicFramePr>
            <xdr:cNvPr id="30" name="Sales Person">
              <a:extLst>
                <a:ext uri="{FF2B5EF4-FFF2-40B4-BE49-F238E27FC236}">
                  <a16:creationId xmlns:a16="http://schemas.microsoft.com/office/drawing/2014/main" id="{C09CC7CC-DB90-42E6-AF9B-90204170EAA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5725" y="4411436"/>
              <a:ext cx="1457174" cy="3198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925.372812499998" createdVersion="8" refreshedVersion="8" minRefreshableVersion="3" recordCount="50" xr:uid="{00DF2470-CAAF-4EF8-92F0-518A703776AB}">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13670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CF9ECC-D5FA-4A4B-81E4-FD0EA644EF08}"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3:L11" firstHeaderRow="1" firstDataRow="1" firstDataCol="1"/>
  <pivotFields count="9">
    <pivotField numFmtId="14" showAll="0"/>
    <pivotField showAll="0">
      <items count="11">
        <item h="1" x="0"/>
        <item x="8"/>
        <item x="3"/>
        <item h="1" x="5"/>
        <item x="7"/>
        <item x="2"/>
        <item h="1" x="1"/>
        <item x="4"/>
        <item h="1" x="9"/>
        <item h="1"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052B9B-1A7C-491C-816A-CEDB6F85216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9" firstHeaderRow="1" firstDataRow="1" firstDataCol="1"/>
  <pivotFields count="9">
    <pivotField numFmtId="14" showAll="0"/>
    <pivotField axis="axisRow" showAll="0">
      <items count="11">
        <item h="1" x="0"/>
        <item x="8"/>
        <item x="3"/>
        <item h="1" x="5"/>
        <item x="7"/>
        <item x="2"/>
        <item h="1" x="1"/>
        <item x="4"/>
        <item h="1" x="9"/>
        <item h="1"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6">
    <i>
      <x v="1"/>
    </i>
    <i>
      <x v="2"/>
    </i>
    <i>
      <x v="4"/>
    </i>
    <i>
      <x v="5"/>
    </i>
    <i>
      <x v="7"/>
    </i>
    <i t="grand">
      <x/>
    </i>
  </rowItems>
  <colItems count="1">
    <i/>
  </colItems>
  <dataFields count="1">
    <dataField name="Sum of Total Sales" fld="7" baseField="1" baseItem="6" numFmtId="168"/>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32598-201C-46A1-8C80-2A8E2A22841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1" firstHeaderRow="1" firstDataRow="1" firstDataCol="1"/>
  <pivotFields count="9">
    <pivotField numFmtId="14" showAll="0"/>
    <pivotField showAll="0">
      <items count="11">
        <item h="1" x="0"/>
        <item x="8"/>
        <item x="3"/>
        <item h="1" x="5"/>
        <item x="7"/>
        <item x="2"/>
        <item h="1" x="1"/>
        <item x="4"/>
        <item h="1" x="9"/>
        <item h="1"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5" numFmtId="168"/>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05DE13-97EA-4EF1-86F4-C3210D722AC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9">
    <pivotField numFmtId="14" showAll="0"/>
    <pivotField showAll="0">
      <items count="11">
        <item h="1" x="0"/>
        <item x="8"/>
        <item x="3"/>
        <item h="1" x="5"/>
        <item x="7"/>
        <item x="2"/>
        <item h="1" x="1"/>
        <item x="4"/>
        <item h="1" x="9"/>
        <item h="1" x="6"/>
        <item t="default"/>
      </items>
    </pivotField>
    <pivotField axis="axisRow" showAll="0" sortType="descending">
      <items count="5">
        <item x="0"/>
        <item x="2"/>
        <item x="3"/>
        <item x="1"/>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3" numFmtId="166"/>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3"/>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0"/>
          </reference>
        </references>
      </pivotArea>
    </chartFormat>
    <chartFormat chart="7" format="12">
      <pivotArea type="data" outline="0" fieldPosition="0">
        <references count="2">
          <reference field="4294967294" count="1" selected="0">
            <x v="0"/>
          </reference>
          <reference field="2" count="1" selected="0">
            <x v="1"/>
          </reference>
        </references>
      </pivotArea>
    </chartFormat>
    <chartFormat chart="7" format="13">
      <pivotArea type="data" outline="0" fieldPosition="0">
        <references count="2">
          <reference field="4294967294" count="1" selected="0">
            <x v="0"/>
          </reference>
          <reference field="2" count="1" selected="0">
            <x v="2"/>
          </reference>
        </references>
      </pivotArea>
    </chartFormat>
    <chartFormat chart="7"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652F3F8-53A9-421E-B50F-D0AA18ACE1BC}" sourceName="Product">
  <pivotTables>
    <pivotTable tabId="5" name="PivotTable1"/>
    <pivotTable tabId="5" name="PivotTable3"/>
    <pivotTable tabId="5" name="PivotTable4"/>
    <pivotTable tabId="5" name="PivotTable5"/>
  </pivotTables>
  <data>
    <tabular pivotCacheId="1136708315">
      <items count="7">
        <i x="2" s="1"/>
        <i x="1" s="1"/>
        <i x="5" s="1"/>
        <i x="3" s="1"/>
        <i x="6"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D4A427-2AC7-4CB9-9A28-385FAA9FEECA}" sourceName="Region">
  <pivotTables>
    <pivotTable tabId="5" name="PivotTable1"/>
    <pivotTable tabId="5" name="PivotTable3"/>
    <pivotTable tabId="5" name="PivotTable4"/>
    <pivotTable tabId="5" name="PivotTable5"/>
  </pivotTables>
  <data>
    <tabular pivotCacheId="1136708315">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93DD1EF-B7AB-4CD0-A095-D8E6108C2078}" sourceName="Sales Person">
  <pivotTables>
    <pivotTable tabId="5" name="PivotTable1"/>
    <pivotTable tabId="5" name="PivotTable3"/>
    <pivotTable tabId="5" name="PivotTable4"/>
    <pivotTable tabId="5" name="PivotTable5"/>
  </pivotTables>
  <data>
    <tabular pivotCacheId="1136708315">
      <items count="10">
        <i x="0"/>
        <i x="8" s="1"/>
        <i x="3" s="1"/>
        <i x="5"/>
        <i x="7" s="1"/>
        <i x="2" s="1"/>
        <i x="1"/>
        <i x="4" s="1"/>
        <i x="9"/>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36DBA94-169C-4CD8-A375-D63266D06644}" cache="Slicer_Product" caption="Product" rowHeight="247650"/>
  <slicer name="Region" xr10:uid="{256243C8-9D19-4B83-8077-0B78BD5106B7}" cache="Slicer_Region" caption="Region" rowHeight="247650"/>
  <slicer name="Sales Person" xr10:uid="{43188483-8946-4058-B899-4D32BA76F413}" cache="Slicer_Sales_Person" caption="Sales Pers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37ED01-D43D-4073-A2C2-76A6A05186D8}" name="Table1" displayName="Table1" ref="A1:I51" totalsRowShown="0" headerRowDxfId="0" dataDxfId="1" headerRowBorderDxfId="8" dataCellStyle="Currency [0]">
  <autoFilter ref="A1:I51" xr:uid="{5437ED01-D43D-4073-A2C2-76A6A05186D8}"/>
  <tableColumns count="9">
    <tableColumn id="1" xr3:uid="{F3F82CD1-578C-4BF4-AC06-2417D62A0F35}" name="Date" dataDxfId="7"/>
    <tableColumn id="2" xr3:uid="{301B027B-94FE-416E-A721-B240D70E513F}" name="Sales Person"/>
    <tableColumn id="3" xr3:uid="{A132D229-DE1F-45A1-96C3-126B09C426A4}" name="Region"/>
    <tableColumn id="4" xr3:uid="{E4DB1154-927E-4F6E-9DD9-1C35A37567C1}" name="Product"/>
    <tableColumn id="5" xr3:uid="{8E2B81D4-4C94-4137-A085-41622575F760}" name="Units Sold" dataDxfId="6"/>
    <tableColumn id="6" xr3:uid="{5EF8655C-BCBA-476B-B6A1-F7222BC59E36}" name="Unit Price" dataDxfId="5" dataCellStyle="Currency [0]">
      <calculatedColumnFormula>IF(D2="Tent",6000,IF(D2="Blender",3500,IF(D2="Action Figure",1200,IF(D2="Novel",1000,IF(D2="Sneakers",4000,IF(D2="Smartphone",10000,IF(D2="moisturizer",600,"No Product Found")))))))</calculatedColumnFormula>
    </tableColumn>
    <tableColumn id="7" xr3:uid="{254516B4-3400-43FD-B1DE-D4B30A36105C}" name="Cost of Goods" dataDxfId="4" dataCellStyle="Currency [0]">
      <calculatedColumnFormula>IF(D2="Tent",4000,IF(D2="Blender",2500,IF(D2="Action Figure",800,IF(D2="Novel",700,IF(D2="Sneakers",3000,IF(D2="Smartphone",7000,IF(D2="moisturizer",400,"No Product Found")))))))</calculatedColumnFormula>
    </tableColumn>
    <tableColumn id="8" xr3:uid="{EF5D3ED5-20AA-46CF-A736-7A88E4D4C96C}" name="Total Sales" dataDxfId="3" dataCellStyle="Currency [0]">
      <calculatedColumnFormula>F2*E2</calculatedColumnFormula>
    </tableColumn>
    <tableColumn id="9" xr3:uid="{9BB29641-F736-479C-98B5-450308CC890A}" name="PROFIT" dataDxfId="2">
      <calculatedColumnFormula>H2-E2*G2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4A69D-9809-45B5-86FA-F27E18888A6E}">
  <dimension ref="A3:AD11"/>
  <sheetViews>
    <sheetView zoomScale="55" zoomScaleNormal="55" workbookViewId="0">
      <selection activeCell="B6" sqref="B6"/>
    </sheetView>
  </sheetViews>
  <sheetFormatPr defaultRowHeight="14.4" x14ac:dyDescent="0.3"/>
  <cols>
    <col min="1" max="1" width="18.44140625" bestFit="1" customWidth="1"/>
    <col min="2" max="2" width="22.88671875" bestFit="1" customWidth="1"/>
    <col min="4" max="4" width="18.44140625" bestFit="1" customWidth="1"/>
    <col min="5" max="5" width="22.88671875" bestFit="1" customWidth="1"/>
    <col min="7" max="7" width="18.44140625" bestFit="1" customWidth="1"/>
    <col min="8" max="8" width="22.88671875" bestFit="1" customWidth="1"/>
    <col min="11" max="11" width="18.44140625" bestFit="1" customWidth="1"/>
    <col min="12" max="12" width="21.77734375" bestFit="1" customWidth="1"/>
  </cols>
  <sheetData>
    <row r="3" spans="1:30" x14ac:dyDescent="0.3">
      <c r="A3" s="7" t="s">
        <v>34</v>
      </c>
      <c r="B3" t="s">
        <v>36</v>
      </c>
      <c r="D3" s="7" t="s">
        <v>34</v>
      </c>
      <c r="E3" t="s">
        <v>36</v>
      </c>
      <c r="G3" s="7" t="s">
        <v>34</v>
      </c>
      <c r="H3" t="s">
        <v>36</v>
      </c>
      <c r="K3" s="7" t="s">
        <v>34</v>
      </c>
      <c r="L3" t="s">
        <v>37</v>
      </c>
    </row>
    <row r="4" spans="1:30" x14ac:dyDescent="0.3">
      <c r="A4" s="3" t="s">
        <v>9</v>
      </c>
      <c r="B4" s="9">
        <v>1685600</v>
      </c>
      <c r="D4" s="3" t="s">
        <v>16</v>
      </c>
      <c r="E4" s="10">
        <v>339600</v>
      </c>
      <c r="G4" s="3" t="s">
        <v>25</v>
      </c>
      <c r="H4" s="10">
        <v>677600</v>
      </c>
      <c r="K4" s="3" t="s">
        <v>16</v>
      </c>
      <c r="L4" s="8">
        <v>283</v>
      </c>
    </row>
    <row r="5" spans="1:30" x14ac:dyDescent="0.3">
      <c r="A5" s="3" t="s">
        <v>15</v>
      </c>
      <c r="B5" s="9">
        <v>1886200</v>
      </c>
      <c r="D5" s="3" t="s">
        <v>13</v>
      </c>
      <c r="E5" s="10">
        <v>1043000</v>
      </c>
      <c r="G5" s="3" t="s">
        <v>17</v>
      </c>
      <c r="H5" s="10">
        <v>1957000</v>
      </c>
      <c r="K5" s="3" t="s">
        <v>13</v>
      </c>
      <c r="L5" s="8">
        <v>298</v>
      </c>
    </row>
    <row r="6" spans="1:30" x14ac:dyDescent="0.3">
      <c r="A6" s="3" t="s">
        <v>18</v>
      </c>
      <c r="B6" s="9">
        <v>972400</v>
      </c>
      <c r="D6" s="3" t="s">
        <v>26</v>
      </c>
      <c r="E6" s="10">
        <v>489600</v>
      </c>
      <c r="G6" s="3" t="s">
        <v>24</v>
      </c>
      <c r="H6" s="10">
        <v>1741200</v>
      </c>
      <c r="K6" s="3" t="s">
        <v>26</v>
      </c>
      <c r="L6" s="8">
        <v>816</v>
      </c>
    </row>
    <row r="7" spans="1:30" x14ac:dyDescent="0.3">
      <c r="A7" s="3" t="s">
        <v>12</v>
      </c>
      <c r="B7" s="9">
        <v>2007000</v>
      </c>
      <c r="D7" s="3" t="s">
        <v>19</v>
      </c>
      <c r="E7" s="10">
        <v>371000</v>
      </c>
      <c r="G7" s="3" t="s">
        <v>14</v>
      </c>
      <c r="H7" s="10">
        <v>1110000</v>
      </c>
      <c r="K7" s="3" t="s">
        <v>19</v>
      </c>
      <c r="L7" s="8">
        <v>371</v>
      </c>
    </row>
    <row r="8" spans="1:30" x14ac:dyDescent="0.3">
      <c r="A8" s="3" t="s">
        <v>35</v>
      </c>
      <c r="B8" s="9">
        <v>6551200</v>
      </c>
      <c r="D8" s="3" t="s">
        <v>28</v>
      </c>
      <c r="E8" s="10">
        <v>1270000</v>
      </c>
      <c r="G8" s="3" t="s">
        <v>20</v>
      </c>
      <c r="H8" s="10">
        <v>1065400</v>
      </c>
      <c r="K8" s="3" t="s">
        <v>28</v>
      </c>
      <c r="L8" s="8">
        <v>127</v>
      </c>
    </row>
    <row r="9" spans="1:30" x14ac:dyDescent="0.3">
      <c r="D9" s="3" t="s">
        <v>21</v>
      </c>
      <c r="E9" s="10">
        <v>1736000</v>
      </c>
      <c r="G9" s="3" t="s">
        <v>35</v>
      </c>
      <c r="H9" s="10">
        <v>6551200</v>
      </c>
      <c r="K9" s="3" t="s">
        <v>21</v>
      </c>
      <c r="L9" s="8">
        <v>434</v>
      </c>
    </row>
    <row r="10" spans="1:30" x14ac:dyDescent="0.3">
      <c r="D10" s="3" t="s">
        <v>10</v>
      </c>
      <c r="E10" s="10">
        <v>1302000</v>
      </c>
      <c r="K10" s="3" t="s">
        <v>10</v>
      </c>
      <c r="L10" s="8">
        <v>217</v>
      </c>
    </row>
    <row r="11" spans="1:30" x14ac:dyDescent="0.3">
      <c r="D11" s="3" t="s">
        <v>35</v>
      </c>
      <c r="E11" s="10">
        <v>6551200</v>
      </c>
      <c r="K11" s="3" t="s">
        <v>35</v>
      </c>
      <c r="L11" s="8">
        <v>2546</v>
      </c>
      <c r="AD11" s="11"/>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A5EAF-A15C-4FF7-BF18-B7947F96A701}">
  <dimension ref="A1"/>
  <sheetViews>
    <sheetView zoomScale="63" zoomScaleNormal="63" workbookViewId="0">
      <selection activeCell="AA39" sqref="AA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1048576"/>
  <sheetViews>
    <sheetView tabSelected="1" zoomScale="88" zoomScaleNormal="88" workbookViewId="0">
      <selection activeCell="K8" sqref="K8"/>
    </sheetView>
  </sheetViews>
  <sheetFormatPr defaultRowHeight="14.4" x14ac:dyDescent="0.3"/>
  <cols>
    <col min="1" max="1" width="12.88671875" customWidth="1"/>
    <col min="2" max="2" width="13.5546875" customWidth="1"/>
    <col min="4" max="4" width="15.6640625" customWidth="1"/>
    <col min="5" max="5" width="11.21875" customWidth="1"/>
    <col min="6" max="6" width="11" customWidth="1"/>
    <col min="7" max="7" width="14.21875" customWidth="1"/>
    <col min="8" max="9" width="13.5546875" customWidth="1"/>
    <col min="10" max="10" width="12.21875" bestFit="1" customWidth="1"/>
    <col min="11" max="11" width="15.109375" bestFit="1" customWidth="1"/>
  </cols>
  <sheetData>
    <row r="1" spans="1:11" ht="20.100000000000001" customHeight="1" thickBot="1" x14ac:dyDescent="0.35">
      <c r="A1" s="1" t="s">
        <v>0</v>
      </c>
      <c r="B1" s="1" t="s">
        <v>1</v>
      </c>
      <c r="C1" s="1" t="s">
        <v>2</v>
      </c>
      <c r="D1" s="1" t="s">
        <v>3</v>
      </c>
      <c r="E1" s="1" t="s">
        <v>4</v>
      </c>
      <c r="F1" s="1" t="s">
        <v>5</v>
      </c>
      <c r="G1" s="1" t="s">
        <v>6</v>
      </c>
      <c r="H1" s="1" t="s">
        <v>7</v>
      </c>
      <c r="I1" s="1" t="s">
        <v>29</v>
      </c>
      <c r="K1" s="5" t="s">
        <v>30</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H2-E2*G2</f>
        <v>168000</v>
      </c>
      <c r="K2" s="6">
        <f>SUM(H2:H51)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H3-E3*G3</f>
        <v>128000</v>
      </c>
    </row>
    <row r="4" spans="1:11" ht="15" thickBot="1" x14ac:dyDescent="0.35">
      <c r="A4" s="2">
        <v>44230</v>
      </c>
      <c r="B4" t="s">
        <v>14</v>
      </c>
      <c r="C4" t="s">
        <v>15</v>
      </c>
      <c r="D4" t="s">
        <v>16</v>
      </c>
      <c r="E4" s="3">
        <v>136</v>
      </c>
      <c r="F4" s="4">
        <f t="shared" si="0"/>
        <v>1200</v>
      </c>
      <c r="G4" s="4">
        <f t="shared" si="1"/>
        <v>800</v>
      </c>
      <c r="H4" s="4">
        <f t="shared" si="2"/>
        <v>163200</v>
      </c>
      <c r="I4" s="6">
        <f t="shared" si="3"/>
        <v>54400</v>
      </c>
      <c r="K4" s="1" t="s">
        <v>31</v>
      </c>
    </row>
    <row r="5" spans="1:11" ht="15" thickTop="1" x14ac:dyDescent="0.3">
      <c r="A5" s="2">
        <v>44085</v>
      </c>
      <c r="B5" t="s">
        <v>17</v>
      </c>
      <c r="C5" t="s">
        <v>18</v>
      </c>
      <c r="D5" t="s">
        <v>19</v>
      </c>
      <c r="E5" s="3">
        <v>91</v>
      </c>
      <c r="F5" s="4">
        <f t="shared" si="0"/>
        <v>1000</v>
      </c>
      <c r="G5" s="4">
        <f t="shared" si="1"/>
        <v>700</v>
      </c>
      <c r="H5" s="4">
        <f t="shared" si="2"/>
        <v>91000</v>
      </c>
      <c r="I5" s="6">
        <f t="shared" si="3"/>
        <v>27300</v>
      </c>
      <c r="K5">
        <f>SUM(E:E)</f>
        <v>4705</v>
      </c>
    </row>
    <row r="6" spans="1:11" x14ac:dyDescent="0.3">
      <c r="A6" s="2">
        <v>44462</v>
      </c>
      <c r="B6" t="s">
        <v>20</v>
      </c>
      <c r="C6" t="s">
        <v>9</v>
      </c>
      <c r="D6" t="s">
        <v>21</v>
      </c>
      <c r="E6" s="3">
        <v>110</v>
      </c>
      <c r="F6" s="4">
        <f t="shared" si="0"/>
        <v>4000</v>
      </c>
      <c r="G6" s="4">
        <f t="shared" si="1"/>
        <v>3000</v>
      </c>
      <c r="H6" s="4">
        <f t="shared" si="2"/>
        <v>440000</v>
      </c>
      <c r="I6" s="6">
        <f t="shared" si="3"/>
        <v>110000</v>
      </c>
    </row>
    <row r="7" spans="1:11" ht="15" thickBot="1" x14ac:dyDescent="0.35">
      <c r="A7" s="2">
        <v>44105</v>
      </c>
      <c r="B7" t="s">
        <v>22</v>
      </c>
      <c r="C7" t="s">
        <v>12</v>
      </c>
      <c r="D7" t="s">
        <v>16</v>
      </c>
      <c r="E7" s="3">
        <v>51</v>
      </c>
      <c r="F7" s="4">
        <f t="shared" si="0"/>
        <v>1200</v>
      </c>
      <c r="G7" s="4">
        <f t="shared" si="1"/>
        <v>800</v>
      </c>
      <c r="H7" s="4">
        <f t="shared" si="2"/>
        <v>61200</v>
      </c>
      <c r="I7" s="6">
        <f t="shared" si="3"/>
        <v>20400</v>
      </c>
      <c r="K7" s="1" t="s">
        <v>32</v>
      </c>
    </row>
    <row r="8" spans="1:11" ht="15" thickTop="1" x14ac:dyDescent="0.3">
      <c r="A8" s="2">
        <v>44413</v>
      </c>
      <c r="B8" t="s">
        <v>23</v>
      </c>
      <c r="C8" t="s">
        <v>18</v>
      </c>
      <c r="D8" t="s">
        <v>19</v>
      </c>
      <c r="E8" s="3">
        <v>78</v>
      </c>
      <c r="F8" s="4">
        <f t="shared" si="0"/>
        <v>1000</v>
      </c>
      <c r="G8" s="4">
        <f t="shared" si="1"/>
        <v>700</v>
      </c>
      <c r="H8" s="4">
        <f t="shared" si="2"/>
        <v>78000</v>
      </c>
      <c r="I8" s="6">
        <f t="shared" si="3"/>
        <v>23400</v>
      </c>
      <c r="K8" s="6">
        <f>SUM(I2:I51)</f>
        <v>3834400</v>
      </c>
    </row>
    <row r="9" spans="1:11" x14ac:dyDescent="0.3">
      <c r="A9" s="2">
        <v>44141</v>
      </c>
      <c r="B9" t="s">
        <v>24</v>
      </c>
      <c r="C9" t="s">
        <v>15</v>
      </c>
      <c r="D9" t="s">
        <v>10</v>
      </c>
      <c r="E9" s="3">
        <v>146</v>
      </c>
      <c r="F9" s="4">
        <f t="shared" si="0"/>
        <v>6000</v>
      </c>
      <c r="G9" s="4">
        <f t="shared" si="1"/>
        <v>4000</v>
      </c>
      <c r="H9" s="4">
        <f t="shared" si="2"/>
        <v>876000</v>
      </c>
      <c r="I9" s="6">
        <f t="shared" si="3"/>
        <v>292000</v>
      </c>
    </row>
    <row r="10" spans="1:11" ht="15" thickBot="1" x14ac:dyDescent="0.35">
      <c r="A10" s="2">
        <v>44223</v>
      </c>
      <c r="B10" t="s">
        <v>25</v>
      </c>
      <c r="C10" t="s">
        <v>9</v>
      </c>
      <c r="D10" t="s">
        <v>26</v>
      </c>
      <c r="E10" s="3">
        <v>101</v>
      </c>
      <c r="F10" s="4">
        <f t="shared" si="0"/>
        <v>600</v>
      </c>
      <c r="G10" s="4">
        <f t="shared" si="1"/>
        <v>400</v>
      </c>
      <c r="H10" s="4">
        <f t="shared" si="2"/>
        <v>60600</v>
      </c>
      <c r="I10" s="6">
        <f t="shared" si="3"/>
        <v>20200</v>
      </c>
      <c r="K10" s="1" t="s">
        <v>33</v>
      </c>
    </row>
    <row r="11" spans="1:11" ht="15" thickTop="1" x14ac:dyDescent="0.3">
      <c r="A11" s="2">
        <v>44442</v>
      </c>
      <c r="B11" t="s">
        <v>27</v>
      </c>
      <c r="C11" t="s">
        <v>15</v>
      </c>
      <c r="D11" t="s">
        <v>10</v>
      </c>
      <c r="E11" s="3">
        <v>52</v>
      </c>
      <c r="F11" s="4">
        <f t="shared" si="0"/>
        <v>6000</v>
      </c>
      <c r="G11" s="4">
        <f t="shared" si="1"/>
        <v>4000</v>
      </c>
      <c r="H11" s="4">
        <f t="shared" si="2"/>
        <v>312000</v>
      </c>
      <c r="I11" s="6">
        <f t="shared" si="3"/>
        <v>104000</v>
      </c>
      <c r="K11" s="6">
        <f>AVERAGE(H2:H51)</f>
        <v>258890</v>
      </c>
    </row>
    <row r="12" spans="1:11" x14ac:dyDescent="0.3">
      <c r="A12" s="2">
        <v>44469</v>
      </c>
      <c r="B12" t="s">
        <v>27</v>
      </c>
      <c r="C12" t="s">
        <v>12</v>
      </c>
      <c r="D12" t="s">
        <v>16</v>
      </c>
      <c r="E12" s="3">
        <v>55</v>
      </c>
      <c r="F12" s="4">
        <f t="shared" si="0"/>
        <v>1200</v>
      </c>
      <c r="G12" s="4">
        <f t="shared" si="1"/>
        <v>800</v>
      </c>
      <c r="H12" s="4">
        <f t="shared" si="2"/>
        <v>66000</v>
      </c>
      <c r="I12" s="6">
        <f t="shared" si="3"/>
        <v>22000</v>
      </c>
    </row>
    <row r="13" spans="1:11" x14ac:dyDescent="0.3">
      <c r="A13" s="2">
        <v>44084</v>
      </c>
      <c r="B13" t="s">
        <v>27</v>
      </c>
      <c r="C13" t="s">
        <v>15</v>
      </c>
      <c r="D13" t="s">
        <v>19</v>
      </c>
      <c r="E13" s="3">
        <v>137</v>
      </c>
      <c r="F13" s="4">
        <f t="shared" si="0"/>
        <v>1000</v>
      </c>
      <c r="G13" s="4">
        <f t="shared" si="1"/>
        <v>700</v>
      </c>
      <c r="H13" s="4">
        <f t="shared" si="2"/>
        <v>137000</v>
      </c>
      <c r="I13" s="6">
        <f t="shared" si="3"/>
        <v>41100</v>
      </c>
    </row>
    <row r="14" spans="1:11" x14ac:dyDescent="0.3">
      <c r="A14" s="2">
        <v>44404</v>
      </c>
      <c r="B14" t="s">
        <v>24</v>
      </c>
      <c r="C14" t="s">
        <v>15</v>
      </c>
      <c r="D14" t="s">
        <v>13</v>
      </c>
      <c r="E14" s="3">
        <v>96</v>
      </c>
      <c r="F14" s="4">
        <f t="shared" si="0"/>
        <v>3500</v>
      </c>
      <c r="G14" s="4">
        <f t="shared" si="1"/>
        <v>2500</v>
      </c>
      <c r="H14" s="4">
        <f t="shared" si="2"/>
        <v>336000</v>
      </c>
      <c r="I14" s="6">
        <f t="shared" si="3"/>
        <v>96000</v>
      </c>
    </row>
    <row r="15" spans="1:11" x14ac:dyDescent="0.3">
      <c r="A15" s="2">
        <v>44113</v>
      </c>
      <c r="B15" t="s">
        <v>25</v>
      </c>
      <c r="C15" t="s">
        <v>12</v>
      </c>
      <c r="D15" t="s">
        <v>21</v>
      </c>
      <c r="E15" s="3">
        <v>52</v>
      </c>
      <c r="F15" s="4">
        <f t="shared" si="0"/>
        <v>4000</v>
      </c>
      <c r="G15" s="4">
        <f t="shared" si="1"/>
        <v>3000</v>
      </c>
      <c r="H15" s="4">
        <f t="shared" si="2"/>
        <v>208000</v>
      </c>
      <c r="I15" s="6">
        <f t="shared" si="3"/>
        <v>52000</v>
      </c>
    </row>
    <row r="16" spans="1:11" x14ac:dyDescent="0.3">
      <c r="A16" s="2">
        <v>44292</v>
      </c>
      <c r="B16" t="s">
        <v>17</v>
      </c>
      <c r="C16" t="s">
        <v>9</v>
      </c>
      <c r="D16" t="s">
        <v>13</v>
      </c>
      <c r="E16" s="3">
        <v>76</v>
      </c>
      <c r="F16" s="4">
        <f t="shared" si="0"/>
        <v>3500</v>
      </c>
      <c r="G16" s="4">
        <f t="shared" si="1"/>
        <v>2500</v>
      </c>
      <c r="H16" s="4">
        <f t="shared" si="2"/>
        <v>266000</v>
      </c>
      <c r="I16" s="6">
        <f t="shared" si="3"/>
        <v>76000</v>
      </c>
    </row>
    <row r="17" spans="1:9" x14ac:dyDescent="0.3">
      <c r="A17" s="2">
        <v>44362</v>
      </c>
      <c r="B17" t="s">
        <v>11</v>
      </c>
      <c r="C17" t="s">
        <v>18</v>
      </c>
      <c r="D17" t="s">
        <v>21</v>
      </c>
      <c r="E17" s="3">
        <v>145</v>
      </c>
      <c r="F17" s="4">
        <f t="shared" si="0"/>
        <v>4000</v>
      </c>
      <c r="G17" s="4">
        <f t="shared" si="1"/>
        <v>3000</v>
      </c>
      <c r="H17" s="4">
        <f t="shared" si="2"/>
        <v>580000</v>
      </c>
      <c r="I17" s="6">
        <f t="shared" si="3"/>
        <v>145000</v>
      </c>
    </row>
    <row r="18" spans="1:9" x14ac:dyDescent="0.3">
      <c r="A18" s="2">
        <v>44083</v>
      </c>
      <c r="B18" t="s">
        <v>8</v>
      </c>
      <c r="C18" t="s">
        <v>15</v>
      </c>
      <c r="D18" t="s">
        <v>26</v>
      </c>
      <c r="E18" s="3">
        <v>83</v>
      </c>
      <c r="F18" s="4">
        <f t="shared" si="0"/>
        <v>600</v>
      </c>
      <c r="G18" s="4">
        <f t="shared" si="1"/>
        <v>400</v>
      </c>
      <c r="H18" s="4">
        <f t="shared" si="2"/>
        <v>49800</v>
      </c>
      <c r="I18" s="6">
        <f t="shared" si="3"/>
        <v>16600</v>
      </c>
    </row>
    <row r="19" spans="1:9" x14ac:dyDescent="0.3">
      <c r="A19" s="2">
        <v>44421</v>
      </c>
      <c r="B19" t="s">
        <v>20</v>
      </c>
      <c r="C19" t="s">
        <v>15</v>
      </c>
      <c r="D19" t="s">
        <v>19</v>
      </c>
      <c r="E19" s="3">
        <v>91</v>
      </c>
      <c r="F19" s="4">
        <f t="shared" si="0"/>
        <v>1000</v>
      </c>
      <c r="G19" s="4">
        <f t="shared" si="1"/>
        <v>700</v>
      </c>
      <c r="H19" s="4">
        <f t="shared" si="2"/>
        <v>91000</v>
      </c>
      <c r="I19" s="6">
        <f t="shared" si="3"/>
        <v>27300</v>
      </c>
    </row>
    <row r="20" spans="1:9" x14ac:dyDescent="0.3">
      <c r="A20" s="2">
        <v>44070</v>
      </c>
      <c r="B20" t="s">
        <v>22</v>
      </c>
      <c r="C20" t="s">
        <v>9</v>
      </c>
      <c r="D20" t="s">
        <v>28</v>
      </c>
      <c r="E20" s="3">
        <v>108</v>
      </c>
      <c r="F20" s="4">
        <f t="shared" si="0"/>
        <v>10000</v>
      </c>
      <c r="G20" s="4">
        <f t="shared" si="1"/>
        <v>7000</v>
      </c>
      <c r="H20" s="4">
        <f t="shared" si="2"/>
        <v>1080000</v>
      </c>
      <c r="I20" s="6">
        <f t="shared" si="3"/>
        <v>324000</v>
      </c>
    </row>
    <row r="21" spans="1:9" x14ac:dyDescent="0.3">
      <c r="A21" s="2">
        <v>44293</v>
      </c>
      <c r="B21" t="s">
        <v>14</v>
      </c>
      <c r="C21" t="s">
        <v>18</v>
      </c>
      <c r="D21" t="s">
        <v>21</v>
      </c>
      <c r="E21" s="3">
        <v>144</v>
      </c>
      <c r="F21" s="4">
        <f t="shared" si="0"/>
        <v>4000</v>
      </c>
      <c r="G21" s="4">
        <f t="shared" si="1"/>
        <v>3000</v>
      </c>
      <c r="H21" s="4">
        <f t="shared" si="2"/>
        <v>576000</v>
      </c>
      <c r="I21" s="6">
        <f t="shared" si="3"/>
        <v>144000</v>
      </c>
    </row>
    <row r="22" spans="1:9" x14ac:dyDescent="0.3">
      <c r="A22" s="2">
        <v>43990</v>
      </c>
      <c r="B22" t="s">
        <v>20</v>
      </c>
      <c r="C22" t="s">
        <v>15</v>
      </c>
      <c r="D22" t="s">
        <v>26</v>
      </c>
      <c r="E22" s="3">
        <v>92</v>
      </c>
      <c r="F22" s="4">
        <f t="shared" si="0"/>
        <v>600</v>
      </c>
      <c r="G22" s="4">
        <f t="shared" si="1"/>
        <v>400</v>
      </c>
      <c r="H22" s="4">
        <f t="shared" si="2"/>
        <v>55200</v>
      </c>
      <c r="I22" s="6">
        <f t="shared" si="3"/>
        <v>18400</v>
      </c>
    </row>
    <row r="23" spans="1:9" x14ac:dyDescent="0.3">
      <c r="A23" s="2">
        <v>44551</v>
      </c>
      <c r="B23" t="s">
        <v>24</v>
      </c>
      <c r="C23" t="s">
        <v>9</v>
      </c>
      <c r="D23" t="s">
        <v>10</v>
      </c>
      <c r="E23" s="3">
        <v>71</v>
      </c>
      <c r="F23" s="4">
        <f t="shared" si="0"/>
        <v>6000</v>
      </c>
      <c r="G23" s="4">
        <f t="shared" si="1"/>
        <v>4000</v>
      </c>
      <c r="H23" s="4">
        <f t="shared" si="2"/>
        <v>426000</v>
      </c>
      <c r="I23" s="6">
        <f t="shared" si="3"/>
        <v>142000</v>
      </c>
    </row>
    <row r="24" spans="1:9" x14ac:dyDescent="0.3">
      <c r="A24" s="2">
        <v>44418</v>
      </c>
      <c r="B24" t="s">
        <v>8</v>
      </c>
      <c r="C24" t="s">
        <v>12</v>
      </c>
      <c r="D24" t="s">
        <v>26</v>
      </c>
      <c r="E24" s="3">
        <v>103</v>
      </c>
      <c r="F24" s="4">
        <f t="shared" si="0"/>
        <v>600</v>
      </c>
      <c r="G24" s="4">
        <f t="shared" si="1"/>
        <v>400</v>
      </c>
      <c r="H24" s="4">
        <f t="shared" si="2"/>
        <v>61800</v>
      </c>
      <c r="I24" s="6">
        <f t="shared" si="3"/>
        <v>20600</v>
      </c>
    </row>
    <row r="25" spans="1:9" x14ac:dyDescent="0.3">
      <c r="A25" s="2">
        <v>44532</v>
      </c>
      <c r="B25" t="s">
        <v>27</v>
      </c>
      <c r="C25" t="s">
        <v>18</v>
      </c>
      <c r="D25" t="s">
        <v>19</v>
      </c>
      <c r="E25" s="3">
        <v>55</v>
      </c>
      <c r="F25" s="4">
        <f t="shared" si="0"/>
        <v>1000</v>
      </c>
      <c r="G25" s="4">
        <f t="shared" si="1"/>
        <v>700</v>
      </c>
      <c r="H25" s="4">
        <f t="shared" si="2"/>
        <v>55000</v>
      </c>
      <c r="I25" s="6">
        <f t="shared" si="3"/>
        <v>16500</v>
      </c>
    </row>
    <row r="26" spans="1:9" x14ac:dyDescent="0.3">
      <c r="A26" s="2">
        <v>44438</v>
      </c>
      <c r="B26" t="s">
        <v>22</v>
      </c>
      <c r="C26" t="s">
        <v>12</v>
      </c>
      <c r="D26" t="s">
        <v>21</v>
      </c>
      <c r="E26" s="3">
        <v>93</v>
      </c>
      <c r="F26" s="4">
        <f t="shared" si="0"/>
        <v>4000</v>
      </c>
      <c r="G26" s="4">
        <f t="shared" si="1"/>
        <v>3000</v>
      </c>
      <c r="H26" s="4">
        <f t="shared" si="2"/>
        <v>372000</v>
      </c>
      <c r="I26" s="6">
        <f t="shared" si="3"/>
        <v>93000</v>
      </c>
    </row>
    <row r="27" spans="1:9" x14ac:dyDescent="0.3">
      <c r="A27" s="2">
        <v>43971</v>
      </c>
      <c r="B27" t="s">
        <v>14</v>
      </c>
      <c r="C27" t="s">
        <v>15</v>
      </c>
      <c r="D27" t="s">
        <v>26</v>
      </c>
      <c r="E27" s="3">
        <v>143</v>
      </c>
      <c r="F27" s="4">
        <f t="shared" si="0"/>
        <v>600</v>
      </c>
      <c r="G27" s="4">
        <f t="shared" si="1"/>
        <v>400</v>
      </c>
      <c r="H27" s="4">
        <f t="shared" si="2"/>
        <v>85800</v>
      </c>
      <c r="I27" s="6">
        <f>H27-E27*G27</f>
        <v>28600</v>
      </c>
    </row>
    <row r="28" spans="1:9" x14ac:dyDescent="0.3">
      <c r="A28" s="2">
        <v>44452</v>
      </c>
      <c r="B28" t="s">
        <v>23</v>
      </c>
      <c r="C28" t="s">
        <v>9</v>
      </c>
      <c r="D28" t="s">
        <v>13</v>
      </c>
      <c r="E28" s="3">
        <v>143</v>
      </c>
      <c r="F28" s="4">
        <f t="shared" si="0"/>
        <v>3500</v>
      </c>
      <c r="G28" s="4">
        <f t="shared" si="1"/>
        <v>2500</v>
      </c>
      <c r="H28" s="4">
        <f t="shared" si="2"/>
        <v>500500</v>
      </c>
      <c r="I28" s="6">
        <f t="shared" si="3"/>
        <v>143000</v>
      </c>
    </row>
    <row r="29" spans="1:9" x14ac:dyDescent="0.3">
      <c r="A29" s="2">
        <v>44496</v>
      </c>
      <c r="B29" t="s">
        <v>25</v>
      </c>
      <c r="C29" t="s">
        <v>18</v>
      </c>
      <c r="D29" t="s">
        <v>26</v>
      </c>
      <c r="E29" s="3">
        <v>99</v>
      </c>
      <c r="F29" s="4">
        <f t="shared" si="0"/>
        <v>600</v>
      </c>
      <c r="G29" s="4">
        <f t="shared" si="1"/>
        <v>400</v>
      </c>
      <c r="H29" s="4">
        <f t="shared" si="2"/>
        <v>59400</v>
      </c>
      <c r="I29" s="6">
        <f t="shared" si="3"/>
        <v>19800</v>
      </c>
    </row>
    <row r="30" spans="1:9" x14ac:dyDescent="0.3">
      <c r="A30" s="2">
        <v>44187</v>
      </c>
      <c r="B30" t="s">
        <v>17</v>
      </c>
      <c r="C30" t="s">
        <v>9</v>
      </c>
      <c r="D30" t="s">
        <v>19</v>
      </c>
      <c r="E30" s="3">
        <v>120</v>
      </c>
      <c r="F30" s="4">
        <f t="shared" si="0"/>
        <v>1000</v>
      </c>
      <c r="G30" s="4">
        <f t="shared" si="1"/>
        <v>700</v>
      </c>
      <c r="H30" s="4">
        <f t="shared" si="2"/>
        <v>120000</v>
      </c>
      <c r="I30" s="6">
        <f t="shared" si="3"/>
        <v>36000</v>
      </c>
    </row>
    <row r="31" spans="1:9" x14ac:dyDescent="0.3">
      <c r="A31" s="2">
        <v>44405</v>
      </c>
      <c r="B31" t="s">
        <v>11</v>
      </c>
      <c r="C31" t="s">
        <v>15</v>
      </c>
      <c r="D31" t="s">
        <v>13</v>
      </c>
      <c r="E31" s="3">
        <v>66</v>
      </c>
      <c r="F31" s="4">
        <f t="shared" si="0"/>
        <v>3500</v>
      </c>
      <c r="G31" s="4">
        <f t="shared" si="1"/>
        <v>2500</v>
      </c>
      <c r="H31" s="4">
        <f t="shared" si="2"/>
        <v>231000</v>
      </c>
      <c r="I31" s="6">
        <f t="shared" si="3"/>
        <v>66000</v>
      </c>
    </row>
    <row r="32" spans="1:9" x14ac:dyDescent="0.3">
      <c r="A32" s="2">
        <v>44103</v>
      </c>
      <c r="B32" t="s">
        <v>25</v>
      </c>
      <c r="C32" t="s">
        <v>18</v>
      </c>
      <c r="D32" t="s">
        <v>16</v>
      </c>
      <c r="E32" s="3">
        <v>88</v>
      </c>
      <c r="F32" s="4">
        <f t="shared" si="0"/>
        <v>1200</v>
      </c>
      <c r="G32" s="4">
        <f t="shared" si="1"/>
        <v>800</v>
      </c>
      <c r="H32" s="4">
        <f t="shared" si="2"/>
        <v>105600</v>
      </c>
      <c r="I32" s="6">
        <f t="shared" si="3"/>
        <v>35200</v>
      </c>
    </row>
    <row r="33" spans="1:9" x14ac:dyDescent="0.3">
      <c r="A33" s="2">
        <v>44126</v>
      </c>
      <c r="B33" t="s">
        <v>17</v>
      </c>
      <c r="C33" t="s">
        <v>12</v>
      </c>
      <c r="D33" t="s">
        <v>28</v>
      </c>
      <c r="E33" s="3">
        <v>127</v>
      </c>
      <c r="F33" s="4">
        <f t="shared" si="0"/>
        <v>10000</v>
      </c>
      <c r="G33" s="4">
        <f t="shared" si="1"/>
        <v>7000</v>
      </c>
      <c r="H33" s="4">
        <f t="shared" si="2"/>
        <v>1270000</v>
      </c>
      <c r="I33" s="6">
        <f t="shared" si="3"/>
        <v>381000</v>
      </c>
    </row>
    <row r="34" spans="1:9" x14ac:dyDescent="0.3">
      <c r="A34" s="2">
        <v>43970</v>
      </c>
      <c r="B34" t="s">
        <v>20</v>
      </c>
      <c r="C34" t="s">
        <v>9</v>
      </c>
      <c r="D34" t="s">
        <v>21</v>
      </c>
      <c r="E34" s="3">
        <v>67</v>
      </c>
      <c r="F34" s="4">
        <f t="shared" si="0"/>
        <v>4000</v>
      </c>
      <c r="G34" s="4">
        <f t="shared" si="1"/>
        <v>3000</v>
      </c>
      <c r="H34" s="4">
        <f t="shared" si="2"/>
        <v>268000</v>
      </c>
      <c r="I34" s="6">
        <f t="shared" si="3"/>
        <v>67000</v>
      </c>
    </row>
    <row r="35" spans="1:9" x14ac:dyDescent="0.3">
      <c r="A35" s="2">
        <v>44536</v>
      </c>
      <c r="B35" t="s">
        <v>11</v>
      </c>
      <c r="C35" t="s">
        <v>12</v>
      </c>
      <c r="D35" t="s">
        <v>16</v>
      </c>
      <c r="E35" s="3">
        <v>67</v>
      </c>
      <c r="F35" s="4">
        <f t="shared" si="0"/>
        <v>1200</v>
      </c>
      <c r="G35" s="4">
        <f t="shared" si="1"/>
        <v>800</v>
      </c>
      <c r="H35" s="4">
        <f t="shared" si="2"/>
        <v>80400</v>
      </c>
      <c r="I35" s="6">
        <f t="shared" si="3"/>
        <v>26800</v>
      </c>
    </row>
    <row r="36" spans="1:9" x14ac:dyDescent="0.3">
      <c r="A36" s="2">
        <v>44069</v>
      </c>
      <c r="B36" t="s">
        <v>27</v>
      </c>
      <c r="C36" t="s">
        <v>15</v>
      </c>
      <c r="D36" t="s">
        <v>19</v>
      </c>
      <c r="E36" s="3">
        <v>149</v>
      </c>
      <c r="F36" s="4">
        <f t="shared" si="0"/>
        <v>1000</v>
      </c>
      <c r="G36" s="4">
        <f t="shared" si="1"/>
        <v>700</v>
      </c>
      <c r="H36" s="4">
        <f t="shared" si="2"/>
        <v>149000</v>
      </c>
      <c r="I36" s="6">
        <f t="shared" si="3"/>
        <v>44700</v>
      </c>
    </row>
    <row r="37" spans="1:9" x14ac:dyDescent="0.3">
      <c r="A37" s="2">
        <v>44378</v>
      </c>
      <c r="B37" t="s">
        <v>20</v>
      </c>
      <c r="C37" t="s">
        <v>18</v>
      </c>
      <c r="D37" t="s">
        <v>26</v>
      </c>
      <c r="E37" s="3">
        <v>104</v>
      </c>
      <c r="F37" s="4">
        <f t="shared" si="0"/>
        <v>600</v>
      </c>
      <c r="G37" s="4">
        <f t="shared" si="1"/>
        <v>400</v>
      </c>
      <c r="H37" s="4">
        <f t="shared" si="2"/>
        <v>62400</v>
      </c>
      <c r="I37" s="6">
        <f t="shared" si="3"/>
        <v>20800</v>
      </c>
    </row>
    <row r="38" spans="1:9" x14ac:dyDescent="0.3">
      <c r="A38" s="2">
        <v>44404</v>
      </c>
      <c r="B38" t="s">
        <v>24</v>
      </c>
      <c r="C38" t="s">
        <v>9</v>
      </c>
      <c r="D38" t="s">
        <v>26</v>
      </c>
      <c r="E38" s="3">
        <v>57</v>
      </c>
      <c r="F38" s="4">
        <f t="shared" si="0"/>
        <v>600</v>
      </c>
      <c r="G38" s="4">
        <f t="shared" si="1"/>
        <v>400</v>
      </c>
      <c r="H38" s="4">
        <f t="shared" si="2"/>
        <v>34200</v>
      </c>
      <c r="I38" s="6">
        <f t="shared" si="3"/>
        <v>11400</v>
      </c>
    </row>
    <row r="39" spans="1:9" x14ac:dyDescent="0.3">
      <c r="A39" s="2">
        <v>44109</v>
      </c>
      <c r="B39" t="s">
        <v>14</v>
      </c>
      <c r="C39" t="s">
        <v>12</v>
      </c>
      <c r="D39" t="s">
        <v>26</v>
      </c>
      <c r="E39" s="3">
        <v>90</v>
      </c>
      <c r="F39" s="4">
        <f t="shared" si="0"/>
        <v>600</v>
      </c>
      <c r="G39" s="4">
        <f t="shared" si="1"/>
        <v>400</v>
      </c>
      <c r="H39" s="4">
        <f t="shared" si="2"/>
        <v>54000</v>
      </c>
      <c r="I39" s="6">
        <f t="shared" si="3"/>
        <v>18000</v>
      </c>
    </row>
    <row r="40" spans="1:9" x14ac:dyDescent="0.3">
      <c r="A40" s="2">
        <v>44076</v>
      </c>
      <c r="B40" t="s">
        <v>22</v>
      </c>
      <c r="C40" t="s">
        <v>15</v>
      </c>
      <c r="D40" t="s">
        <v>26</v>
      </c>
      <c r="E40" s="3">
        <v>67</v>
      </c>
      <c r="F40" s="4">
        <f t="shared" si="0"/>
        <v>600</v>
      </c>
      <c r="G40" s="4">
        <f t="shared" si="1"/>
        <v>400</v>
      </c>
      <c r="H40" s="4">
        <f t="shared" si="2"/>
        <v>40200</v>
      </c>
      <c r="I40" s="6">
        <f t="shared" si="3"/>
        <v>13400</v>
      </c>
    </row>
    <row r="41" spans="1:9" x14ac:dyDescent="0.3">
      <c r="A41" s="2">
        <v>44441</v>
      </c>
      <c r="B41" t="s">
        <v>8</v>
      </c>
      <c r="C41" t="s">
        <v>18</v>
      </c>
      <c r="D41" t="s">
        <v>21</v>
      </c>
      <c r="E41" s="3">
        <v>127</v>
      </c>
      <c r="F41" s="4">
        <f t="shared" si="0"/>
        <v>4000</v>
      </c>
      <c r="G41" s="4">
        <f t="shared" si="1"/>
        <v>3000</v>
      </c>
      <c r="H41" s="4">
        <f t="shared" si="2"/>
        <v>508000</v>
      </c>
      <c r="I41" s="6">
        <f t="shared" si="3"/>
        <v>127000</v>
      </c>
    </row>
    <row r="42" spans="1:9" x14ac:dyDescent="0.3">
      <c r="A42" s="2">
        <v>44299</v>
      </c>
      <c r="B42" t="s">
        <v>22</v>
      </c>
      <c r="C42" t="s">
        <v>9</v>
      </c>
      <c r="D42" t="s">
        <v>19</v>
      </c>
      <c r="E42" s="3">
        <v>108</v>
      </c>
      <c r="F42" s="4">
        <f t="shared" si="0"/>
        <v>1000</v>
      </c>
      <c r="G42" s="4">
        <f t="shared" si="1"/>
        <v>700</v>
      </c>
      <c r="H42" s="4">
        <f t="shared" si="2"/>
        <v>108000</v>
      </c>
      <c r="I42" s="6">
        <f t="shared" si="3"/>
        <v>32400</v>
      </c>
    </row>
    <row r="43" spans="1:9" x14ac:dyDescent="0.3">
      <c r="A43" s="2">
        <v>44322</v>
      </c>
      <c r="B43" t="s">
        <v>14</v>
      </c>
      <c r="C43" t="s">
        <v>12</v>
      </c>
      <c r="D43" t="s">
        <v>13</v>
      </c>
      <c r="E43" s="3">
        <v>66</v>
      </c>
      <c r="F43" s="4">
        <f t="shared" si="0"/>
        <v>3500</v>
      </c>
      <c r="G43" s="4">
        <f t="shared" si="1"/>
        <v>2500</v>
      </c>
      <c r="H43" s="4">
        <f t="shared" si="2"/>
        <v>231000</v>
      </c>
      <c r="I43" s="6">
        <f t="shared" si="3"/>
        <v>66000</v>
      </c>
    </row>
    <row r="44" spans="1:9" x14ac:dyDescent="0.3">
      <c r="A44" s="2">
        <v>44211</v>
      </c>
      <c r="B44" t="s">
        <v>8</v>
      </c>
      <c r="C44" t="s">
        <v>18</v>
      </c>
      <c r="D44" t="s">
        <v>10</v>
      </c>
      <c r="E44" s="3">
        <v>78</v>
      </c>
      <c r="F44" s="4">
        <f t="shared" si="0"/>
        <v>6000</v>
      </c>
      <c r="G44" s="4">
        <f t="shared" si="1"/>
        <v>4000</v>
      </c>
      <c r="H44" s="4">
        <f t="shared" si="2"/>
        <v>468000</v>
      </c>
      <c r="I44" s="6">
        <f t="shared" si="3"/>
        <v>156000</v>
      </c>
    </row>
    <row r="45" spans="1:9" x14ac:dyDescent="0.3">
      <c r="A45" s="2">
        <v>44070</v>
      </c>
      <c r="B45" t="s">
        <v>24</v>
      </c>
      <c r="C45" t="s">
        <v>15</v>
      </c>
      <c r="D45" t="s">
        <v>19</v>
      </c>
      <c r="E45" s="3">
        <v>69</v>
      </c>
      <c r="F45" s="4">
        <f t="shared" si="0"/>
        <v>1000</v>
      </c>
      <c r="G45" s="4">
        <f t="shared" si="1"/>
        <v>700</v>
      </c>
      <c r="H45" s="4">
        <f t="shared" si="2"/>
        <v>69000</v>
      </c>
      <c r="I45" s="6">
        <f t="shared" si="3"/>
        <v>20700</v>
      </c>
    </row>
    <row r="46" spans="1:9" x14ac:dyDescent="0.3">
      <c r="A46" s="2">
        <v>44232</v>
      </c>
      <c r="B46" t="s">
        <v>20</v>
      </c>
      <c r="C46" t="s">
        <v>9</v>
      </c>
      <c r="D46" t="s">
        <v>16</v>
      </c>
      <c r="E46" s="3">
        <v>59</v>
      </c>
      <c r="F46" s="4">
        <f t="shared" si="0"/>
        <v>1200</v>
      </c>
      <c r="G46" s="4">
        <f t="shared" si="1"/>
        <v>800</v>
      </c>
      <c r="H46" s="4">
        <f t="shared" si="2"/>
        <v>70800</v>
      </c>
      <c r="I46" s="6">
        <f t="shared" si="3"/>
        <v>23600</v>
      </c>
    </row>
    <row r="47" spans="1:9" x14ac:dyDescent="0.3">
      <c r="A47" s="2">
        <v>44517</v>
      </c>
      <c r="B47" t="s">
        <v>27</v>
      </c>
      <c r="C47" t="s">
        <v>15</v>
      </c>
      <c r="D47" t="s">
        <v>26</v>
      </c>
      <c r="E47" s="3">
        <v>109</v>
      </c>
      <c r="F47" s="4">
        <f t="shared" si="0"/>
        <v>600</v>
      </c>
      <c r="G47" s="4">
        <f t="shared" si="1"/>
        <v>400</v>
      </c>
      <c r="H47" s="4">
        <f t="shared" si="2"/>
        <v>65400</v>
      </c>
      <c r="I47" s="6">
        <f t="shared" si="3"/>
        <v>21800</v>
      </c>
    </row>
    <row r="48" spans="1:9" x14ac:dyDescent="0.3">
      <c r="A48" s="2">
        <v>44193</v>
      </c>
      <c r="B48" t="s">
        <v>25</v>
      </c>
      <c r="C48" t="s">
        <v>12</v>
      </c>
      <c r="D48" t="s">
        <v>21</v>
      </c>
      <c r="E48" s="3">
        <v>61</v>
      </c>
      <c r="F48" s="4">
        <f t="shared" si="0"/>
        <v>4000</v>
      </c>
      <c r="G48" s="4">
        <f t="shared" si="1"/>
        <v>3000</v>
      </c>
      <c r="H48" s="4">
        <f t="shared" si="2"/>
        <v>244000</v>
      </c>
      <c r="I48" s="6">
        <f t="shared" si="3"/>
        <v>61000</v>
      </c>
    </row>
    <row r="49" spans="1:9" x14ac:dyDescent="0.3">
      <c r="A49" s="2">
        <v>44496</v>
      </c>
      <c r="B49" t="s">
        <v>20</v>
      </c>
      <c r="C49" t="s">
        <v>18</v>
      </c>
      <c r="D49" t="s">
        <v>26</v>
      </c>
      <c r="E49" s="3">
        <v>130</v>
      </c>
      <c r="F49" s="4">
        <f t="shared" si="0"/>
        <v>600</v>
      </c>
      <c r="G49" s="4">
        <f t="shared" si="1"/>
        <v>400</v>
      </c>
      <c r="H49" s="4">
        <f t="shared" si="2"/>
        <v>78000</v>
      </c>
      <c r="I49" s="6">
        <f t="shared" si="3"/>
        <v>26000</v>
      </c>
    </row>
    <row r="50" spans="1:9" x14ac:dyDescent="0.3">
      <c r="A50" s="2">
        <v>44502</v>
      </c>
      <c r="B50" t="s">
        <v>17</v>
      </c>
      <c r="C50" t="s">
        <v>15</v>
      </c>
      <c r="D50" t="s">
        <v>13</v>
      </c>
      <c r="E50" s="3">
        <v>60</v>
      </c>
      <c r="F50" s="4">
        <f t="shared" si="0"/>
        <v>3500</v>
      </c>
      <c r="G50" s="4">
        <f t="shared" si="1"/>
        <v>2500</v>
      </c>
      <c r="H50" s="4">
        <f t="shared" si="2"/>
        <v>210000</v>
      </c>
      <c r="I50" s="6">
        <f t="shared" si="3"/>
        <v>60000</v>
      </c>
    </row>
    <row r="51" spans="1:9" x14ac:dyDescent="0.3">
      <c r="A51" s="2">
        <v>43958</v>
      </c>
      <c r="B51" t="s">
        <v>11</v>
      </c>
      <c r="C51" t="s">
        <v>12</v>
      </c>
      <c r="D51" t="s">
        <v>10</v>
      </c>
      <c r="E51" s="3">
        <v>73</v>
      </c>
      <c r="F51" s="4">
        <f t="shared" si="0"/>
        <v>6000</v>
      </c>
      <c r="G51" s="4">
        <f t="shared" si="1"/>
        <v>4000</v>
      </c>
      <c r="H51" s="4">
        <f t="shared" si="2"/>
        <v>438000</v>
      </c>
      <c r="I51" s="6">
        <f t="shared" si="3"/>
        <v>146000</v>
      </c>
    </row>
    <row r="52" spans="1:9" x14ac:dyDescent="0.3">
      <c r="H52" s="4"/>
    </row>
    <row r="53" spans="1:9" x14ac:dyDescent="0.3">
      <c r="H53" s="6"/>
    </row>
    <row r="1048576" spans="8:8" x14ac:dyDescent="0.3">
      <c r="H1048576" s="6">
        <f>SUM(H2:H1048575)</f>
        <v>12944500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vishal v</cp:lastModifiedBy>
  <dcterms:created xsi:type="dcterms:W3CDTF">2024-05-30T14:35:02Z</dcterms:created>
  <dcterms:modified xsi:type="dcterms:W3CDTF">2025-09-25T08:31:48Z</dcterms:modified>
</cp:coreProperties>
</file>