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_and_D\Projects\7_Projects_Excels\"/>
    </mc:Choice>
  </mc:AlternateContent>
  <bookViews>
    <workbookView xWindow="0" yWindow="0" windowWidth="22416" windowHeight="8496"/>
  </bookViews>
  <sheets>
    <sheet name="Monthly_Budget" sheetId="1" r:id="rId1"/>
    <sheet name="Calender_for_Monthly_Budg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K6" i="2" s="1"/>
  <c r="M6" i="2" s="1"/>
  <c r="O6" i="2" s="1"/>
  <c r="Q6" i="2" s="1"/>
  <c r="S6" i="2" s="1"/>
  <c r="U6" i="2" s="1"/>
  <c r="I11" i="2" s="1"/>
  <c r="K11" i="2" s="1"/>
  <c r="M11" i="2" s="1"/>
  <c r="O11" i="2" s="1"/>
  <c r="Q11" i="2" s="1"/>
  <c r="S11" i="2" s="1"/>
  <c r="U11" i="2" s="1"/>
  <c r="I16" i="2" s="1"/>
  <c r="K16" i="2" s="1"/>
  <c r="M16" i="2" s="1"/>
  <c r="O16" i="2" s="1"/>
  <c r="Q16" i="2" s="1"/>
  <c r="S16" i="2" s="1"/>
  <c r="U16" i="2" s="1"/>
  <c r="I21" i="2" s="1"/>
  <c r="K21" i="2" s="1"/>
  <c r="M21" i="2" s="1"/>
  <c r="O21" i="2" s="1"/>
  <c r="Q21" i="2" s="1"/>
  <c r="S21" i="2" s="1"/>
  <c r="U21" i="2" s="1"/>
  <c r="I26" i="2" s="1"/>
  <c r="K26" i="2" s="1"/>
  <c r="M26" i="2" s="1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Q5" i="2" l="1"/>
  <c r="I5" i="2"/>
  <c r="U5" i="2"/>
  <c r="M5" i="2"/>
  <c r="O5" i="2"/>
  <c r="S5" i="2"/>
  <c r="K5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4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5" i="1"/>
  <c r="F6" i="1"/>
  <c r="F4" i="1"/>
  <c r="E6" i="1"/>
  <c r="E5" i="1"/>
  <c r="E4" i="1"/>
  <c r="C33" i="2" l="1"/>
  <c r="V22" i="2" s="1"/>
  <c r="D36" i="2"/>
  <c r="N28" i="2" s="1"/>
  <c r="D32" i="2"/>
  <c r="T23" i="2" s="1"/>
  <c r="C36" i="2"/>
  <c r="N27" i="2" s="1"/>
  <c r="D35" i="2"/>
  <c r="L28" i="2" s="1"/>
  <c r="C35" i="2"/>
  <c r="L27" i="2" s="1"/>
  <c r="D34" i="2"/>
  <c r="J28" i="2" s="1"/>
  <c r="C34" i="2"/>
  <c r="J27" i="2" s="1"/>
  <c r="D33" i="2"/>
  <c r="V23" i="2" s="1"/>
  <c r="C32" i="2"/>
  <c r="T22" i="2" s="1"/>
  <c r="D31" i="2"/>
  <c r="R23" i="2" s="1"/>
  <c r="C31" i="2"/>
  <c r="R22" i="2" s="1"/>
  <c r="D30" i="2"/>
  <c r="P23" i="2" s="1"/>
  <c r="C30" i="2"/>
  <c r="P22" i="2" s="1"/>
  <c r="C29" i="2"/>
  <c r="N22" i="2" s="1"/>
  <c r="D28" i="2"/>
  <c r="L23" i="2" s="1"/>
  <c r="D29" i="2"/>
  <c r="N23" i="2" s="1"/>
  <c r="C28" i="2"/>
  <c r="L22" i="2" s="1"/>
  <c r="D27" i="2"/>
  <c r="J23" i="2" s="1"/>
  <c r="C25" i="2"/>
  <c r="T17" i="2" s="1"/>
  <c r="D24" i="2"/>
  <c r="R18" i="2" s="1"/>
  <c r="C27" i="2"/>
  <c r="J22" i="2" s="1"/>
  <c r="D26" i="2"/>
  <c r="V18" i="2" s="1"/>
  <c r="C26" i="2"/>
  <c r="V17" i="2" s="1"/>
  <c r="D25" i="2"/>
  <c r="T18" i="2" s="1"/>
  <c r="C24" i="2"/>
  <c r="R17" i="2" s="1"/>
  <c r="D23" i="2"/>
  <c r="P18" i="2" s="1"/>
  <c r="C23" i="2"/>
  <c r="P17" i="2" s="1"/>
  <c r="D22" i="2"/>
  <c r="N18" i="2" s="1"/>
  <c r="C22" i="2"/>
  <c r="N17" i="2" s="1"/>
  <c r="D21" i="2"/>
  <c r="L18" i="2" s="1"/>
  <c r="C21" i="2"/>
  <c r="L17" i="2" s="1"/>
  <c r="C17" i="2"/>
  <c r="R12" i="2" s="1"/>
  <c r="D20" i="2"/>
  <c r="J18" i="2" s="1"/>
  <c r="D16" i="2"/>
  <c r="P13" i="2" s="1"/>
  <c r="C20" i="2"/>
  <c r="J17" i="2" s="1"/>
  <c r="D19" i="2"/>
  <c r="V13" i="2" s="1"/>
  <c r="C19" i="2"/>
  <c r="V12" i="2" s="1"/>
  <c r="D18" i="2"/>
  <c r="T13" i="2" s="1"/>
  <c r="C18" i="2"/>
  <c r="T12" i="2" s="1"/>
  <c r="D17" i="2"/>
  <c r="R13" i="2" s="1"/>
  <c r="C16" i="2"/>
  <c r="P12" i="2" s="1"/>
  <c r="D15" i="2"/>
  <c r="N13" i="2" s="1"/>
  <c r="C15" i="2"/>
  <c r="N12" i="2" s="1"/>
  <c r="D14" i="2"/>
  <c r="L13" i="2" s="1"/>
  <c r="C14" i="2"/>
  <c r="L12" i="2" s="1"/>
  <c r="D13" i="2"/>
  <c r="J13" i="2" s="1"/>
  <c r="C13" i="2"/>
  <c r="J12" i="2" s="1"/>
  <c r="D12" i="2"/>
  <c r="V8" i="2" s="1"/>
  <c r="C12" i="2"/>
  <c r="V7" i="2" s="1"/>
  <c r="D11" i="2"/>
  <c r="T8" i="2" s="1"/>
  <c r="C11" i="2"/>
  <c r="T7" i="2" s="1"/>
  <c r="C10" i="2"/>
  <c r="R7" i="2" s="1"/>
  <c r="D10" i="2"/>
  <c r="R8" i="2" s="1"/>
  <c r="C6" i="2"/>
  <c r="C9" i="2"/>
  <c r="P7" i="2" s="1"/>
  <c r="D8" i="2"/>
  <c r="N8" i="2" s="1"/>
  <c r="D9" i="2"/>
  <c r="P8" i="2" s="1"/>
  <c r="C8" i="2"/>
  <c r="N7" i="2" s="1"/>
  <c r="D7" i="2"/>
  <c r="L8" i="2" s="1"/>
  <c r="C7" i="2"/>
  <c r="L7" i="2" s="1"/>
  <c r="D6" i="2"/>
  <c r="J8" i="2" s="1"/>
  <c r="B7" i="1"/>
  <c r="B10" i="1" s="1"/>
  <c r="B13" i="1" s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B52" i="1" s="1"/>
  <c r="B55" i="1" s="1"/>
  <c r="B58" i="1" s="1"/>
  <c r="B61" i="1" s="1"/>
  <c r="B64" i="1" s="1"/>
  <c r="B67" i="1" s="1"/>
  <c r="B70" i="1" s="1"/>
  <c r="B73" i="1" s="1"/>
  <c r="B76" i="1" s="1"/>
  <c r="B79" i="1" s="1"/>
  <c r="B82" i="1" s="1"/>
  <c r="B85" i="1" s="1"/>
  <c r="B88" i="1" s="1"/>
  <c r="B91" i="1" s="1"/>
  <c r="B94" i="1" s="1"/>
  <c r="J7" i="2" l="1"/>
  <c r="E6" i="2"/>
  <c r="J9" i="2" s="1"/>
  <c r="J10" i="2" s="1"/>
  <c r="E9" i="2"/>
  <c r="P9" i="2" s="1"/>
  <c r="P10" i="2" s="1"/>
  <c r="E29" i="2"/>
  <c r="N24" i="2" s="1"/>
  <c r="N25" i="2" s="1"/>
  <c r="E8" i="2"/>
  <c r="N9" i="2" s="1"/>
  <c r="N10" i="2" s="1"/>
  <c r="E20" i="2"/>
  <c r="J19" i="2" s="1"/>
  <c r="J20" i="2" s="1"/>
  <c r="E36" i="2"/>
  <c r="N29" i="2" s="1"/>
  <c r="N30" i="2" s="1"/>
  <c r="E11" i="2"/>
  <c r="T9" i="2" s="1"/>
  <c r="T10" i="2" s="1"/>
  <c r="E13" i="2"/>
  <c r="J14" i="2" s="1"/>
  <c r="J15" i="2" s="1"/>
  <c r="E15" i="2"/>
  <c r="N14" i="2" s="1"/>
  <c r="N15" i="2" s="1"/>
  <c r="E18" i="2"/>
  <c r="T14" i="2" s="1"/>
  <c r="T15" i="2" s="1"/>
  <c r="E21" i="2"/>
  <c r="L19" i="2" s="1"/>
  <c r="L20" i="2" s="1"/>
  <c r="E23" i="2"/>
  <c r="P19" i="2" s="1"/>
  <c r="P20" i="2" s="1"/>
  <c r="E26" i="2"/>
  <c r="V19" i="2" s="1"/>
  <c r="V20" i="2" s="1"/>
  <c r="E25" i="2"/>
  <c r="T19" i="2" s="1"/>
  <c r="T20" i="2" s="1"/>
  <c r="E31" i="2"/>
  <c r="R24" i="2" s="1"/>
  <c r="R25" i="2" s="1"/>
  <c r="E12" i="2"/>
  <c r="V9" i="2" s="1"/>
  <c r="V10" i="2" s="1"/>
  <c r="E14" i="2"/>
  <c r="L14" i="2" s="1"/>
  <c r="L15" i="2" s="1"/>
  <c r="E16" i="2"/>
  <c r="P14" i="2" s="1"/>
  <c r="P15" i="2" s="1"/>
  <c r="E19" i="2"/>
  <c r="V14" i="2" s="1"/>
  <c r="V15" i="2" s="1"/>
  <c r="E22" i="2"/>
  <c r="N19" i="2" s="1"/>
  <c r="N20" i="2" s="1"/>
  <c r="E24" i="2"/>
  <c r="R19" i="2" s="1"/>
  <c r="R20" i="2" s="1"/>
  <c r="E30" i="2"/>
  <c r="P24" i="2" s="1"/>
  <c r="P25" i="2" s="1"/>
  <c r="E32" i="2"/>
  <c r="T24" i="2" s="1"/>
  <c r="T25" i="2" s="1"/>
  <c r="E35" i="2"/>
  <c r="L29" i="2" s="1"/>
  <c r="L30" i="2" s="1"/>
  <c r="E34" i="2"/>
  <c r="J29" i="2" s="1"/>
  <c r="J30" i="2" s="1"/>
  <c r="E27" i="2"/>
  <c r="J24" i="2" s="1"/>
  <c r="J25" i="2" s="1"/>
  <c r="E28" i="2"/>
  <c r="L24" i="2" s="1"/>
  <c r="L25" i="2" s="1"/>
  <c r="E7" i="2"/>
  <c r="L9" i="2" s="1"/>
  <c r="L10" i="2" s="1"/>
  <c r="E10" i="2"/>
  <c r="R9" i="2" s="1"/>
  <c r="R10" i="2" s="1"/>
  <c r="E17" i="2"/>
  <c r="R14" i="2" s="1"/>
  <c r="R15" i="2" s="1"/>
  <c r="E33" i="2"/>
  <c r="V24" i="2" s="1"/>
  <c r="V25" i="2" s="1"/>
  <c r="K12" i="1"/>
  <c r="K13" i="1"/>
  <c r="K10" i="1"/>
  <c r="K9" i="1"/>
  <c r="K5" i="1"/>
  <c r="K6" i="1"/>
  <c r="G94" i="1"/>
  <c r="G70" i="1"/>
  <c r="G88" i="1"/>
  <c r="G76" i="1"/>
  <c r="G85" i="1"/>
  <c r="G73" i="1"/>
  <c r="G64" i="1"/>
  <c r="G49" i="1"/>
  <c r="G37" i="1"/>
  <c r="G25" i="1"/>
  <c r="G91" i="1"/>
  <c r="G79" i="1"/>
  <c r="G82" i="1"/>
  <c r="G67" i="1"/>
  <c r="G61" i="1"/>
  <c r="G55" i="1"/>
  <c r="G52" i="1"/>
  <c r="G43" i="1"/>
  <c r="G40" i="1"/>
  <c r="G31" i="1"/>
  <c r="G28" i="1"/>
  <c r="G19" i="1"/>
  <c r="G58" i="1"/>
  <c r="G46" i="1"/>
  <c r="G34" i="1"/>
  <c r="G22" i="1"/>
  <c r="G16" i="1"/>
  <c r="G13" i="1"/>
  <c r="G10" i="1"/>
  <c r="G7" i="1"/>
  <c r="G4" i="1"/>
  <c r="K14" i="1" l="1"/>
  <c r="K11" i="1"/>
  <c r="K8" i="1"/>
  <c r="K7" i="1"/>
</calcChain>
</file>

<file path=xl/sharedStrings.xml><?xml version="1.0" encoding="utf-8"?>
<sst xmlns="http://schemas.openxmlformats.org/spreadsheetml/2006/main" count="341" uniqueCount="28">
  <si>
    <t>Income</t>
  </si>
  <si>
    <t>Expenses</t>
  </si>
  <si>
    <t>Source_of_Income</t>
  </si>
  <si>
    <t>Sources_of_Expenses</t>
  </si>
  <si>
    <t>Total</t>
  </si>
  <si>
    <t>Cool Features</t>
  </si>
  <si>
    <t>Total Income for the Month</t>
  </si>
  <si>
    <t>Total Expenses</t>
  </si>
  <si>
    <t>Total Inc vs Exp</t>
  </si>
  <si>
    <t>Highest Toatl Income</t>
  </si>
  <si>
    <t>Highest Income</t>
  </si>
  <si>
    <t>Highest Expenses</t>
  </si>
  <si>
    <t>Lowest Toatl Income</t>
  </si>
  <si>
    <t>Lowest Income</t>
  </si>
  <si>
    <t>Lowest Expenses</t>
  </si>
  <si>
    <t>Average Daily Income</t>
  </si>
  <si>
    <t>Date</t>
  </si>
  <si>
    <t xml:space="preserve"> </t>
  </si>
  <si>
    <t>B</t>
  </si>
  <si>
    <t>E</t>
  </si>
  <si>
    <t>C</t>
  </si>
  <si>
    <t>D</t>
  </si>
  <si>
    <t>A</t>
  </si>
  <si>
    <t>F</t>
  </si>
  <si>
    <t>Monthly Budget</t>
  </si>
  <si>
    <t>Type</t>
  </si>
  <si>
    <t xml:space="preserve">Calender for Monthly Budget </t>
  </si>
  <si>
    <t>Data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</si>
</sst>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[$-409]mmmm\ d\,\ yyyy;@"/>
    <numFmt numFmtId="165" formatCode="[$-24009]mmmm\ dd\,\ yyyy;@"/>
    <numFmt numFmtId="166" formatCode="_ [$₹-4009]\ * #,##0.00_ ;_ [$₹-4009]\ * \-#,##0.00_ ;_ [$₹-4009]\ * &quot;-&quot;??_ ;_ @_ "/>
    <numFmt numFmtId="167" formatCode="[$-409]mmmm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165" fontId="0" fillId="0" borderId="0" xfId="0" applyNumberFormat="1" applyBorder="1" applyAlignment="1" applyProtection="1">
      <alignment vertical="center"/>
    </xf>
    <xf numFmtId="0" fontId="0" fillId="0" borderId="0" xfId="0" applyBorder="1" applyAlignmen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2" fillId="0" borderId="2" xfId="1" applyNumberFormat="1" applyFont="1" applyBorder="1" applyAlignment="1">
      <alignment vertical="center"/>
    </xf>
    <xf numFmtId="0" fontId="0" fillId="0" borderId="2" xfId="0" applyBorder="1"/>
    <xf numFmtId="164" fontId="0" fillId="0" borderId="2" xfId="0" applyNumberFormat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64" fontId="0" fillId="0" borderId="5" xfId="0" applyNumberFormat="1" applyBorder="1" applyAlignment="1" applyProtection="1">
      <alignment horizontal="center" vertical="center"/>
    </xf>
    <xf numFmtId="164" fontId="0" fillId="0" borderId="2" xfId="0" applyNumberFormat="1" applyBorder="1" applyAlignment="1" applyProtection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2" xfId="0" applyNumberFormat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7" fontId="7" fillId="0" borderId="7" xfId="0" applyNumberFormat="1" applyFont="1" applyBorder="1" applyAlignment="1">
      <alignment horizontal="center"/>
    </xf>
    <xf numFmtId="167" fontId="7" fillId="0" borderId="8" xfId="0" applyNumberFormat="1" applyFont="1" applyBorder="1" applyAlignment="1">
      <alignment horizontal="center"/>
    </xf>
    <xf numFmtId="167" fontId="7" fillId="0" borderId="6" xfId="0" applyNumberFormat="1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03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24009]mmmm\ dd\,\ 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Budget</a:t>
            </a:r>
            <a:endParaRPr lang="en-US"/>
          </a:p>
        </c:rich>
      </c:tx>
      <c:layout>
        <c:manualLayout>
          <c:xMode val="edge"/>
          <c:yMode val="edge"/>
          <c:x val="0.3802985564304461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Calender_for_Monthly_Budget!$C$5</c:f>
              <c:strCache>
                <c:ptCount val="1"/>
                <c:pt idx="0">
                  <c:v>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Calender_for_Monthly_Budget!$C$6:$C$36</c:f>
              <c:numCache>
                <c:formatCode>General</c:formatCode>
                <c:ptCount val="31"/>
                <c:pt idx="0">
                  <c:v>41</c:v>
                </c:pt>
                <c:pt idx="1">
                  <c:v>33</c:v>
                </c:pt>
                <c:pt idx="2">
                  <c:v>34</c:v>
                </c:pt>
                <c:pt idx="3">
                  <c:v>41</c:v>
                </c:pt>
                <c:pt idx="4">
                  <c:v>43</c:v>
                </c:pt>
                <c:pt idx="5">
                  <c:v>41</c:v>
                </c:pt>
                <c:pt idx="6">
                  <c:v>46</c:v>
                </c:pt>
                <c:pt idx="7">
                  <c:v>46</c:v>
                </c:pt>
                <c:pt idx="8">
                  <c:v>38</c:v>
                </c:pt>
                <c:pt idx="9">
                  <c:v>40</c:v>
                </c:pt>
                <c:pt idx="10">
                  <c:v>32</c:v>
                </c:pt>
                <c:pt idx="11">
                  <c:v>38</c:v>
                </c:pt>
                <c:pt idx="12">
                  <c:v>39</c:v>
                </c:pt>
                <c:pt idx="13">
                  <c:v>36</c:v>
                </c:pt>
                <c:pt idx="14">
                  <c:v>40</c:v>
                </c:pt>
                <c:pt idx="15">
                  <c:v>40</c:v>
                </c:pt>
                <c:pt idx="16">
                  <c:v>34</c:v>
                </c:pt>
                <c:pt idx="17">
                  <c:v>35</c:v>
                </c:pt>
                <c:pt idx="18">
                  <c:v>39</c:v>
                </c:pt>
                <c:pt idx="19">
                  <c:v>39</c:v>
                </c:pt>
                <c:pt idx="20">
                  <c:v>46</c:v>
                </c:pt>
                <c:pt idx="21">
                  <c:v>39</c:v>
                </c:pt>
                <c:pt idx="22">
                  <c:v>41</c:v>
                </c:pt>
                <c:pt idx="23">
                  <c:v>39</c:v>
                </c:pt>
                <c:pt idx="24">
                  <c:v>37</c:v>
                </c:pt>
                <c:pt idx="25">
                  <c:v>39</c:v>
                </c:pt>
                <c:pt idx="26">
                  <c:v>32</c:v>
                </c:pt>
                <c:pt idx="27">
                  <c:v>40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A-4FFE-AC53-54EDDD2CE37F}"/>
            </c:ext>
          </c:extLst>
        </c:ser>
        <c:ser>
          <c:idx val="1"/>
          <c:order val="1"/>
          <c:tx>
            <c:strRef>
              <c:f>Calender_for_Monthly_Budget!$D$5</c:f>
              <c:strCache>
                <c:ptCount val="1"/>
                <c:pt idx="0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Calender_for_Monthly_Budget!$D$6:$D$36</c:f>
              <c:numCache>
                <c:formatCode>General</c:formatCode>
                <c:ptCount val="31"/>
                <c:pt idx="0">
                  <c:v>40</c:v>
                </c:pt>
                <c:pt idx="1">
                  <c:v>38</c:v>
                </c:pt>
                <c:pt idx="2">
                  <c:v>42</c:v>
                </c:pt>
                <c:pt idx="3">
                  <c:v>36</c:v>
                </c:pt>
                <c:pt idx="4">
                  <c:v>40</c:v>
                </c:pt>
                <c:pt idx="5">
                  <c:v>36</c:v>
                </c:pt>
                <c:pt idx="6">
                  <c:v>40</c:v>
                </c:pt>
                <c:pt idx="7">
                  <c:v>41</c:v>
                </c:pt>
                <c:pt idx="8">
                  <c:v>37</c:v>
                </c:pt>
                <c:pt idx="9">
                  <c:v>39</c:v>
                </c:pt>
                <c:pt idx="10">
                  <c:v>34</c:v>
                </c:pt>
                <c:pt idx="11">
                  <c:v>36</c:v>
                </c:pt>
                <c:pt idx="12">
                  <c:v>41</c:v>
                </c:pt>
                <c:pt idx="13">
                  <c:v>42</c:v>
                </c:pt>
                <c:pt idx="14">
                  <c:v>40</c:v>
                </c:pt>
                <c:pt idx="15">
                  <c:v>39</c:v>
                </c:pt>
                <c:pt idx="16">
                  <c:v>38</c:v>
                </c:pt>
                <c:pt idx="17">
                  <c:v>37</c:v>
                </c:pt>
                <c:pt idx="18">
                  <c:v>37</c:v>
                </c:pt>
                <c:pt idx="19">
                  <c:v>32</c:v>
                </c:pt>
                <c:pt idx="20">
                  <c:v>39</c:v>
                </c:pt>
                <c:pt idx="21">
                  <c:v>36</c:v>
                </c:pt>
                <c:pt idx="22">
                  <c:v>36</c:v>
                </c:pt>
                <c:pt idx="23">
                  <c:v>33</c:v>
                </c:pt>
                <c:pt idx="24">
                  <c:v>35</c:v>
                </c:pt>
                <c:pt idx="25">
                  <c:v>39</c:v>
                </c:pt>
                <c:pt idx="26">
                  <c:v>37</c:v>
                </c:pt>
                <c:pt idx="27">
                  <c:v>37</c:v>
                </c:pt>
                <c:pt idx="28">
                  <c:v>34</c:v>
                </c:pt>
                <c:pt idx="29">
                  <c:v>33</c:v>
                </c:pt>
                <c:pt idx="3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A-4FFE-AC53-54EDDD2CE37F}"/>
            </c:ext>
          </c:extLst>
        </c:ser>
        <c:ser>
          <c:idx val="2"/>
          <c:order val="2"/>
          <c:tx>
            <c:strRef>
              <c:f>Calender_for_Monthly_Budget!$E$5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Calender_for_Monthly_Budget!$E$6:$E$36</c:f>
              <c:numCache>
                <c:formatCode>General</c:formatCode>
                <c:ptCount val="31"/>
                <c:pt idx="0">
                  <c:v>1</c:v>
                </c:pt>
                <c:pt idx="1">
                  <c:v>-5</c:v>
                </c:pt>
                <c:pt idx="2">
                  <c:v>-8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-2</c:v>
                </c:pt>
                <c:pt idx="13">
                  <c:v>-6</c:v>
                </c:pt>
                <c:pt idx="14">
                  <c:v>0</c:v>
                </c:pt>
                <c:pt idx="15">
                  <c:v>1</c:v>
                </c:pt>
                <c:pt idx="16">
                  <c:v>-4</c:v>
                </c:pt>
                <c:pt idx="17">
                  <c:v>-2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3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0</c:v>
                </c:pt>
                <c:pt idx="26">
                  <c:v>-5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5A-4FFE-AC53-54EDDD2CE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27949519"/>
        <c:axId val="927944943"/>
      </c:barChart>
      <c:catAx>
        <c:axId val="92794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44943"/>
        <c:crosses val="autoZero"/>
        <c:auto val="1"/>
        <c:lblAlgn val="ctr"/>
        <c:lblOffset val="100"/>
        <c:noMultiLvlLbl val="0"/>
      </c:catAx>
      <c:valAx>
        <c:axId val="9279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4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11430</xdr:rowOff>
    </xdr:from>
    <xdr:to>
      <xdr:col>22</xdr:col>
      <xdr:colOff>7620</xdr:colOff>
      <xdr:row>44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M3:Q96" totalsRowShown="0" headerRowDxfId="99" dataDxfId="98">
  <autoFilter ref="M3:Q96"/>
  <tableColumns count="5">
    <tableColumn id="1" name="Date" dataDxfId="97"/>
    <tableColumn id="2" name="Income" dataDxfId="96"/>
    <tableColumn id="3" name="Expenses" dataDxfId="95"/>
    <tableColumn id="4" name="Source_of_Income" dataDxfId="94"/>
    <tableColumn id="5" name="Sources_of_Expenses" dataDxfId="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abSelected="1" zoomScaleNormal="100" workbookViewId="0">
      <selection activeCell="J21" sqref="J21"/>
    </sheetView>
  </sheetViews>
  <sheetFormatPr defaultRowHeight="14.4" x14ac:dyDescent="0.3"/>
  <cols>
    <col min="2" max="2" width="21.88671875" bestFit="1" customWidth="1"/>
    <col min="3" max="3" width="12.44140625" customWidth="1"/>
    <col min="4" max="4" width="14.109375" customWidth="1"/>
    <col min="5" max="5" width="20.88671875" bestFit="1" customWidth="1"/>
    <col min="6" max="6" width="23.88671875" bestFit="1" customWidth="1"/>
    <col min="10" max="10" width="24.6640625" customWidth="1"/>
    <col min="11" max="11" width="10" bestFit="1" customWidth="1"/>
    <col min="13" max="13" width="19.77734375" customWidth="1"/>
    <col min="14" max="14" width="11.77734375" customWidth="1"/>
    <col min="15" max="15" width="15.77734375" customWidth="1"/>
    <col min="16" max="16" width="21.44140625" bestFit="1" customWidth="1"/>
    <col min="17" max="17" width="23.6640625" bestFit="1" customWidth="1"/>
  </cols>
  <sheetData>
    <row r="1" spans="2:17" ht="27" thickTop="1" thickBot="1" x14ac:dyDescent="0.55000000000000004">
      <c r="F1" s="16" t="s">
        <v>24</v>
      </c>
      <c r="G1" s="17"/>
      <c r="H1" s="17"/>
      <c r="I1" s="17"/>
      <c r="J1" s="17"/>
      <c r="K1" s="17"/>
      <c r="L1" s="17"/>
      <c r="M1" s="18"/>
    </row>
    <row r="2" spans="2:17" ht="15.6" thickTop="1" thickBot="1" x14ac:dyDescent="0.35"/>
    <row r="3" spans="2:17" ht="19.2" thickTop="1" thickBot="1" x14ac:dyDescent="0.35">
      <c r="B3" s="9" t="s">
        <v>16</v>
      </c>
      <c r="C3" s="10" t="s">
        <v>0</v>
      </c>
      <c r="D3" s="10" t="s">
        <v>1</v>
      </c>
      <c r="E3" s="10" t="s">
        <v>2</v>
      </c>
      <c r="F3" s="10" t="s">
        <v>3</v>
      </c>
      <c r="G3" s="11" t="s">
        <v>4</v>
      </c>
      <c r="M3" s="5" t="s">
        <v>16</v>
      </c>
      <c r="N3" s="5" t="s">
        <v>0</v>
      </c>
      <c r="O3" s="5" t="s">
        <v>1</v>
      </c>
      <c r="P3" s="5" t="s">
        <v>2</v>
      </c>
      <c r="Q3" s="5" t="s">
        <v>3</v>
      </c>
    </row>
    <row r="4" spans="2:17" ht="19.2" thickTop="1" thickBot="1" x14ac:dyDescent="0.35">
      <c r="B4" s="19">
        <v>44774</v>
      </c>
      <c r="C4" s="12">
        <f ca="1">RANDBETWEEN(10,16)</f>
        <v>15</v>
      </c>
      <c r="D4" s="12">
        <f ca="1">RANDBETWEEN(10,15)</f>
        <v>15</v>
      </c>
      <c r="E4" s="12" t="str">
        <f ca="1">CHAR(RANDBETWEEN(65,67))</f>
        <v>B</v>
      </c>
      <c r="F4" s="12" t="str">
        <f ca="1">CHAR(RANDBETWEEN(68,70))</f>
        <v>F</v>
      </c>
      <c r="G4" s="21">
        <f ca="1">(C4-D4)+(C5-D5)+(C6-D6)</f>
        <v>1</v>
      </c>
      <c r="J4" s="25" t="s">
        <v>5</v>
      </c>
      <c r="K4" s="25"/>
      <c r="M4" s="6">
        <v>44774</v>
      </c>
      <c r="N4" s="5">
        <v>16</v>
      </c>
      <c r="O4" s="5">
        <v>13</v>
      </c>
      <c r="P4" s="5" t="s">
        <v>22</v>
      </c>
      <c r="Q4" s="5" t="s">
        <v>23</v>
      </c>
    </row>
    <row r="5" spans="2:17" ht="16.8" thickTop="1" thickBot="1" x14ac:dyDescent="0.35">
      <c r="B5" s="20"/>
      <c r="C5" s="12">
        <f t="shared" ref="C5:C68" ca="1" si="0">RANDBETWEEN(10,16)</f>
        <v>10</v>
      </c>
      <c r="D5" s="12">
        <f t="shared" ref="D5:D68" ca="1" si="1">RANDBETWEEN(10,15)</f>
        <v>11</v>
      </c>
      <c r="E5" s="12" t="str">
        <f ca="1">CHAR(RANDBETWEEN(65,67))</f>
        <v>A</v>
      </c>
      <c r="F5" s="12" t="str">
        <f t="shared" ref="F5:F68" ca="1" si="2">CHAR(RANDBETWEEN(68,70))</f>
        <v>E</v>
      </c>
      <c r="G5" s="22"/>
      <c r="J5" s="7" t="s">
        <v>6</v>
      </c>
      <c r="K5" s="7">
        <f ca="1">SUM(C4:C96)</f>
        <v>1199</v>
      </c>
      <c r="M5" s="6">
        <v>44774</v>
      </c>
      <c r="N5" s="5">
        <v>14</v>
      </c>
      <c r="O5" s="5">
        <v>10</v>
      </c>
      <c r="P5" s="5" t="s">
        <v>18</v>
      </c>
      <c r="Q5" s="5" t="s">
        <v>23</v>
      </c>
    </row>
    <row r="6" spans="2:17" ht="16.8" thickTop="1" thickBot="1" x14ac:dyDescent="0.35">
      <c r="B6" s="20"/>
      <c r="C6" s="12">
        <f t="shared" ca="1" si="0"/>
        <v>16</v>
      </c>
      <c r="D6" s="12">
        <f t="shared" ca="1" si="1"/>
        <v>14</v>
      </c>
      <c r="E6" s="12" t="str">
        <f ca="1">CHAR(RANDBETWEEN(65,67))</f>
        <v>A</v>
      </c>
      <c r="F6" s="12" t="str">
        <f t="shared" ca="1" si="2"/>
        <v>F</v>
      </c>
      <c r="G6" s="23"/>
      <c r="J6" s="7" t="s">
        <v>7</v>
      </c>
      <c r="K6" s="7">
        <f ca="1">SUM(D4:D96)</f>
        <v>1163</v>
      </c>
      <c r="M6" s="6">
        <v>44774</v>
      </c>
      <c r="N6" s="5">
        <v>14</v>
      </c>
      <c r="O6" s="5">
        <v>14</v>
      </c>
      <c r="P6" s="5" t="s">
        <v>20</v>
      </c>
      <c r="Q6" s="5" t="s">
        <v>23</v>
      </c>
    </row>
    <row r="7" spans="2:17" ht="16.8" thickTop="1" thickBot="1" x14ac:dyDescent="0.35">
      <c r="B7" s="24">
        <f>B4+1</f>
        <v>44775</v>
      </c>
      <c r="C7" s="12">
        <f t="shared" ca="1" si="0"/>
        <v>10</v>
      </c>
      <c r="D7" s="12">
        <f t="shared" ca="1" si="1"/>
        <v>13</v>
      </c>
      <c r="E7" s="12" t="str">
        <f t="shared" ref="E7:E70" ca="1" si="3">CHAR(RANDBETWEEN(65,67))</f>
        <v>B</v>
      </c>
      <c r="F7" s="12" t="str">
        <f t="shared" ca="1" si="2"/>
        <v>D</v>
      </c>
      <c r="G7" s="21">
        <f ca="1">(C7-D7)+(C8-D8)+(C9-D9)</f>
        <v>-5</v>
      </c>
      <c r="J7" s="7" t="s">
        <v>8</v>
      </c>
      <c r="K7" s="7">
        <f ca="1">K5-K6</f>
        <v>36</v>
      </c>
      <c r="M7" s="6">
        <v>44775</v>
      </c>
      <c r="N7" s="5">
        <v>12</v>
      </c>
      <c r="O7" s="5">
        <v>12</v>
      </c>
      <c r="P7" s="5" t="s">
        <v>18</v>
      </c>
      <c r="Q7" s="5" t="s">
        <v>19</v>
      </c>
    </row>
    <row r="8" spans="2:17" ht="16.8" thickTop="1" thickBot="1" x14ac:dyDescent="0.35">
      <c r="B8" s="24"/>
      <c r="C8" s="12">
        <f t="shared" ca="1" si="0"/>
        <v>12</v>
      </c>
      <c r="D8" s="12">
        <f t="shared" ca="1" si="1"/>
        <v>10</v>
      </c>
      <c r="E8" s="12" t="str">
        <f t="shared" ca="1" si="3"/>
        <v>B</v>
      </c>
      <c r="F8" s="12" t="str">
        <f t="shared" ca="1" si="2"/>
        <v>E</v>
      </c>
      <c r="G8" s="22"/>
      <c r="J8" s="8" t="s">
        <v>9</v>
      </c>
      <c r="K8" s="7">
        <f ca="1">MAX(G4:G96)</f>
        <v>7</v>
      </c>
      <c r="M8" s="6">
        <v>44775</v>
      </c>
      <c r="N8" s="5">
        <v>10</v>
      </c>
      <c r="O8" s="5">
        <v>11</v>
      </c>
      <c r="P8" s="5" t="s">
        <v>20</v>
      </c>
      <c r="Q8" s="5" t="s">
        <v>21</v>
      </c>
    </row>
    <row r="9" spans="2:17" ht="16.8" thickTop="1" thickBot="1" x14ac:dyDescent="0.35">
      <c r="B9" s="24"/>
      <c r="C9" s="12">
        <f t="shared" ca="1" si="0"/>
        <v>11</v>
      </c>
      <c r="D9" s="12">
        <f t="shared" ca="1" si="1"/>
        <v>15</v>
      </c>
      <c r="E9" s="12" t="str">
        <f t="shared" ca="1" si="3"/>
        <v>C</v>
      </c>
      <c r="F9" s="12" t="str">
        <f t="shared" ca="1" si="2"/>
        <v>D</v>
      </c>
      <c r="G9" s="23"/>
      <c r="J9" s="8" t="s">
        <v>10</v>
      </c>
      <c r="K9" s="7">
        <f ca="1">MAX(C4:C96)</f>
        <v>16</v>
      </c>
      <c r="M9" s="6">
        <v>44775</v>
      </c>
      <c r="N9" s="5">
        <v>15</v>
      </c>
      <c r="O9" s="5">
        <v>14</v>
      </c>
      <c r="P9" s="5" t="s">
        <v>22</v>
      </c>
      <c r="Q9" s="5" t="s">
        <v>19</v>
      </c>
    </row>
    <row r="10" spans="2:17" ht="16.8" thickTop="1" thickBot="1" x14ac:dyDescent="0.35">
      <c r="B10" s="24">
        <f t="shared" ref="B10" si="4">B7+1</f>
        <v>44776</v>
      </c>
      <c r="C10" s="12">
        <f t="shared" ca="1" si="0"/>
        <v>11</v>
      </c>
      <c r="D10" s="12">
        <f t="shared" ca="1" si="1"/>
        <v>15</v>
      </c>
      <c r="E10" s="12" t="str">
        <f t="shared" ca="1" si="3"/>
        <v>B</v>
      </c>
      <c r="F10" s="12" t="str">
        <f t="shared" ca="1" si="2"/>
        <v>F</v>
      </c>
      <c r="G10" s="21">
        <f ca="1">(C10-D10)+(C11-D11)+(C12-D12)</f>
        <v>-8</v>
      </c>
      <c r="J10" s="8" t="s">
        <v>11</v>
      </c>
      <c r="K10" s="7">
        <f ca="1">MAX(D4:D96)</f>
        <v>15</v>
      </c>
      <c r="M10" s="6">
        <v>44776</v>
      </c>
      <c r="N10" s="5">
        <v>16</v>
      </c>
      <c r="O10" s="5">
        <v>10</v>
      </c>
      <c r="P10" s="5" t="s">
        <v>22</v>
      </c>
      <c r="Q10" s="5" t="s">
        <v>23</v>
      </c>
    </row>
    <row r="11" spans="2:17" ht="16.8" thickTop="1" thickBot="1" x14ac:dyDescent="0.35">
      <c r="B11" s="24"/>
      <c r="C11" s="12">
        <f t="shared" ca="1" si="0"/>
        <v>10</v>
      </c>
      <c r="D11" s="12">
        <f t="shared" ca="1" si="1"/>
        <v>14</v>
      </c>
      <c r="E11" s="12" t="str">
        <f t="shared" ca="1" si="3"/>
        <v>C</v>
      </c>
      <c r="F11" s="12" t="str">
        <f t="shared" ca="1" si="2"/>
        <v>F</v>
      </c>
      <c r="G11" s="22"/>
      <c r="J11" s="8" t="s">
        <v>12</v>
      </c>
      <c r="K11" s="7">
        <f ca="1">MIN(G4:G96)</f>
        <v>-8</v>
      </c>
      <c r="M11" s="6">
        <v>44776</v>
      </c>
      <c r="N11" s="5">
        <v>15</v>
      </c>
      <c r="O11" s="5">
        <v>15</v>
      </c>
      <c r="P11" s="5" t="s">
        <v>20</v>
      </c>
      <c r="Q11" s="5" t="s">
        <v>19</v>
      </c>
    </row>
    <row r="12" spans="2:17" ht="16.8" thickTop="1" thickBot="1" x14ac:dyDescent="0.35">
      <c r="B12" s="24"/>
      <c r="C12" s="12">
        <f t="shared" ca="1" si="0"/>
        <v>13</v>
      </c>
      <c r="D12" s="12">
        <f t="shared" ca="1" si="1"/>
        <v>13</v>
      </c>
      <c r="E12" s="12" t="str">
        <f t="shared" ca="1" si="3"/>
        <v>A</v>
      </c>
      <c r="F12" s="12" t="str">
        <f t="shared" ca="1" si="2"/>
        <v>D</v>
      </c>
      <c r="G12" s="23"/>
      <c r="J12" s="8" t="s">
        <v>13</v>
      </c>
      <c r="K12" s="7">
        <f ca="1">MIN(C4:C96)</f>
        <v>10</v>
      </c>
      <c r="M12" s="6">
        <v>44776</v>
      </c>
      <c r="N12" s="5">
        <v>13</v>
      </c>
      <c r="O12" s="5">
        <v>10</v>
      </c>
      <c r="P12" s="5" t="s">
        <v>18</v>
      </c>
      <c r="Q12" s="5" t="s">
        <v>19</v>
      </c>
    </row>
    <row r="13" spans="2:17" ht="16.8" thickTop="1" thickBot="1" x14ac:dyDescent="0.35">
      <c r="B13" s="24">
        <f t="shared" ref="B13" si="5">B10+1</f>
        <v>44777</v>
      </c>
      <c r="C13" s="12">
        <f t="shared" ca="1" si="0"/>
        <v>10</v>
      </c>
      <c r="D13" s="12">
        <f t="shared" ca="1" si="1"/>
        <v>11</v>
      </c>
      <c r="E13" s="12" t="str">
        <f t="shared" ca="1" si="3"/>
        <v>A</v>
      </c>
      <c r="F13" s="12" t="str">
        <f t="shared" ca="1" si="2"/>
        <v>E</v>
      </c>
      <c r="G13" s="21">
        <f ca="1">(C13-D13)+(C14-D14)+(C15-D15)</f>
        <v>5</v>
      </c>
      <c r="J13" s="8" t="s">
        <v>14</v>
      </c>
      <c r="K13" s="7">
        <f ca="1">MIN(D4:D96)</f>
        <v>10</v>
      </c>
      <c r="M13" s="6">
        <v>44777</v>
      </c>
      <c r="N13" s="5">
        <v>16</v>
      </c>
      <c r="O13" s="5">
        <v>12</v>
      </c>
      <c r="P13" s="5" t="s">
        <v>18</v>
      </c>
      <c r="Q13" s="5" t="s">
        <v>19</v>
      </c>
    </row>
    <row r="14" spans="2:17" ht="16.8" thickTop="1" thickBot="1" x14ac:dyDescent="0.35">
      <c r="B14" s="24"/>
      <c r="C14" s="12">
        <f t="shared" ca="1" si="0"/>
        <v>15</v>
      </c>
      <c r="D14" s="12">
        <f t="shared" ca="1" si="1"/>
        <v>14</v>
      </c>
      <c r="E14" s="12" t="str">
        <f t="shared" ca="1" si="3"/>
        <v>C</v>
      </c>
      <c r="F14" s="12" t="str">
        <f t="shared" ca="1" si="2"/>
        <v>E</v>
      </c>
      <c r="G14" s="22"/>
      <c r="J14" s="8" t="s">
        <v>15</v>
      </c>
      <c r="K14" s="13">
        <f ca="1">AVERAGE(G4:G96)</f>
        <v>1.1612903225806452</v>
      </c>
      <c r="M14" s="6">
        <v>44777</v>
      </c>
      <c r="N14" s="5">
        <v>11</v>
      </c>
      <c r="O14" s="5">
        <v>15</v>
      </c>
      <c r="P14" s="5" t="s">
        <v>22</v>
      </c>
      <c r="Q14" s="5" t="s">
        <v>19</v>
      </c>
    </row>
    <row r="15" spans="2:17" ht="15.6" thickTop="1" thickBot="1" x14ac:dyDescent="0.35">
      <c r="B15" s="24"/>
      <c r="C15" s="12">
        <f t="shared" ca="1" si="0"/>
        <v>16</v>
      </c>
      <c r="D15" s="12">
        <f t="shared" ca="1" si="1"/>
        <v>11</v>
      </c>
      <c r="E15" s="12" t="str">
        <f t="shared" ca="1" si="3"/>
        <v>B</v>
      </c>
      <c r="F15" s="12" t="str">
        <f t="shared" ca="1" si="2"/>
        <v>F</v>
      </c>
      <c r="G15" s="23"/>
      <c r="M15" s="6">
        <v>44777</v>
      </c>
      <c r="N15" s="5">
        <v>10</v>
      </c>
      <c r="O15" s="5">
        <v>14</v>
      </c>
      <c r="P15" s="5" t="s">
        <v>22</v>
      </c>
      <c r="Q15" s="5" t="s">
        <v>23</v>
      </c>
    </row>
    <row r="16" spans="2:17" ht="15.6" thickTop="1" thickBot="1" x14ac:dyDescent="0.35">
      <c r="B16" s="24">
        <f t="shared" ref="B16" si="6">B13+1</f>
        <v>44778</v>
      </c>
      <c r="C16" s="12">
        <f t="shared" ca="1" si="0"/>
        <v>12</v>
      </c>
      <c r="D16" s="12">
        <f t="shared" ca="1" si="1"/>
        <v>15</v>
      </c>
      <c r="E16" s="12" t="str">
        <f t="shared" ca="1" si="3"/>
        <v>C</v>
      </c>
      <c r="F16" s="12" t="str">
        <f t="shared" ca="1" si="2"/>
        <v>E</v>
      </c>
      <c r="G16" s="21">
        <f t="shared" ref="G16" ca="1" si="7">(C16-D16)+(C17-D17)+(C18-D18)</f>
        <v>3</v>
      </c>
      <c r="M16" s="6">
        <v>44778</v>
      </c>
      <c r="N16" s="5">
        <v>10</v>
      </c>
      <c r="O16" s="5">
        <v>15</v>
      </c>
      <c r="P16" s="5" t="s">
        <v>22</v>
      </c>
      <c r="Q16" s="5" t="s">
        <v>21</v>
      </c>
    </row>
    <row r="17" spans="2:17" ht="15.6" thickTop="1" thickBot="1" x14ac:dyDescent="0.35">
      <c r="B17" s="24"/>
      <c r="C17" s="12">
        <f t="shared" ca="1" si="0"/>
        <v>16</v>
      </c>
      <c r="D17" s="12">
        <f t="shared" ca="1" si="1"/>
        <v>11</v>
      </c>
      <c r="E17" s="12" t="str">
        <f t="shared" ca="1" si="3"/>
        <v>C</v>
      </c>
      <c r="F17" s="12" t="str">
        <f t="shared" ca="1" si="2"/>
        <v>F</v>
      </c>
      <c r="G17" s="22"/>
      <c r="M17" s="6">
        <v>44778</v>
      </c>
      <c r="N17" s="5">
        <v>14</v>
      </c>
      <c r="O17" s="5">
        <v>10</v>
      </c>
      <c r="P17" s="5" t="s">
        <v>22</v>
      </c>
      <c r="Q17" s="5" t="s">
        <v>19</v>
      </c>
    </row>
    <row r="18" spans="2:17" ht="15.6" thickTop="1" thickBot="1" x14ac:dyDescent="0.35">
      <c r="B18" s="24"/>
      <c r="C18" s="12">
        <f t="shared" ca="1" si="0"/>
        <v>15</v>
      </c>
      <c r="D18" s="12">
        <f t="shared" ca="1" si="1"/>
        <v>14</v>
      </c>
      <c r="E18" s="12" t="str">
        <f t="shared" ca="1" si="3"/>
        <v>C</v>
      </c>
      <c r="F18" s="12" t="str">
        <f t="shared" ca="1" si="2"/>
        <v>E</v>
      </c>
      <c r="G18" s="23"/>
      <c r="H18" s="1"/>
      <c r="M18" s="6">
        <v>44778</v>
      </c>
      <c r="N18" s="5">
        <v>10</v>
      </c>
      <c r="O18" s="5">
        <v>14</v>
      </c>
      <c r="P18" s="5" t="s">
        <v>18</v>
      </c>
      <c r="Q18" s="5" t="s">
        <v>23</v>
      </c>
    </row>
    <row r="19" spans="2:17" ht="15.6" thickTop="1" thickBot="1" x14ac:dyDescent="0.35">
      <c r="B19" s="24">
        <f t="shared" ref="B19" si="8">B16+1</f>
        <v>44779</v>
      </c>
      <c r="C19" s="12">
        <f t="shared" ca="1" si="0"/>
        <v>12</v>
      </c>
      <c r="D19" s="12">
        <f t="shared" ca="1" si="1"/>
        <v>12</v>
      </c>
      <c r="E19" s="12" t="str">
        <f t="shared" ca="1" si="3"/>
        <v>B</v>
      </c>
      <c r="F19" s="12" t="str">
        <f t="shared" ca="1" si="2"/>
        <v>D</v>
      </c>
      <c r="G19" s="21">
        <f t="shared" ref="G19" ca="1" si="9">(C19-D19)+(C20-D20)+(C21-D21)</f>
        <v>5</v>
      </c>
      <c r="M19" s="6">
        <v>44779</v>
      </c>
      <c r="N19" s="5">
        <v>13</v>
      </c>
      <c r="O19" s="5">
        <v>12</v>
      </c>
      <c r="P19" s="5" t="s">
        <v>20</v>
      </c>
      <c r="Q19" s="5" t="s">
        <v>21</v>
      </c>
    </row>
    <row r="20" spans="2:17" ht="15.6" thickTop="1" thickBot="1" x14ac:dyDescent="0.35">
      <c r="B20" s="24"/>
      <c r="C20" s="12">
        <f t="shared" ca="1" si="0"/>
        <v>13</v>
      </c>
      <c r="D20" s="12">
        <f t="shared" ca="1" si="1"/>
        <v>13</v>
      </c>
      <c r="E20" s="12" t="str">
        <f t="shared" ca="1" si="3"/>
        <v>A</v>
      </c>
      <c r="F20" s="12" t="str">
        <f t="shared" ca="1" si="2"/>
        <v>D</v>
      </c>
      <c r="G20" s="22"/>
      <c r="M20" s="6">
        <v>44779</v>
      </c>
      <c r="N20" s="5">
        <v>12</v>
      </c>
      <c r="O20" s="5">
        <v>11</v>
      </c>
      <c r="P20" s="5" t="s">
        <v>20</v>
      </c>
      <c r="Q20" s="5" t="s">
        <v>21</v>
      </c>
    </row>
    <row r="21" spans="2:17" ht="15.6" thickTop="1" thickBot="1" x14ac:dyDescent="0.35">
      <c r="B21" s="24"/>
      <c r="C21" s="12">
        <f t="shared" ca="1" si="0"/>
        <v>16</v>
      </c>
      <c r="D21" s="12">
        <f t="shared" ca="1" si="1"/>
        <v>11</v>
      </c>
      <c r="E21" s="12" t="str">
        <f t="shared" ca="1" si="3"/>
        <v>C</v>
      </c>
      <c r="F21" s="12" t="str">
        <f t="shared" ca="1" si="2"/>
        <v>D</v>
      </c>
      <c r="G21" s="23"/>
      <c r="M21" s="6">
        <v>44779</v>
      </c>
      <c r="N21" s="5">
        <v>13</v>
      </c>
      <c r="O21" s="5">
        <v>15</v>
      </c>
      <c r="P21" s="5" t="s">
        <v>22</v>
      </c>
      <c r="Q21" s="5" t="s">
        <v>21</v>
      </c>
    </row>
    <row r="22" spans="2:17" ht="15.6" thickTop="1" thickBot="1" x14ac:dyDescent="0.35">
      <c r="B22" s="24">
        <f t="shared" ref="B22" si="10">B19+1</f>
        <v>44780</v>
      </c>
      <c r="C22" s="12">
        <f t="shared" ca="1" si="0"/>
        <v>16</v>
      </c>
      <c r="D22" s="12">
        <f t="shared" ca="1" si="1"/>
        <v>11</v>
      </c>
      <c r="E22" s="12" t="str">
        <f t="shared" ca="1" si="3"/>
        <v>B</v>
      </c>
      <c r="F22" s="12" t="str">
        <f t="shared" ca="1" si="2"/>
        <v>E</v>
      </c>
      <c r="G22" s="21">
        <f t="shared" ref="G22" ca="1" si="11">(C22-D22)+(C23-D23)+(C24-D24)</f>
        <v>6</v>
      </c>
      <c r="M22" s="6">
        <v>44780</v>
      </c>
      <c r="N22" s="5">
        <v>12</v>
      </c>
      <c r="O22" s="5">
        <v>12</v>
      </c>
      <c r="P22" s="5" t="s">
        <v>22</v>
      </c>
      <c r="Q22" s="5" t="s">
        <v>19</v>
      </c>
    </row>
    <row r="23" spans="2:17" ht="15.6" thickTop="1" thickBot="1" x14ac:dyDescent="0.35">
      <c r="B23" s="24"/>
      <c r="C23" s="12">
        <f t="shared" ca="1" si="0"/>
        <v>14</v>
      </c>
      <c r="D23" s="12">
        <f t="shared" ca="1" si="1"/>
        <v>15</v>
      </c>
      <c r="E23" s="12" t="str">
        <f t="shared" ca="1" si="3"/>
        <v>C</v>
      </c>
      <c r="F23" s="12" t="str">
        <f t="shared" ca="1" si="2"/>
        <v>D</v>
      </c>
      <c r="G23" s="22"/>
      <c r="M23" s="6">
        <v>44780</v>
      </c>
      <c r="N23" s="5">
        <v>16</v>
      </c>
      <c r="O23" s="5">
        <v>14</v>
      </c>
      <c r="P23" s="5" t="s">
        <v>22</v>
      </c>
      <c r="Q23" s="5" t="s">
        <v>23</v>
      </c>
    </row>
    <row r="24" spans="2:17" ht="15.6" thickTop="1" thickBot="1" x14ac:dyDescent="0.35">
      <c r="B24" s="24"/>
      <c r="C24" s="12">
        <f t="shared" ca="1" si="0"/>
        <v>16</v>
      </c>
      <c r="D24" s="12">
        <f t="shared" ca="1" si="1"/>
        <v>14</v>
      </c>
      <c r="E24" s="12" t="str">
        <f t="shared" ca="1" si="3"/>
        <v>A</v>
      </c>
      <c r="F24" s="12" t="str">
        <f t="shared" ca="1" si="2"/>
        <v>D</v>
      </c>
      <c r="G24" s="23"/>
      <c r="M24" s="6">
        <v>44780</v>
      </c>
      <c r="N24" s="5">
        <v>16</v>
      </c>
      <c r="O24" s="5">
        <v>12</v>
      </c>
      <c r="P24" s="5" t="s">
        <v>20</v>
      </c>
      <c r="Q24" s="5" t="s">
        <v>19</v>
      </c>
    </row>
    <row r="25" spans="2:17" ht="15.6" thickTop="1" thickBot="1" x14ac:dyDescent="0.35">
      <c r="B25" s="24">
        <f t="shared" ref="B25" si="12">B22+1</f>
        <v>44781</v>
      </c>
      <c r="C25" s="12">
        <f t="shared" ca="1" si="0"/>
        <v>16</v>
      </c>
      <c r="D25" s="12">
        <f t="shared" ca="1" si="1"/>
        <v>12</v>
      </c>
      <c r="E25" s="12" t="str">
        <f t="shared" ca="1" si="3"/>
        <v>B</v>
      </c>
      <c r="F25" s="12" t="str">
        <f t="shared" ca="1" si="2"/>
        <v>D</v>
      </c>
      <c r="G25" s="21">
        <f t="shared" ref="G25" ca="1" si="13">(C25-D25)+(C26-D26)+(C27-D27)</f>
        <v>5</v>
      </c>
      <c r="M25" s="6">
        <v>44781</v>
      </c>
      <c r="N25" s="5">
        <v>14</v>
      </c>
      <c r="O25" s="5">
        <v>12</v>
      </c>
      <c r="P25" s="5" t="s">
        <v>22</v>
      </c>
      <c r="Q25" s="5" t="s">
        <v>21</v>
      </c>
    </row>
    <row r="26" spans="2:17" ht="15.6" thickTop="1" thickBot="1" x14ac:dyDescent="0.35">
      <c r="B26" s="24"/>
      <c r="C26" s="12">
        <f t="shared" ca="1" si="0"/>
        <v>15</v>
      </c>
      <c r="D26" s="12">
        <f t="shared" ca="1" si="1"/>
        <v>15</v>
      </c>
      <c r="E26" s="12" t="str">
        <f t="shared" ca="1" si="3"/>
        <v>A</v>
      </c>
      <c r="F26" s="12" t="str">
        <f t="shared" ca="1" si="2"/>
        <v>E</v>
      </c>
      <c r="G26" s="22"/>
      <c r="M26" s="6">
        <v>44781</v>
      </c>
      <c r="N26" s="5">
        <v>14</v>
      </c>
      <c r="O26" s="5">
        <v>10</v>
      </c>
      <c r="P26" s="5" t="s">
        <v>22</v>
      </c>
      <c r="Q26" s="5" t="s">
        <v>19</v>
      </c>
    </row>
    <row r="27" spans="2:17" ht="15.6" thickTop="1" thickBot="1" x14ac:dyDescent="0.35">
      <c r="B27" s="24"/>
      <c r="C27" s="12">
        <f t="shared" ca="1" si="0"/>
        <v>15</v>
      </c>
      <c r="D27" s="12">
        <f t="shared" ca="1" si="1"/>
        <v>14</v>
      </c>
      <c r="E27" s="12" t="str">
        <f t="shared" ca="1" si="3"/>
        <v>C</v>
      </c>
      <c r="F27" s="12" t="str">
        <f t="shared" ca="1" si="2"/>
        <v>D</v>
      </c>
      <c r="G27" s="23"/>
      <c r="M27" s="6">
        <v>44781</v>
      </c>
      <c r="N27" s="5">
        <v>10</v>
      </c>
      <c r="O27" s="5">
        <v>12</v>
      </c>
      <c r="P27" s="5" t="s">
        <v>18</v>
      </c>
      <c r="Q27" s="5" t="s">
        <v>19</v>
      </c>
    </row>
    <row r="28" spans="2:17" ht="15.6" thickTop="1" thickBot="1" x14ac:dyDescent="0.35">
      <c r="B28" s="24">
        <f t="shared" ref="B28" si="14">B25+1</f>
        <v>44782</v>
      </c>
      <c r="C28" s="12">
        <f t="shared" ca="1" si="0"/>
        <v>11</v>
      </c>
      <c r="D28" s="12">
        <f t="shared" ca="1" si="1"/>
        <v>11</v>
      </c>
      <c r="E28" s="12" t="str">
        <f t="shared" ca="1" si="3"/>
        <v>A</v>
      </c>
      <c r="F28" s="12" t="str">
        <f t="shared" ca="1" si="2"/>
        <v>D</v>
      </c>
      <c r="G28" s="21">
        <f t="shared" ref="G28" ca="1" si="15">(C28-D28)+(C29-D29)+(C30-D30)</f>
        <v>1</v>
      </c>
      <c r="M28" s="6">
        <v>44782</v>
      </c>
      <c r="N28" s="5">
        <v>12</v>
      </c>
      <c r="O28" s="5">
        <v>12</v>
      </c>
      <c r="P28" s="5" t="s">
        <v>18</v>
      </c>
      <c r="Q28" s="5" t="s">
        <v>19</v>
      </c>
    </row>
    <row r="29" spans="2:17" ht="15.6" thickTop="1" thickBot="1" x14ac:dyDescent="0.35">
      <c r="B29" s="24"/>
      <c r="C29" s="12">
        <f t="shared" ca="1" si="0"/>
        <v>13</v>
      </c>
      <c r="D29" s="12">
        <f t="shared" ca="1" si="1"/>
        <v>13</v>
      </c>
      <c r="E29" s="12" t="str">
        <f t="shared" ca="1" si="3"/>
        <v>C</v>
      </c>
      <c r="F29" s="12" t="str">
        <f t="shared" ca="1" si="2"/>
        <v>D</v>
      </c>
      <c r="G29" s="22"/>
      <c r="M29" s="6">
        <v>44782</v>
      </c>
      <c r="N29" s="5">
        <v>16</v>
      </c>
      <c r="O29" s="5">
        <v>10</v>
      </c>
      <c r="P29" s="5" t="s">
        <v>22</v>
      </c>
      <c r="Q29" s="5" t="s">
        <v>21</v>
      </c>
    </row>
    <row r="30" spans="2:17" ht="15.6" thickTop="1" thickBot="1" x14ac:dyDescent="0.35">
      <c r="B30" s="24"/>
      <c r="C30" s="12">
        <f t="shared" ca="1" si="0"/>
        <v>14</v>
      </c>
      <c r="D30" s="12">
        <f t="shared" ca="1" si="1"/>
        <v>13</v>
      </c>
      <c r="E30" s="12" t="str">
        <f t="shared" ca="1" si="3"/>
        <v>C</v>
      </c>
      <c r="F30" s="12" t="str">
        <f t="shared" ca="1" si="2"/>
        <v>D</v>
      </c>
      <c r="G30" s="23"/>
      <c r="M30" s="6">
        <v>44782</v>
      </c>
      <c r="N30" s="5">
        <v>13</v>
      </c>
      <c r="O30" s="5">
        <v>13</v>
      </c>
      <c r="P30" s="5" t="s">
        <v>20</v>
      </c>
      <c r="Q30" s="5" t="s">
        <v>23</v>
      </c>
    </row>
    <row r="31" spans="2:17" ht="15.6" thickTop="1" thickBot="1" x14ac:dyDescent="0.35">
      <c r="B31" s="24">
        <f t="shared" ref="B31" si="16">B28+1</f>
        <v>44783</v>
      </c>
      <c r="C31" s="12">
        <f t="shared" ca="1" si="0"/>
        <v>16</v>
      </c>
      <c r="D31" s="12">
        <f t="shared" ca="1" si="1"/>
        <v>13</v>
      </c>
      <c r="E31" s="12" t="str">
        <f t="shared" ca="1" si="3"/>
        <v>A</v>
      </c>
      <c r="F31" s="12" t="str">
        <f t="shared" ca="1" si="2"/>
        <v>F</v>
      </c>
      <c r="G31" s="21">
        <f t="shared" ref="G31" ca="1" si="17">(C31-D31)+(C32-D32)+(C33-D33)</f>
        <v>1</v>
      </c>
      <c r="M31" s="6">
        <v>44783</v>
      </c>
      <c r="N31" s="5">
        <v>15</v>
      </c>
      <c r="O31" s="5">
        <v>11</v>
      </c>
      <c r="P31" s="5" t="s">
        <v>18</v>
      </c>
      <c r="Q31" s="5" t="s">
        <v>21</v>
      </c>
    </row>
    <row r="32" spans="2:17" ht="15.6" thickTop="1" thickBot="1" x14ac:dyDescent="0.35">
      <c r="B32" s="24"/>
      <c r="C32" s="12">
        <f t="shared" ca="1" si="0"/>
        <v>13</v>
      </c>
      <c r="D32" s="12">
        <f t="shared" ca="1" si="1"/>
        <v>15</v>
      </c>
      <c r="E32" s="12" t="str">
        <f t="shared" ca="1" si="3"/>
        <v>C</v>
      </c>
      <c r="F32" s="12" t="str">
        <f t="shared" ca="1" si="2"/>
        <v>E</v>
      </c>
      <c r="G32" s="22"/>
      <c r="M32" s="6">
        <v>44783</v>
      </c>
      <c r="N32" s="5">
        <v>14</v>
      </c>
      <c r="O32" s="5">
        <v>15</v>
      </c>
      <c r="P32" s="5" t="s">
        <v>22</v>
      </c>
      <c r="Q32" s="5" t="s">
        <v>19</v>
      </c>
    </row>
    <row r="33" spans="2:17" ht="15.6" thickTop="1" thickBot="1" x14ac:dyDescent="0.35">
      <c r="B33" s="24"/>
      <c r="C33" s="12">
        <f t="shared" ca="1" si="0"/>
        <v>11</v>
      </c>
      <c r="D33" s="12">
        <f t="shared" ca="1" si="1"/>
        <v>11</v>
      </c>
      <c r="E33" s="12" t="str">
        <f t="shared" ca="1" si="3"/>
        <v>A</v>
      </c>
      <c r="F33" s="12" t="str">
        <f t="shared" ca="1" si="2"/>
        <v>D</v>
      </c>
      <c r="G33" s="23"/>
      <c r="M33" s="6">
        <v>44783</v>
      </c>
      <c r="N33" s="5">
        <v>15</v>
      </c>
      <c r="O33" s="5">
        <v>11</v>
      </c>
      <c r="P33" s="5" t="s">
        <v>20</v>
      </c>
      <c r="Q33" s="5" t="s">
        <v>23</v>
      </c>
    </row>
    <row r="34" spans="2:17" ht="15.6" thickTop="1" thickBot="1" x14ac:dyDescent="0.35">
      <c r="B34" s="24">
        <f t="shared" ref="B34" si="18">B31+1</f>
        <v>44784</v>
      </c>
      <c r="C34" s="12">
        <f t="shared" ca="1" si="0"/>
        <v>10</v>
      </c>
      <c r="D34" s="12">
        <f t="shared" ca="1" si="1"/>
        <v>12</v>
      </c>
      <c r="E34" s="12" t="str">
        <f t="shared" ca="1" si="3"/>
        <v>C</v>
      </c>
      <c r="F34" s="12" t="str">
        <f t="shared" ca="1" si="2"/>
        <v>E</v>
      </c>
      <c r="G34" s="21">
        <f t="shared" ref="G34" ca="1" si="19">(C34-D34)+(C35-D35)+(C36-D36)</f>
        <v>-2</v>
      </c>
      <c r="M34" s="6">
        <v>44784</v>
      </c>
      <c r="N34" s="5">
        <v>12</v>
      </c>
      <c r="O34" s="5">
        <v>13</v>
      </c>
      <c r="P34" s="5" t="s">
        <v>20</v>
      </c>
      <c r="Q34" s="5" t="s">
        <v>23</v>
      </c>
    </row>
    <row r="35" spans="2:17" ht="15.6" thickTop="1" thickBot="1" x14ac:dyDescent="0.35">
      <c r="B35" s="24"/>
      <c r="C35" s="12">
        <f t="shared" ca="1" si="0"/>
        <v>11</v>
      </c>
      <c r="D35" s="12">
        <f t="shared" ca="1" si="1"/>
        <v>10</v>
      </c>
      <c r="E35" s="12" t="str">
        <f t="shared" ca="1" si="3"/>
        <v>C</v>
      </c>
      <c r="F35" s="12" t="str">
        <f t="shared" ca="1" si="2"/>
        <v>E</v>
      </c>
      <c r="G35" s="22"/>
      <c r="M35" s="6">
        <v>44784</v>
      </c>
      <c r="N35" s="5">
        <v>10</v>
      </c>
      <c r="O35" s="5">
        <v>10</v>
      </c>
      <c r="P35" s="5" t="s">
        <v>18</v>
      </c>
      <c r="Q35" s="5" t="s">
        <v>21</v>
      </c>
    </row>
    <row r="36" spans="2:17" ht="15.6" thickTop="1" thickBot="1" x14ac:dyDescent="0.35">
      <c r="B36" s="24"/>
      <c r="C36" s="12">
        <f t="shared" ca="1" si="0"/>
        <v>11</v>
      </c>
      <c r="D36" s="12">
        <f t="shared" ca="1" si="1"/>
        <v>12</v>
      </c>
      <c r="E36" s="12" t="str">
        <f t="shared" ca="1" si="3"/>
        <v>C</v>
      </c>
      <c r="F36" s="12" t="str">
        <f t="shared" ca="1" si="2"/>
        <v>E</v>
      </c>
      <c r="G36" s="23"/>
      <c r="M36" s="6">
        <v>44784</v>
      </c>
      <c r="N36" s="5">
        <v>13</v>
      </c>
      <c r="O36" s="5">
        <v>13</v>
      </c>
      <c r="P36" s="5" t="s">
        <v>20</v>
      </c>
      <c r="Q36" s="5" t="s">
        <v>21</v>
      </c>
    </row>
    <row r="37" spans="2:17" ht="15.6" thickTop="1" thickBot="1" x14ac:dyDescent="0.35">
      <c r="B37" s="24">
        <f t="shared" ref="B37" si="20">B34+1</f>
        <v>44785</v>
      </c>
      <c r="C37" s="12">
        <f t="shared" ca="1" si="0"/>
        <v>13</v>
      </c>
      <c r="D37" s="12">
        <f t="shared" ca="1" si="1"/>
        <v>11</v>
      </c>
      <c r="E37" s="12" t="str">
        <f t="shared" ca="1" si="3"/>
        <v>C</v>
      </c>
      <c r="F37" s="12" t="str">
        <f t="shared" ca="1" si="2"/>
        <v>F</v>
      </c>
      <c r="G37" s="21">
        <f t="shared" ref="G37" ca="1" si="21">(C37-D37)+(C38-D38)+(C39-D39)</f>
        <v>2</v>
      </c>
      <c r="M37" s="6">
        <v>44785</v>
      </c>
      <c r="N37" s="5">
        <v>15</v>
      </c>
      <c r="O37" s="5">
        <v>12</v>
      </c>
      <c r="P37" s="5" t="s">
        <v>22</v>
      </c>
      <c r="Q37" s="5" t="s">
        <v>23</v>
      </c>
    </row>
    <row r="38" spans="2:17" ht="15.6" thickTop="1" thickBot="1" x14ac:dyDescent="0.35">
      <c r="B38" s="24"/>
      <c r="C38" s="12">
        <f t="shared" ca="1" si="0"/>
        <v>15</v>
      </c>
      <c r="D38" s="12">
        <f t="shared" ca="1" si="1"/>
        <v>14</v>
      </c>
      <c r="E38" s="12" t="str">
        <f t="shared" ca="1" si="3"/>
        <v>B</v>
      </c>
      <c r="F38" s="12" t="str">
        <f t="shared" ca="1" si="2"/>
        <v>E</v>
      </c>
      <c r="G38" s="22"/>
      <c r="M38" s="6">
        <v>44785</v>
      </c>
      <c r="N38" s="5">
        <v>14</v>
      </c>
      <c r="O38" s="5">
        <v>13</v>
      </c>
      <c r="P38" s="5" t="s">
        <v>18</v>
      </c>
      <c r="Q38" s="5" t="s">
        <v>19</v>
      </c>
    </row>
    <row r="39" spans="2:17" ht="15.6" thickTop="1" thickBot="1" x14ac:dyDescent="0.35">
      <c r="B39" s="24"/>
      <c r="C39" s="12">
        <f t="shared" ca="1" si="0"/>
        <v>10</v>
      </c>
      <c r="D39" s="12">
        <f t="shared" ca="1" si="1"/>
        <v>11</v>
      </c>
      <c r="E39" s="12" t="str">
        <f t="shared" ca="1" si="3"/>
        <v>A</v>
      </c>
      <c r="F39" s="12" t="str">
        <f t="shared" ca="1" si="2"/>
        <v>E</v>
      </c>
      <c r="G39" s="23"/>
      <c r="M39" s="6">
        <v>44785</v>
      </c>
      <c r="N39" s="5">
        <v>14</v>
      </c>
      <c r="O39" s="5">
        <v>13</v>
      </c>
      <c r="P39" s="5" t="s">
        <v>18</v>
      </c>
      <c r="Q39" s="5" t="s">
        <v>21</v>
      </c>
    </row>
    <row r="40" spans="2:17" ht="15.6" thickTop="1" thickBot="1" x14ac:dyDescent="0.35">
      <c r="B40" s="24">
        <f t="shared" ref="B40" si="22">B37+1</f>
        <v>44786</v>
      </c>
      <c r="C40" s="12">
        <f t="shared" ca="1" si="0"/>
        <v>13</v>
      </c>
      <c r="D40" s="12">
        <f t="shared" ca="1" si="1"/>
        <v>12</v>
      </c>
      <c r="E40" s="12" t="str">
        <f t="shared" ca="1" si="3"/>
        <v>A</v>
      </c>
      <c r="F40" s="12" t="str">
        <f t="shared" ca="1" si="2"/>
        <v>D</v>
      </c>
      <c r="G40" s="21">
        <f t="shared" ref="G40" ca="1" si="23">(C40-D40)+(C41-D41)+(C42-D42)</f>
        <v>-2</v>
      </c>
      <c r="M40" s="6">
        <v>44786</v>
      </c>
      <c r="N40" s="5">
        <v>11</v>
      </c>
      <c r="O40" s="5">
        <v>12</v>
      </c>
      <c r="P40" s="5" t="s">
        <v>18</v>
      </c>
      <c r="Q40" s="5" t="s">
        <v>19</v>
      </c>
    </row>
    <row r="41" spans="2:17" ht="15.6" thickTop="1" thickBot="1" x14ac:dyDescent="0.35">
      <c r="B41" s="24"/>
      <c r="C41" s="12">
        <f t="shared" ca="1" si="0"/>
        <v>13</v>
      </c>
      <c r="D41" s="12">
        <f t="shared" ca="1" si="1"/>
        <v>14</v>
      </c>
      <c r="E41" s="12" t="str">
        <f t="shared" ca="1" si="3"/>
        <v>C</v>
      </c>
      <c r="F41" s="12" t="str">
        <f t="shared" ca="1" si="2"/>
        <v>E</v>
      </c>
      <c r="G41" s="22"/>
      <c r="M41" s="6">
        <v>44786</v>
      </c>
      <c r="N41" s="5">
        <v>10</v>
      </c>
      <c r="O41" s="5">
        <v>11</v>
      </c>
      <c r="P41" s="5" t="s">
        <v>18</v>
      </c>
      <c r="Q41" s="5" t="s">
        <v>19</v>
      </c>
    </row>
    <row r="42" spans="2:17" ht="15.6" thickTop="1" thickBot="1" x14ac:dyDescent="0.35">
      <c r="B42" s="24"/>
      <c r="C42" s="12">
        <f t="shared" ca="1" si="0"/>
        <v>13</v>
      </c>
      <c r="D42" s="12">
        <f t="shared" ca="1" si="1"/>
        <v>15</v>
      </c>
      <c r="E42" s="12" t="str">
        <f t="shared" ca="1" si="3"/>
        <v>A</v>
      </c>
      <c r="F42" s="12" t="str">
        <f t="shared" ca="1" si="2"/>
        <v>E</v>
      </c>
      <c r="G42" s="23"/>
      <c r="M42" s="6">
        <v>44786</v>
      </c>
      <c r="N42" s="5">
        <v>14</v>
      </c>
      <c r="O42" s="5">
        <v>11</v>
      </c>
      <c r="P42" s="5" t="s">
        <v>22</v>
      </c>
      <c r="Q42" s="5" t="s">
        <v>21</v>
      </c>
    </row>
    <row r="43" spans="2:17" ht="15.6" thickTop="1" thickBot="1" x14ac:dyDescent="0.35">
      <c r="B43" s="24">
        <f t="shared" ref="B43" si="24">B40+1</f>
        <v>44787</v>
      </c>
      <c r="C43" s="12">
        <f t="shared" ca="1" si="0"/>
        <v>15</v>
      </c>
      <c r="D43" s="12">
        <f t="shared" ca="1" si="1"/>
        <v>13</v>
      </c>
      <c r="E43" s="12" t="str">
        <f t="shared" ca="1" si="3"/>
        <v>A</v>
      </c>
      <c r="F43" s="12" t="str">
        <f t="shared" ca="1" si="2"/>
        <v>E</v>
      </c>
      <c r="G43" s="21">
        <f t="shared" ref="G43" ca="1" si="25">(C43-D43)+(C44-D44)+(C45-D45)</f>
        <v>-6</v>
      </c>
      <c r="M43" s="6">
        <v>44787</v>
      </c>
      <c r="N43" s="5">
        <v>14</v>
      </c>
      <c r="O43" s="5">
        <v>11</v>
      </c>
      <c r="P43" s="5" t="s">
        <v>22</v>
      </c>
      <c r="Q43" s="5" t="s">
        <v>21</v>
      </c>
    </row>
    <row r="44" spans="2:17" ht="15.6" thickTop="1" thickBot="1" x14ac:dyDescent="0.35">
      <c r="B44" s="24"/>
      <c r="C44" s="12">
        <f t="shared" ca="1" si="0"/>
        <v>10</v>
      </c>
      <c r="D44" s="12">
        <f t="shared" ca="1" si="1"/>
        <v>14</v>
      </c>
      <c r="E44" s="12" t="str">
        <f t="shared" ca="1" si="3"/>
        <v>A</v>
      </c>
      <c r="F44" s="12" t="str">
        <f t="shared" ca="1" si="2"/>
        <v>F</v>
      </c>
      <c r="G44" s="22"/>
      <c r="M44" s="6">
        <v>44787</v>
      </c>
      <c r="N44" s="5">
        <v>10</v>
      </c>
      <c r="O44" s="5">
        <v>13</v>
      </c>
      <c r="P44" s="5" t="s">
        <v>18</v>
      </c>
      <c r="Q44" s="5" t="s">
        <v>19</v>
      </c>
    </row>
    <row r="45" spans="2:17" ht="15.6" thickTop="1" thickBot="1" x14ac:dyDescent="0.35">
      <c r="B45" s="24"/>
      <c r="C45" s="12">
        <f t="shared" ca="1" si="0"/>
        <v>11</v>
      </c>
      <c r="D45" s="12">
        <f t="shared" ca="1" si="1"/>
        <v>15</v>
      </c>
      <c r="E45" s="12" t="str">
        <f t="shared" ca="1" si="3"/>
        <v>B</v>
      </c>
      <c r="F45" s="12" t="str">
        <f t="shared" ca="1" si="2"/>
        <v>F</v>
      </c>
      <c r="G45" s="23"/>
      <c r="M45" s="6">
        <v>44787</v>
      </c>
      <c r="N45" s="5">
        <v>13</v>
      </c>
      <c r="O45" s="5">
        <v>12</v>
      </c>
      <c r="P45" s="5" t="s">
        <v>18</v>
      </c>
      <c r="Q45" s="5" t="s">
        <v>19</v>
      </c>
    </row>
    <row r="46" spans="2:17" ht="15.6" thickTop="1" thickBot="1" x14ac:dyDescent="0.35">
      <c r="B46" s="24">
        <f t="shared" ref="B46" si="26">B43+1</f>
        <v>44788</v>
      </c>
      <c r="C46" s="12">
        <f t="shared" ca="1" si="0"/>
        <v>16</v>
      </c>
      <c r="D46" s="12">
        <f t="shared" ca="1" si="1"/>
        <v>15</v>
      </c>
      <c r="E46" s="12" t="str">
        <f t="shared" ca="1" si="3"/>
        <v>A</v>
      </c>
      <c r="F46" s="12" t="str">
        <f t="shared" ca="1" si="2"/>
        <v>E</v>
      </c>
      <c r="G46" s="21">
        <f t="shared" ref="G46" ca="1" si="27">(C46-D46)+(C47-D47)+(C48-D48)</f>
        <v>0</v>
      </c>
      <c r="M46" s="6">
        <v>44788</v>
      </c>
      <c r="N46" s="5">
        <v>14</v>
      </c>
      <c r="O46" s="5">
        <v>15</v>
      </c>
      <c r="P46" s="5" t="s">
        <v>18</v>
      </c>
      <c r="Q46" s="5" t="s">
        <v>19</v>
      </c>
    </row>
    <row r="47" spans="2:17" ht="15.6" thickTop="1" thickBot="1" x14ac:dyDescent="0.35">
      <c r="B47" s="24"/>
      <c r="C47" s="12">
        <f t="shared" ca="1" si="0"/>
        <v>14</v>
      </c>
      <c r="D47" s="12">
        <f t="shared" ca="1" si="1"/>
        <v>13</v>
      </c>
      <c r="E47" s="12" t="str">
        <f t="shared" ca="1" si="3"/>
        <v>A</v>
      </c>
      <c r="F47" s="12" t="str">
        <f t="shared" ca="1" si="2"/>
        <v>E</v>
      </c>
      <c r="G47" s="22"/>
      <c r="M47" s="6">
        <v>44788</v>
      </c>
      <c r="N47" s="5">
        <v>16</v>
      </c>
      <c r="O47" s="5">
        <v>13</v>
      </c>
      <c r="P47" s="5" t="s">
        <v>22</v>
      </c>
      <c r="Q47" s="5" t="s">
        <v>21</v>
      </c>
    </row>
    <row r="48" spans="2:17" ht="15.6" thickTop="1" thickBot="1" x14ac:dyDescent="0.35">
      <c r="B48" s="24"/>
      <c r="C48" s="12">
        <f t="shared" ca="1" si="0"/>
        <v>10</v>
      </c>
      <c r="D48" s="12">
        <f t="shared" ca="1" si="1"/>
        <v>12</v>
      </c>
      <c r="E48" s="12" t="str">
        <f t="shared" ca="1" si="3"/>
        <v>C</v>
      </c>
      <c r="F48" s="12" t="str">
        <f t="shared" ca="1" si="2"/>
        <v>D</v>
      </c>
      <c r="G48" s="23"/>
      <c r="M48" s="6">
        <v>44788</v>
      </c>
      <c r="N48" s="5">
        <v>14</v>
      </c>
      <c r="O48" s="5">
        <v>13</v>
      </c>
      <c r="P48" s="5" t="s">
        <v>20</v>
      </c>
      <c r="Q48" s="5" t="s">
        <v>21</v>
      </c>
    </row>
    <row r="49" spans="2:17" ht="15.6" thickTop="1" thickBot="1" x14ac:dyDescent="0.35">
      <c r="B49" s="24">
        <f t="shared" ref="B49" si="28">B46+1</f>
        <v>44789</v>
      </c>
      <c r="C49" s="12">
        <f t="shared" ca="1" si="0"/>
        <v>14</v>
      </c>
      <c r="D49" s="12">
        <f t="shared" ca="1" si="1"/>
        <v>14</v>
      </c>
      <c r="E49" s="12" t="str">
        <f t="shared" ca="1" si="3"/>
        <v>B</v>
      </c>
      <c r="F49" s="12" t="str">
        <f t="shared" ca="1" si="2"/>
        <v>F</v>
      </c>
      <c r="G49" s="21">
        <f t="shared" ref="G49" ca="1" si="29">(C49-D49)+(C50-D50)+(C51-D51)</f>
        <v>1</v>
      </c>
      <c r="M49" s="6">
        <v>44789</v>
      </c>
      <c r="N49" s="5">
        <v>15</v>
      </c>
      <c r="O49" s="5">
        <v>15</v>
      </c>
      <c r="P49" s="5" t="s">
        <v>22</v>
      </c>
      <c r="Q49" s="5" t="s">
        <v>19</v>
      </c>
    </row>
    <row r="50" spans="2:17" ht="15.6" thickTop="1" thickBot="1" x14ac:dyDescent="0.35">
      <c r="B50" s="24"/>
      <c r="C50" s="12">
        <f t="shared" ca="1" si="0"/>
        <v>14</v>
      </c>
      <c r="D50" s="12">
        <f t="shared" ca="1" si="1"/>
        <v>15</v>
      </c>
      <c r="E50" s="12" t="str">
        <f t="shared" ca="1" si="3"/>
        <v>C</v>
      </c>
      <c r="F50" s="12" t="str">
        <f t="shared" ca="1" si="2"/>
        <v>F</v>
      </c>
      <c r="G50" s="22"/>
      <c r="M50" s="6">
        <v>44789</v>
      </c>
      <c r="N50" s="5">
        <v>15</v>
      </c>
      <c r="O50" s="5">
        <v>12</v>
      </c>
      <c r="P50" s="5" t="s">
        <v>20</v>
      </c>
      <c r="Q50" s="5" t="s">
        <v>19</v>
      </c>
    </row>
    <row r="51" spans="2:17" ht="15.6" thickTop="1" thickBot="1" x14ac:dyDescent="0.35">
      <c r="B51" s="24"/>
      <c r="C51" s="12">
        <f t="shared" ca="1" si="0"/>
        <v>12</v>
      </c>
      <c r="D51" s="12">
        <f t="shared" ca="1" si="1"/>
        <v>10</v>
      </c>
      <c r="E51" s="12" t="str">
        <f t="shared" ca="1" si="3"/>
        <v>A</v>
      </c>
      <c r="F51" s="12" t="str">
        <f t="shared" ca="1" si="2"/>
        <v>F</v>
      </c>
      <c r="G51" s="23"/>
      <c r="M51" s="6">
        <v>44789</v>
      </c>
      <c r="N51" s="5">
        <v>12</v>
      </c>
      <c r="O51" s="5">
        <v>12</v>
      </c>
      <c r="P51" s="5" t="s">
        <v>20</v>
      </c>
      <c r="Q51" s="5" t="s">
        <v>21</v>
      </c>
    </row>
    <row r="52" spans="2:17" ht="15.6" thickTop="1" thickBot="1" x14ac:dyDescent="0.35">
      <c r="B52" s="24">
        <f t="shared" ref="B52" si="30">B49+1</f>
        <v>44790</v>
      </c>
      <c r="C52" s="12">
        <f t="shared" ca="1" si="0"/>
        <v>11</v>
      </c>
      <c r="D52" s="12">
        <f t="shared" ca="1" si="1"/>
        <v>10</v>
      </c>
      <c r="E52" s="12" t="str">
        <f t="shared" ca="1" si="3"/>
        <v>C</v>
      </c>
      <c r="F52" s="12" t="str">
        <f t="shared" ca="1" si="2"/>
        <v>D</v>
      </c>
      <c r="G52" s="21">
        <f t="shared" ref="G52" ca="1" si="31">(C52-D52)+(C53-D53)+(C54-D54)</f>
        <v>-4</v>
      </c>
      <c r="M52" s="6">
        <v>44790</v>
      </c>
      <c r="N52" s="5">
        <v>10</v>
      </c>
      <c r="O52" s="5">
        <v>15</v>
      </c>
      <c r="P52" s="5" t="s">
        <v>20</v>
      </c>
      <c r="Q52" s="5" t="s">
        <v>23</v>
      </c>
    </row>
    <row r="53" spans="2:17" ht="15.6" thickTop="1" thickBot="1" x14ac:dyDescent="0.35">
      <c r="B53" s="24"/>
      <c r="C53" s="12">
        <f t="shared" ca="1" si="0"/>
        <v>13</v>
      </c>
      <c r="D53" s="12">
        <f t="shared" ca="1" si="1"/>
        <v>13</v>
      </c>
      <c r="E53" s="12" t="str">
        <f t="shared" ca="1" si="3"/>
        <v>A</v>
      </c>
      <c r="F53" s="12" t="str">
        <f t="shared" ca="1" si="2"/>
        <v>E</v>
      </c>
      <c r="G53" s="22"/>
      <c r="M53" s="6">
        <v>44790</v>
      </c>
      <c r="N53" s="5">
        <v>14</v>
      </c>
      <c r="O53" s="5">
        <v>10</v>
      </c>
      <c r="P53" s="5" t="s">
        <v>22</v>
      </c>
      <c r="Q53" s="5" t="s">
        <v>19</v>
      </c>
    </row>
    <row r="54" spans="2:17" ht="15.6" thickTop="1" thickBot="1" x14ac:dyDescent="0.35">
      <c r="B54" s="24"/>
      <c r="C54" s="12">
        <f t="shared" ca="1" si="0"/>
        <v>10</v>
      </c>
      <c r="D54" s="12">
        <f t="shared" ca="1" si="1"/>
        <v>15</v>
      </c>
      <c r="E54" s="12" t="str">
        <f t="shared" ca="1" si="3"/>
        <v>A</v>
      </c>
      <c r="F54" s="12" t="str">
        <f t="shared" ca="1" si="2"/>
        <v>E</v>
      </c>
      <c r="G54" s="23"/>
      <c r="M54" s="6">
        <v>44790</v>
      </c>
      <c r="N54" s="5">
        <v>13</v>
      </c>
      <c r="O54" s="5">
        <v>11</v>
      </c>
      <c r="P54" s="5" t="s">
        <v>22</v>
      </c>
      <c r="Q54" s="5" t="s">
        <v>19</v>
      </c>
    </row>
    <row r="55" spans="2:17" ht="15.6" thickTop="1" thickBot="1" x14ac:dyDescent="0.35">
      <c r="B55" s="24">
        <f t="shared" ref="B55" si="32">B52+1</f>
        <v>44791</v>
      </c>
      <c r="C55" s="12">
        <f t="shared" ca="1" si="0"/>
        <v>15</v>
      </c>
      <c r="D55" s="12">
        <f t="shared" ca="1" si="1"/>
        <v>15</v>
      </c>
      <c r="E55" s="12" t="str">
        <f t="shared" ca="1" si="3"/>
        <v>B</v>
      </c>
      <c r="F55" s="12" t="str">
        <f t="shared" ca="1" si="2"/>
        <v>D</v>
      </c>
      <c r="G55" s="21">
        <f t="shared" ref="G55" ca="1" si="33">(C55-D55)+(C56-D56)+(C57-D57)</f>
        <v>-2</v>
      </c>
      <c r="M55" s="6">
        <v>44791</v>
      </c>
      <c r="N55" s="5">
        <v>10</v>
      </c>
      <c r="O55" s="5">
        <v>15</v>
      </c>
      <c r="P55" s="5" t="s">
        <v>20</v>
      </c>
      <c r="Q55" s="5" t="s">
        <v>23</v>
      </c>
    </row>
    <row r="56" spans="2:17" ht="15.6" thickTop="1" thickBot="1" x14ac:dyDescent="0.35">
      <c r="B56" s="24"/>
      <c r="C56" s="12">
        <f t="shared" ca="1" si="0"/>
        <v>10</v>
      </c>
      <c r="D56" s="12">
        <f t="shared" ca="1" si="1"/>
        <v>12</v>
      </c>
      <c r="E56" s="12" t="str">
        <f t="shared" ca="1" si="3"/>
        <v>B</v>
      </c>
      <c r="F56" s="12" t="str">
        <f t="shared" ca="1" si="2"/>
        <v>F</v>
      </c>
      <c r="G56" s="22"/>
      <c r="M56" s="6">
        <v>44791</v>
      </c>
      <c r="N56" s="5">
        <v>15</v>
      </c>
      <c r="O56" s="5">
        <v>10</v>
      </c>
      <c r="P56" s="5" t="s">
        <v>22</v>
      </c>
      <c r="Q56" s="5" t="s">
        <v>19</v>
      </c>
    </row>
    <row r="57" spans="2:17" ht="15.6" thickTop="1" thickBot="1" x14ac:dyDescent="0.35">
      <c r="B57" s="24"/>
      <c r="C57" s="12">
        <f t="shared" ca="1" si="0"/>
        <v>10</v>
      </c>
      <c r="D57" s="12">
        <f t="shared" ca="1" si="1"/>
        <v>10</v>
      </c>
      <c r="E57" s="12" t="str">
        <f t="shared" ca="1" si="3"/>
        <v>A</v>
      </c>
      <c r="F57" s="12" t="str">
        <f t="shared" ca="1" si="2"/>
        <v>E</v>
      </c>
      <c r="G57" s="23"/>
      <c r="M57" s="6">
        <v>44791</v>
      </c>
      <c r="N57" s="5">
        <v>10</v>
      </c>
      <c r="O57" s="5">
        <v>13</v>
      </c>
      <c r="P57" s="5" t="s">
        <v>20</v>
      </c>
      <c r="Q57" s="5" t="s">
        <v>23</v>
      </c>
    </row>
    <row r="58" spans="2:17" ht="15.6" thickTop="1" thickBot="1" x14ac:dyDescent="0.35">
      <c r="B58" s="24">
        <f t="shared" ref="B58" si="34">B55+1</f>
        <v>44792</v>
      </c>
      <c r="C58" s="12">
        <f t="shared" ca="1" si="0"/>
        <v>12</v>
      </c>
      <c r="D58" s="12">
        <f t="shared" ca="1" si="1"/>
        <v>11</v>
      </c>
      <c r="E58" s="12" t="str">
        <f t="shared" ca="1" si="3"/>
        <v>A</v>
      </c>
      <c r="F58" s="12" t="str">
        <f t="shared" ca="1" si="2"/>
        <v>F</v>
      </c>
      <c r="G58" s="21">
        <f t="shared" ref="G58" ca="1" si="35">(C58-D58)+(C59-D59)+(C60-D60)</f>
        <v>2</v>
      </c>
      <c r="M58" s="6">
        <v>44792</v>
      </c>
      <c r="N58" s="5">
        <v>10</v>
      </c>
      <c r="O58" s="5">
        <v>13</v>
      </c>
      <c r="P58" s="5" t="s">
        <v>18</v>
      </c>
      <c r="Q58" s="5" t="s">
        <v>19</v>
      </c>
    </row>
    <row r="59" spans="2:17" ht="15.6" thickTop="1" thickBot="1" x14ac:dyDescent="0.35">
      <c r="B59" s="24"/>
      <c r="C59" s="12">
        <f t="shared" ca="1" si="0"/>
        <v>14</v>
      </c>
      <c r="D59" s="12">
        <f t="shared" ca="1" si="1"/>
        <v>15</v>
      </c>
      <c r="E59" s="12" t="str">
        <f t="shared" ca="1" si="3"/>
        <v>B</v>
      </c>
      <c r="F59" s="12" t="str">
        <f t="shared" ca="1" si="2"/>
        <v>D</v>
      </c>
      <c r="G59" s="22"/>
      <c r="M59" s="6">
        <v>44792</v>
      </c>
      <c r="N59" s="5">
        <v>15</v>
      </c>
      <c r="O59" s="5">
        <v>12</v>
      </c>
      <c r="P59" s="5" t="s">
        <v>20</v>
      </c>
      <c r="Q59" s="5" t="s">
        <v>23</v>
      </c>
    </row>
    <row r="60" spans="2:17" ht="15.6" thickTop="1" thickBot="1" x14ac:dyDescent="0.35">
      <c r="B60" s="24"/>
      <c r="C60" s="12">
        <f t="shared" ca="1" si="0"/>
        <v>13</v>
      </c>
      <c r="D60" s="12">
        <f t="shared" ca="1" si="1"/>
        <v>11</v>
      </c>
      <c r="E60" s="12" t="str">
        <f t="shared" ca="1" si="3"/>
        <v>A</v>
      </c>
      <c r="F60" s="12" t="str">
        <f t="shared" ca="1" si="2"/>
        <v>E</v>
      </c>
      <c r="G60" s="23"/>
      <c r="M60" s="6">
        <v>44792</v>
      </c>
      <c r="N60" s="5">
        <v>16</v>
      </c>
      <c r="O60" s="5">
        <v>12</v>
      </c>
      <c r="P60" s="5" t="s">
        <v>22</v>
      </c>
      <c r="Q60" s="5" t="s">
        <v>23</v>
      </c>
    </row>
    <row r="61" spans="2:17" ht="15.6" thickTop="1" thickBot="1" x14ac:dyDescent="0.35">
      <c r="B61" s="24">
        <f t="shared" ref="B61" si="36">B58+1</f>
        <v>44793</v>
      </c>
      <c r="C61" s="12">
        <f t="shared" ca="1" si="0"/>
        <v>12</v>
      </c>
      <c r="D61" s="12">
        <f t="shared" ca="1" si="1"/>
        <v>11</v>
      </c>
      <c r="E61" s="12" t="str">
        <f t="shared" ca="1" si="3"/>
        <v>A</v>
      </c>
      <c r="F61" s="12" t="str">
        <f t="shared" ca="1" si="2"/>
        <v>E</v>
      </c>
      <c r="G61" s="21">
        <f ca="1">(C61-D61)+(C62-D62)+(C63-D63)</f>
        <v>7</v>
      </c>
      <c r="M61" s="6">
        <v>44793</v>
      </c>
      <c r="N61" s="5">
        <v>12</v>
      </c>
      <c r="O61" s="5">
        <v>15</v>
      </c>
      <c r="P61" s="5" t="s">
        <v>22</v>
      </c>
      <c r="Q61" s="5" t="s">
        <v>19</v>
      </c>
    </row>
    <row r="62" spans="2:17" ht="15.6" thickTop="1" thickBot="1" x14ac:dyDescent="0.35">
      <c r="B62" s="24"/>
      <c r="C62" s="12">
        <f t="shared" ca="1" si="0"/>
        <v>11</v>
      </c>
      <c r="D62" s="12">
        <f t="shared" ca="1" si="1"/>
        <v>10</v>
      </c>
      <c r="E62" s="12" t="str">
        <f t="shared" ca="1" si="3"/>
        <v>B</v>
      </c>
      <c r="F62" s="12" t="str">
        <f t="shared" ca="1" si="2"/>
        <v>E</v>
      </c>
      <c r="G62" s="22"/>
      <c r="M62" s="6">
        <v>44793</v>
      </c>
      <c r="N62" s="5">
        <v>14</v>
      </c>
      <c r="O62" s="5">
        <v>11</v>
      </c>
      <c r="P62" s="5" t="s">
        <v>22</v>
      </c>
      <c r="Q62" s="5" t="s">
        <v>23</v>
      </c>
    </row>
    <row r="63" spans="2:17" ht="15.6" thickTop="1" thickBot="1" x14ac:dyDescent="0.35">
      <c r="B63" s="24"/>
      <c r="C63" s="12">
        <f t="shared" ca="1" si="0"/>
        <v>16</v>
      </c>
      <c r="D63" s="12">
        <f t="shared" ca="1" si="1"/>
        <v>11</v>
      </c>
      <c r="E63" s="12" t="str">
        <f t="shared" ca="1" si="3"/>
        <v>C</v>
      </c>
      <c r="F63" s="12" t="str">
        <f t="shared" ca="1" si="2"/>
        <v>D</v>
      </c>
      <c r="G63" s="23"/>
      <c r="M63" s="6">
        <v>44793</v>
      </c>
      <c r="N63" s="5">
        <v>16</v>
      </c>
      <c r="O63" s="5">
        <v>14</v>
      </c>
      <c r="P63" s="5" t="s">
        <v>22</v>
      </c>
      <c r="Q63" s="5" t="s">
        <v>23</v>
      </c>
    </row>
    <row r="64" spans="2:17" ht="15.6" thickTop="1" thickBot="1" x14ac:dyDescent="0.35">
      <c r="B64" s="24">
        <f t="shared" ref="B64" si="37">B61+1</f>
        <v>44794</v>
      </c>
      <c r="C64" s="12">
        <f t="shared" ca="1" si="0"/>
        <v>14</v>
      </c>
      <c r="D64" s="12">
        <f t="shared" ca="1" si="1"/>
        <v>11</v>
      </c>
      <c r="E64" s="12" t="str">
        <f t="shared" ca="1" si="3"/>
        <v>B</v>
      </c>
      <c r="F64" s="12" t="str">
        <f t="shared" ca="1" si="2"/>
        <v>D</v>
      </c>
      <c r="G64" s="21">
        <f t="shared" ref="G64" ca="1" si="38">(C64-D64)+(C65-D65)+(C66-D66)</f>
        <v>7</v>
      </c>
      <c r="M64" s="6">
        <v>44794</v>
      </c>
      <c r="N64" s="5">
        <v>16</v>
      </c>
      <c r="O64" s="5">
        <v>12</v>
      </c>
      <c r="P64" s="5" t="s">
        <v>20</v>
      </c>
      <c r="Q64" s="5" t="s">
        <v>23</v>
      </c>
    </row>
    <row r="65" spans="2:17" ht="15.6" thickTop="1" thickBot="1" x14ac:dyDescent="0.35">
      <c r="B65" s="24"/>
      <c r="C65" s="12">
        <f t="shared" ca="1" si="0"/>
        <v>16</v>
      </c>
      <c r="D65" s="12">
        <f t="shared" ca="1" si="1"/>
        <v>14</v>
      </c>
      <c r="E65" s="12" t="str">
        <f t="shared" ca="1" si="3"/>
        <v>B</v>
      </c>
      <c r="F65" s="12" t="str">
        <f t="shared" ca="1" si="2"/>
        <v>F</v>
      </c>
      <c r="G65" s="22"/>
      <c r="M65" s="6">
        <v>44794</v>
      </c>
      <c r="N65" s="5">
        <v>14</v>
      </c>
      <c r="O65" s="5">
        <v>14</v>
      </c>
      <c r="P65" s="5" t="s">
        <v>18</v>
      </c>
      <c r="Q65" s="5" t="s">
        <v>21</v>
      </c>
    </row>
    <row r="66" spans="2:17" ht="15.6" thickTop="1" thickBot="1" x14ac:dyDescent="0.35">
      <c r="B66" s="24"/>
      <c r="C66" s="12">
        <f t="shared" ca="1" si="0"/>
        <v>16</v>
      </c>
      <c r="D66" s="12">
        <f t="shared" ca="1" si="1"/>
        <v>14</v>
      </c>
      <c r="E66" s="12" t="str">
        <f t="shared" ca="1" si="3"/>
        <v>A</v>
      </c>
      <c r="F66" s="12" t="str">
        <f t="shared" ca="1" si="2"/>
        <v>E</v>
      </c>
      <c r="G66" s="23"/>
      <c r="M66" s="6">
        <v>44794</v>
      </c>
      <c r="N66" s="5">
        <v>12</v>
      </c>
      <c r="O66" s="5">
        <v>12</v>
      </c>
      <c r="P66" s="5" t="s">
        <v>18</v>
      </c>
      <c r="Q66" s="5" t="s">
        <v>19</v>
      </c>
    </row>
    <row r="67" spans="2:17" ht="15.6" thickTop="1" thickBot="1" x14ac:dyDescent="0.35">
      <c r="B67" s="24">
        <f t="shared" ref="B67" si="39">B64+1</f>
        <v>44795</v>
      </c>
      <c r="C67" s="12">
        <f t="shared" ca="1" si="0"/>
        <v>12</v>
      </c>
      <c r="D67" s="12">
        <f t="shared" ca="1" si="1"/>
        <v>15</v>
      </c>
      <c r="E67" s="12" t="str">
        <f t="shared" ca="1" si="3"/>
        <v>A</v>
      </c>
      <c r="F67" s="12" t="str">
        <f t="shared" ca="1" si="2"/>
        <v>E</v>
      </c>
      <c r="G67" s="21">
        <f t="shared" ref="G67" ca="1" si="40">(C67-D67)+(C68-D68)+(C69-D69)</f>
        <v>3</v>
      </c>
      <c r="M67" s="6">
        <v>44795</v>
      </c>
      <c r="N67" s="5">
        <v>14</v>
      </c>
      <c r="O67" s="5">
        <v>10</v>
      </c>
      <c r="P67" s="5" t="s">
        <v>22</v>
      </c>
      <c r="Q67" s="5" t="s">
        <v>23</v>
      </c>
    </row>
    <row r="68" spans="2:17" ht="15.6" thickTop="1" thickBot="1" x14ac:dyDescent="0.35">
      <c r="B68" s="24"/>
      <c r="C68" s="12">
        <f t="shared" ca="1" si="0"/>
        <v>11</v>
      </c>
      <c r="D68" s="12">
        <f t="shared" ca="1" si="1"/>
        <v>11</v>
      </c>
      <c r="E68" s="12" t="str">
        <f t="shared" ca="1" si="3"/>
        <v>C</v>
      </c>
      <c r="F68" s="12" t="str">
        <f t="shared" ca="1" si="2"/>
        <v>F</v>
      </c>
      <c r="G68" s="22"/>
      <c r="M68" s="6">
        <v>44795</v>
      </c>
      <c r="N68" s="5">
        <v>14</v>
      </c>
      <c r="O68" s="5">
        <v>10</v>
      </c>
      <c r="P68" s="5" t="s">
        <v>18</v>
      </c>
      <c r="Q68" s="5" t="s">
        <v>19</v>
      </c>
    </row>
    <row r="69" spans="2:17" ht="15.6" thickTop="1" thickBot="1" x14ac:dyDescent="0.35">
      <c r="B69" s="24"/>
      <c r="C69" s="12">
        <f t="shared" ref="C69:C96" ca="1" si="41">RANDBETWEEN(10,16)</f>
        <v>16</v>
      </c>
      <c r="D69" s="12">
        <f t="shared" ref="D69:D96" ca="1" si="42">RANDBETWEEN(10,15)</f>
        <v>10</v>
      </c>
      <c r="E69" s="12" t="str">
        <f t="shared" ca="1" si="3"/>
        <v>A</v>
      </c>
      <c r="F69" s="12" t="str">
        <f t="shared" ref="F69:F96" ca="1" si="43">CHAR(RANDBETWEEN(68,70))</f>
        <v>D</v>
      </c>
      <c r="G69" s="23"/>
      <c r="M69" s="6">
        <v>44795</v>
      </c>
      <c r="N69" s="5">
        <v>14</v>
      </c>
      <c r="O69" s="5">
        <v>11</v>
      </c>
      <c r="P69" s="5" t="s">
        <v>20</v>
      </c>
      <c r="Q69" s="5" t="s">
        <v>23</v>
      </c>
    </row>
    <row r="70" spans="2:17" ht="15.6" thickTop="1" thickBot="1" x14ac:dyDescent="0.35">
      <c r="B70" s="24">
        <f t="shared" ref="B70" si="44">B67+1</f>
        <v>44796</v>
      </c>
      <c r="C70" s="12">
        <f t="shared" ca="1" si="41"/>
        <v>16</v>
      </c>
      <c r="D70" s="12">
        <f t="shared" ca="1" si="42"/>
        <v>12</v>
      </c>
      <c r="E70" s="12" t="str">
        <f t="shared" ca="1" si="3"/>
        <v>C</v>
      </c>
      <c r="F70" s="12" t="str">
        <f t="shared" ca="1" si="43"/>
        <v>D</v>
      </c>
      <c r="G70" s="21">
        <f t="shared" ref="G70" ca="1" si="45">(C70-D70)+(C71-D71)+(C72-D72)</f>
        <v>5</v>
      </c>
      <c r="M70" s="6">
        <v>44796</v>
      </c>
      <c r="N70" s="5">
        <v>12</v>
      </c>
      <c r="O70" s="5">
        <v>10</v>
      </c>
      <c r="P70" s="5" t="s">
        <v>18</v>
      </c>
      <c r="Q70" s="5" t="s">
        <v>23</v>
      </c>
    </row>
    <row r="71" spans="2:17" ht="15.6" thickTop="1" thickBot="1" x14ac:dyDescent="0.35">
      <c r="B71" s="24"/>
      <c r="C71" s="12">
        <f t="shared" ca="1" si="41"/>
        <v>12</v>
      </c>
      <c r="D71" s="12">
        <f t="shared" ca="1" si="42"/>
        <v>12</v>
      </c>
      <c r="E71" s="12" t="str">
        <f t="shared" ref="E71:E96" ca="1" si="46">CHAR(RANDBETWEEN(65,67))</f>
        <v>B</v>
      </c>
      <c r="F71" s="12" t="str">
        <f t="shared" ca="1" si="43"/>
        <v>E</v>
      </c>
      <c r="G71" s="22"/>
      <c r="M71" s="6">
        <v>44796</v>
      </c>
      <c r="N71" s="5">
        <v>12</v>
      </c>
      <c r="O71" s="5">
        <v>10</v>
      </c>
      <c r="P71" s="5" t="s">
        <v>18</v>
      </c>
      <c r="Q71" s="5" t="s">
        <v>21</v>
      </c>
    </row>
    <row r="72" spans="2:17" ht="15.6" thickTop="1" thickBot="1" x14ac:dyDescent="0.35">
      <c r="B72" s="24"/>
      <c r="C72" s="12">
        <f t="shared" ca="1" si="41"/>
        <v>13</v>
      </c>
      <c r="D72" s="12">
        <f t="shared" ca="1" si="42"/>
        <v>12</v>
      </c>
      <c r="E72" s="12" t="str">
        <f t="shared" ca="1" si="46"/>
        <v>B</v>
      </c>
      <c r="F72" s="12" t="str">
        <f t="shared" ca="1" si="43"/>
        <v>E</v>
      </c>
      <c r="G72" s="23"/>
      <c r="M72" s="6">
        <v>44796</v>
      </c>
      <c r="N72" s="5">
        <v>11</v>
      </c>
      <c r="O72" s="5">
        <v>10</v>
      </c>
      <c r="P72" s="5" t="s">
        <v>18</v>
      </c>
      <c r="Q72" s="5" t="s">
        <v>23</v>
      </c>
    </row>
    <row r="73" spans="2:17" ht="15.6" thickTop="1" thickBot="1" x14ac:dyDescent="0.35">
      <c r="B73" s="24">
        <f t="shared" ref="B73" si="47">B70+1</f>
        <v>44797</v>
      </c>
      <c r="C73" s="12">
        <f t="shared" ca="1" si="41"/>
        <v>15</v>
      </c>
      <c r="D73" s="12">
        <f t="shared" ca="1" si="42"/>
        <v>11</v>
      </c>
      <c r="E73" s="12" t="str">
        <f t="shared" ca="1" si="46"/>
        <v>B</v>
      </c>
      <c r="F73" s="12" t="str">
        <f t="shared" ca="1" si="43"/>
        <v>E</v>
      </c>
      <c r="G73" s="21">
        <f t="shared" ref="G73" ca="1" si="48">(C73-D73)+(C74-D74)+(C75-D75)</f>
        <v>6</v>
      </c>
      <c r="M73" s="6">
        <v>44797</v>
      </c>
      <c r="N73" s="5">
        <v>13</v>
      </c>
      <c r="O73" s="5">
        <v>15</v>
      </c>
      <c r="P73" s="5" t="s">
        <v>20</v>
      </c>
      <c r="Q73" s="5" t="s">
        <v>19</v>
      </c>
    </row>
    <row r="74" spans="2:17" ht="15.6" thickTop="1" thickBot="1" x14ac:dyDescent="0.35">
      <c r="B74" s="24"/>
      <c r="C74" s="12">
        <f t="shared" ca="1" si="41"/>
        <v>12</v>
      </c>
      <c r="D74" s="12">
        <f t="shared" ca="1" si="42"/>
        <v>11</v>
      </c>
      <c r="E74" s="12" t="str">
        <f t="shared" ca="1" si="46"/>
        <v>A</v>
      </c>
      <c r="F74" s="12" t="str">
        <f t="shared" ca="1" si="43"/>
        <v>D</v>
      </c>
      <c r="G74" s="22"/>
      <c r="M74" s="6">
        <v>44797</v>
      </c>
      <c r="N74" s="5">
        <v>11</v>
      </c>
      <c r="O74" s="5">
        <v>15</v>
      </c>
      <c r="P74" s="5" t="s">
        <v>20</v>
      </c>
      <c r="Q74" s="5" t="s">
        <v>23</v>
      </c>
    </row>
    <row r="75" spans="2:17" ht="15.6" thickTop="1" thickBot="1" x14ac:dyDescent="0.35">
      <c r="B75" s="24"/>
      <c r="C75" s="12">
        <f t="shared" ca="1" si="41"/>
        <v>12</v>
      </c>
      <c r="D75" s="12">
        <f t="shared" ca="1" si="42"/>
        <v>11</v>
      </c>
      <c r="E75" s="12" t="str">
        <f t="shared" ca="1" si="46"/>
        <v>B</v>
      </c>
      <c r="F75" s="12" t="str">
        <f t="shared" ca="1" si="43"/>
        <v>D</v>
      </c>
      <c r="G75" s="23"/>
      <c r="M75" s="6">
        <v>44797</v>
      </c>
      <c r="N75" s="5">
        <v>13</v>
      </c>
      <c r="O75" s="5">
        <v>11</v>
      </c>
      <c r="P75" s="5" t="s">
        <v>20</v>
      </c>
      <c r="Q75" s="5" t="s">
        <v>19</v>
      </c>
    </row>
    <row r="76" spans="2:17" ht="15.6" thickTop="1" thickBot="1" x14ac:dyDescent="0.35">
      <c r="B76" s="24">
        <f t="shared" ref="B76" si="49">B73+1</f>
        <v>44798</v>
      </c>
      <c r="C76" s="12">
        <f t="shared" ca="1" si="41"/>
        <v>13</v>
      </c>
      <c r="D76" s="12">
        <f t="shared" ca="1" si="42"/>
        <v>10</v>
      </c>
      <c r="E76" s="12" t="str">
        <f t="shared" ca="1" si="46"/>
        <v>A</v>
      </c>
      <c r="F76" s="12" t="str">
        <f t="shared" ca="1" si="43"/>
        <v>F</v>
      </c>
      <c r="G76" s="21">
        <f t="shared" ref="G76" ca="1" si="50">(C76-D76)+(C77-D77)+(C78-D78)</f>
        <v>2</v>
      </c>
      <c r="M76" s="6">
        <v>44798</v>
      </c>
      <c r="N76" s="5">
        <v>11</v>
      </c>
      <c r="O76" s="5">
        <v>13</v>
      </c>
      <c r="P76" s="5" t="s">
        <v>18</v>
      </c>
      <c r="Q76" s="5" t="s">
        <v>19</v>
      </c>
    </row>
    <row r="77" spans="2:17" ht="15.6" thickTop="1" thickBot="1" x14ac:dyDescent="0.35">
      <c r="B77" s="24"/>
      <c r="C77" s="12">
        <f t="shared" ca="1" si="41"/>
        <v>14</v>
      </c>
      <c r="D77" s="12">
        <f t="shared" ca="1" si="42"/>
        <v>12</v>
      </c>
      <c r="E77" s="12" t="str">
        <f t="shared" ca="1" si="46"/>
        <v>C</v>
      </c>
      <c r="F77" s="12" t="str">
        <f t="shared" ca="1" si="43"/>
        <v>D</v>
      </c>
      <c r="G77" s="22"/>
      <c r="M77" s="6">
        <v>44798</v>
      </c>
      <c r="N77" s="5">
        <v>13</v>
      </c>
      <c r="O77" s="5">
        <v>13</v>
      </c>
      <c r="P77" s="5" t="s">
        <v>20</v>
      </c>
      <c r="Q77" s="5" t="s">
        <v>21</v>
      </c>
    </row>
    <row r="78" spans="2:17" ht="15.6" thickTop="1" thickBot="1" x14ac:dyDescent="0.35">
      <c r="B78" s="24"/>
      <c r="C78" s="12">
        <f t="shared" ca="1" si="41"/>
        <v>10</v>
      </c>
      <c r="D78" s="12">
        <f t="shared" ca="1" si="42"/>
        <v>13</v>
      </c>
      <c r="E78" s="12" t="str">
        <f t="shared" ca="1" si="46"/>
        <v>B</v>
      </c>
      <c r="F78" s="12" t="str">
        <f t="shared" ca="1" si="43"/>
        <v>F</v>
      </c>
      <c r="G78" s="23"/>
      <c r="M78" s="6">
        <v>44798</v>
      </c>
      <c r="N78" s="5">
        <v>15</v>
      </c>
      <c r="O78" s="5">
        <v>11</v>
      </c>
      <c r="P78" s="5" t="s">
        <v>18</v>
      </c>
      <c r="Q78" s="5" t="s">
        <v>21</v>
      </c>
    </row>
    <row r="79" spans="2:17" ht="15.6" thickTop="1" thickBot="1" x14ac:dyDescent="0.35">
      <c r="B79" s="24">
        <f t="shared" ref="B79" si="51">B76+1</f>
        <v>44799</v>
      </c>
      <c r="C79" s="12">
        <f t="shared" ca="1" si="41"/>
        <v>14</v>
      </c>
      <c r="D79" s="12">
        <f t="shared" ca="1" si="42"/>
        <v>13</v>
      </c>
      <c r="E79" s="12" t="str">
        <f t="shared" ca="1" si="46"/>
        <v>A</v>
      </c>
      <c r="F79" s="12" t="str">
        <f t="shared" ca="1" si="43"/>
        <v>F</v>
      </c>
      <c r="G79" s="21">
        <f t="shared" ref="G79" ca="1" si="52">(C79-D79)+(C80-D80)+(C81-D81)</f>
        <v>0</v>
      </c>
      <c r="M79" s="6">
        <v>44799</v>
      </c>
      <c r="N79" s="5">
        <v>10</v>
      </c>
      <c r="O79" s="5">
        <v>10</v>
      </c>
      <c r="P79" s="5" t="s">
        <v>20</v>
      </c>
      <c r="Q79" s="5" t="s">
        <v>21</v>
      </c>
    </row>
    <row r="80" spans="2:17" ht="15.6" thickTop="1" thickBot="1" x14ac:dyDescent="0.35">
      <c r="B80" s="24"/>
      <c r="C80" s="12">
        <f t="shared" ca="1" si="41"/>
        <v>14</v>
      </c>
      <c r="D80" s="12">
        <f t="shared" ca="1" si="42"/>
        <v>12</v>
      </c>
      <c r="E80" s="12" t="str">
        <f t="shared" ca="1" si="46"/>
        <v>A</v>
      </c>
      <c r="F80" s="12" t="str">
        <f t="shared" ca="1" si="43"/>
        <v>E</v>
      </c>
      <c r="G80" s="22"/>
      <c r="M80" s="6">
        <v>44799</v>
      </c>
      <c r="N80" s="5">
        <v>15</v>
      </c>
      <c r="O80" s="5">
        <v>13</v>
      </c>
      <c r="P80" s="5" t="s">
        <v>20</v>
      </c>
      <c r="Q80" s="5" t="s">
        <v>23</v>
      </c>
    </row>
    <row r="81" spans="2:17" ht="15.6" thickTop="1" thickBot="1" x14ac:dyDescent="0.35">
      <c r="B81" s="24"/>
      <c r="C81" s="12">
        <f t="shared" ca="1" si="41"/>
        <v>11</v>
      </c>
      <c r="D81" s="12">
        <f t="shared" ca="1" si="42"/>
        <v>14</v>
      </c>
      <c r="E81" s="12" t="str">
        <f t="shared" ca="1" si="46"/>
        <v>B</v>
      </c>
      <c r="F81" s="12" t="str">
        <f t="shared" ca="1" si="43"/>
        <v>D</v>
      </c>
      <c r="G81" s="23"/>
      <c r="M81" s="6">
        <v>44799</v>
      </c>
      <c r="N81" s="5">
        <v>14</v>
      </c>
      <c r="O81" s="5">
        <v>14</v>
      </c>
      <c r="P81" s="5" t="s">
        <v>18</v>
      </c>
      <c r="Q81" s="5" t="s">
        <v>19</v>
      </c>
    </row>
    <row r="82" spans="2:17" ht="15.6" thickTop="1" thickBot="1" x14ac:dyDescent="0.35">
      <c r="B82" s="24">
        <f t="shared" ref="B82" si="53">B79+1</f>
        <v>44800</v>
      </c>
      <c r="C82" s="12">
        <f t="shared" ca="1" si="41"/>
        <v>10</v>
      </c>
      <c r="D82" s="12">
        <f t="shared" ca="1" si="42"/>
        <v>13</v>
      </c>
      <c r="E82" s="12" t="str">
        <f t="shared" ca="1" si="46"/>
        <v>C</v>
      </c>
      <c r="F82" s="12" t="str">
        <f t="shared" ca="1" si="43"/>
        <v>D</v>
      </c>
      <c r="G82" s="21">
        <f t="shared" ref="G82" ca="1" si="54">(C82-D82)+(C83-D83)+(C84-D84)</f>
        <v>-5</v>
      </c>
      <c r="M82" s="6">
        <v>44800</v>
      </c>
      <c r="N82" s="5">
        <v>16</v>
      </c>
      <c r="O82" s="5">
        <v>13</v>
      </c>
      <c r="P82" s="5" t="s">
        <v>22</v>
      </c>
      <c r="Q82" s="5" t="s">
        <v>19</v>
      </c>
    </row>
    <row r="83" spans="2:17" ht="15.6" thickTop="1" thickBot="1" x14ac:dyDescent="0.35">
      <c r="B83" s="24"/>
      <c r="C83" s="12">
        <f t="shared" ca="1" si="41"/>
        <v>10</v>
      </c>
      <c r="D83" s="12">
        <f t="shared" ca="1" si="42"/>
        <v>11</v>
      </c>
      <c r="E83" s="12" t="str">
        <f t="shared" ca="1" si="46"/>
        <v>C</v>
      </c>
      <c r="F83" s="12" t="str">
        <f t="shared" ca="1" si="43"/>
        <v>E</v>
      </c>
      <c r="G83" s="22"/>
      <c r="M83" s="6">
        <v>44800</v>
      </c>
      <c r="N83" s="5">
        <v>14</v>
      </c>
      <c r="O83" s="5">
        <v>12</v>
      </c>
      <c r="P83" s="5" t="s">
        <v>18</v>
      </c>
      <c r="Q83" s="5" t="s">
        <v>23</v>
      </c>
    </row>
    <row r="84" spans="2:17" ht="15.6" thickTop="1" thickBot="1" x14ac:dyDescent="0.35">
      <c r="B84" s="24"/>
      <c r="C84" s="12">
        <f t="shared" ca="1" si="41"/>
        <v>12</v>
      </c>
      <c r="D84" s="12">
        <f t="shared" ca="1" si="42"/>
        <v>13</v>
      </c>
      <c r="E84" s="12" t="str">
        <f t="shared" ca="1" si="46"/>
        <v>A</v>
      </c>
      <c r="F84" s="12" t="str">
        <f t="shared" ca="1" si="43"/>
        <v>F</v>
      </c>
      <c r="G84" s="23"/>
      <c r="M84" s="6">
        <v>44800</v>
      </c>
      <c r="N84" s="5">
        <v>12</v>
      </c>
      <c r="O84" s="5">
        <v>14</v>
      </c>
      <c r="P84" s="5" t="s">
        <v>18</v>
      </c>
      <c r="Q84" s="5" t="s">
        <v>23</v>
      </c>
    </row>
    <row r="85" spans="2:17" ht="15.6" thickTop="1" thickBot="1" x14ac:dyDescent="0.35">
      <c r="B85" s="24">
        <f t="shared" ref="B85" si="55">B82+1</f>
        <v>44801</v>
      </c>
      <c r="C85" s="12">
        <f t="shared" ca="1" si="41"/>
        <v>14</v>
      </c>
      <c r="D85" s="12">
        <f t="shared" ca="1" si="42"/>
        <v>14</v>
      </c>
      <c r="E85" s="12" t="str">
        <f t="shared" ca="1" si="46"/>
        <v>B</v>
      </c>
      <c r="F85" s="12" t="str">
        <f t="shared" ca="1" si="43"/>
        <v>D</v>
      </c>
      <c r="G85" s="21">
        <f t="shared" ref="G85" ca="1" si="56">(C85-D85)+(C86-D86)+(C87-D87)</f>
        <v>3</v>
      </c>
      <c r="M85" s="6">
        <v>44801</v>
      </c>
      <c r="N85" s="5">
        <v>13</v>
      </c>
      <c r="O85" s="5">
        <v>12</v>
      </c>
      <c r="P85" s="5" t="s">
        <v>20</v>
      </c>
      <c r="Q85" s="5" t="s">
        <v>23</v>
      </c>
    </row>
    <row r="86" spans="2:17" ht="15.6" thickTop="1" thickBot="1" x14ac:dyDescent="0.35">
      <c r="B86" s="24"/>
      <c r="C86" s="12">
        <f t="shared" ca="1" si="41"/>
        <v>15</v>
      </c>
      <c r="D86" s="12">
        <f t="shared" ca="1" si="42"/>
        <v>10</v>
      </c>
      <c r="E86" s="12" t="str">
        <f t="shared" ca="1" si="46"/>
        <v>B</v>
      </c>
      <c r="F86" s="12" t="str">
        <f t="shared" ca="1" si="43"/>
        <v>F</v>
      </c>
      <c r="G86" s="22"/>
      <c r="M86" s="6">
        <v>44801</v>
      </c>
      <c r="N86" s="5">
        <v>12</v>
      </c>
      <c r="O86" s="5">
        <v>15</v>
      </c>
      <c r="P86" s="5" t="s">
        <v>20</v>
      </c>
      <c r="Q86" s="5" t="s">
        <v>23</v>
      </c>
    </row>
    <row r="87" spans="2:17" ht="15.6" thickTop="1" thickBot="1" x14ac:dyDescent="0.35">
      <c r="B87" s="24"/>
      <c r="C87" s="12">
        <f t="shared" ca="1" si="41"/>
        <v>11</v>
      </c>
      <c r="D87" s="12">
        <f t="shared" ca="1" si="42"/>
        <v>13</v>
      </c>
      <c r="E87" s="12" t="str">
        <f t="shared" ca="1" si="46"/>
        <v>A</v>
      </c>
      <c r="F87" s="12" t="str">
        <f t="shared" ca="1" si="43"/>
        <v>F</v>
      </c>
      <c r="G87" s="23"/>
      <c r="M87" s="6">
        <v>44801</v>
      </c>
      <c r="N87" s="5">
        <v>11</v>
      </c>
      <c r="O87" s="5">
        <v>11</v>
      </c>
      <c r="P87" s="5" t="s">
        <v>18</v>
      </c>
      <c r="Q87" s="5" t="s">
        <v>21</v>
      </c>
    </row>
    <row r="88" spans="2:17" ht="15.6" thickTop="1" thickBot="1" x14ac:dyDescent="0.35">
      <c r="B88" s="24">
        <f t="shared" ref="B88" si="57">B85+1</f>
        <v>44802</v>
      </c>
      <c r="C88" s="12">
        <f t="shared" ca="1" si="41"/>
        <v>12</v>
      </c>
      <c r="D88" s="12">
        <f t="shared" ca="1" si="42"/>
        <v>12</v>
      </c>
      <c r="E88" s="12" t="str">
        <f t="shared" ca="1" si="46"/>
        <v>C</v>
      </c>
      <c r="F88" s="12" t="str">
        <f t="shared" ca="1" si="43"/>
        <v>D</v>
      </c>
      <c r="G88" s="21">
        <f t="shared" ref="G88" ca="1" si="58">(C88-D88)+(C89-D89)+(C90-D90)</f>
        <v>3</v>
      </c>
      <c r="M88" s="6">
        <v>44802</v>
      </c>
      <c r="N88" s="5">
        <v>13</v>
      </c>
      <c r="O88" s="5">
        <v>14</v>
      </c>
      <c r="P88" s="5" t="s">
        <v>20</v>
      </c>
      <c r="Q88" s="5" t="s">
        <v>23</v>
      </c>
    </row>
    <row r="89" spans="2:17" ht="15.6" thickTop="1" thickBot="1" x14ac:dyDescent="0.35">
      <c r="B89" s="24"/>
      <c r="C89" s="12">
        <f t="shared" ca="1" si="41"/>
        <v>10</v>
      </c>
      <c r="D89" s="12">
        <f t="shared" ca="1" si="42"/>
        <v>11</v>
      </c>
      <c r="E89" s="12" t="str">
        <f t="shared" ca="1" si="46"/>
        <v>C</v>
      </c>
      <c r="F89" s="12" t="str">
        <f t="shared" ca="1" si="43"/>
        <v>F</v>
      </c>
      <c r="G89" s="22"/>
      <c r="M89" s="6">
        <v>44802</v>
      </c>
      <c r="N89" s="5">
        <v>15</v>
      </c>
      <c r="O89" s="5">
        <v>13</v>
      </c>
      <c r="P89" s="5" t="s">
        <v>18</v>
      </c>
      <c r="Q89" s="5" t="s">
        <v>23</v>
      </c>
    </row>
    <row r="90" spans="2:17" ht="15.6" thickTop="1" thickBot="1" x14ac:dyDescent="0.35">
      <c r="B90" s="24"/>
      <c r="C90" s="12">
        <f t="shared" ca="1" si="41"/>
        <v>15</v>
      </c>
      <c r="D90" s="12">
        <f t="shared" ca="1" si="42"/>
        <v>11</v>
      </c>
      <c r="E90" s="12" t="str">
        <f t="shared" ca="1" si="46"/>
        <v>C</v>
      </c>
      <c r="F90" s="12" t="str">
        <f t="shared" ca="1" si="43"/>
        <v>F</v>
      </c>
      <c r="G90" s="23"/>
      <c r="M90" s="6">
        <v>44802</v>
      </c>
      <c r="N90" s="5">
        <v>12</v>
      </c>
      <c r="O90" s="5">
        <v>10</v>
      </c>
      <c r="P90" s="5" t="s">
        <v>20</v>
      </c>
      <c r="Q90" s="5" t="s">
        <v>19</v>
      </c>
    </row>
    <row r="91" spans="2:17" ht="15.6" thickTop="1" thickBot="1" x14ac:dyDescent="0.35">
      <c r="B91" s="24">
        <f t="shared" ref="B91" si="59">B88+1</f>
        <v>44803</v>
      </c>
      <c r="C91" s="12">
        <f t="shared" ca="1" si="41"/>
        <v>15</v>
      </c>
      <c r="D91" s="12">
        <f t="shared" ca="1" si="42"/>
        <v>11</v>
      </c>
      <c r="E91" s="12" t="str">
        <f t="shared" ca="1" si="46"/>
        <v>C</v>
      </c>
      <c r="F91" s="12" t="str">
        <f t="shared" ca="1" si="43"/>
        <v>E</v>
      </c>
      <c r="G91" s="21">
        <f t="shared" ref="G91" ca="1" si="60">(C91-D91)+(C92-D92)+(C93-D93)</f>
        <v>4</v>
      </c>
      <c r="M91" s="6">
        <v>44803</v>
      </c>
      <c r="N91" s="5">
        <v>10</v>
      </c>
      <c r="O91" s="5">
        <v>11</v>
      </c>
      <c r="P91" s="5" t="s">
        <v>20</v>
      </c>
      <c r="Q91" s="5" t="s">
        <v>21</v>
      </c>
    </row>
    <row r="92" spans="2:17" ht="15.6" thickTop="1" thickBot="1" x14ac:dyDescent="0.35">
      <c r="B92" s="24"/>
      <c r="C92" s="12">
        <f t="shared" ca="1" si="41"/>
        <v>10</v>
      </c>
      <c r="D92" s="12">
        <f t="shared" ca="1" si="42"/>
        <v>10</v>
      </c>
      <c r="E92" s="12" t="str">
        <f t="shared" ca="1" si="46"/>
        <v>B</v>
      </c>
      <c r="F92" s="12" t="str">
        <f t="shared" ca="1" si="43"/>
        <v>F</v>
      </c>
      <c r="G92" s="22"/>
      <c r="M92" s="6">
        <v>44803</v>
      </c>
      <c r="N92" s="5">
        <v>14</v>
      </c>
      <c r="O92" s="5">
        <v>12</v>
      </c>
      <c r="P92" s="5" t="s">
        <v>22</v>
      </c>
      <c r="Q92" s="5" t="s">
        <v>23</v>
      </c>
    </row>
    <row r="93" spans="2:17" ht="15.6" thickTop="1" thickBot="1" x14ac:dyDescent="0.35">
      <c r="B93" s="24"/>
      <c r="C93" s="12">
        <f t="shared" ca="1" si="41"/>
        <v>12</v>
      </c>
      <c r="D93" s="12">
        <f t="shared" ca="1" si="42"/>
        <v>12</v>
      </c>
      <c r="E93" s="12" t="str">
        <f t="shared" ca="1" si="46"/>
        <v>C</v>
      </c>
      <c r="F93" s="12" t="str">
        <f t="shared" ca="1" si="43"/>
        <v>F</v>
      </c>
      <c r="G93" s="23"/>
      <c r="M93" s="6">
        <v>44803</v>
      </c>
      <c r="N93" s="5">
        <v>13</v>
      </c>
      <c r="O93" s="5">
        <v>10</v>
      </c>
      <c r="P93" s="5" t="s">
        <v>22</v>
      </c>
      <c r="Q93" s="5" t="s">
        <v>23</v>
      </c>
    </row>
    <row r="94" spans="2:17" ht="15.6" thickTop="1" thickBot="1" x14ac:dyDescent="0.35">
      <c r="B94" s="24">
        <f t="shared" ref="B94" si="61">B91+1</f>
        <v>44804</v>
      </c>
      <c r="C94" s="12">
        <f t="shared" ca="1" si="41"/>
        <v>10</v>
      </c>
      <c r="D94" s="12">
        <f t="shared" ca="1" si="42"/>
        <v>15</v>
      </c>
      <c r="E94" s="12" t="str">
        <f t="shared" ca="1" si="46"/>
        <v>C</v>
      </c>
      <c r="F94" s="12" t="str">
        <f t="shared" ca="1" si="43"/>
        <v>D</v>
      </c>
      <c r="G94" s="21">
        <f t="shared" ref="G94" ca="1" si="62">(C94-D94)+(C95-D95)+(C96-D96)</f>
        <v>-2</v>
      </c>
      <c r="M94" s="6">
        <v>44804</v>
      </c>
      <c r="N94" s="5">
        <v>14</v>
      </c>
      <c r="O94" s="5">
        <v>13</v>
      </c>
      <c r="P94" s="5" t="s">
        <v>18</v>
      </c>
      <c r="Q94" s="5" t="s">
        <v>21</v>
      </c>
    </row>
    <row r="95" spans="2:17" ht="15.6" thickTop="1" thickBot="1" x14ac:dyDescent="0.35">
      <c r="B95" s="24"/>
      <c r="C95" s="12">
        <f t="shared" ca="1" si="41"/>
        <v>14</v>
      </c>
      <c r="D95" s="12">
        <f t="shared" ca="1" si="42"/>
        <v>12</v>
      </c>
      <c r="E95" s="12" t="str">
        <f t="shared" ca="1" si="46"/>
        <v>B</v>
      </c>
      <c r="F95" s="12" t="str">
        <f t="shared" ca="1" si="43"/>
        <v>E</v>
      </c>
      <c r="G95" s="22"/>
      <c r="M95" s="6">
        <v>44804</v>
      </c>
      <c r="N95" s="5">
        <v>11</v>
      </c>
      <c r="O95" s="5">
        <v>10</v>
      </c>
      <c r="P95" s="5" t="s">
        <v>20</v>
      </c>
      <c r="Q95" s="5" t="s">
        <v>21</v>
      </c>
    </row>
    <row r="96" spans="2:17" ht="15.6" thickTop="1" thickBot="1" x14ac:dyDescent="0.35">
      <c r="B96" s="24"/>
      <c r="C96" s="12">
        <f t="shared" ca="1" si="41"/>
        <v>13</v>
      </c>
      <c r="D96" s="12">
        <f t="shared" ca="1" si="42"/>
        <v>12</v>
      </c>
      <c r="E96" s="12" t="str">
        <f t="shared" ca="1" si="46"/>
        <v>C</v>
      </c>
      <c r="F96" s="12" t="str">
        <f t="shared" ca="1" si="43"/>
        <v>D</v>
      </c>
      <c r="G96" s="23"/>
      <c r="M96" s="6">
        <v>44804</v>
      </c>
      <c r="N96" s="5">
        <v>13</v>
      </c>
      <c r="O96" s="5">
        <v>13</v>
      </c>
      <c r="P96" s="5" t="s">
        <v>20</v>
      </c>
      <c r="Q96" s="5" t="s">
        <v>19</v>
      </c>
    </row>
    <row r="97" spans="1:13" ht="15" thickTop="1" x14ac:dyDescent="0.3">
      <c r="A97" s="2"/>
      <c r="B97" s="3"/>
      <c r="C97" s="2"/>
      <c r="D97" s="2"/>
      <c r="E97" s="2"/>
      <c r="F97" s="2"/>
      <c r="G97" s="4"/>
      <c r="H97" s="2"/>
    </row>
    <row r="98" spans="1:13" x14ac:dyDescent="0.3">
      <c r="A98" s="2"/>
      <c r="B98" s="3"/>
      <c r="C98" s="2"/>
      <c r="D98" s="2"/>
      <c r="E98" s="2"/>
      <c r="F98" s="2"/>
      <c r="G98" s="4"/>
      <c r="H98" s="2"/>
    </row>
    <row r="99" spans="1:13" x14ac:dyDescent="0.3">
      <c r="A99" s="2"/>
      <c r="B99" s="3"/>
      <c r="C99" s="2"/>
      <c r="D99" s="2"/>
      <c r="E99" s="2"/>
      <c r="F99" s="2"/>
      <c r="G99" s="4"/>
      <c r="H99" s="2"/>
      <c r="M99" t="s">
        <v>17</v>
      </c>
    </row>
    <row r="100" spans="1:13" x14ac:dyDescent="0.3">
      <c r="A100" s="2"/>
      <c r="B100" s="3"/>
      <c r="C100" s="2"/>
      <c r="D100" s="2"/>
      <c r="E100" s="2"/>
      <c r="F100" s="2"/>
      <c r="G100" s="4"/>
      <c r="H100" s="2"/>
    </row>
    <row r="101" spans="1:13" x14ac:dyDescent="0.3">
      <c r="A101" s="2"/>
      <c r="B101" s="3"/>
      <c r="C101" s="2"/>
      <c r="D101" s="2"/>
      <c r="E101" s="2"/>
      <c r="F101" s="2"/>
      <c r="G101" s="4"/>
      <c r="H101" s="2"/>
    </row>
    <row r="102" spans="1:13" x14ac:dyDescent="0.3">
      <c r="A102" s="2"/>
      <c r="B102" s="3"/>
      <c r="C102" s="2"/>
      <c r="D102" s="2"/>
      <c r="E102" s="2"/>
      <c r="F102" s="2"/>
      <c r="G102" s="4"/>
      <c r="H102" s="2"/>
    </row>
    <row r="103" spans="1:13" x14ac:dyDescent="0.3">
      <c r="A103" s="2"/>
      <c r="B103" s="3"/>
      <c r="C103" s="2"/>
      <c r="D103" s="2"/>
      <c r="E103" s="2"/>
      <c r="F103" s="2"/>
      <c r="G103" s="4"/>
      <c r="H103" s="2"/>
    </row>
    <row r="104" spans="1:13" x14ac:dyDescent="0.3">
      <c r="A104" s="2"/>
      <c r="B104" s="3"/>
      <c r="C104" s="2"/>
      <c r="D104" s="2"/>
      <c r="E104" s="2"/>
      <c r="F104" s="2"/>
      <c r="G104" s="4"/>
      <c r="H104" s="2"/>
    </row>
    <row r="105" spans="1:13" x14ac:dyDescent="0.3">
      <c r="A105" s="2"/>
      <c r="B105" s="3"/>
      <c r="C105" s="2"/>
      <c r="D105" s="2"/>
      <c r="E105" s="2"/>
      <c r="F105" s="2"/>
      <c r="G105" s="4"/>
      <c r="H105" s="2"/>
    </row>
    <row r="106" spans="1:13" x14ac:dyDescent="0.3">
      <c r="A106" s="2"/>
      <c r="B106" s="3"/>
      <c r="C106" s="2"/>
      <c r="D106" s="2"/>
      <c r="E106" s="2"/>
      <c r="F106" s="2"/>
      <c r="G106" s="4"/>
      <c r="H106" s="2"/>
    </row>
    <row r="107" spans="1:13" x14ac:dyDescent="0.3">
      <c r="A107" s="2"/>
      <c r="B107" s="3"/>
      <c r="C107" s="2"/>
      <c r="D107" s="2"/>
      <c r="E107" s="2"/>
      <c r="F107" s="2"/>
      <c r="G107" s="4"/>
      <c r="H107" s="2"/>
    </row>
    <row r="108" spans="1:13" x14ac:dyDescent="0.3">
      <c r="A108" s="2"/>
      <c r="B108" s="3"/>
      <c r="C108" s="2"/>
      <c r="D108" s="2"/>
      <c r="E108" s="2"/>
      <c r="F108" s="2"/>
      <c r="G108" s="4"/>
      <c r="H108" s="2"/>
    </row>
  </sheetData>
  <mergeCells count="64">
    <mergeCell ref="G82:G84"/>
    <mergeCell ref="B67:B69"/>
    <mergeCell ref="B73:B75"/>
    <mergeCell ref="G73:G75"/>
    <mergeCell ref="J4:K4"/>
    <mergeCell ref="B76:B78"/>
    <mergeCell ref="G76:G78"/>
    <mergeCell ref="B79:B81"/>
    <mergeCell ref="G79:G81"/>
    <mergeCell ref="B82:B84"/>
    <mergeCell ref="B64:B66"/>
    <mergeCell ref="G64:G66"/>
    <mergeCell ref="G67:G69"/>
    <mergeCell ref="B70:B72"/>
    <mergeCell ref="G70:G72"/>
    <mergeCell ref="B55:B57"/>
    <mergeCell ref="B94:B96"/>
    <mergeCell ref="G94:G96"/>
    <mergeCell ref="B85:B87"/>
    <mergeCell ref="G85:G87"/>
    <mergeCell ref="B88:B90"/>
    <mergeCell ref="G88:G90"/>
    <mergeCell ref="B91:B93"/>
    <mergeCell ref="G91:G93"/>
    <mergeCell ref="G55:G57"/>
    <mergeCell ref="B58:B60"/>
    <mergeCell ref="G58:G60"/>
    <mergeCell ref="B61:B63"/>
    <mergeCell ref="G61:G63"/>
    <mergeCell ref="B46:B48"/>
    <mergeCell ref="G46:G48"/>
    <mergeCell ref="B49:B51"/>
    <mergeCell ref="G49:G51"/>
    <mergeCell ref="B52:B54"/>
    <mergeCell ref="G52:G54"/>
    <mergeCell ref="B37:B39"/>
    <mergeCell ref="G37:G39"/>
    <mergeCell ref="B40:B42"/>
    <mergeCell ref="G40:G42"/>
    <mergeCell ref="B43:B45"/>
    <mergeCell ref="G43:G45"/>
    <mergeCell ref="B28:B30"/>
    <mergeCell ref="G28:G30"/>
    <mergeCell ref="B31:B33"/>
    <mergeCell ref="G31:G33"/>
    <mergeCell ref="B34:B36"/>
    <mergeCell ref="G34:G36"/>
    <mergeCell ref="B19:B21"/>
    <mergeCell ref="G19:G21"/>
    <mergeCell ref="B22:B24"/>
    <mergeCell ref="G22:G24"/>
    <mergeCell ref="B25:B27"/>
    <mergeCell ref="G25:G27"/>
    <mergeCell ref="B10:B12"/>
    <mergeCell ref="G10:G12"/>
    <mergeCell ref="B13:B15"/>
    <mergeCell ref="G13:G15"/>
    <mergeCell ref="B16:B18"/>
    <mergeCell ref="G16:G18"/>
    <mergeCell ref="F1:M1"/>
    <mergeCell ref="B4:B6"/>
    <mergeCell ref="G4:G6"/>
    <mergeCell ref="B7:B9"/>
    <mergeCell ref="G7:G9"/>
  </mergeCells>
  <conditionalFormatting sqref="G4:G96">
    <cfRule type="cellIs" dxfId="102" priority="1" operator="equal">
      <formula>0</formula>
    </cfRule>
    <cfRule type="cellIs" dxfId="101" priority="2" operator="lessThan">
      <formula>0</formula>
    </cfRule>
    <cfRule type="cellIs" dxfId="100" priority="3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7"/>
  <sheetViews>
    <sheetView zoomScaleNormal="100" workbookViewId="0">
      <selection activeCell="G39" sqref="G39"/>
    </sheetView>
  </sheetViews>
  <sheetFormatPr defaultRowHeight="14.4" x14ac:dyDescent="0.3"/>
  <cols>
    <col min="2" max="2" width="13.88671875" bestFit="1" customWidth="1"/>
    <col min="3" max="3" width="11.5546875" customWidth="1"/>
    <col min="4" max="4" width="12.44140625" customWidth="1"/>
    <col min="5" max="5" width="12.5546875" customWidth="1"/>
  </cols>
  <sheetData>
    <row r="1" spans="2:22" ht="15" thickBot="1" x14ac:dyDescent="0.35"/>
    <row r="2" spans="2:22" ht="30" thickTop="1" thickBot="1" x14ac:dyDescent="0.6">
      <c r="E2" s="35" t="s">
        <v>26</v>
      </c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2:22" ht="15.6" thickTop="1" thickBot="1" x14ac:dyDescent="0.35"/>
    <row r="4" spans="2:22" ht="24.6" thickTop="1" thickBot="1" x14ac:dyDescent="0.5">
      <c r="C4" s="29" t="s">
        <v>27</v>
      </c>
      <c r="D4" s="29"/>
      <c r="I4" s="32">
        <v>44774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4"/>
    </row>
    <row r="5" spans="2:22" ht="19.2" thickTop="1" thickBot="1" x14ac:dyDescent="0.35">
      <c r="B5" s="10" t="s">
        <v>16</v>
      </c>
      <c r="C5" s="10" t="s">
        <v>0</v>
      </c>
      <c r="D5" s="10" t="s">
        <v>1</v>
      </c>
      <c r="E5" s="10" t="s">
        <v>4</v>
      </c>
      <c r="I5" s="28" t="str">
        <f>TEXT(I6,"dddd")</f>
        <v>Monday</v>
      </c>
      <c r="J5" s="28"/>
      <c r="K5" s="28" t="str">
        <f t="shared" ref="K5" si="0">TEXT(K6,"dddd")</f>
        <v>Tuesday</v>
      </c>
      <c r="L5" s="28"/>
      <c r="M5" s="28" t="str">
        <f t="shared" ref="M5" si="1">TEXT(M6,"dddd")</f>
        <v>Wednesday</v>
      </c>
      <c r="N5" s="28"/>
      <c r="O5" s="28" t="str">
        <f t="shared" ref="O5" si="2">TEXT(O6,"dddd")</f>
        <v>Thursday</v>
      </c>
      <c r="P5" s="28"/>
      <c r="Q5" s="28" t="str">
        <f t="shared" ref="Q5" si="3">TEXT(Q6,"dddd")</f>
        <v>Friday</v>
      </c>
      <c r="R5" s="28"/>
      <c r="S5" s="28" t="str">
        <f t="shared" ref="S5" si="4">TEXT(S6,"dddd")</f>
        <v>Saturday</v>
      </c>
      <c r="T5" s="28"/>
      <c r="U5" s="28" t="str">
        <f t="shared" ref="U5" si="5">TEXT(U6,"dddd")</f>
        <v>Sunday</v>
      </c>
      <c r="V5" s="28"/>
    </row>
    <row r="6" spans="2:22" ht="15.6" thickTop="1" thickBot="1" x14ac:dyDescent="0.35">
      <c r="B6" s="15">
        <f>Monthly_Budget!B4</f>
        <v>44774</v>
      </c>
      <c r="C6" s="12">
        <f ca="1">SUM(Monthly_Budget!C4:C6)</f>
        <v>41</v>
      </c>
      <c r="D6" s="12">
        <f ca="1">SUM(Monthly_Budget!D4:D6)</f>
        <v>40</v>
      </c>
      <c r="E6" s="12">
        <f ca="1">C6-D6</f>
        <v>1</v>
      </c>
      <c r="I6" s="26">
        <f>I4</f>
        <v>44774</v>
      </c>
      <c r="J6" s="26"/>
      <c r="K6" s="26">
        <f>I6+1</f>
        <v>44775</v>
      </c>
      <c r="L6" s="27"/>
      <c r="M6" s="26">
        <f t="shared" ref="M6" si="6">K6+1</f>
        <v>44776</v>
      </c>
      <c r="N6" s="27"/>
      <c r="O6" s="26">
        <f t="shared" ref="O6" si="7">M6+1</f>
        <v>44777</v>
      </c>
      <c r="P6" s="27"/>
      <c r="Q6" s="26">
        <f t="shared" ref="Q6" si="8">O6+1</f>
        <v>44778</v>
      </c>
      <c r="R6" s="27"/>
      <c r="S6" s="26">
        <f t="shared" ref="S6" si="9">Q6+1</f>
        <v>44779</v>
      </c>
      <c r="T6" s="27"/>
      <c r="U6" s="26">
        <f t="shared" ref="U6" si="10">S6+1</f>
        <v>44780</v>
      </c>
      <c r="V6" s="27"/>
    </row>
    <row r="7" spans="2:22" ht="15.6" thickTop="1" thickBot="1" x14ac:dyDescent="0.35">
      <c r="B7" s="15">
        <f>Monthly_Budget!B7</f>
        <v>44775</v>
      </c>
      <c r="C7" s="12">
        <f ca="1">SUM(Monthly_Budget!C7:C9)</f>
        <v>33</v>
      </c>
      <c r="D7" s="12">
        <f ca="1">SUM(Monthly_Budget!D7:D9)</f>
        <v>38</v>
      </c>
      <c r="E7" s="12">
        <f t="shared" ref="E7:E36" ca="1" si="11">C7-D7</f>
        <v>-5</v>
      </c>
      <c r="I7" s="14" t="s">
        <v>0</v>
      </c>
      <c r="J7" s="14">
        <f ca="1">C6</f>
        <v>41</v>
      </c>
      <c r="K7" s="14" t="s">
        <v>0</v>
      </c>
      <c r="L7" s="14">
        <f ca="1">C7</f>
        <v>33</v>
      </c>
      <c r="M7" s="14" t="s">
        <v>0</v>
      </c>
      <c r="N7" s="14">
        <f ca="1">C8</f>
        <v>34</v>
      </c>
      <c r="O7" s="14" t="s">
        <v>0</v>
      </c>
      <c r="P7" s="14">
        <f ca="1">C9</f>
        <v>41</v>
      </c>
      <c r="Q7" s="14" t="s">
        <v>0</v>
      </c>
      <c r="R7" s="14">
        <f ca="1">C10</f>
        <v>43</v>
      </c>
      <c r="S7" s="14" t="s">
        <v>0</v>
      </c>
      <c r="T7" s="14">
        <f ca="1">C11</f>
        <v>41</v>
      </c>
      <c r="U7" s="14" t="s">
        <v>0</v>
      </c>
      <c r="V7" s="14">
        <f ca="1">C12</f>
        <v>46</v>
      </c>
    </row>
    <row r="8" spans="2:22" ht="15.6" thickTop="1" thickBot="1" x14ac:dyDescent="0.35">
      <c r="B8" s="15">
        <f>Monthly_Budget!B10</f>
        <v>44776</v>
      </c>
      <c r="C8" s="12">
        <f ca="1">SUM(Monthly_Budget!C10:C12)</f>
        <v>34</v>
      </c>
      <c r="D8" s="12">
        <f ca="1">SUM(Monthly_Budget!D10:D12)</f>
        <v>42</v>
      </c>
      <c r="E8" s="12">
        <f t="shared" ca="1" si="11"/>
        <v>-8</v>
      </c>
      <c r="I8" s="14" t="s">
        <v>1</v>
      </c>
      <c r="J8" s="14">
        <f ca="1">D6</f>
        <v>40</v>
      </c>
      <c r="K8" s="14" t="s">
        <v>1</v>
      </c>
      <c r="L8" s="14">
        <f ca="1">D7</f>
        <v>38</v>
      </c>
      <c r="M8" s="14" t="s">
        <v>1</v>
      </c>
      <c r="N8" s="14">
        <f ca="1">D8</f>
        <v>42</v>
      </c>
      <c r="O8" s="14" t="s">
        <v>1</v>
      </c>
      <c r="P8" s="14">
        <f ca="1">D9</f>
        <v>36</v>
      </c>
      <c r="Q8" s="14" t="s">
        <v>1</v>
      </c>
      <c r="R8" s="14">
        <f ca="1">D10</f>
        <v>40</v>
      </c>
      <c r="S8" s="14" t="s">
        <v>1</v>
      </c>
      <c r="T8" s="14">
        <f ca="1">D11</f>
        <v>36</v>
      </c>
      <c r="U8" s="14" t="s">
        <v>1</v>
      </c>
      <c r="V8" s="14">
        <f ca="1">D12</f>
        <v>40</v>
      </c>
    </row>
    <row r="9" spans="2:22" ht="15.6" thickTop="1" thickBot="1" x14ac:dyDescent="0.35">
      <c r="B9" s="15">
        <f>Monthly_Budget!B13</f>
        <v>44777</v>
      </c>
      <c r="C9" s="12">
        <f ca="1">SUM(Monthly_Budget!C13:C15)</f>
        <v>41</v>
      </c>
      <c r="D9" s="12">
        <f ca="1">SUM(Monthly_Budget!D13:D15)</f>
        <v>36</v>
      </c>
      <c r="E9" s="12">
        <f t="shared" ca="1" si="11"/>
        <v>5</v>
      </c>
      <c r="I9" s="14" t="s">
        <v>4</v>
      </c>
      <c r="J9" s="14">
        <f ca="1">E6</f>
        <v>1</v>
      </c>
      <c r="K9" s="14" t="s">
        <v>4</v>
      </c>
      <c r="L9" s="14">
        <f ca="1">E7</f>
        <v>-5</v>
      </c>
      <c r="M9" s="14" t="s">
        <v>4</v>
      </c>
      <c r="N9" s="14">
        <f ca="1">E8</f>
        <v>-8</v>
      </c>
      <c r="O9" s="14" t="s">
        <v>4</v>
      </c>
      <c r="P9" s="14">
        <f ca="1">E9</f>
        <v>5</v>
      </c>
      <c r="Q9" s="14" t="s">
        <v>4</v>
      </c>
      <c r="R9" s="14">
        <f ca="1">E10</f>
        <v>3</v>
      </c>
      <c r="S9" s="14" t="s">
        <v>4</v>
      </c>
      <c r="T9" s="14">
        <f ca="1">E11</f>
        <v>5</v>
      </c>
      <c r="U9" s="14" t="s">
        <v>4</v>
      </c>
      <c r="V9" s="14">
        <f ca="1">E12</f>
        <v>6</v>
      </c>
    </row>
    <row r="10" spans="2:22" ht="15.6" thickTop="1" thickBot="1" x14ac:dyDescent="0.35">
      <c r="B10" s="15">
        <f>Monthly_Budget!B16</f>
        <v>44778</v>
      </c>
      <c r="C10" s="12">
        <f ca="1">SUM(Monthly_Budget!C16:C18)</f>
        <v>43</v>
      </c>
      <c r="D10" s="12">
        <f ca="1">SUM(Monthly_Budget!D16:D18)</f>
        <v>40</v>
      </c>
      <c r="E10" s="12">
        <f t="shared" ca="1" si="11"/>
        <v>3</v>
      </c>
      <c r="I10" s="14" t="s">
        <v>25</v>
      </c>
      <c r="J10" s="14" t="str">
        <f ca="1">IF(J9&gt;0,"Win","Loss")</f>
        <v>Win</v>
      </c>
      <c r="K10" s="14" t="s">
        <v>25</v>
      </c>
      <c r="L10" s="14" t="str">
        <f ca="1">IF(L9&gt;0,"Win","Loss")</f>
        <v>Loss</v>
      </c>
      <c r="M10" s="14" t="s">
        <v>25</v>
      </c>
      <c r="N10" s="14" t="str">
        <f ca="1">IF(N9&gt;0,"Win","Loss")</f>
        <v>Loss</v>
      </c>
      <c r="O10" s="14" t="s">
        <v>25</v>
      </c>
      <c r="P10" s="14" t="str">
        <f ca="1">IF(P9&gt;0,"Win","Loss")</f>
        <v>Win</v>
      </c>
      <c r="Q10" s="14" t="s">
        <v>25</v>
      </c>
      <c r="R10" s="14" t="str">
        <f ca="1">IF(R9&gt;0,"Win","Loss")</f>
        <v>Win</v>
      </c>
      <c r="S10" s="14" t="s">
        <v>25</v>
      </c>
      <c r="T10" s="14" t="str">
        <f ca="1">IF(T9&gt;0,"Win","Loss")</f>
        <v>Win</v>
      </c>
      <c r="U10" s="14" t="s">
        <v>25</v>
      </c>
      <c r="V10" s="14" t="str">
        <f ca="1">IF(V9&gt;0,"Win","Loss")</f>
        <v>Win</v>
      </c>
    </row>
    <row r="11" spans="2:22" ht="15.6" thickTop="1" thickBot="1" x14ac:dyDescent="0.35">
      <c r="B11" s="15">
        <f>Monthly_Budget!B19</f>
        <v>44779</v>
      </c>
      <c r="C11" s="12">
        <f ca="1">SUM(Monthly_Budget!C19:C21)</f>
        <v>41</v>
      </c>
      <c r="D11" s="12">
        <f ca="1">SUM(Monthly_Budget!D19:D21)</f>
        <v>36</v>
      </c>
      <c r="E11" s="12">
        <f t="shared" ca="1" si="11"/>
        <v>5</v>
      </c>
      <c r="I11" s="30">
        <f>U6+1</f>
        <v>44781</v>
      </c>
      <c r="J11" s="31"/>
      <c r="K11" s="30">
        <f>I11+1</f>
        <v>44782</v>
      </c>
      <c r="L11" s="31"/>
      <c r="M11" s="30">
        <f t="shared" ref="M11" si="12">K11+1</f>
        <v>44783</v>
      </c>
      <c r="N11" s="31"/>
      <c r="O11" s="30">
        <f t="shared" ref="O11" si="13">M11+1</f>
        <v>44784</v>
      </c>
      <c r="P11" s="31"/>
      <c r="Q11" s="30">
        <f t="shared" ref="Q11" si="14">O11+1</f>
        <v>44785</v>
      </c>
      <c r="R11" s="31"/>
      <c r="S11" s="30">
        <f t="shared" ref="S11" si="15">Q11+1</f>
        <v>44786</v>
      </c>
      <c r="T11" s="31"/>
      <c r="U11" s="30">
        <f t="shared" ref="U11" si="16">S11+1</f>
        <v>44787</v>
      </c>
      <c r="V11" s="31"/>
    </row>
    <row r="12" spans="2:22" ht="15.6" thickTop="1" thickBot="1" x14ac:dyDescent="0.35">
      <c r="B12" s="15">
        <f>Monthly_Budget!B22</f>
        <v>44780</v>
      </c>
      <c r="C12" s="12">
        <f ca="1">SUM(Monthly_Budget!C22:C24)</f>
        <v>46</v>
      </c>
      <c r="D12" s="12">
        <f ca="1">SUM(Monthly_Budget!D22:D24)</f>
        <v>40</v>
      </c>
      <c r="E12" s="12">
        <f t="shared" ca="1" si="11"/>
        <v>6</v>
      </c>
      <c r="I12" s="14" t="s">
        <v>0</v>
      </c>
      <c r="J12" s="14">
        <f ca="1">C13</f>
        <v>46</v>
      </c>
      <c r="K12" s="14" t="s">
        <v>0</v>
      </c>
      <c r="L12" s="14">
        <f ca="1">C14</f>
        <v>38</v>
      </c>
      <c r="M12" s="14" t="s">
        <v>0</v>
      </c>
      <c r="N12" s="14">
        <f ca="1">C15</f>
        <v>40</v>
      </c>
      <c r="O12" s="14" t="s">
        <v>0</v>
      </c>
      <c r="P12" s="14">
        <f ca="1">C16</f>
        <v>32</v>
      </c>
      <c r="Q12" s="14" t="s">
        <v>0</v>
      </c>
      <c r="R12" s="14">
        <f ca="1">C17</f>
        <v>38</v>
      </c>
      <c r="S12" s="14" t="s">
        <v>0</v>
      </c>
      <c r="T12" s="14">
        <f ca="1">C18</f>
        <v>39</v>
      </c>
      <c r="U12" s="14" t="s">
        <v>0</v>
      </c>
      <c r="V12" s="14">
        <f ca="1">C19</f>
        <v>36</v>
      </c>
    </row>
    <row r="13" spans="2:22" ht="15.6" thickTop="1" thickBot="1" x14ac:dyDescent="0.35">
      <c r="B13" s="15">
        <f>Monthly_Budget!B25</f>
        <v>44781</v>
      </c>
      <c r="C13" s="12">
        <f ca="1">SUM(Monthly_Budget!C25:C27)</f>
        <v>46</v>
      </c>
      <c r="D13" s="12">
        <f ca="1">SUM(Monthly_Budget!D25:D27)</f>
        <v>41</v>
      </c>
      <c r="E13" s="12">
        <f t="shared" ca="1" si="11"/>
        <v>5</v>
      </c>
      <c r="I13" s="14" t="s">
        <v>1</v>
      </c>
      <c r="J13" s="14">
        <f ca="1">D13</f>
        <v>41</v>
      </c>
      <c r="K13" s="14" t="s">
        <v>1</v>
      </c>
      <c r="L13" s="14">
        <f ca="1">D14</f>
        <v>37</v>
      </c>
      <c r="M13" s="14" t="s">
        <v>1</v>
      </c>
      <c r="N13" s="14">
        <f ca="1">D15</f>
        <v>39</v>
      </c>
      <c r="O13" s="14" t="s">
        <v>1</v>
      </c>
      <c r="P13" s="14">
        <f ca="1">D16</f>
        <v>34</v>
      </c>
      <c r="Q13" s="14" t="s">
        <v>1</v>
      </c>
      <c r="R13" s="14">
        <f ca="1">D17</f>
        <v>36</v>
      </c>
      <c r="S13" s="14" t="s">
        <v>1</v>
      </c>
      <c r="T13" s="14">
        <f ca="1">D18</f>
        <v>41</v>
      </c>
      <c r="U13" s="14" t="s">
        <v>1</v>
      </c>
      <c r="V13" s="14">
        <f ca="1">D19</f>
        <v>42</v>
      </c>
    </row>
    <row r="14" spans="2:22" ht="15.6" thickTop="1" thickBot="1" x14ac:dyDescent="0.35">
      <c r="B14" s="15">
        <f>Monthly_Budget!B28</f>
        <v>44782</v>
      </c>
      <c r="C14" s="12">
        <f ca="1">SUM(Monthly_Budget!C28:C30)</f>
        <v>38</v>
      </c>
      <c r="D14" s="12">
        <f ca="1">SUM(Monthly_Budget!D28:D30)</f>
        <v>37</v>
      </c>
      <c r="E14" s="12">
        <f t="shared" ca="1" si="11"/>
        <v>1</v>
      </c>
      <c r="I14" s="14" t="s">
        <v>4</v>
      </c>
      <c r="J14" s="14">
        <f ca="1">E13</f>
        <v>5</v>
      </c>
      <c r="K14" s="14" t="s">
        <v>4</v>
      </c>
      <c r="L14" s="14">
        <f ca="1">E14</f>
        <v>1</v>
      </c>
      <c r="M14" s="14" t="s">
        <v>4</v>
      </c>
      <c r="N14" s="14">
        <f ca="1">E15</f>
        <v>1</v>
      </c>
      <c r="O14" s="14" t="s">
        <v>4</v>
      </c>
      <c r="P14" s="14">
        <f ca="1">E16</f>
        <v>-2</v>
      </c>
      <c r="Q14" s="14" t="s">
        <v>4</v>
      </c>
      <c r="R14" s="14">
        <f ca="1">E17</f>
        <v>2</v>
      </c>
      <c r="S14" s="14" t="s">
        <v>4</v>
      </c>
      <c r="T14" s="14">
        <f ca="1">E18</f>
        <v>-2</v>
      </c>
      <c r="U14" s="14" t="s">
        <v>4</v>
      </c>
      <c r="V14" s="14">
        <f ca="1">E19</f>
        <v>-6</v>
      </c>
    </row>
    <row r="15" spans="2:22" ht="15.6" thickTop="1" thickBot="1" x14ac:dyDescent="0.35">
      <c r="B15" s="15">
        <f>Monthly_Budget!B31</f>
        <v>44783</v>
      </c>
      <c r="C15" s="12">
        <f ca="1">SUM(Monthly_Budget!C31:C33)</f>
        <v>40</v>
      </c>
      <c r="D15" s="12">
        <f ca="1">SUM(Monthly_Budget!D31:D33)</f>
        <v>39</v>
      </c>
      <c r="E15" s="12">
        <f t="shared" ca="1" si="11"/>
        <v>1</v>
      </c>
      <c r="I15" s="14" t="s">
        <v>25</v>
      </c>
      <c r="J15" s="14" t="str">
        <f ca="1">IF(J14&gt;0,"Win","Loss")</f>
        <v>Win</v>
      </c>
      <c r="K15" s="14" t="s">
        <v>25</v>
      </c>
      <c r="L15" s="14" t="str">
        <f ca="1">IF(L14&gt;0,"Win","Loss")</f>
        <v>Win</v>
      </c>
      <c r="M15" s="14" t="s">
        <v>25</v>
      </c>
      <c r="N15" s="14" t="str">
        <f ca="1">IF(N14&gt;0,"Win","Loss")</f>
        <v>Win</v>
      </c>
      <c r="O15" s="14" t="s">
        <v>25</v>
      </c>
      <c r="P15" s="14" t="str">
        <f ca="1">IF(P14&gt;0,"Win","Loss")</f>
        <v>Loss</v>
      </c>
      <c r="Q15" s="14" t="s">
        <v>25</v>
      </c>
      <c r="R15" s="14" t="str">
        <f ca="1">IF(R14&gt;0,"Win","Loss")</f>
        <v>Win</v>
      </c>
      <c r="S15" s="14" t="s">
        <v>25</v>
      </c>
      <c r="T15" s="14" t="str">
        <f ca="1">IF(T14&gt;0,"Win","Loss")</f>
        <v>Loss</v>
      </c>
      <c r="U15" s="14" t="s">
        <v>25</v>
      </c>
      <c r="V15" s="14" t="str">
        <f ca="1">IF(V14&gt;0,"Win","Loss")</f>
        <v>Loss</v>
      </c>
    </row>
    <row r="16" spans="2:22" ht="15.6" thickTop="1" thickBot="1" x14ac:dyDescent="0.35">
      <c r="B16" s="15">
        <f>Monthly_Budget!B34</f>
        <v>44784</v>
      </c>
      <c r="C16" s="12">
        <f ca="1">SUM(Monthly_Budget!C34:C36)</f>
        <v>32</v>
      </c>
      <c r="D16" s="12">
        <f ca="1">SUM(Monthly_Budget!D34:D36)</f>
        <v>34</v>
      </c>
      <c r="E16" s="12">
        <f t="shared" ca="1" si="11"/>
        <v>-2</v>
      </c>
      <c r="I16" s="26">
        <f>U11+1</f>
        <v>44788</v>
      </c>
      <c r="J16" s="27"/>
      <c r="K16" s="26">
        <f>I16+1</f>
        <v>44789</v>
      </c>
      <c r="L16" s="27"/>
      <c r="M16" s="26">
        <f t="shared" ref="M16" si="17">K16+1</f>
        <v>44790</v>
      </c>
      <c r="N16" s="27"/>
      <c r="O16" s="26">
        <f t="shared" ref="O16" si="18">M16+1</f>
        <v>44791</v>
      </c>
      <c r="P16" s="27"/>
      <c r="Q16" s="26">
        <f t="shared" ref="Q16" si="19">O16+1</f>
        <v>44792</v>
      </c>
      <c r="R16" s="27"/>
      <c r="S16" s="26">
        <f t="shared" ref="S16" si="20">Q16+1</f>
        <v>44793</v>
      </c>
      <c r="T16" s="27"/>
      <c r="U16" s="26">
        <f t="shared" ref="U16" si="21">S16+1</f>
        <v>44794</v>
      </c>
      <c r="V16" s="27"/>
    </row>
    <row r="17" spans="2:22" ht="15.6" thickTop="1" thickBot="1" x14ac:dyDescent="0.35">
      <c r="B17" s="15">
        <f>Monthly_Budget!B37</f>
        <v>44785</v>
      </c>
      <c r="C17" s="12">
        <f ca="1">SUM(Monthly_Budget!C37:C39)</f>
        <v>38</v>
      </c>
      <c r="D17" s="12">
        <f ca="1">SUM(Monthly_Budget!D37:D39)</f>
        <v>36</v>
      </c>
      <c r="E17" s="12">
        <f t="shared" ca="1" si="11"/>
        <v>2</v>
      </c>
      <c r="I17" s="14" t="s">
        <v>0</v>
      </c>
      <c r="J17" s="14">
        <f ca="1">C20</f>
        <v>40</v>
      </c>
      <c r="K17" s="14" t="s">
        <v>0</v>
      </c>
      <c r="L17" s="14">
        <f ca="1">C21</f>
        <v>40</v>
      </c>
      <c r="M17" s="14" t="s">
        <v>0</v>
      </c>
      <c r="N17" s="14">
        <f ca="1">C22</f>
        <v>34</v>
      </c>
      <c r="O17" s="14" t="s">
        <v>0</v>
      </c>
      <c r="P17" s="14">
        <f ca="1">C23</f>
        <v>35</v>
      </c>
      <c r="Q17" s="14" t="s">
        <v>0</v>
      </c>
      <c r="R17" s="14">
        <f ca="1">C24</f>
        <v>39</v>
      </c>
      <c r="S17" s="14" t="s">
        <v>0</v>
      </c>
      <c r="T17" s="14">
        <f ca="1">C25</f>
        <v>39</v>
      </c>
      <c r="U17" s="14" t="s">
        <v>0</v>
      </c>
      <c r="V17" s="14">
        <f ca="1">C26</f>
        <v>46</v>
      </c>
    </row>
    <row r="18" spans="2:22" ht="15.6" thickTop="1" thickBot="1" x14ac:dyDescent="0.35">
      <c r="B18" s="15">
        <f>Monthly_Budget!B40</f>
        <v>44786</v>
      </c>
      <c r="C18" s="12">
        <f ca="1">SUM(Monthly_Budget!C40:C42)</f>
        <v>39</v>
      </c>
      <c r="D18" s="12">
        <f ca="1">SUM(Monthly_Budget!D40:D42)</f>
        <v>41</v>
      </c>
      <c r="E18" s="12">
        <f t="shared" ca="1" si="11"/>
        <v>-2</v>
      </c>
      <c r="I18" s="14" t="s">
        <v>1</v>
      </c>
      <c r="J18" s="14">
        <f ca="1">D20</f>
        <v>40</v>
      </c>
      <c r="K18" s="14" t="s">
        <v>1</v>
      </c>
      <c r="L18" s="14">
        <f ca="1">D21</f>
        <v>39</v>
      </c>
      <c r="M18" s="14" t="s">
        <v>1</v>
      </c>
      <c r="N18" s="14">
        <f ca="1">D22</f>
        <v>38</v>
      </c>
      <c r="O18" s="14" t="s">
        <v>1</v>
      </c>
      <c r="P18" s="14">
        <f ca="1">D23</f>
        <v>37</v>
      </c>
      <c r="Q18" s="14" t="s">
        <v>1</v>
      </c>
      <c r="R18" s="14">
        <f ca="1">D24</f>
        <v>37</v>
      </c>
      <c r="S18" s="14" t="s">
        <v>1</v>
      </c>
      <c r="T18" s="14">
        <f ca="1">D25</f>
        <v>32</v>
      </c>
      <c r="U18" s="14" t="s">
        <v>1</v>
      </c>
      <c r="V18" s="14">
        <f ca="1">D26</f>
        <v>39</v>
      </c>
    </row>
    <row r="19" spans="2:22" ht="15.6" thickTop="1" thickBot="1" x14ac:dyDescent="0.35">
      <c r="B19" s="15">
        <f>Monthly_Budget!B43</f>
        <v>44787</v>
      </c>
      <c r="C19" s="12">
        <f ca="1">SUM(Monthly_Budget!C43:C45)</f>
        <v>36</v>
      </c>
      <c r="D19" s="12">
        <f ca="1">SUM(Monthly_Budget!D43:D45)</f>
        <v>42</v>
      </c>
      <c r="E19" s="12">
        <f t="shared" ca="1" si="11"/>
        <v>-6</v>
      </c>
      <c r="I19" s="14" t="s">
        <v>4</v>
      </c>
      <c r="J19" s="14">
        <f ca="1">E20</f>
        <v>0</v>
      </c>
      <c r="K19" s="14" t="s">
        <v>4</v>
      </c>
      <c r="L19" s="14">
        <f ca="1">E21</f>
        <v>1</v>
      </c>
      <c r="M19" s="14" t="s">
        <v>4</v>
      </c>
      <c r="N19" s="14">
        <f ca="1">E22</f>
        <v>-4</v>
      </c>
      <c r="O19" s="14" t="s">
        <v>4</v>
      </c>
      <c r="P19" s="14">
        <f ca="1">E23</f>
        <v>-2</v>
      </c>
      <c r="Q19" s="14" t="s">
        <v>4</v>
      </c>
      <c r="R19" s="14">
        <f ca="1">E24</f>
        <v>2</v>
      </c>
      <c r="S19" s="14" t="s">
        <v>4</v>
      </c>
      <c r="T19" s="14">
        <f ca="1">E25</f>
        <v>7</v>
      </c>
      <c r="U19" s="14" t="s">
        <v>4</v>
      </c>
      <c r="V19" s="14">
        <f ca="1">E26</f>
        <v>7</v>
      </c>
    </row>
    <row r="20" spans="2:22" ht="15.6" thickTop="1" thickBot="1" x14ac:dyDescent="0.35">
      <c r="B20" s="15">
        <f>Monthly_Budget!B46</f>
        <v>44788</v>
      </c>
      <c r="C20" s="12">
        <f ca="1">SUM(Monthly_Budget!C46:C48)</f>
        <v>40</v>
      </c>
      <c r="D20" s="12">
        <f ca="1">SUM(Monthly_Budget!D46:D48)</f>
        <v>40</v>
      </c>
      <c r="E20" s="12">
        <f t="shared" ca="1" si="11"/>
        <v>0</v>
      </c>
      <c r="I20" s="14" t="s">
        <v>25</v>
      </c>
      <c r="J20" s="14" t="str">
        <f ca="1">IF(J19&gt;0,"Win","Loss")</f>
        <v>Loss</v>
      </c>
      <c r="K20" s="14" t="s">
        <v>25</v>
      </c>
      <c r="L20" s="14" t="str">
        <f ca="1">IF(L19&gt;0,"Win","Loss")</f>
        <v>Win</v>
      </c>
      <c r="M20" s="14" t="s">
        <v>25</v>
      </c>
      <c r="N20" s="14" t="str">
        <f ca="1">IF(N19&gt;0,"Win","Loss")</f>
        <v>Loss</v>
      </c>
      <c r="O20" s="14" t="s">
        <v>25</v>
      </c>
      <c r="P20" s="14" t="str">
        <f ca="1">IF(P19&gt;0,"Win","Loss")</f>
        <v>Loss</v>
      </c>
      <c r="Q20" s="14" t="s">
        <v>25</v>
      </c>
      <c r="R20" s="14" t="str">
        <f ca="1">IF(R19&gt;0,"Win","Loss")</f>
        <v>Win</v>
      </c>
      <c r="S20" s="14" t="s">
        <v>25</v>
      </c>
      <c r="T20" s="14" t="str">
        <f ca="1">IF(T19&gt;0,"Win","Loss")</f>
        <v>Win</v>
      </c>
      <c r="U20" s="14" t="s">
        <v>25</v>
      </c>
      <c r="V20" s="14" t="str">
        <f ca="1">IF(V19&gt;0,"Win","Loss")</f>
        <v>Win</v>
      </c>
    </row>
    <row r="21" spans="2:22" ht="15.6" thickTop="1" thickBot="1" x14ac:dyDescent="0.35">
      <c r="B21" s="15">
        <f>Monthly_Budget!B49</f>
        <v>44789</v>
      </c>
      <c r="C21" s="12">
        <f ca="1">SUM(Monthly_Budget!C49:C51)</f>
        <v>40</v>
      </c>
      <c r="D21" s="12">
        <f ca="1">SUM(Monthly_Budget!D49:D51)</f>
        <v>39</v>
      </c>
      <c r="E21" s="12">
        <f t="shared" ca="1" si="11"/>
        <v>1</v>
      </c>
      <c r="I21" s="26">
        <f>U16+1</f>
        <v>44795</v>
      </c>
      <c r="J21" s="27"/>
      <c r="K21" s="26">
        <f>I21+1</f>
        <v>44796</v>
      </c>
      <c r="L21" s="27"/>
      <c r="M21" s="26">
        <f t="shared" ref="M21" si="22">K21+1</f>
        <v>44797</v>
      </c>
      <c r="N21" s="27"/>
      <c r="O21" s="26">
        <f t="shared" ref="O21" si="23">M21+1</f>
        <v>44798</v>
      </c>
      <c r="P21" s="27"/>
      <c r="Q21" s="26">
        <f t="shared" ref="Q21" si="24">O21+1</f>
        <v>44799</v>
      </c>
      <c r="R21" s="27"/>
      <c r="S21" s="26">
        <f t="shared" ref="S21" si="25">Q21+1</f>
        <v>44800</v>
      </c>
      <c r="T21" s="27"/>
      <c r="U21" s="26">
        <f t="shared" ref="U21" si="26">S21+1</f>
        <v>44801</v>
      </c>
      <c r="V21" s="27"/>
    </row>
    <row r="22" spans="2:22" ht="15.6" thickTop="1" thickBot="1" x14ac:dyDescent="0.35">
      <c r="B22" s="15">
        <f>Monthly_Budget!B52</f>
        <v>44790</v>
      </c>
      <c r="C22" s="12">
        <f ca="1">SUM(Monthly_Budget!C52:C54)</f>
        <v>34</v>
      </c>
      <c r="D22" s="12">
        <f ca="1">SUM(Monthly_Budget!D52:D54)</f>
        <v>38</v>
      </c>
      <c r="E22" s="12">
        <f t="shared" ca="1" si="11"/>
        <v>-4</v>
      </c>
      <c r="I22" s="14" t="s">
        <v>0</v>
      </c>
      <c r="J22" s="14">
        <f ca="1">C27</f>
        <v>39</v>
      </c>
      <c r="K22" s="14" t="s">
        <v>0</v>
      </c>
      <c r="L22" s="14">
        <f ca="1">C28</f>
        <v>41</v>
      </c>
      <c r="M22" s="14" t="s">
        <v>0</v>
      </c>
      <c r="N22" s="14">
        <f ca="1">C29</f>
        <v>39</v>
      </c>
      <c r="O22" s="14" t="s">
        <v>0</v>
      </c>
      <c r="P22" s="14">
        <f ca="1">C30</f>
        <v>37</v>
      </c>
      <c r="Q22" s="14" t="s">
        <v>0</v>
      </c>
      <c r="R22" s="14">
        <f ca="1">C31</f>
        <v>39</v>
      </c>
      <c r="S22" s="14" t="s">
        <v>0</v>
      </c>
      <c r="T22" s="14">
        <f ca="1">C32</f>
        <v>32</v>
      </c>
      <c r="U22" s="14" t="s">
        <v>0</v>
      </c>
      <c r="V22" s="14">
        <f ca="1">C33</f>
        <v>40</v>
      </c>
    </row>
    <row r="23" spans="2:22" ht="15.6" thickTop="1" thickBot="1" x14ac:dyDescent="0.35">
      <c r="B23" s="15">
        <f>Monthly_Budget!B55</f>
        <v>44791</v>
      </c>
      <c r="C23" s="12">
        <f ca="1">SUM(Monthly_Budget!C55:C57)</f>
        <v>35</v>
      </c>
      <c r="D23" s="12">
        <f ca="1">SUM(Monthly_Budget!D55:D57)</f>
        <v>37</v>
      </c>
      <c r="E23" s="12">
        <f t="shared" ca="1" si="11"/>
        <v>-2</v>
      </c>
      <c r="I23" s="14" t="s">
        <v>1</v>
      </c>
      <c r="J23" s="14">
        <f ca="1">D27</f>
        <v>36</v>
      </c>
      <c r="K23" s="14" t="s">
        <v>1</v>
      </c>
      <c r="L23" s="14">
        <f ca="1">D28</f>
        <v>36</v>
      </c>
      <c r="M23" s="14" t="s">
        <v>1</v>
      </c>
      <c r="N23" s="14">
        <f ca="1">D29</f>
        <v>33</v>
      </c>
      <c r="O23" s="14" t="s">
        <v>1</v>
      </c>
      <c r="P23" s="14">
        <f ca="1">D30</f>
        <v>35</v>
      </c>
      <c r="Q23" s="14" t="s">
        <v>1</v>
      </c>
      <c r="R23" s="14">
        <f ca="1">D31</f>
        <v>39</v>
      </c>
      <c r="S23" s="14" t="s">
        <v>1</v>
      </c>
      <c r="T23" s="14">
        <f ca="1">D32</f>
        <v>37</v>
      </c>
      <c r="U23" s="14" t="s">
        <v>1</v>
      </c>
      <c r="V23" s="14">
        <f ca="1">D33</f>
        <v>37</v>
      </c>
    </row>
    <row r="24" spans="2:22" ht="15.6" thickTop="1" thickBot="1" x14ac:dyDescent="0.35">
      <c r="B24" s="15">
        <f>Monthly_Budget!B58</f>
        <v>44792</v>
      </c>
      <c r="C24" s="12">
        <f ca="1">SUM(Monthly_Budget!C58:C60)</f>
        <v>39</v>
      </c>
      <c r="D24" s="12">
        <f ca="1">SUM(Monthly_Budget!D58:D60)</f>
        <v>37</v>
      </c>
      <c r="E24" s="12">
        <f t="shared" ca="1" si="11"/>
        <v>2</v>
      </c>
      <c r="I24" s="14" t="s">
        <v>4</v>
      </c>
      <c r="J24" s="14">
        <f ca="1">E27</f>
        <v>3</v>
      </c>
      <c r="K24" s="14" t="s">
        <v>4</v>
      </c>
      <c r="L24" s="14">
        <f ca="1">E28</f>
        <v>5</v>
      </c>
      <c r="M24" s="14" t="s">
        <v>4</v>
      </c>
      <c r="N24" s="14">
        <f ca="1">E29</f>
        <v>6</v>
      </c>
      <c r="O24" s="14" t="s">
        <v>4</v>
      </c>
      <c r="P24" s="14">
        <f ca="1">E30</f>
        <v>2</v>
      </c>
      <c r="Q24" s="14" t="s">
        <v>4</v>
      </c>
      <c r="R24" s="14">
        <f ca="1">E31</f>
        <v>0</v>
      </c>
      <c r="S24" s="14" t="s">
        <v>4</v>
      </c>
      <c r="T24" s="14">
        <f ca="1">E32</f>
        <v>-5</v>
      </c>
      <c r="U24" s="14" t="s">
        <v>4</v>
      </c>
      <c r="V24" s="14">
        <f ca="1">E33</f>
        <v>3</v>
      </c>
    </row>
    <row r="25" spans="2:22" ht="15.6" thickTop="1" thickBot="1" x14ac:dyDescent="0.35">
      <c r="B25" s="15">
        <f>Monthly_Budget!B61</f>
        <v>44793</v>
      </c>
      <c r="C25" s="12">
        <f ca="1">SUM(Monthly_Budget!C61:C63)</f>
        <v>39</v>
      </c>
      <c r="D25" s="12">
        <f ca="1">SUM(Monthly_Budget!D61:D63)</f>
        <v>32</v>
      </c>
      <c r="E25" s="12">
        <f t="shared" ca="1" si="11"/>
        <v>7</v>
      </c>
      <c r="I25" s="14" t="s">
        <v>25</v>
      </c>
      <c r="J25" s="14" t="str">
        <f ca="1">IF(J24&gt;0,"Win","Loss")</f>
        <v>Win</v>
      </c>
      <c r="K25" s="14" t="s">
        <v>25</v>
      </c>
      <c r="L25" s="14" t="str">
        <f ca="1">IF(L24&gt;0,"Win","Loss")</f>
        <v>Win</v>
      </c>
      <c r="M25" s="14" t="s">
        <v>25</v>
      </c>
      <c r="N25" s="14" t="str">
        <f ca="1">IF(N24&gt;0,"Win","Loss")</f>
        <v>Win</v>
      </c>
      <c r="O25" s="14" t="s">
        <v>25</v>
      </c>
      <c r="P25" s="14" t="str">
        <f ca="1">IF(P24&gt;0,"Win","Loss")</f>
        <v>Win</v>
      </c>
      <c r="Q25" s="14" t="s">
        <v>25</v>
      </c>
      <c r="R25" s="14" t="str">
        <f ca="1">IF(R24&gt;0,"Win","Loss")</f>
        <v>Loss</v>
      </c>
      <c r="S25" s="14" t="s">
        <v>25</v>
      </c>
      <c r="T25" s="14" t="str">
        <f ca="1">IF(T24&gt;0,"Win","Loss")</f>
        <v>Loss</v>
      </c>
      <c r="U25" s="14" t="s">
        <v>25</v>
      </c>
      <c r="V25" s="14" t="str">
        <f ca="1">IF(V24&gt;0,"Win","Loss")</f>
        <v>Win</v>
      </c>
    </row>
    <row r="26" spans="2:22" ht="15.6" thickTop="1" thickBot="1" x14ac:dyDescent="0.35">
      <c r="B26" s="15">
        <f>Monthly_Budget!B64</f>
        <v>44794</v>
      </c>
      <c r="C26" s="12">
        <f ca="1">SUM(Monthly_Budget!C64:C66)</f>
        <v>46</v>
      </c>
      <c r="D26" s="12">
        <f ca="1">SUM(Monthly_Budget!D64:D66)</f>
        <v>39</v>
      </c>
      <c r="E26" s="12">
        <f t="shared" ca="1" si="11"/>
        <v>7</v>
      </c>
      <c r="I26" s="26">
        <f>U21+1</f>
        <v>44802</v>
      </c>
      <c r="J26" s="27"/>
      <c r="K26" s="26">
        <f>I26+1</f>
        <v>44803</v>
      </c>
      <c r="L26" s="27"/>
      <c r="M26" s="26">
        <f>K26+1</f>
        <v>44804</v>
      </c>
      <c r="N26" s="27"/>
    </row>
    <row r="27" spans="2:22" ht="15.6" thickTop="1" thickBot="1" x14ac:dyDescent="0.35">
      <c r="B27" s="15">
        <f>Monthly_Budget!B67</f>
        <v>44795</v>
      </c>
      <c r="C27" s="12">
        <f ca="1">SUM(Monthly_Budget!C67:C69)</f>
        <v>39</v>
      </c>
      <c r="D27" s="12">
        <f ca="1">SUM(Monthly_Budget!D67:D69)</f>
        <v>36</v>
      </c>
      <c r="E27" s="12">
        <f t="shared" ca="1" si="11"/>
        <v>3</v>
      </c>
      <c r="I27" s="14" t="s">
        <v>0</v>
      </c>
      <c r="J27" s="14">
        <f ca="1">C34</f>
        <v>37</v>
      </c>
      <c r="K27" s="14" t="s">
        <v>0</v>
      </c>
      <c r="L27" s="14">
        <f ca="1">C35</f>
        <v>37</v>
      </c>
      <c r="M27" s="14" t="s">
        <v>0</v>
      </c>
      <c r="N27" s="14">
        <f ca="1">C36</f>
        <v>37</v>
      </c>
    </row>
    <row r="28" spans="2:22" ht="15.6" thickTop="1" thickBot="1" x14ac:dyDescent="0.35">
      <c r="B28" s="15">
        <f>Monthly_Budget!B70</f>
        <v>44796</v>
      </c>
      <c r="C28" s="12">
        <f ca="1">SUM(Monthly_Budget!C70:C72)</f>
        <v>41</v>
      </c>
      <c r="D28" s="12">
        <f ca="1">SUM(Monthly_Budget!D70:D72)</f>
        <v>36</v>
      </c>
      <c r="E28" s="12">
        <f t="shared" ca="1" si="11"/>
        <v>5</v>
      </c>
      <c r="I28" s="14" t="s">
        <v>1</v>
      </c>
      <c r="J28" s="14">
        <f ca="1">D34</f>
        <v>34</v>
      </c>
      <c r="K28" s="14" t="s">
        <v>1</v>
      </c>
      <c r="L28" s="14">
        <f ca="1">D35</f>
        <v>33</v>
      </c>
      <c r="M28" s="14" t="s">
        <v>1</v>
      </c>
      <c r="N28" s="14">
        <f ca="1">D36</f>
        <v>39</v>
      </c>
    </row>
    <row r="29" spans="2:22" ht="15.6" thickTop="1" thickBot="1" x14ac:dyDescent="0.35">
      <c r="B29" s="15">
        <f>Monthly_Budget!B73</f>
        <v>44797</v>
      </c>
      <c r="C29" s="12">
        <f ca="1">SUM(Monthly_Budget!C73:C75)</f>
        <v>39</v>
      </c>
      <c r="D29" s="12">
        <f ca="1">SUM(Monthly_Budget!D73:D75)</f>
        <v>33</v>
      </c>
      <c r="E29" s="12">
        <f t="shared" ca="1" si="11"/>
        <v>6</v>
      </c>
      <c r="I29" s="14" t="s">
        <v>4</v>
      </c>
      <c r="J29" s="14">
        <f ca="1">E34</f>
        <v>3</v>
      </c>
      <c r="K29" s="14" t="s">
        <v>4</v>
      </c>
      <c r="L29" s="14">
        <f ca="1">E35</f>
        <v>4</v>
      </c>
      <c r="M29" s="14" t="s">
        <v>4</v>
      </c>
      <c r="N29" s="14">
        <f ca="1">E36</f>
        <v>-2</v>
      </c>
    </row>
    <row r="30" spans="2:22" ht="15.6" thickTop="1" thickBot="1" x14ac:dyDescent="0.35">
      <c r="B30" s="15">
        <f>Monthly_Budget!B76</f>
        <v>44798</v>
      </c>
      <c r="C30" s="12">
        <f ca="1">SUM(Monthly_Budget!C76:C78)</f>
        <v>37</v>
      </c>
      <c r="D30" s="12">
        <f ca="1">SUM(Monthly_Budget!D76:D78)</f>
        <v>35</v>
      </c>
      <c r="E30" s="12">
        <f t="shared" ca="1" si="11"/>
        <v>2</v>
      </c>
      <c r="I30" s="14" t="s">
        <v>25</v>
      </c>
      <c r="J30" s="14" t="str">
        <f ca="1">IF(J29&gt;0,"Win","Loss")</f>
        <v>Win</v>
      </c>
      <c r="K30" s="14" t="s">
        <v>25</v>
      </c>
      <c r="L30" s="14" t="str">
        <f ca="1">IF(L29&gt;0,"Win","Loss")</f>
        <v>Win</v>
      </c>
      <c r="M30" s="14" t="s">
        <v>25</v>
      </c>
      <c r="N30" s="14" t="str">
        <f ca="1">IF(N29&gt;0,"Win","Loss")</f>
        <v>Loss</v>
      </c>
    </row>
    <row r="31" spans="2:22" ht="15.6" thickTop="1" thickBot="1" x14ac:dyDescent="0.35">
      <c r="B31" s="15">
        <f>Monthly_Budget!B79</f>
        <v>44799</v>
      </c>
      <c r="C31" s="12">
        <f ca="1">SUM(Monthly_Budget!C79:C81)</f>
        <v>39</v>
      </c>
      <c r="D31" s="12">
        <f ca="1">SUM(Monthly_Budget!D79:D81)</f>
        <v>39</v>
      </c>
      <c r="E31" s="12">
        <f t="shared" ca="1" si="11"/>
        <v>0</v>
      </c>
    </row>
    <row r="32" spans="2:22" ht="15.6" thickTop="1" thickBot="1" x14ac:dyDescent="0.35">
      <c r="B32" s="15">
        <f>Monthly_Budget!B82</f>
        <v>44800</v>
      </c>
      <c r="C32" s="12">
        <f ca="1">SUM(Monthly_Budget!C82:C84)</f>
        <v>32</v>
      </c>
      <c r="D32" s="12">
        <f ca="1">SUM(Monthly_Budget!D82:D84)</f>
        <v>37</v>
      </c>
      <c r="E32" s="12">
        <f t="shared" ca="1" si="11"/>
        <v>-5</v>
      </c>
    </row>
    <row r="33" spans="2:11" ht="15.6" thickTop="1" thickBot="1" x14ac:dyDescent="0.35">
      <c r="B33" s="15">
        <f>Monthly_Budget!B85</f>
        <v>44801</v>
      </c>
      <c r="C33" s="12">
        <f ca="1">SUM(Monthly_Budget!C85:C87)</f>
        <v>40</v>
      </c>
      <c r="D33" s="12">
        <f ca="1">SUM(Monthly_Budget!D85:D87)</f>
        <v>37</v>
      </c>
      <c r="E33" s="12">
        <f t="shared" ca="1" si="11"/>
        <v>3</v>
      </c>
      <c r="K33" t="s">
        <v>17</v>
      </c>
    </row>
    <row r="34" spans="2:11" ht="15.6" thickTop="1" thickBot="1" x14ac:dyDescent="0.35">
      <c r="B34" s="15">
        <f>Monthly_Budget!B88</f>
        <v>44802</v>
      </c>
      <c r="C34" s="12">
        <f ca="1">SUM(Monthly_Budget!C88:C90)</f>
        <v>37</v>
      </c>
      <c r="D34" s="12">
        <f ca="1">SUM(Monthly_Budget!D88:D90)</f>
        <v>34</v>
      </c>
      <c r="E34" s="12">
        <f t="shared" ca="1" si="11"/>
        <v>3</v>
      </c>
    </row>
    <row r="35" spans="2:11" ht="15.6" thickTop="1" thickBot="1" x14ac:dyDescent="0.35">
      <c r="B35" s="15">
        <f>Monthly_Budget!B91</f>
        <v>44803</v>
      </c>
      <c r="C35" s="12">
        <f ca="1">SUM(Monthly_Budget!C91:C93)</f>
        <v>37</v>
      </c>
      <c r="D35" s="12">
        <f ca="1">SUM(Monthly_Budget!D91:D93)</f>
        <v>33</v>
      </c>
      <c r="E35" s="12">
        <f t="shared" ca="1" si="11"/>
        <v>4</v>
      </c>
    </row>
    <row r="36" spans="2:11" ht="15.6" thickTop="1" thickBot="1" x14ac:dyDescent="0.35">
      <c r="B36" s="15">
        <f>Monthly_Budget!B94</f>
        <v>44804</v>
      </c>
      <c r="C36" s="12">
        <f ca="1">SUM(Monthly_Budget!C94:C96)</f>
        <v>37</v>
      </c>
      <c r="D36" s="12">
        <f ca="1">SUM(Monthly_Budget!D94:D96)</f>
        <v>39</v>
      </c>
      <c r="E36" s="12">
        <f t="shared" ca="1" si="11"/>
        <v>-2</v>
      </c>
    </row>
    <row r="37" spans="2:11" ht="15" thickTop="1" x14ac:dyDescent="0.3"/>
  </sheetData>
  <mergeCells count="41">
    <mergeCell ref="U21:V21"/>
    <mergeCell ref="I26:J26"/>
    <mergeCell ref="K26:L26"/>
    <mergeCell ref="M26:N26"/>
    <mergeCell ref="E2:O2"/>
    <mergeCell ref="Q21:R21"/>
    <mergeCell ref="S21:T21"/>
    <mergeCell ref="U11:V11"/>
    <mergeCell ref="Q16:R16"/>
    <mergeCell ref="S16:T16"/>
    <mergeCell ref="U16:V16"/>
    <mergeCell ref="Q11:R11"/>
    <mergeCell ref="S11:T11"/>
    <mergeCell ref="U5:V5"/>
    <mergeCell ref="M6:N6"/>
    <mergeCell ref="O6:P6"/>
    <mergeCell ref="C4:D4"/>
    <mergeCell ref="I21:J21"/>
    <mergeCell ref="K21:L21"/>
    <mergeCell ref="M21:N21"/>
    <mergeCell ref="O21:P21"/>
    <mergeCell ref="I16:J16"/>
    <mergeCell ref="K16:L16"/>
    <mergeCell ref="M16:N16"/>
    <mergeCell ref="O16:P16"/>
    <mergeCell ref="I11:J11"/>
    <mergeCell ref="K11:L11"/>
    <mergeCell ref="M11:N11"/>
    <mergeCell ref="O11:P11"/>
    <mergeCell ref="I4:V4"/>
    <mergeCell ref="I6:J6"/>
    <mergeCell ref="K6:L6"/>
    <mergeCell ref="Q6:R6"/>
    <mergeCell ref="S6:T6"/>
    <mergeCell ref="U6:V6"/>
    <mergeCell ref="I5:J5"/>
    <mergeCell ref="K5:L5"/>
    <mergeCell ref="M5:N5"/>
    <mergeCell ref="O5:P5"/>
    <mergeCell ref="Q5:R5"/>
    <mergeCell ref="S5:T5"/>
  </mergeCells>
  <conditionalFormatting sqref="J9">
    <cfRule type="cellIs" dxfId="92" priority="93" operator="greaterThan">
      <formula>0</formula>
    </cfRule>
    <cfRule type="cellIs" dxfId="91" priority="92" operator="lessThan">
      <formula>0</formula>
    </cfRule>
    <cfRule type="cellIs" dxfId="90" priority="91" operator="equal">
      <formula>0</formula>
    </cfRule>
  </conditionalFormatting>
  <conditionalFormatting sqref="L9">
    <cfRule type="cellIs" dxfId="89" priority="88" operator="equal">
      <formula>0</formula>
    </cfRule>
    <cfRule type="cellIs" dxfId="88" priority="89" operator="lessThan">
      <formula>0</formula>
    </cfRule>
    <cfRule type="cellIs" dxfId="87" priority="90" operator="greaterThan">
      <formula>0</formula>
    </cfRule>
  </conditionalFormatting>
  <conditionalFormatting sqref="N9">
    <cfRule type="cellIs" dxfId="86" priority="85" operator="equal">
      <formula>0</formula>
    </cfRule>
    <cfRule type="cellIs" dxfId="85" priority="86" operator="lessThan">
      <formula>0</formula>
    </cfRule>
    <cfRule type="cellIs" dxfId="84" priority="87" operator="greaterThan">
      <formula>0</formula>
    </cfRule>
  </conditionalFormatting>
  <conditionalFormatting sqref="P9">
    <cfRule type="cellIs" dxfId="83" priority="82" operator="equal">
      <formula>0</formula>
    </cfRule>
    <cfRule type="cellIs" dxfId="82" priority="83" operator="lessThan">
      <formula>0</formula>
    </cfRule>
    <cfRule type="cellIs" dxfId="81" priority="84" operator="greaterThan">
      <formula>0</formula>
    </cfRule>
  </conditionalFormatting>
  <conditionalFormatting sqref="R9">
    <cfRule type="cellIs" dxfId="80" priority="79" operator="equal">
      <formula>0</formula>
    </cfRule>
    <cfRule type="cellIs" dxfId="79" priority="80" operator="lessThan">
      <formula>0</formula>
    </cfRule>
    <cfRule type="cellIs" dxfId="78" priority="81" operator="greaterThan">
      <formula>0</formula>
    </cfRule>
  </conditionalFormatting>
  <conditionalFormatting sqref="T9">
    <cfRule type="cellIs" dxfId="77" priority="76" operator="equal">
      <formula>0</formula>
    </cfRule>
    <cfRule type="cellIs" dxfId="76" priority="77" operator="lessThan">
      <formula>0</formula>
    </cfRule>
    <cfRule type="cellIs" dxfId="75" priority="78" operator="greaterThan">
      <formula>0</formula>
    </cfRule>
  </conditionalFormatting>
  <conditionalFormatting sqref="V9">
    <cfRule type="cellIs" dxfId="74" priority="73" operator="equal">
      <formula>0</formula>
    </cfRule>
    <cfRule type="cellIs" dxfId="73" priority="74" operator="lessThan">
      <formula>0</formula>
    </cfRule>
    <cfRule type="cellIs" dxfId="72" priority="75" operator="greaterThan">
      <formula>0</formula>
    </cfRule>
  </conditionalFormatting>
  <conditionalFormatting sqref="J14">
    <cfRule type="cellIs" dxfId="71" priority="70" operator="equal">
      <formula>0</formula>
    </cfRule>
    <cfRule type="cellIs" dxfId="70" priority="71" operator="lessThan">
      <formula>0</formula>
    </cfRule>
    <cfRule type="cellIs" dxfId="69" priority="72" operator="greaterThan">
      <formula>0</formula>
    </cfRule>
  </conditionalFormatting>
  <conditionalFormatting sqref="L14">
    <cfRule type="cellIs" dxfId="68" priority="67" operator="equal">
      <formula>0</formula>
    </cfRule>
    <cfRule type="cellIs" dxfId="67" priority="68" operator="lessThan">
      <formula>0</formula>
    </cfRule>
    <cfRule type="cellIs" dxfId="66" priority="69" operator="greaterThan">
      <formula>0</formula>
    </cfRule>
  </conditionalFormatting>
  <conditionalFormatting sqref="N14">
    <cfRule type="cellIs" dxfId="65" priority="64" operator="equal">
      <formula>0</formula>
    </cfRule>
    <cfRule type="cellIs" dxfId="64" priority="65" operator="lessThan">
      <formula>0</formula>
    </cfRule>
    <cfRule type="cellIs" dxfId="63" priority="66" operator="greaterThan">
      <formula>0</formula>
    </cfRule>
  </conditionalFormatting>
  <conditionalFormatting sqref="P14">
    <cfRule type="cellIs" dxfId="62" priority="61" operator="equal">
      <formula>0</formula>
    </cfRule>
    <cfRule type="cellIs" dxfId="61" priority="62" operator="lessThan">
      <formula>0</formula>
    </cfRule>
    <cfRule type="cellIs" dxfId="60" priority="63" operator="greaterThan">
      <formula>0</formula>
    </cfRule>
  </conditionalFormatting>
  <conditionalFormatting sqref="R14">
    <cfRule type="cellIs" dxfId="59" priority="58" operator="equal">
      <formula>0</formula>
    </cfRule>
    <cfRule type="cellIs" dxfId="58" priority="59" operator="lessThan">
      <formula>0</formula>
    </cfRule>
    <cfRule type="cellIs" dxfId="57" priority="60" operator="greaterThan">
      <formula>0</formula>
    </cfRule>
  </conditionalFormatting>
  <conditionalFormatting sqref="T14">
    <cfRule type="cellIs" dxfId="56" priority="55" operator="equal">
      <formula>0</formula>
    </cfRule>
    <cfRule type="cellIs" dxfId="55" priority="56" operator="lessThan">
      <formula>0</formula>
    </cfRule>
    <cfRule type="cellIs" dxfId="54" priority="57" operator="greaterThan">
      <formula>0</formula>
    </cfRule>
  </conditionalFormatting>
  <conditionalFormatting sqref="V14">
    <cfRule type="cellIs" dxfId="53" priority="52" operator="equal">
      <formula>0</formula>
    </cfRule>
    <cfRule type="cellIs" dxfId="52" priority="53" operator="lessThan">
      <formula>0</formula>
    </cfRule>
    <cfRule type="cellIs" dxfId="51" priority="54" operator="greaterThan">
      <formula>0</formula>
    </cfRule>
  </conditionalFormatting>
  <conditionalFormatting sqref="J19">
    <cfRule type="cellIs" dxfId="50" priority="49" operator="equal">
      <formula>0</formula>
    </cfRule>
    <cfRule type="cellIs" dxfId="49" priority="50" operator="lessThan">
      <formula>0</formula>
    </cfRule>
    <cfRule type="cellIs" dxfId="48" priority="51" operator="greaterThan">
      <formula>0</formula>
    </cfRule>
  </conditionalFormatting>
  <conditionalFormatting sqref="L19">
    <cfRule type="cellIs" dxfId="47" priority="46" operator="equal">
      <formula>0</formula>
    </cfRule>
    <cfRule type="cellIs" dxfId="46" priority="47" operator="lessThan">
      <formula>0</formula>
    </cfRule>
    <cfRule type="cellIs" dxfId="45" priority="48" operator="greaterThan">
      <formula>0</formula>
    </cfRule>
  </conditionalFormatting>
  <conditionalFormatting sqref="N19">
    <cfRule type="cellIs" dxfId="44" priority="43" operator="equal">
      <formula>0</formula>
    </cfRule>
    <cfRule type="cellIs" dxfId="43" priority="44" operator="lessThan">
      <formula>0</formula>
    </cfRule>
    <cfRule type="cellIs" dxfId="42" priority="45" operator="greaterThan">
      <formula>0</formula>
    </cfRule>
  </conditionalFormatting>
  <conditionalFormatting sqref="P19">
    <cfRule type="cellIs" dxfId="41" priority="40" operator="equal">
      <formula>0</formula>
    </cfRule>
    <cfRule type="cellIs" dxfId="40" priority="41" operator="lessThan">
      <formula>0</formula>
    </cfRule>
    <cfRule type="cellIs" dxfId="39" priority="42" operator="greaterThan">
      <formula>0</formula>
    </cfRule>
  </conditionalFormatting>
  <conditionalFormatting sqref="R19">
    <cfRule type="cellIs" dxfId="38" priority="37" operator="equal">
      <formula>0</formula>
    </cfRule>
    <cfRule type="cellIs" dxfId="37" priority="38" operator="lessThan">
      <formula>0</formula>
    </cfRule>
    <cfRule type="cellIs" dxfId="36" priority="39" operator="greaterThan">
      <formula>0</formula>
    </cfRule>
  </conditionalFormatting>
  <conditionalFormatting sqref="T19">
    <cfRule type="cellIs" dxfId="35" priority="34" operator="equal">
      <formula>0</formula>
    </cfRule>
    <cfRule type="cellIs" dxfId="34" priority="35" operator="lessThan">
      <formula>0</formula>
    </cfRule>
    <cfRule type="cellIs" dxfId="33" priority="36" operator="greaterThan">
      <formula>0</formula>
    </cfRule>
  </conditionalFormatting>
  <conditionalFormatting sqref="V19">
    <cfRule type="cellIs" dxfId="32" priority="31" operator="equal">
      <formula>0</formula>
    </cfRule>
    <cfRule type="cellIs" dxfId="31" priority="32" operator="lessThan">
      <formula>0</formula>
    </cfRule>
    <cfRule type="cellIs" dxfId="30" priority="33" operator="greaterThan">
      <formula>0</formula>
    </cfRule>
  </conditionalFormatting>
  <conditionalFormatting sqref="J24">
    <cfRule type="cellIs" dxfId="29" priority="28" operator="equal">
      <formula>0</formula>
    </cfRule>
    <cfRule type="cellIs" dxfId="28" priority="29" operator="lessThan">
      <formula>0</formula>
    </cfRule>
    <cfRule type="cellIs" dxfId="27" priority="30" operator="greaterThan">
      <formula>0</formula>
    </cfRule>
  </conditionalFormatting>
  <conditionalFormatting sqref="L24">
    <cfRule type="cellIs" dxfId="26" priority="25" operator="equal">
      <formula>0</formula>
    </cfRule>
    <cfRule type="cellIs" dxfId="25" priority="26" operator="lessThan">
      <formula>0</formula>
    </cfRule>
    <cfRule type="cellIs" dxfId="24" priority="27" operator="greaterThan">
      <formula>0</formula>
    </cfRule>
  </conditionalFormatting>
  <conditionalFormatting sqref="N24">
    <cfRule type="cellIs" dxfId="23" priority="22" operator="equal">
      <formula>0</formula>
    </cfRule>
    <cfRule type="cellIs" dxfId="22" priority="23" operator="lessThan">
      <formula>0</formula>
    </cfRule>
    <cfRule type="cellIs" dxfId="21" priority="24" operator="greaterThan">
      <formula>0</formula>
    </cfRule>
  </conditionalFormatting>
  <conditionalFormatting sqref="P24">
    <cfRule type="cellIs" dxfId="20" priority="19" operator="equal">
      <formula>0</formula>
    </cfRule>
    <cfRule type="cellIs" dxfId="19" priority="20" operator="lessThan">
      <formula>0</formula>
    </cfRule>
    <cfRule type="cellIs" dxfId="18" priority="21" operator="greaterThan">
      <formula>0</formula>
    </cfRule>
  </conditionalFormatting>
  <conditionalFormatting sqref="R24">
    <cfRule type="cellIs" dxfId="17" priority="16" operator="equal">
      <formula>0</formula>
    </cfRule>
    <cfRule type="cellIs" dxfId="16" priority="17" operator="lessThan">
      <formula>0</formula>
    </cfRule>
    <cfRule type="cellIs" dxfId="15" priority="18" operator="greaterThan">
      <formula>0</formula>
    </cfRule>
  </conditionalFormatting>
  <conditionalFormatting sqref="T24">
    <cfRule type="cellIs" dxfId="14" priority="13" operator="equal">
      <formula>0</formula>
    </cfRule>
    <cfRule type="cellIs" dxfId="13" priority="14" operator="lessThan">
      <formula>0</formula>
    </cfRule>
    <cfRule type="cellIs" dxfId="12" priority="15" operator="greaterThan">
      <formula>0</formula>
    </cfRule>
  </conditionalFormatting>
  <conditionalFormatting sqref="V24">
    <cfRule type="cellIs" dxfId="11" priority="10" operator="equal">
      <formula>0</formula>
    </cfRule>
    <cfRule type="cellIs" dxfId="10" priority="11" operator="lessThan">
      <formula>0</formula>
    </cfRule>
    <cfRule type="cellIs" dxfId="9" priority="12" operator="greaterThan">
      <formula>0</formula>
    </cfRule>
  </conditionalFormatting>
  <conditionalFormatting sqref="J29">
    <cfRule type="cellIs" dxfId="8" priority="7" operator="equal">
      <formula>0</formula>
    </cfRule>
    <cfRule type="cellIs" dxfId="7" priority="8" operator="lessThan">
      <formula>0</formula>
    </cfRule>
    <cfRule type="cellIs" dxfId="6" priority="9" operator="greaterThan">
      <formula>0</formula>
    </cfRule>
  </conditionalFormatting>
  <conditionalFormatting sqref="L29">
    <cfRule type="cellIs" dxfId="5" priority="4" operator="equal">
      <formula>0</formula>
    </cfRule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N29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Monthly_Budget</vt:lpstr>
      <vt:lpstr>Calender_for_Monthly_Budget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2022-08-20T07:16:54Z</dcterms:created>
  <dcterms:modified xsi:type="dcterms:W3CDTF">2022-09-05T15:20:20Z</dcterms:modified>
</cp:coreProperties>
</file>