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3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Ex1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Ex2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2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2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2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9.xml" ContentType="application/vnd.openxmlformats-officedocument.spreadsheetml.pivotTable+xml"/>
  <Override PartName="/xl/drawings/drawing7.xml" ContentType="application/vnd.openxmlformats-officedocument.drawing+xml"/>
  <Override PartName="/xl/timelines/timeline1.xml" ContentType="application/vnd.ms-excel.timeline+xml"/>
  <Override PartName="/xl/charts/chart23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0.xml" ContentType="application/vnd.openxmlformats-officedocument.spreadsheetml.pivotTable+xml"/>
  <Override PartName="/xl/drawings/drawing8.xml" ContentType="application/vnd.openxmlformats-officedocument.drawing+xml"/>
  <Override PartName="/xl/charts/chart24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pivotTables/pivotTable11.xml" ContentType="application/vnd.openxmlformats-officedocument.spreadsheetml.pivotTable+xml"/>
  <Override PartName="/xl/drawings/drawing9.xml" ContentType="application/vnd.openxmlformats-officedocument.drawing+xml"/>
  <Override PartName="/xl/charts/chart25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1.xml" ContentType="application/vnd.openxmlformats-officedocument.spreadsheetml.table+xml"/>
  <Override PartName="/xl/pivotTables/pivotTable12.xml" ContentType="application/vnd.openxmlformats-officedocument.spreadsheetml.pivotTable+xml"/>
  <Override PartName="/xl/drawings/drawing10.xml" ContentType="application/vnd.openxmlformats-officedocument.drawing+xml"/>
  <Override PartName="/xl/charts/chart26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ables/table2.xml" ContentType="application/vnd.openxmlformats-officedocument.spreadsheetml.table+xml"/>
  <Override PartName="/xl/pivotTables/pivotTable13.xml" ContentType="application/vnd.openxmlformats-officedocument.spreadsheetml.pivotTable+xml"/>
  <Override PartName="/xl/drawings/drawing11.xml" ContentType="application/vnd.openxmlformats-officedocument.drawing+xml"/>
  <Override PartName="/xl/charts/chart27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8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14.xml" ContentType="application/vnd.openxmlformats-officedocument.spreadsheetml.pivotTable+xml"/>
  <Override PartName="/xl/drawings/drawing12.xml" ContentType="application/vnd.openxmlformats-officedocument.drawing+xml"/>
  <Override PartName="/xl/charts/chart29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pivotTables/pivotTable15.xml" ContentType="application/vnd.openxmlformats-officedocument.spreadsheetml.pivotTable+xml"/>
  <Override PartName="/xl/drawings/drawing13.xml" ContentType="application/vnd.openxmlformats-officedocument.drawing+xml"/>
  <Override PartName="/xl/charts/chart30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pivotTables/pivotTable16.xml" ContentType="application/vnd.openxmlformats-officedocument.spreadsheetml.pivotTable+xml"/>
  <Override PartName="/xl/drawings/drawing14.xml" ContentType="application/vnd.openxmlformats-officedocument.drawing+xml"/>
  <Override PartName="/xl/charts/chart31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pivotTables/pivotTable17.xml" ContentType="application/vnd.openxmlformats-officedocument.spreadsheetml.pivotTable+xml"/>
  <Override PartName="/xl/drawings/drawing15.xml" ContentType="application/vnd.openxmlformats-officedocument.drawing+xml"/>
  <Override PartName="/xl/charts/chart32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pivotTables/pivotTable18.xml" ContentType="application/vnd.openxmlformats-officedocument.spreadsheetml.pivotTable+xml"/>
  <Override PartName="/xl/drawings/drawing16.xml" ContentType="application/vnd.openxmlformats-officedocument.drawing+xml"/>
  <Override PartName="/xl/charts/chart33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pivotTables/pivotTable19.xml" ContentType="application/vnd.openxmlformats-officedocument.spreadsheetml.pivotTable+xml"/>
  <Override PartName="/xl/drawings/drawing17.xml" ContentType="application/vnd.openxmlformats-officedocument.drawing+xml"/>
  <Override PartName="/xl/charts/chart34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hidePivotFieldList="1" defaultThemeVersion="124226"/>
  <xr:revisionPtr revIDLastSave="2361" documentId="11_6DF00FBE53E65577F6785A678F62DA4B6E4B6681" xr6:coauthVersionLast="47" xr6:coauthVersionMax="47" xr10:uidLastSave="{510E363D-153E-48CF-AF3A-C66A221ADB91}"/>
  <bookViews>
    <workbookView xWindow="240" yWindow="60" windowWidth="20115" windowHeight="8010" firstSheet="1" activeTab="1" xr2:uid="{00000000-000D-0000-FFFF-FFFF00000000}"/>
  </bookViews>
  <sheets>
    <sheet name="Vrinda Shops Data" sheetId="1" r:id="rId1"/>
    <sheet name="Varinda Shop Graphical Report" sheetId="24" r:id="rId2"/>
    <sheet name="graph{bisuness report 1}" sheetId="2" state="hidden" r:id="rId3"/>
    <sheet name="bisuness report 2" sheetId="16" state="hidden" r:id="rId4"/>
    <sheet name="graph{business report 2}" sheetId="15" state="hidden" r:id="rId5"/>
    <sheet name="dates" sheetId="14" state="hidden" r:id="rId6"/>
    <sheet name="Order VS Sales" sheetId="17" r:id="rId7"/>
    <sheet name="Man VS Woman" sheetId="18" r:id="rId8"/>
    <sheet name="M VS W" sheetId="6" state="hidden" r:id="rId9"/>
    <sheet name="status" sheetId="8" state="hidden" r:id="rId10"/>
    <sheet name="Order Status" sheetId="19" r:id="rId11"/>
    <sheet name="Detail2" sheetId="26" state="hidden" r:id="rId12"/>
    <sheet name="States and Orders" sheetId="20" r:id="rId13"/>
    <sheet name="Detail1" sheetId="21" state="hidden" r:id="rId14"/>
    <sheet name="S. nation" sheetId="9" state="hidden" r:id="rId15"/>
    <sheet name="Order VS Age And Gender" sheetId="22" r:id="rId16"/>
    <sheet name="age, gender, order" sheetId="10" state="hidden" r:id="rId17"/>
    <sheet name="Order Channels" sheetId="23" r:id="rId18"/>
    <sheet name="age, gender, order 2.0" sheetId="11" state="hidden" r:id="rId19"/>
    <sheet name="BY" sheetId="12" state="hidden" r:id="rId20"/>
    <sheet name="size and category vs order" sheetId="13" state="hidden" r:id="rId21"/>
  </sheets>
  <definedNames>
    <definedName name="_xlchart.v1.0" hidden="1">'bisuness report 2'!$A$25:$A$30</definedName>
    <definedName name="_xlchart.v1.1" hidden="1">'bisuness report 2'!$B$24</definedName>
    <definedName name="_xlchart.v1.2" hidden="1">'bisuness report 2'!$B$25:$B$30</definedName>
    <definedName name="_xlchart.v1.3" hidden="1">'bisuness report 2'!$A$25:$A$30</definedName>
    <definedName name="_xlchart.v1.4" hidden="1">'bisuness report 2'!$B$24</definedName>
    <definedName name="_xlchart.v1.5" hidden="1">'bisuness report 2'!$B$25:$B$30</definedName>
    <definedName name="NativeTimeline_Date">#N/A</definedName>
    <definedName name="Slicer_by">#N/A</definedName>
    <definedName name="Slicer_Month">#N/A</definedName>
  </definedNames>
  <calcPr calcId="191028"/>
  <pivotCaches>
    <pivotCache cacheId="308" r:id="rId22"/>
    <pivotCache cacheId="309" r:id="rId23"/>
  </pivotCaches>
  <extLst>
    <ext xmlns:x14="http://schemas.microsoft.com/office/spreadsheetml/2009/9/main" uri="{BBE1A952-AA13-448e-AADC-164F8A28A991}">
      <x14:slicerCaches>
        <x14:slicerCache r:id="rId24"/>
        <x14:slicerCache r:id="rId2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26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00" i="1" l="1"/>
  <c r="G2499" i="1"/>
  <c r="G2498" i="1"/>
  <c r="G2497" i="1"/>
  <c r="G2496" i="1"/>
  <c r="G2495" i="1"/>
  <c r="G2494" i="1"/>
  <c r="G2493" i="1"/>
  <c r="G2492" i="1"/>
  <c r="G2491" i="1"/>
  <c r="G2490" i="1"/>
  <c r="G2489" i="1"/>
  <c r="G2488" i="1"/>
  <c r="G2487" i="1"/>
  <c r="G2486" i="1"/>
  <c r="G2485" i="1"/>
  <c r="G2484" i="1"/>
  <c r="G2483" i="1"/>
  <c r="G2482" i="1"/>
  <c r="G2481" i="1"/>
  <c r="G2480" i="1"/>
  <c r="G2479" i="1"/>
  <c r="G2478" i="1"/>
  <c r="G2477" i="1"/>
  <c r="G2476" i="1"/>
  <c r="G2475" i="1"/>
  <c r="G2474" i="1"/>
  <c r="G2473" i="1"/>
  <c r="G2472" i="1"/>
  <c r="G2471" i="1"/>
  <c r="G2470" i="1"/>
  <c r="G2469" i="1"/>
  <c r="G2468" i="1"/>
  <c r="G2467" i="1"/>
  <c r="G2466" i="1"/>
  <c r="G2465" i="1"/>
  <c r="G2464" i="1"/>
  <c r="G2463" i="1"/>
  <c r="G2462" i="1"/>
  <c r="G2461" i="1"/>
  <c r="G2460" i="1"/>
  <c r="G2459" i="1"/>
  <c r="G2458" i="1"/>
  <c r="G2457" i="1"/>
  <c r="G2456" i="1"/>
  <c r="G2455" i="1"/>
  <c r="G2454" i="1"/>
  <c r="G2453" i="1"/>
  <c r="G2452" i="1"/>
  <c r="G2451" i="1"/>
  <c r="G2450" i="1"/>
  <c r="G2449" i="1"/>
  <c r="G2448" i="1"/>
  <c r="G2447" i="1"/>
  <c r="G2446" i="1"/>
  <c r="G2445" i="1"/>
  <c r="G2444" i="1"/>
  <c r="G2443" i="1"/>
  <c r="G2442" i="1"/>
  <c r="G2441" i="1"/>
  <c r="G2440" i="1"/>
  <c r="G2439" i="1"/>
  <c r="G2438" i="1"/>
  <c r="G2437" i="1"/>
  <c r="G2436" i="1"/>
  <c r="G2435" i="1"/>
  <c r="G2434" i="1"/>
  <c r="G2433" i="1"/>
  <c r="G2432" i="1"/>
  <c r="G2431" i="1"/>
  <c r="G2430" i="1"/>
  <c r="G2429" i="1"/>
  <c r="G2428" i="1"/>
  <c r="G2427" i="1"/>
  <c r="G2426" i="1"/>
  <c r="G2425" i="1"/>
  <c r="G2424" i="1"/>
  <c r="G2423" i="1"/>
  <c r="G2422" i="1"/>
  <c r="G2421" i="1"/>
  <c r="G2420" i="1"/>
  <c r="G2419" i="1"/>
  <c r="G2418" i="1"/>
  <c r="G2417" i="1"/>
  <c r="G2416" i="1"/>
  <c r="G2415" i="1"/>
  <c r="G2414" i="1"/>
  <c r="G2413" i="1"/>
  <c r="G2412" i="1"/>
  <c r="G2411" i="1"/>
  <c r="G2410" i="1"/>
  <c r="G2409" i="1"/>
  <c r="G2408" i="1"/>
  <c r="G2407" i="1"/>
  <c r="G2406" i="1"/>
  <c r="G2405" i="1"/>
  <c r="G2404" i="1"/>
  <c r="G2403" i="1"/>
  <c r="G2402" i="1"/>
  <c r="G2401" i="1"/>
  <c r="G2400" i="1"/>
  <c r="G2399" i="1"/>
  <c r="G2398" i="1"/>
  <c r="G2397" i="1"/>
  <c r="G2396" i="1"/>
  <c r="G2395" i="1"/>
  <c r="G2394" i="1"/>
  <c r="G2393" i="1"/>
  <c r="G2392" i="1"/>
  <c r="G2391" i="1"/>
  <c r="G2390" i="1"/>
  <c r="G2389" i="1"/>
  <c r="G2388" i="1"/>
  <c r="G2387" i="1"/>
  <c r="G2386" i="1"/>
  <c r="G2385" i="1"/>
  <c r="G2384" i="1"/>
  <c r="G2383" i="1"/>
  <c r="G2382" i="1"/>
  <c r="G2381" i="1"/>
  <c r="G2380" i="1"/>
  <c r="G2379" i="1"/>
  <c r="G2378" i="1"/>
  <c r="G2377" i="1"/>
  <c r="G2376" i="1"/>
  <c r="G2375" i="1"/>
  <c r="G2374" i="1"/>
  <c r="G2373" i="1"/>
  <c r="G2372" i="1"/>
  <c r="G2371" i="1"/>
  <c r="G2370" i="1"/>
  <c r="G2369" i="1"/>
  <c r="G2368" i="1"/>
  <c r="G2367" i="1"/>
  <c r="G2366" i="1"/>
  <c r="G2365" i="1"/>
  <c r="G2364" i="1"/>
  <c r="G2363" i="1"/>
  <c r="G2362" i="1"/>
  <c r="G2361" i="1"/>
  <c r="G2360" i="1"/>
  <c r="G2359" i="1"/>
  <c r="G2358" i="1"/>
  <c r="G2357" i="1"/>
  <c r="G2356" i="1"/>
  <c r="G2355" i="1"/>
  <c r="G2354" i="1"/>
  <c r="G2353" i="1"/>
  <c r="G2352" i="1"/>
  <c r="G2351" i="1"/>
  <c r="G2350" i="1"/>
  <c r="G2349" i="1"/>
  <c r="G2348" i="1"/>
  <c r="G2347" i="1"/>
  <c r="G2346" i="1"/>
  <c r="G2345" i="1"/>
  <c r="G2344" i="1"/>
  <c r="G2343" i="1"/>
  <c r="G2342" i="1"/>
  <c r="G2341" i="1"/>
  <c r="G2340" i="1"/>
  <c r="G2339" i="1"/>
  <c r="G2338" i="1"/>
  <c r="G2337" i="1"/>
  <c r="G2336" i="1"/>
  <c r="G2335" i="1"/>
  <c r="G2334" i="1"/>
  <c r="G2333" i="1"/>
  <c r="G2332" i="1"/>
  <c r="G2331" i="1"/>
  <c r="G2330" i="1"/>
  <c r="G2329" i="1"/>
  <c r="G2328" i="1"/>
  <c r="G2327" i="1"/>
  <c r="G2326" i="1"/>
  <c r="G2325" i="1"/>
  <c r="G2324" i="1"/>
  <c r="G2323" i="1"/>
  <c r="G2322" i="1"/>
  <c r="G2321" i="1"/>
  <c r="G2320" i="1"/>
  <c r="G2319" i="1"/>
  <c r="G2318" i="1"/>
  <c r="G2317" i="1"/>
  <c r="G2316" i="1"/>
  <c r="G2315" i="1"/>
  <c r="G2314" i="1"/>
  <c r="G2313" i="1"/>
  <c r="G2312" i="1"/>
  <c r="G2311" i="1"/>
  <c r="G2310" i="1"/>
  <c r="G2309" i="1"/>
  <c r="G2308" i="1"/>
  <c r="G2307" i="1"/>
  <c r="G2306" i="1"/>
  <c r="G2305" i="1"/>
  <c r="G2304" i="1"/>
  <c r="G2303" i="1"/>
  <c r="G2302" i="1"/>
  <c r="G2301" i="1"/>
  <c r="G2300" i="1"/>
  <c r="G2299" i="1"/>
  <c r="G2298" i="1"/>
  <c r="G2297" i="1"/>
  <c r="G2296" i="1"/>
  <c r="G2295" i="1"/>
  <c r="G2294" i="1"/>
  <c r="G2293" i="1"/>
  <c r="G2292" i="1"/>
  <c r="G2291" i="1"/>
  <c r="G2290" i="1"/>
  <c r="G2289" i="1"/>
  <c r="G2288" i="1"/>
  <c r="G2287" i="1"/>
  <c r="G2286" i="1"/>
  <c r="G2285" i="1"/>
  <c r="G2284" i="1"/>
  <c r="G2283" i="1"/>
  <c r="G2282" i="1"/>
  <c r="G2281" i="1"/>
  <c r="G2280" i="1"/>
  <c r="G2279" i="1"/>
  <c r="G2278" i="1"/>
  <c r="G2277" i="1"/>
  <c r="G2276" i="1"/>
  <c r="G2275" i="1"/>
  <c r="G2274" i="1"/>
  <c r="G2273" i="1"/>
  <c r="G2272" i="1"/>
  <c r="G2271" i="1"/>
  <c r="G2270" i="1"/>
  <c r="G2269" i="1"/>
  <c r="G2268" i="1"/>
  <c r="G2267" i="1"/>
  <c r="G2266" i="1"/>
  <c r="G2265" i="1"/>
  <c r="G2264" i="1"/>
  <c r="G2263" i="1"/>
  <c r="G2262" i="1"/>
  <c r="G2261" i="1"/>
  <c r="G2260" i="1"/>
  <c r="G2259" i="1"/>
  <c r="G2258" i="1"/>
  <c r="G2257" i="1"/>
  <c r="G2256" i="1"/>
  <c r="G2255" i="1"/>
  <c r="G2254" i="1"/>
  <c r="G2253" i="1"/>
  <c r="G2252" i="1"/>
  <c r="G2251" i="1"/>
  <c r="G2250" i="1"/>
  <c r="G2249" i="1"/>
  <c r="G2248" i="1"/>
  <c r="G2247" i="1"/>
  <c r="G2246" i="1"/>
  <c r="G2245" i="1"/>
  <c r="G2244" i="1"/>
  <c r="G2243" i="1"/>
  <c r="G2242" i="1"/>
  <c r="G2241" i="1"/>
  <c r="G2240" i="1"/>
  <c r="G2239" i="1"/>
  <c r="G2238" i="1"/>
  <c r="G2237" i="1"/>
  <c r="G2236" i="1"/>
  <c r="G2235" i="1"/>
  <c r="G2234" i="1"/>
  <c r="G2233" i="1"/>
  <c r="G2232" i="1"/>
  <c r="G2231" i="1"/>
  <c r="G2230" i="1"/>
  <c r="G2229" i="1"/>
  <c r="G2228" i="1"/>
  <c r="G2227" i="1"/>
  <c r="G2226" i="1"/>
  <c r="G2225" i="1"/>
  <c r="G2224" i="1"/>
  <c r="G2223" i="1"/>
  <c r="G2222" i="1"/>
  <c r="G2221" i="1"/>
  <c r="G2220" i="1"/>
  <c r="G2219" i="1"/>
  <c r="G2218" i="1"/>
  <c r="G2217" i="1"/>
  <c r="G2216" i="1"/>
  <c r="G2215" i="1"/>
  <c r="G2214" i="1"/>
  <c r="G2213" i="1"/>
  <c r="G2212" i="1"/>
  <c r="G2211" i="1"/>
  <c r="G2210" i="1"/>
  <c r="G2209" i="1"/>
  <c r="G2208" i="1"/>
  <c r="G2207" i="1"/>
  <c r="G2206" i="1"/>
  <c r="G2205" i="1"/>
  <c r="G2204" i="1"/>
  <c r="G2203" i="1"/>
  <c r="G2202" i="1"/>
  <c r="G2201" i="1"/>
  <c r="G2200" i="1"/>
  <c r="G2199" i="1"/>
  <c r="G2198" i="1"/>
  <c r="G2197" i="1"/>
  <c r="G2196" i="1"/>
  <c r="G2195" i="1"/>
  <c r="G2194" i="1"/>
  <c r="G2193" i="1"/>
  <c r="G2192" i="1"/>
  <c r="G2191" i="1"/>
  <c r="G2190" i="1"/>
  <c r="G2189" i="1"/>
  <c r="G2188" i="1"/>
  <c r="G2187" i="1"/>
  <c r="G2186" i="1"/>
  <c r="G2185" i="1"/>
  <c r="G2184" i="1"/>
  <c r="G2183" i="1"/>
  <c r="G2182" i="1"/>
  <c r="G2181" i="1"/>
  <c r="G2180" i="1"/>
  <c r="G2179" i="1"/>
  <c r="G2178" i="1"/>
  <c r="G2177" i="1"/>
  <c r="G2176" i="1"/>
  <c r="G2175" i="1"/>
  <c r="G2174" i="1"/>
  <c r="G2173" i="1"/>
  <c r="G2172" i="1"/>
  <c r="G2171" i="1"/>
  <c r="G2170" i="1"/>
  <c r="G2169" i="1"/>
  <c r="G2168" i="1"/>
  <c r="G2167" i="1"/>
  <c r="G2166" i="1"/>
  <c r="G2165" i="1"/>
  <c r="G2164" i="1"/>
  <c r="G2163" i="1"/>
  <c r="G2162" i="1"/>
  <c r="G2161" i="1"/>
  <c r="G2160" i="1"/>
  <c r="G2159" i="1"/>
  <c r="G2158" i="1"/>
  <c r="G2157" i="1"/>
  <c r="G2156" i="1"/>
  <c r="G2155" i="1"/>
  <c r="G2154" i="1"/>
  <c r="G2153" i="1"/>
  <c r="G2152" i="1"/>
  <c r="G2151" i="1"/>
  <c r="G2150" i="1"/>
  <c r="G2149" i="1"/>
  <c r="G2148" i="1"/>
  <c r="G2147" i="1"/>
  <c r="G2146" i="1"/>
  <c r="G2145" i="1"/>
  <c r="G2144" i="1"/>
  <c r="G2143" i="1"/>
  <c r="G2142" i="1"/>
  <c r="G2141" i="1"/>
  <c r="G2140" i="1"/>
  <c r="G2139" i="1"/>
  <c r="G2138" i="1"/>
  <c r="G2137" i="1"/>
  <c r="G2136" i="1"/>
  <c r="G2135" i="1"/>
  <c r="G2134" i="1"/>
  <c r="G2133" i="1"/>
  <c r="G2132" i="1"/>
  <c r="G2131" i="1"/>
  <c r="G2130" i="1"/>
  <c r="G2129" i="1"/>
  <c r="G2128" i="1"/>
  <c r="G2127" i="1"/>
  <c r="G2126" i="1"/>
  <c r="G2125" i="1"/>
  <c r="G2124" i="1"/>
  <c r="G2123" i="1"/>
  <c r="G2122" i="1"/>
  <c r="G2121" i="1"/>
  <c r="G2120" i="1"/>
  <c r="G2119" i="1"/>
  <c r="G2118" i="1"/>
  <c r="G2117" i="1"/>
  <c r="G2116" i="1"/>
  <c r="G2115" i="1"/>
  <c r="G2114" i="1"/>
  <c r="G2113" i="1"/>
  <c r="G2112" i="1"/>
  <c r="G2111" i="1"/>
  <c r="G2110" i="1"/>
  <c r="G2109" i="1"/>
  <c r="G2108" i="1"/>
  <c r="G2107" i="1"/>
  <c r="G2106" i="1"/>
  <c r="G2105" i="1"/>
  <c r="G2104" i="1"/>
  <c r="G2103" i="1"/>
  <c r="G2102" i="1"/>
  <c r="G2101" i="1"/>
  <c r="G2100" i="1"/>
  <c r="G2099" i="1"/>
  <c r="G2098" i="1"/>
  <c r="G2097" i="1"/>
  <c r="G2096" i="1"/>
  <c r="G2095" i="1"/>
  <c r="G2094" i="1"/>
  <c r="G2093" i="1"/>
  <c r="G2092" i="1"/>
  <c r="G2091" i="1"/>
  <c r="G2090" i="1"/>
  <c r="G2089" i="1"/>
  <c r="G2088" i="1"/>
  <c r="G2087" i="1"/>
  <c r="G2086" i="1"/>
  <c r="G2085" i="1"/>
  <c r="G2084" i="1"/>
  <c r="G2083" i="1"/>
  <c r="G2082" i="1"/>
  <c r="G2081" i="1"/>
  <c r="G2080" i="1"/>
  <c r="G2079" i="1"/>
  <c r="G2078" i="1"/>
  <c r="G2077" i="1"/>
  <c r="G2076" i="1"/>
  <c r="G2075" i="1"/>
  <c r="G2074" i="1"/>
  <c r="G2073" i="1"/>
  <c r="G2072" i="1"/>
  <c r="G2071" i="1"/>
  <c r="G2070" i="1"/>
  <c r="G2069" i="1"/>
  <c r="G2068" i="1"/>
  <c r="G2067" i="1"/>
  <c r="G2066" i="1"/>
  <c r="G2065" i="1"/>
  <c r="G2064" i="1"/>
  <c r="G2063" i="1"/>
  <c r="G2062" i="1"/>
  <c r="G2061" i="1"/>
  <c r="G2060" i="1"/>
  <c r="G2059" i="1"/>
  <c r="G2058" i="1"/>
  <c r="G2057" i="1"/>
  <c r="G2056" i="1"/>
  <c r="G2055" i="1"/>
  <c r="G2054" i="1"/>
  <c r="G2053" i="1"/>
  <c r="G2052" i="1"/>
  <c r="G2051" i="1"/>
  <c r="G2050" i="1"/>
  <c r="G2049" i="1"/>
  <c r="G2048" i="1"/>
  <c r="G2047" i="1"/>
  <c r="G2046" i="1"/>
  <c r="G2045" i="1"/>
  <c r="G2044" i="1"/>
  <c r="G2043" i="1"/>
  <c r="G2042" i="1"/>
  <c r="G2041" i="1"/>
  <c r="G2040" i="1"/>
  <c r="G2039" i="1"/>
  <c r="G2038" i="1"/>
  <c r="G2037" i="1"/>
  <c r="G2036" i="1"/>
  <c r="G2035" i="1"/>
  <c r="G2034" i="1"/>
  <c r="G2033" i="1"/>
  <c r="G2032" i="1"/>
  <c r="G2031" i="1"/>
  <c r="G2030" i="1"/>
  <c r="G2029" i="1"/>
  <c r="G2028" i="1"/>
  <c r="G2027" i="1"/>
  <c r="G2026" i="1"/>
  <c r="G2025" i="1"/>
  <c r="G2024" i="1"/>
  <c r="G2023" i="1"/>
  <c r="G2022" i="1"/>
  <c r="G2021" i="1"/>
  <c r="G2020" i="1"/>
  <c r="G2019" i="1"/>
  <c r="G2018" i="1"/>
  <c r="G2017" i="1"/>
  <c r="G2016" i="1"/>
  <c r="G2015" i="1"/>
  <c r="G2014" i="1"/>
  <c r="G2013" i="1"/>
  <c r="G2012" i="1"/>
  <c r="G2011" i="1"/>
  <c r="G2010" i="1"/>
  <c r="G2009" i="1"/>
  <c r="G2008" i="1"/>
  <c r="G2007" i="1"/>
  <c r="G2006" i="1"/>
  <c r="G2005" i="1"/>
  <c r="G2004" i="1"/>
  <c r="G2003" i="1"/>
  <c r="G2002" i="1"/>
  <c r="G2001" i="1"/>
  <c r="G2000" i="1"/>
  <c r="G1999" i="1"/>
  <c r="G1998" i="1"/>
  <c r="G1997" i="1"/>
  <c r="G1996" i="1"/>
  <c r="G1995" i="1"/>
  <c r="G1994" i="1"/>
  <c r="G1993" i="1"/>
  <c r="G1992" i="1"/>
  <c r="G1991" i="1"/>
  <c r="G1990" i="1"/>
  <c r="G1989" i="1"/>
  <c r="G1988" i="1"/>
  <c r="G1987" i="1"/>
  <c r="G1986" i="1"/>
  <c r="G1985" i="1"/>
  <c r="G1984" i="1"/>
  <c r="G1983" i="1"/>
  <c r="G1982" i="1"/>
  <c r="G1981" i="1"/>
  <c r="G1980" i="1"/>
  <c r="G1979" i="1"/>
  <c r="G1978" i="1"/>
  <c r="G1977" i="1"/>
  <c r="G1976" i="1"/>
  <c r="G1975" i="1"/>
  <c r="G1974" i="1"/>
  <c r="G1973" i="1"/>
  <c r="G1972" i="1"/>
  <c r="G1971" i="1"/>
  <c r="G1970" i="1"/>
  <c r="G1969" i="1"/>
  <c r="G1968" i="1"/>
  <c r="G1967" i="1"/>
  <c r="G1966" i="1"/>
  <c r="G1965" i="1"/>
  <c r="G1964" i="1"/>
  <c r="G1963" i="1"/>
  <c r="G1962" i="1"/>
  <c r="G1961" i="1"/>
  <c r="G1960" i="1"/>
  <c r="G1959" i="1"/>
  <c r="G1958" i="1"/>
  <c r="G1957" i="1"/>
  <c r="G1956" i="1"/>
  <c r="G1955" i="1"/>
  <c r="G1954" i="1"/>
  <c r="G1953" i="1"/>
  <c r="G1952" i="1"/>
  <c r="G1951" i="1"/>
  <c r="G1950" i="1"/>
  <c r="G1949" i="1"/>
  <c r="G1948" i="1"/>
  <c r="G1947" i="1"/>
  <c r="G1946" i="1"/>
  <c r="G1945" i="1"/>
  <c r="G1944" i="1"/>
  <c r="G1943" i="1"/>
  <c r="G1942" i="1"/>
  <c r="G1941" i="1"/>
  <c r="G1940" i="1"/>
  <c r="G1939" i="1"/>
  <c r="G1938" i="1"/>
  <c r="G1937" i="1"/>
  <c r="G1936" i="1"/>
  <c r="G1935" i="1"/>
  <c r="G1934" i="1"/>
  <c r="G1933" i="1"/>
  <c r="G1932" i="1"/>
  <c r="G1931" i="1"/>
  <c r="G1930" i="1"/>
  <c r="G1929" i="1"/>
  <c r="G1928" i="1"/>
  <c r="G1927" i="1"/>
  <c r="G1926" i="1"/>
  <c r="G1925" i="1"/>
  <c r="G1924" i="1"/>
  <c r="G1923" i="1"/>
  <c r="G1922" i="1"/>
  <c r="G1921" i="1"/>
  <c r="G1920" i="1"/>
  <c r="G1919" i="1"/>
  <c r="G1918" i="1"/>
  <c r="G1917" i="1"/>
  <c r="G1916" i="1"/>
  <c r="G1915" i="1"/>
  <c r="G1914" i="1"/>
  <c r="G1913" i="1"/>
  <c r="G1912" i="1"/>
  <c r="G1911" i="1"/>
  <c r="G1910" i="1"/>
  <c r="G1909" i="1"/>
  <c r="G1908" i="1"/>
  <c r="G1907" i="1"/>
  <c r="G1906" i="1"/>
  <c r="G1905" i="1"/>
  <c r="G1904" i="1"/>
  <c r="G1903" i="1"/>
  <c r="G1902" i="1"/>
  <c r="G1901" i="1"/>
  <c r="G1900" i="1"/>
  <c r="G1899" i="1"/>
  <c r="G1898" i="1"/>
  <c r="G1897" i="1"/>
  <c r="G1896" i="1"/>
  <c r="G1895" i="1"/>
  <c r="G1894" i="1"/>
  <c r="G1893" i="1"/>
  <c r="G1892" i="1"/>
  <c r="G1891" i="1"/>
  <c r="G1890" i="1"/>
  <c r="G1889" i="1"/>
  <c r="G1888" i="1"/>
  <c r="G1887" i="1"/>
  <c r="G1886" i="1"/>
  <c r="G1885" i="1"/>
  <c r="G1884" i="1"/>
  <c r="G1883" i="1"/>
  <c r="G1882" i="1"/>
  <c r="G1881" i="1"/>
  <c r="G1880" i="1"/>
  <c r="G1879" i="1"/>
  <c r="G1878" i="1"/>
  <c r="G1877" i="1"/>
  <c r="G1876" i="1"/>
  <c r="G1875" i="1"/>
  <c r="G1874" i="1"/>
  <c r="G1873" i="1"/>
  <c r="G1872" i="1"/>
  <c r="G1871" i="1"/>
  <c r="G1870" i="1"/>
  <c r="G1869" i="1"/>
  <c r="G1868" i="1"/>
  <c r="G1867" i="1"/>
  <c r="G1866" i="1"/>
  <c r="G1865" i="1"/>
  <c r="G1864" i="1"/>
  <c r="G1863" i="1"/>
  <c r="G1862" i="1"/>
  <c r="G1861" i="1"/>
  <c r="G1860" i="1"/>
  <c r="G1859" i="1"/>
  <c r="G1858" i="1"/>
  <c r="G1857" i="1"/>
  <c r="G1856" i="1"/>
  <c r="G1855" i="1"/>
  <c r="G1854" i="1"/>
  <c r="G1853" i="1"/>
  <c r="G1852" i="1"/>
  <c r="G1851" i="1"/>
  <c r="G1850" i="1"/>
  <c r="G1849" i="1"/>
  <c r="G1848" i="1"/>
  <c r="G1847" i="1"/>
  <c r="G1846" i="1"/>
  <c r="G1845" i="1"/>
  <c r="G1844" i="1"/>
  <c r="G1843" i="1"/>
  <c r="G1842" i="1"/>
  <c r="G1841" i="1"/>
  <c r="G1840" i="1"/>
  <c r="G1839" i="1"/>
  <c r="G1838" i="1"/>
  <c r="G1837" i="1"/>
  <c r="G1836" i="1"/>
  <c r="G1835" i="1"/>
  <c r="G1834" i="1"/>
  <c r="G1833" i="1"/>
  <c r="G1832" i="1"/>
  <c r="G1831" i="1"/>
  <c r="G1830" i="1"/>
  <c r="G1829" i="1"/>
  <c r="G1828" i="1"/>
  <c r="G1827" i="1"/>
  <c r="G1826" i="1"/>
  <c r="G1825" i="1"/>
  <c r="G1824" i="1"/>
  <c r="G1823" i="1"/>
  <c r="G1822" i="1"/>
  <c r="G1821" i="1"/>
  <c r="G1820" i="1"/>
  <c r="G1819" i="1"/>
  <c r="G1818" i="1"/>
  <c r="G1817" i="1"/>
  <c r="G1816" i="1"/>
  <c r="G1815" i="1"/>
  <c r="G1814" i="1"/>
  <c r="G1813" i="1"/>
  <c r="G1812" i="1"/>
  <c r="G1811" i="1"/>
  <c r="G1810" i="1"/>
  <c r="G1809" i="1"/>
  <c r="G1808" i="1"/>
  <c r="G1807" i="1"/>
  <c r="G1806" i="1"/>
  <c r="G1805" i="1"/>
  <c r="G1804" i="1"/>
  <c r="G1803" i="1"/>
  <c r="G1802" i="1"/>
  <c r="G1801" i="1"/>
  <c r="G1800" i="1"/>
  <c r="G1799" i="1"/>
  <c r="G1798" i="1"/>
  <c r="G1797" i="1"/>
  <c r="G1796" i="1"/>
  <c r="G1795" i="1"/>
  <c r="G1794" i="1"/>
  <c r="G1793" i="1"/>
  <c r="G1792" i="1"/>
  <c r="G1791" i="1"/>
  <c r="G1790" i="1"/>
  <c r="G1789" i="1"/>
  <c r="G1788" i="1"/>
  <c r="G1787" i="1"/>
  <c r="G1786" i="1"/>
  <c r="G1785" i="1"/>
  <c r="G1784" i="1"/>
  <c r="G1783" i="1"/>
  <c r="G1782" i="1"/>
  <c r="G1781" i="1"/>
  <c r="G1780" i="1"/>
  <c r="G1779" i="1"/>
  <c r="G1778" i="1"/>
  <c r="G1777" i="1"/>
  <c r="G1776" i="1"/>
  <c r="G1775" i="1"/>
  <c r="G1774" i="1"/>
  <c r="G1773" i="1"/>
  <c r="G1772" i="1"/>
  <c r="G1771" i="1"/>
  <c r="G1770" i="1"/>
  <c r="G1769" i="1"/>
  <c r="G1768" i="1"/>
  <c r="G1767" i="1"/>
  <c r="G1766" i="1"/>
  <c r="G1765" i="1"/>
  <c r="G1764" i="1"/>
  <c r="G1763" i="1"/>
  <c r="G1762" i="1"/>
  <c r="G1761" i="1"/>
  <c r="G1760" i="1"/>
  <c r="G1759" i="1"/>
  <c r="G1758" i="1"/>
  <c r="G1757" i="1"/>
  <c r="G1756" i="1"/>
  <c r="G1755" i="1"/>
  <c r="G1754" i="1"/>
  <c r="G1753" i="1"/>
  <c r="G1752" i="1"/>
  <c r="G1751" i="1"/>
  <c r="G1750" i="1"/>
  <c r="G1749" i="1"/>
  <c r="G1748" i="1"/>
  <c r="G1747" i="1"/>
  <c r="G1746" i="1"/>
  <c r="G1745" i="1"/>
  <c r="G1744" i="1"/>
  <c r="G1743" i="1"/>
  <c r="G1742" i="1"/>
  <c r="G1741" i="1"/>
  <c r="G1740" i="1"/>
  <c r="G1739" i="1"/>
  <c r="G1738" i="1"/>
  <c r="G1737" i="1"/>
  <c r="G1736" i="1"/>
  <c r="G1735" i="1"/>
  <c r="G1734" i="1"/>
  <c r="G1733" i="1"/>
  <c r="G1732" i="1"/>
  <c r="G1731" i="1"/>
  <c r="G1730" i="1"/>
  <c r="G1729" i="1"/>
  <c r="G1728" i="1"/>
  <c r="G1727" i="1"/>
  <c r="G1726" i="1"/>
  <c r="G1725" i="1"/>
  <c r="G1724" i="1"/>
  <c r="G1723" i="1"/>
  <c r="G1722" i="1"/>
  <c r="G1721" i="1"/>
  <c r="G1720" i="1"/>
  <c r="G1719" i="1"/>
  <c r="G1718" i="1"/>
  <c r="G1717" i="1"/>
  <c r="G1716" i="1"/>
  <c r="G1715" i="1"/>
  <c r="G1714" i="1"/>
  <c r="G1713" i="1"/>
  <c r="G1712" i="1"/>
  <c r="G1711" i="1"/>
  <c r="G1710" i="1"/>
  <c r="G1709" i="1"/>
  <c r="G1708" i="1"/>
  <c r="G1707" i="1"/>
  <c r="G1706" i="1"/>
  <c r="G1705" i="1"/>
  <c r="G1704" i="1"/>
  <c r="G1703" i="1"/>
  <c r="G1702" i="1"/>
  <c r="G1701" i="1"/>
  <c r="G1700" i="1"/>
  <c r="G1699" i="1"/>
  <c r="G1698" i="1"/>
  <c r="G1697" i="1"/>
  <c r="G1696" i="1"/>
  <c r="G1695" i="1"/>
  <c r="G1694" i="1"/>
  <c r="G1693" i="1"/>
  <c r="G1692" i="1"/>
  <c r="G1691" i="1"/>
  <c r="G1690" i="1"/>
  <c r="G1689" i="1"/>
  <c r="G1688" i="1"/>
  <c r="G1687" i="1"/>
  <c r="G1686" i="1"/>
  <c r="G1685" i="1"/>
  <c r="G1684" i="1"/>
  <c r="G1683" i="1"/>
  <c r="G1682" i="1"/>
  <c r="G1681" i="1"/>
  <c r="G1680" i="1"/>
  <c r="G1679" i="1"/>
  <c r="G1678" i="1"/>
  <c r="G1677" i="1"/>
  <c r="G1676" i="1"/>
  <c r="G1675" i="1"/>
  <c r="G1674" i="1"/>
  <c r="G1673" i="1"/>
  <c r="G1672" i="1"/>
  <c r="G1671" i="1"/>
  <c r="G1670" i="1"/>
  <c r="G1669" i="1"/>
  <c r="G1668" i="1"/>
  <c r="G1667" i="1"/>
  <c r="G1666" i="1"/>
  <c r="G1665" i="1"/>
  <c r="G1664" i="1"/>
  <c r="G1663" i="1"/>
  <c r="G1662" i="1"/>
  <c r="G1661" i="1"/>
  <c r="G1660" i="1"/>
  <c r="G1659" i="1"/>
  <c r="G1658" i="1"/>
  <c r="G1657" i="1"/>
  <c r="G1656" i="1"/>
  <c r="G1655" i="1"/>
  <c r="G1654" i="1"/>
  <c r="G1653" i="1"/>
  <c r="G1652" i="1"/>
  <c r="G1651" i="1"/>
  <c r="G1650" i="1"/>
  <c r="G1649" i="1"/>
  <c r="G1648" i="1"/>
  <c r="G1647" i="1"/>
  <c r="G1646" i="1"/>
  <c r="G1645" i="1"/>
  <c r="G1644" i="1"/>
  <c r="G1643" i="1"/>
  <c r="G1642" i="1"/>
  <c r="G1641" i="1"/>
  <c r="G1640" i="1"/>
  <c r="G1639" i="1"/>
  <c r="G1638" i="1"/>
  <c r="G1637" i="1"/>
  <c r="G1636" i="1"/>
  <c r="G1635" i="1"/>
  <c r="G1634" i="1"/>
  <c r="G1633" i="1"/>
  <c r="G1632" i="1"/>
  <c r="G1631" i="1"/>
  <c r="G1630" i="1"/>
  <c r="G1629" i="1"/>
  <c r="G1628" i="1"/>
  <c r="G1627" i="1"/>
  <c r="G1626" i="1"/>
  <c r="G1625" i="1"/>
  <c r="G1624" i="1"/>
  <c r="G1623" i="1"/>
  <c r="G1622" i="1"/>
  <c r="G1621" i="1"/>
  <c r="G1620" i="1"/>
  <c r="G1619" i="1"/>
  <c r="G1618" i="1"/>
  <c r="G1617" i="1"/>
  <c r="G1616" i="1"/>
  <c r="G1615" i="1"/>
  <c r="G1614" i="1"/>
  <c r="G1613" i="1"/>
  <c r="G1612" i="1"/>
  <c r="G1611" i="1"/>
  <c r="G1610" i="1"/>
  <c r="G1609" i="1"/>
  <c r="G1608" i="1"/>
  <c r="G1607" i="1"/>
  <c r="G1606" i="1"/>
  <c r="G1605" i="1"/>
  <c r="G1604" i="1"/>
  <c r="G1603" i="1"/>
  <c r="G1602" i="1"/>
  <c r="G1601" i="1"/>
  <c r="G1600" i="1"/>
  <c r="G1599" i="1"/>
  <c r="G1598" i="1"/>
  <c r="G1597" i="1"/>
  <c r="G1596" i="1"/>
  <c r="G1595" i="1"/>
  <c r="G1594" i="1"/>
  <c r="G1593" i="1"/>
  <c r="G1592" i="1"/>
  <c r="G1591" i="1"/>
  <c r="G1590" i="1"/>
  <c r="G1589" i="1"/>
  <c r="G1588" i="1"/>
  <c r="G1587" i="1"/>
  <c r="G1586" i="1"/>
  <c r="G1585" i="1"/>
  <c r="G1584" i="1"/>
  <c r="G1583" i="1"/>
  <c r="G1582" i="1"/>
  <c r="G1581" i="1"/>
  <c r="G1580" i="1"/>
  <c r="G1579" i="1"/>
  <c r="G1578" i="1"/>
  <c r="G1577" i="1"/>
  <c r="G1576" i="1"/>
  <c r="G1575" i="1"/>
  <c r="G1574" i="1"/>
  <c r="G1573" i="1"/>
  <c r="G1572" i="1"/>
  <c r="G1571" i="1"/>
  <c r="G1570" i="1"/>
  <c r="G1569" i="1"/>
  <c r="G1568" i="1"/>
  <c r="G1567" i="1"/>
  <c r="G1566" i="1"/>
  <c r="G1565" i="1"/>
  <c r="G1564" i="1"/>
  <c r="G1563" i="1"/>
  <c r="G1562" i="1"/>
  <c r="G1561" i="1"/>
  <c r="G1560" i="1"/>
  <c r="G1559" i="1"/>
  <c r="G1558" i="1"/>
  <c r="G1557" i="1"/>
  <c r="G1556" i="1"/>
  <c r="G1555" i="1"/>
  <c r="G1554" i="1"/>
  <c r="G1553" i="1"/>
  <c r="G1552" i="1"/>
  <c r="G1551" i="1"/>
  <c r="G1550" i="1"/>
  <c r="G1549" i="1"/>
  <c r="G1548" i="1"/>
  <c r="G1547" i="1"/>
  <c r="G1546" i="1"/>
  <c r="G1545" i="1"/>
  <c r="G1544" i="1"/>
  <c r="G1543" i="1"/>
  <c r="G1542" i="1"/>
  <c r="G1541" i="1"/>
  <c r="G1540" i="1"/>
  <c r="G1539" i="1"/>
  <c r="G1538" i="1"/>
  <c r="G1537" i="1"/>
  <c r="G1536" i="1"/>
  <c r="G1535" i="1"/>
  <c r="G1534" i="1"/>
  <c r="G1533" i="1"/>
  <c r="G1532" i="1"/>
  <c r="G1531" i="1"/>
  <c r="G1530" i="1"/>
  <c r="G1529" i="1"/>
  <c r="G1528" i="1"/>
  <c r="G1527" i="1"/>
  <c r="G1526" i="1"/>
  <c r="G1525" i="1"/>
  <c r="G1524" i="1"/>
  <c r="G1523" i="1"/>
  <c r="G1522" i="1"/>
  <c r="G1521" i="1"/>
  <c r="G1520" i="1"/>
  <c r="G1519" i="1"/>
  <c r="G1518" i="1"/>
  <c r="G1517" i="1"/>
  <c r="G1516" i="1"/>
  <c r="G1515" i="1"/>
  <c r="G1514" i="1"/>
  <c r="G1513" i="1"/>
  <c r="G1512" i="1"/>
  <c r="G1511" i="1"/>
  <c r="G1510" i="1"/>
  <c r="G1509" i="1"/>
  <c r="G1508" i="1"/>
  <c r="G1507" i="1"/>
  <c r="G1506" i="1"/>
  <c r="G1505" i="1"/>
  <c r="G1504" i="1"/>
  <c r="G1503" i="1"/>
  <c r="G1502" i="1"/>
  <c r="G1501" i="1"/>
  <c r="G1500" i="1"/>
  <c r="G1499" i="1"/>
  <c r="G1498" i="1"/>
  <c r="G1497" i="1"/>
  <c r="G1496" i="1"/>
  <c r="G1495" i="1"/>
  <c r="G1494" i="1"/>
  <c r="G1493" i="1"/>
  <c r="G1492" i="1"/>
  <c r="G1491" i="1"/>
  <c r="G1490" i="1"/>
  <c r="G1489" i="1"/>
  <c r="G1488" i="1"/>
  <c r="G1487" i="1"/>
  <c r="G1486" i="1"/>
  <c r="G1485" i="1"/>
  <c r="G1484" i="1"/>
  <c r="G1483" i="1"/>
  <c r="G1482" i="1"/>
  <c r="G1481" i="1"/>
  <c r="G1480" i="1"/>
  <c r="G1479" i="1"/>
  <c r="G1478" i="1"/>
  <c r="G1477" i="1"/>
  <c r="G1476" i="1"/>
  <c r="G1475" i="1"/>
  <c r="G1474" i="1"/>
  <c r="G1473" i="1"/>
  <c r="G1472" i="1"/>
  <c r="G1471" i="1"/>
  <c r="G1470" i="1"/>
  <c r="G1469" i="1"/>
  <c r="G1468" i="1"/>
  <c r="G1467" i="1"/>
  <c r="G1466" i="1"/>
  <c r="G1465" i="1"/>
  <c r="G1464" i="1"/>
  <c r="G1463" i="1"/>
  <c r="G1462" i="1"/>
  <c r="G1461" i="1"/>
  <c r="G1460" i="1"/>
  <c r="G1459" i="1"/>
  <c r="G1458" i="1"/>
  <c r="G1457" i="1"/>
  <c r="G1456" i="1"/>
  <c r="G1455" i="1"/>
  <c r="G1454" i="1"/>
  <c r="G1453" i="1"/>
  <c r="G1452" i="1"/>
  <c r="G1451" i="1"/>
  <c r="G1450" i="1"/>
  <c r="G1449" i="1"/>
  <c r="G1448" i="1"/>
  <c r="G1447" i="1"/>
  <c r="G1446" i="1"/>
  <c r="G1445" i="1"/>
  <c r="G1444" i="1"/>
  <c r="G1443" i="1"/>
  <c r="G1442" i="1"/>
  <c r="G1441" i="1"/>
  <c r="G1440" i="1"/>
  <c r="G1439" i="1"/>
  <c r="G1438" i="1"/>
  <c r="G1437" i="1"/>
  <c r="G1436" i="1"/>
  <c r="G1435" i="1"/>
  <c r="G1434" i="1"/>
  <c r="G1433" i="1"/>
  <c r="G1432" i="1"/>
  <c r="G1431" i="1"/>
  <c r="G1430" i="1"/>
  <c r="G1429" i="1"/>
  <c r="G1428" i="1"/>
  <c r="G1427" i="1"/>
  <c r="G1426" i="1"/>
  <c r="G1425" i="1"/>
  <c r="G1424" i="1"/>
  <c r="G1423" i="1"/>
  <c r="G1422" i="1"/>
  <c r="G1421" i="1"/>
  <c r="G1420" i="1"/>
  <c r="G1419" i="1"/>
  <c r="G1418" i="1"/>
  <c r="G1417" i="1"/>
  <c r="G1416" i="1"/>
  <c r="G1415" i="1"/>
  <c r="G1414" i="1"/>
  <c r="G1413" i="1"/>
  <c r="G1412" i="1"/>
  <c r="G1411" i="1"/>
  <c r="G1410" i="1"/>
  <c r="G1409" i="1"/>
  <c r="G1408" i="1"/>
  <c r="G1407" i="1"/>
  <c r="G1406" i="1"/>
  <c r="G1405" i="1"/>
  <c r="G1404" i="1"/>
  <c r="G1403" i="1"/>
  <c r="G1402" i="1"/>
  <c r="G1401" i="1"/>
  <c r="G1400" i="1"/>
  <c r="G1399" i="1"/>
  <c r="G1398" i="1"/>
  <c r="G1397" i="1"/>
  <c r="G1396" i="1"/>
  <c r="G1395" i="1"/>
  <c r="G1394" i="1"/>
  <c r="G1393" i="1"/>
  <c r="G1392" i="1"/>
  <c r="G1391" i="1"/>
  <c r="G1390" i="1"/>
  <c r="G1389" i="1"/>
  <c r="G1388" i="1"/>
  <c r="G1387" i="1"/>
  <c r="G1386" i="1"/>
  <c r="G1385" i="1"/>
  <c r="G1384" i="1"/>
  <c r="G1383" i="1"/>
  <c r="G1382" i="1"/>
  <c r="G1381" i="1"/>
  <c r="G1380" i="1"/>
  <c r="G1379" i="1"/>
  <c r="G1378" i="1"/>
  <c r="G1377" i="1"/>
  <c r="G1376" i="1"/>
  <c r="G1375" i="1"/>
  <c r="G1374" i="1"/>
  <c r="G1373" i="1"/>
  <c r="G1372" i="1"/>
  <c r="G1371" i="1"/>
  <c r="G1370" i="1"/>
  <c r="G1369" i="1"/>
  <c r="G1368" i="1"/>
  <c r="G1367" i="1"/>
  <c r="G1366" i="1"/>
  <c r="G1365" i="1"/>
  <c r="G1364" i="1"/>
  <c r="G1363" i="1"/>
  <c r="G1362" i="1"/>
  <c r="G1361" i="1"/>
  <c r="G1360" i="1"/>
  <c r="G1359" i="1"/>
  <c r="G1358" i="1"/>
  <c r="G1357" i="1"/>
  <c r="G1356" i="1"/>
  <c r="G1355" i="1"/>
  <c r="G1354" i="1"/>
  <c r="G1353" i="1"/>
  <c r="G1352" i="1"/>
  <c r="G1351" i="1"/>
  <c r="G1350" i="1"/>
  <c r="G1349" i="1"/>
  <c r="G1348" i="1"/>
  <c r="G1347" i="1"/>
  <c r="G1346" i="1"/>
  <c r="G1345" i="1"/>
  <c r="G1344" i="1"/>
  <c r="G1343" i="1"/>
  <c r="G1342" i="1"/>
  <c r="G1341" i="1"/>
  <c r="G1340" i="1"/>
  <c r="G1339" i="1"/>
  <c r="G1338" i="1"/>
  <c r="G1337" i="1"/>
  <c r="G1336" i="1"/>
  <c r="G1335" i="1"/>
  <c r="G1334" i="1"/>
  <c r="G1333" i="1"/>
  <c r="G1332" i="1"/>
  <c r="G1331" i="1"/>
  <c r="G1330" i="1"/>
  <c r="G1329" i="1"/>
  <c r="G1328" i="1"/>
  <c r="G1327" i="1"/>
  <c r="G1326" i="1"/>
  <c r="G1325" i="1"/>
  <c r="G1324" i="1"/>
  <c r="G1323" i="1"/>
  <c r="G1322" i="1"/>
  <c r="G1321" i="1"/>
  <c r="G1320" i="1"/>
  <c r="G1319" i="1"/>
  <c r="G1318" i="1"/>
  <c r="G1317" i="1"/>
  <c r="G1316" i="1"/>
  <c r="G1315" i="1"/>
  <c r="G1314" i="1"/>
  <c r="G1313" i="1"/>
  <c r="G1312" i="1"/>
  <c r="G1311" i="1"/>
  <c r="G1310" i="1"/>
  <c r="G1309" i="1"/>
  <c r="G1308" i="1"/>
  <c r="G1307" i="1"/>
  <c r="G1306" i="1"/>
  <c r="G1305" i="1"/>
  <c r="G1304" i="1"/>
  <c r="G1303" i="1"/>
  <c r="G1302" i="1"/>
  <c r="G1301" i="1"/>
  <c r="G1300" i="1"/>
  <c r="G1299" i="1"/>
  <c r="G1298" i="1"/>
  <c r="G1297" i="1"/>
  <c r="G1296" i="1"/>
  <c r="G1295" i="1"/>
  <c r="G1294" i="1"/>
  <c r="G1293" i="1"/>
  <c r="G1292" i="1"/>
  <c r="G1291" i="1"/>
  <c r="G1290" i="1"/>
  <c r="G1289" i="1"/>
  <c r="G1288" i="1"/>
  <c r="G1287" i="1"/>
  <c r="G1286" i="1"/>
  <c r="G1285" i="1"/>
  <c r="G1284" i="1"/>
  <c r="G1283" i="1"/>
  <c r="G1282" i="1"/>
  <c r="G1281" i="1"/>
  <c r="G1280" i="1"/>
  <c r="G1279" i="1"/>
  <c r="G1278" i="1"/>
  <c r="G1277" i="1"/>
  <c r="G1276" i="1"/>
  <c r="G1275" i="1"/>
  <c r="G1274" i="1"/>
  <c r="G1273" i="1"/>
  <c r="G1272" i="1"/>
  <c r="G1271" i="1"/>
  <c r="G1270" i="1"/>
  <c r="G1269" i="1"/>
  <c r="G1268" i="1"/>
  <c r="G1267" i="1"/>
  <c r="G1266" i="1"/>
  <c r="G1265" i="1"/>
  <c r="G1264" i="1"/>
  <c r="G1263" i="1"/>
  <c r="G1262" i="1"/>
  <c r="G1261" i="1"/>
  <c r="G1260" i="1"/>
  <c r="G1259" i="1"/>
  <c r="G1258" i="1"/>
  <c r="G1257" i="1"/>
  <c r="G1256" i="1"/>
  <c r="G1255" i="1"/>
  <c r="G1254" i="1"/>
  <c r="G1253" i="1"/>
  <c r="G1252" i="1"/>
  <c r="G1251" i="1"/>
  <c r="G1250" i="1"/>
  <c r="G1249" i="1"/>
  <c r="G1248" i="1"/>
  <c r="G1247" i="1"/>
  <c r="G1246" i="1"/>
  <c r="G1245" i="1"/>
  <c r="G1244" i="1"/>
  <c r="G1243" i="1"/>
  <c r="G1242" i="1"/>
  <c r="G1241" i="1"/>
  <c r="G1240" i="1"/>
  <c r="G1239" i="1"/>
  <c r="G1238" i="1"/>
  <c r="G1237" i="1"/>
  <c r="G1236" i="1"/>
  <c r="G1235" i="1"/>
  <c r="G1234" i="1"/>
  <c r="G1233" i="1"/>
  <c r="G1232" i="1"/>
  <c r="G1231" i="1"/>
  <c r="G1230" i="1"/>
  <c r="G1229" i="1"/>
  <c r="G1228" i="1"/>
  <c r="G1227" i="1"/>
  <c r="G1226" i="1"/>
  <c r="G1225" i="1"/>
  <c r="G1224" i="1"/>
  <c r="G1223" i="1"/>
  <c r="G1222" i="1"/>
  <c r="G1221" i="1"/>
  <c r="G1220" i="1"/>
  <c r="G1219" i="1"/>
  <c r="G1218" i="1"/>
  <c r="G1217" i="1"/>
  <c r="G1216" i="1"/>
  <c r="G1215" i="1"/>
  <c r="G1214" i="1"/>
  <c r="G1213" i="1"/>
  <c r="G1212" i="1"/>
  <c r="G1211" i="1"/>
  <c r="G1210" i="1"/>
  <c r="G1209" i="1"/>
  <c r="G1208" i="1"/>
  <c r="G1207" i="1"/>
  <c r="G1206" i="1"/>
  <c r="G1205" i="1"/>
  <c r="G1204" i="1"/>
  <c r="G1203" i="1"/>
  <c r="G1202" i="1"/>
  <c r="G1201" i="1"/>
  <c r="G1200" i="1"/>
  <c r="G1199" i="1"/>
  <c r="G1198" i="1"/>
  <c r="G1197" i="1"/>
  <c r="G1196" i="1"/>
  <c r="G1195" i="1"/>
  <c r="G1194" i="1"/>
  <c r="G1193" i="1"/>
  <c r="G1192" i="1"/>
  <c r="G1191" i="1"/>
  <c r="G1190" i="1"/>
  <c r="G1189" i="1"/>
  <c r="G1188" i="1"/>
  <c r="G1187" i="1"/>
  <c r="G1186" i="1"/>
  <c r="G1185" i="1"/>
  <c r="G1184" i="1"/>
  <c r="G1183" i="1"/>
  <c r="G1182" i="1"/>
  <c r="G1181" i="1"/>
  <c r="G1180" i="1"/>
  <c r="G1179" i="1"/>
  <c r="G1178" i="1"/>
  <c r="G1177" i="1"/>
  <c r="G1176" i="1"/>
  <c r="G1175" i="1"/>
  <c r="G1174" i="1"/>
  <c r="G1173" i="1"/>
  <c r="G1172" i="1"/>
  <c r="G1171" i="1"/>
  <c r="G1170" i="1"/>
  <c r="G1169" i="1"/>
  <c r="G1168" i="1"/>
  <c r="G1167" i="1"/>
  <c r="G1166" i="1"/>
  <c r="G1165" i="1"/>
  <c r="G1164" i="1"/>
  <c r="G1163" i="1"/>
  <c r="G1162" i="1"/>
  <c r="G1161" i="1"/>
  <c r="G1160" i="1"/>
  <c r="G1159" i="1"/>
  <c r="G1158" i="1"/>
  <c r="G1157" i="1"/>
  <c r="G1156" i="1"/>
  <c r="G1155" i="1"/>
  <c r="G1154" i="1"/>
  <c r="G1153" i="1"/>
  <c r="G1152" i="1"/>
  <c r="G1151" i="1"/>
  <c r="G1150" i="1"/>
  <c r="G1149" i="1"/>
  <c r="G1148" i="1"/>
  <c r="G1147" i="1"/>
  <c r="G1146" i="1"/>
  <c r="G1145" i="1"/>
  <c r="G1144" i="1"/>
  <c r="G1143" i="1"/>
  <c r="G1142" i="1"/>
  <c r="G1141" i="1"/>
  <c r="G1140" i="1"/>
  <c r="G1139" i="1"/>
  <c r="G1138" i="1"/>
  <c r="G1137" i="1"/>
  <c r="G1136" i="1"/>
  <c r="G1135" i="1"/>
  <c r="G1134" i="1"/>
  <c r="G1133" i="1"/>
  <c r="G1132" i="1"/>
  <c r="G1131" i="1"/>
  <c r="G1130" i="1"/>
  <c r="G1129" i="1"/>
  <c r="G1128" i="1"/>
  <c r="G1127" i="1"/>
  <c r="G1126" i="1"/>
  <c r="G1125" i="1"/>
  <c r="G1124" i="1"/>
  <c r="G1123" i="1"/>
  <c r="G1122" i="1"/>
  <c r="G1121" i="1"/>
  <c r="G1120" i="1"/>
  <c r="G1119" i="1"/>
  <c r="G1118" i="1"/>
  <c r="G1117" i="1"/>
  <c r="G1116" i="1"/>
  <c r="G1115" i="1"/>
  <c r="G1114" i="1"/>
  <c r="G1113" i="1"/>
  <c r="G1112" i="1"/>
  <c r="G1111" i="1"/>
  <c r="G1110" i="1"/>
  <c r="G1109" i="1"/>
  <c r="G1108" i="1"/>
  <c r="G1107" i="1"/>
  <c r="G1106" i="1"/>
  <c r="G1105" i="1"/>
  <c r="G1104" i="1"/>
  <c r="G1103" i="1"/>
  <c r="G1102" i="1"/>
  <c r="G1101" i="1"/>
  <c r="G1100" i="1"/>
  <c r="G1099" i="1"/>
  <c r="G1098" i="1"/>
  <c r="G1097" i="1"/>
  <c r="G1096" i="1"/>
  <c r="G1095" i="1"/>
  <c r="G1094" i="1"/>
  <c r="G1093" i="1"/>
  <c r="G1092" i="1"/>
  <c r="G1091" i="1"/>
  <c r="G1090" i="1"/>
  <c r="G1089" i="1"/>
  <c r="G1088" i="1"/>
  <c r="G1087" i="1"/>
  <c r="G1086" i="1"/>
  <c r="G1085" i="1"/>
  <c r="G1084" i="1"/>
  <c r="G1083" i="1"/>
  <c r="G1082" i="1"/>
  <c r="G1081" i="1"/>
  <c r="G1080" i="1"/>
  <c r="G1079" i="1"/>
  <c r="G1078" i="1"/>
  <c r="G1077" i="1"/>
  <c r="G1076" i="1"/>
  <c r="G1075" i="1"/>
  <c r="G1074" i="1"/>
  <c r="G1073" i="1"/>
  <c r="G1072" i="1"/>
  <c r="G1071" i="1"/>
  <c r="G1070" i="1"/>
  <c r="G1069" i="1"/>
  <c r="G1068" i="1"/>
  <c r="G1067" i="1"/>
  <c r="G1066" i="1"/>
  <c r="G1065" i="1"/>
  <c r="G1064" i="1"/>
  <c r="G1063" i="1"/>
  <c r="G1062" i="1"/>
  <c r="G1061" i="1"/>
  <c r="G1060" i="1"/>
  <c r="G1059" i="1"/>
  <c r="G1058" i="1"/>
  <c r="G1057" i="1"/>
  <c r="G1056" i="1"/>
  <c r="G1055" i="1"/>
  <c r="G1054" i="1"/>
  <c r="G1053" i="1"/>
  <c r="G1052" i="1"/>
  <c r="G1051" i="1"/>
  <c r="G1050" i="1"/>
  <c r="G1049" i="1"/>
  <c r="G1048" i="1"/>
  <c r="G1047" i="1"/>
  <c r="G1046" i="1"/>
  <c r="G1045" i="1"/>
  <c r="G1044" i="1"/>
  <c r="G1043" i="1"/>
  <c r="G1042" i="1"/>
  <c r="G1041" i="1"/>
  <c r="G1040" i="1"/>
  <c r="G1039" i="1"/>
  <c r="G1038" i="1"/>
  <c r="G1037" i="1"/>
  <c r="G1036" i="1"/>
  <c r="G1035" i="1"/>
  <c r="G1034" i="1"/>
  <c r="G1033" i="1"/>
  <c r="G1032" i="1"/>
  <c r="G1031" i="1"/>
  <c r="G1030" i="1"/>
  <c r="G1029" i="1"/>
  <c r="G1028" i="1"/>
  <c r="G1027" i="1"/>
  <c r="G1026" i="1"/>
  <c r="G1025" i="1"/>
  <c r="G1024" i="1"/>
  <c r="G1023" i="1"/>
  <c r="G1022" i="1"/>
  <c r="G1021" i="1"/>
  <c r="G1020" i="1"/>
  <c r="G1019" i="1"/>
  <c r="G1018" i="1"/>
  <c r="G1017" i="1"/>
  <c r="G1016" i="1"/>
  <c r="G1015" i="1"/>
  <c r="G1014" i="1"/>
  <c r="G1013" i="1"/>
  <c r="G1012" i="1"/>
  <c r="G1011" i="1"/>
  <c r="G1010" i="1"/>
  <c r="G1009" i="1"/>
  <c r="G1008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" i="1"/>
  <c r="E25" i="1"/>
  <c r="C44" i="16"/>
  <c r="C43" i="16"/>
  <c r="C42" i="16"/>
  <c r="C41" i="16"/>
  <c r="C40" i="16"/>
  <c r="B30" i="16"/>
  <c r="C24" i="14"/>
  <c r="C23" i="14"/>
  <c r="C22" i="14"/>
  <c r="C21" i="14"/>
  <c r="C20" i="14"/>
  <c r="D15" i="14"/>
  <c r="C15" i="14"/>
  <c r="D14" i="14"/>
  <c r="C14" i="14"/>
  <c r="D13" i="14"/>
  <c r="C13" i="14"/>
  <c r="D12" i="14"/>
  <c r="C12" i="14"/>
  <c r="D11" i="14"/>
  <c r="C11" i="14"/>
  <c r="H6" i="14"/>
  <c r="G6" i="14"/>
  <c r="F6" i="14"/>
  <c r="E6" i="14"/>
  <c r="C6" i="14"/>
  <c r="H5" i="14"/>
  <c r="F5" i="14"/>
  <c r="E5" i="14"/>
  <c r="G5" i="14" s="1"/>
  <c r="C5" i="14"/>
  <c r="H4" i="14"/>
  <c r="F4" i="14"/>
  <c r="E4" i="14"/>
  <c r="G4" i="14" s="1"/>
  <c r="C4" i="14"/>
  <c r="H3" i="14"/>
  <c r="F3" i="14"/>
  <c r="E3" i="14"/>
  <c r="G3" i="14" s="1"/>
  <c r="C3" i="14"/>
  <c r="H2" i="14"/>
  <c r="G2" i="14"/>
  <c r="F2" i="14"/>
  <c r="E2" i="14"/>
  <c r="C2" i="1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G20" i="14" l="1"/>
  <c r="F20" i="14"/>
  <c r="E20" i="14"/>
  <c r="G21" i="14"/>
  <c r="F21" i="14"/>
  <c r="E21" i="14"/>
  <c r="G22" i="14"/>
  <c r="F22" i="14"/>
  <c r="E22" i="14"/>
  <c r="G23" i="14"/>
  <c r="F23" i="14"/>
  <c r="E23" i="14"/>
  <c r="G24" i="14"/>
  <c r="F24" i="14"/>
  <c r="E24" i="14"/>
</calcChain>
</file>

<file path=xl/sharedStrings.xml><?xml version="1.0" encoding="utf-8"?>
<sst xmlns="http://schemas.openxmlformats.org/spreadsheetml/2006/main" count="32690" uniqueCount="3258">
  <si>
    <t>S.no.</t>
  </si>
  <si>
    <t>order id</t>
  </si>
  <si>
    <t>Gender</t>
  </si>
  <si>
    <t>Age</t>
  </si>
  <si>
    <t>age group</t>
  </si>
  <si>
    <t>Date</t>
  </si>
  <si>
    <t>Month</t>
  </si>
  <si>
    <t>status</t>
  </si>
  <si>
    <t>by</t>
  </si>
  <si>
    <t>category</t>
  </si>
  <si>
    <t>size</t>
  </si>
  <si>
    <t>Quantity</t>
  </si>
  <si>
    <t>Amt.</t>
  </si>
  <si>
    <t>Currency</t>
  </si>
  <si>
    <t>Delivery state</t>
  </si>
  <si>
    <t>Delivery city</t>
  </si>
  <si>
    <t>S nation</t>
  </si>
  <si>
    <t>B2B</t>
  </si>
  <si>
    <t>171-1029312-3038738</t>
  </si>
  <si>
    <t>women</t>
  </si>
  <si>
    <t>Delivered</t>
  </si>
  <si>
    <t>Myntra</t>
  </si>
  <si>
    <t>kurta</t>
  </si>
  <si>
    <t>XXL</t>
  </si>
  <si>
    <t>INR</t>
  </si>
  <si>
    <t>PUNJAB</t>
  </si>
  <si>
    <t>MOHALI</t>
  </si>
  <si>
    <t>IND</t>
  </si>
  <si>
    <t>no</t>
  </si>
  <si>
    <t>405-2183842-2225946</t>
  </si>
  <si>
    <t>Women</t>
  </si>
  <si>
    <t>Ajio</t>
  </si>
  <si>
    <t>Set</t>
  </si>
  <si>
    <t>L</t>
  </si>
  <si>
    <t>HARYANA</t>
  </si>
  <si>
    <t>GURUGRAM</t>
  </si>
  <si>
    <t>171-1641533-8921966</t>
  </si>
  <si>
    <t>S</t>
  </si>
  <si>
    <t>WEST BENGAL</t>
  </si>
  <si>
    <t>KOLKATA</t>
  </si>
  <si>
    <t>404-7490807-6300351</t>
  </si>
  <si>
    <t>Amazon</t>
  </si>
  <si>
    <t>M</t>
  </si>
  <si>
    <t>TAMIL NADU</t>
  </si>
  <si>
    <t>THANJAVUR</t>
  </si>
  <si>
    <t>403-9293516-4577154</t>
  </si>
  <si>
    <t>407-1298130-0368305</t>
  </si>
  <si>
    <t>Flipkart</t>
  </si>
  <si>
    <t>Western Dress</t>
  </si>
  <si>
    <t>MAHARASHTRA</t>
  </si>
  <si>
    <t>SANGLI MIRAJ KUPWAD</t>
  </si>
  <si>
    <t>Men</t>
  </si>
  <si>
    <t>Meesho</t>
  </si>
  <si>
    <t>KARNATAKA</t>
  </si>
  <si>
    <t>BENGALURU</t>
  </si>
  <si>
    <t>171-5561216-3398711</t>
  </si>
  <si>
    <t>Others</t>
  </si>
  <si>
    <t>408-2935263-2935550</t>
  </si>
  <si>
    <t>XL</t>
  </si>
  <si>
    <t>404-2648970-9042715</t>
  </si>
  <si>
    <t>ANDHRA PRADESH</t>
  </si>
  <si>
    <t>VIJAYAWADA</t>
  </si>
  <si>
    <t>KERALA</t>
  </si>
  <si>
    <t>THIRUVANANTHAPURAM</t>
  </si>
  <si>
    <t>Top</t>
  </si>
  <si>
    <t>ARAKONAM</t>
  </si>
  <si>
    <t>408-0265357-4939534</t>
  </si>
  <si>
    <t>ASSAM</t>
  </si>
  <si>
    <t>GUWAHATI</t>
  </si>
  <si>
    <t>403-9268874-7296313</t>
  </si>
  <si>
    <t>407-0442660-2736366</t>
  </si>
  <si>
    <t>TELANGANA</t>
  </si>
  <si>
    <t>HYDERABAD</t>
  </si>
  <si>
    <t>406-7482261-1657136</t>
  </si>
  <si>
    <t>Nalli</t>
  </si>
  <si>
    <t>DELHI</t>
  </si>
  <si>
    <t>NEW DELHI</t>
  </si>
  <si>
    <t>407-7039962-7080347</t>
  </si>
  <si>
    <t>ODISHA</t>
  </si>
  <si>
    <t>Bhubaneswar</t>
  </si>
  <si>
    <t>407-3422488-7373923</t>
  </si>
  <si>
    <t>XS</t>
  </si>
  <si>
    <t>RAJASTHAN</t>
  </si>
  <si>
    <t>SIROHI</t>
  </si>
  <si>
    <t>171-8974687-6745940</t>
  </si>
  <si>
    <t>MUMBAI</t>
  </si>
  <si>
    <t>406-0244536-2177175</t>
  </si>
  <si>
    <t>AMRITSAR</t>
  </si>
  <si>
    <t>404-4376789-3345166</t>
  </si>
  <si>
    <t>3XL</t>
  </si>
  <si>
    <t>UTTAR PRADESH</t>
  </si>
  <si>
    <t>LUCKNOW</t>
  </si>
  <si>
    <t>408-1943310-9789160</t>
  </si>
  <si>
    <t>Refunded</t>
  </si>
  <si>
    <t>403-0950590-5005155</t>
  </si>
  <si>
    <t>MADURAI</t>
  </si>
  <si>
    <t>406-3935670-5720350</t>
  </si>
  <si>
    <t>Meerut</t>
  </si>
  <si>
    <t>402-0398999-0011565</t>
  </si>
  <si>
    <t>403-5438780-7231546</t>
  </si>
  <si>
    <t>MADHYA PRADESH</t>
  </si>
  <si>
    <t>INDORE</t>
  </si>
  <si>
    <t>406-8343960-8137102</t>
  </si>
  <si>
    <t>DAVANAGERE</t>
  </si>
  <si>
    <t>406-0986513-0498758</t>
  </si>
  <si>
    <t>UTTARAKHAND</t>
  </si>
  <si>
    <t>RUDRAPUR</t>
  </si>
  <si>
    <t>406-0947452-6044339</t>
  </si>
  <si>
    <t>CHENNAI</t>
  </si>
  <si>
    <t>406-1326018-3426760</t>
  </si>
  <si>
    <t>PRAYAGRAJ</t>
  </si>
  <si>
    <t>406-9281717-2212317</t>
  </si>
  <si>
    <t xml:space="preserve">ANDAMAN &amp; NICOBAR </t>
  </si>
  <si>
    <t>GREAT NICOBAR</t>
  </si>
  <si>
    <t>408-6866119-6793128</t>
  </si>
  <si>
    <t>GUJARAT</t>
  </si>
  <si>
    <t>AHMEDABAD</t>
  </si>
  <si>
    <t>403-9400852-1350710</t>
  </si>
  <si>
    <t>SALEM</t>
  </si>
  <si>
    <t>408-2606836-0473931</t>
  </si>
  <si>
    <t>405-8481179-1130753</t>
  </si>
  <si>
    <t>406-9686095-5057139</t>
  </si>
  <si>
    <t>VADODARA</t>
  </si>
  <si>
    <t>404-9033015-7527503</t>
  </si>
  <si>
    <t>Payyannur</t>
  </si>
  <si>
    <t>402-6932218-7744338</t>
  </si>
  <si>
    <t>CHANDIGARH</t>
  </si>
  <si>
    <t>408-8796291-5026713</t>
  </si>
  <si>
    <t>407-9654105-3225150</t>
  </si>
  <si>
    <t>402-0637532-2672317</t>
  </si>
  <si>
    <t>PUNE</t>
  </si>
  <si>
    <t>404-3393819-5081930</t>
  </si>
  <si>
    <t>406-5673590-1054739</t>
  </si>
  <si>
    <t>SONIPAT</t>
  </si>
  <si>
    <t>403-5846829-5098742</t>
  </si>
  <si>
    <t>NELLORE</t>
  </si>
  <si>
    <t>171-4087298-3807569</t>
  </si>
  <si>
    <t>TIRUCHIRAPPALLI</t>
  </si>
  <si>
    <t>408-7694743-7590732</t>
  </si>
  <si>
    <t>406-8068610-1108329</t>
  </si>
  <si>
    <t>171-7917674-9759550</t>
  </si>
  <si>
    <t>VARANASI</t>
  </si>
  <si>
    <t>406-2709798-4585159</t>
  </si>
  <si>
    <t>UDUPI</t>
  </si>
  <si>
    <t>405-4213846-6141157</t>
  </si>
  <si>
    <t>407-7381557-9088310</t>
  </si>
  <si>
    <t>Allahabad</t>
  </si>
  <si>
    <t>403-0817885-3061963</t>
  </si>
  <si>
    <t>SOUTH DELHI</t>
  </si>
  <si>
    <t>171-2439278-5433152</t>
  </si>
  <si>
    <t>KHALILABAD</t>
  </si>
  <si>
    <t>405-8874360-4913961</t>
  </si>
  <si>
    <t>408-4675134-5301129</t>
  </si>
  <si>
    <t>402-9907523-6175562</t>
  </si>
  <si>
    <t>SULTANPUR</t>
  </si>
  <si>
    <t>Saree</t>
  </si>
  <si>
    <t>Free</t>
  </si>
  <si>
    <t>MURWARA KATNI</t>
  </si>
  <si>
    <t>407-7643005-7856329</t>
  </si>
  <si>
    <t>407-0381223-7065145</t>
  </si>
  <si>
    <t>407-8538186-6616316</t>
  </si>
  <si>
    <t>MAHENDRAGARH</t>
  </si>
  <si>
    <t>403-1785530-0119510</t>
  </si>
  <si>
    <t>6XL</t>
  </si>
  <si>
    <t>403-0824767-1871567</t>
  </si>
  <si>
    <t>404-8169153-4411563</t>
  </si>
  <si>
    <t>Bangalore</t>
  </si>
  <si>
    <t>406-5169174-3536336</t>
  </si>
  <si>
    <t>Cancelled</t>
  </si>
  <si>
    <t>KALYAN</t>
  </si>
  <si>
    <t>402-2130722-4734768</t>
  </si>
  <si>
    <t>404-8399604-8880365</t>
  </si>
  <si>
    <t>403-8213196-3804353</t>
  </si>
  <si>
    <t>JHARKHAND</t>
  </si>
  <si>
    <t>BOKARO STEEL CITY</t>
  </si>
  <si>
    <t>408-3286680-0659521</t>
  </si>
  <si>
    <t>Panchkula</t>
  </si>
  <si>
    <t>403-6014983-8111514</t>
  </si>
  <si>
    <t>403-6950860-5590722</t>
  </si>
  <si>
    <t>BIHAR</t>
  </si>
  <si>
    <t>PATNA</t>
  </si>
  <si>
    <t>406-7030051-2742704</t>
  </si>
  <si>
    <t>404-6041386-2803516</t>
  </si>
  <si>
    <t>404-7958450-6860328</t>
  </si>
  <si>
    <t>Bengaluru</t>
  </si>
  <si>
    <t>408-7814128-2203552</t>
  </si>
  <si>
    <t>NAVI MUMBAI</t>
  </si>
  <si>
    <t>403-9793483-6877106</t>
  </si>
  <si>
    <t>402-5297818-3665137</t>
  </si>
  <si>
    <t>VARKALA</t>
  </si>
  <si>
    <t>171-2070545-3786767</t>
  </si>
  <si>
    <t>BIKANER</t>
  </si>
  <si>
    <t>406-1756314-4546723</t>
  </si>
  <si>
    <t>404-8786932-9447520</t>
  </si>
  <si>
    <t>BHARUCH</t>
  </si>
  <si>
    <t>408-8573929-1921943</t>
  </si>
  <si>
    <t>kolkata</t>
  </si>
  <si>
    <t>407-8980704-1408352</t>
  </si>
  <si>
    <t>NOIDA</t>
  </si>
  <si>
    <t>171-2516658-6849136</t>
  </si>
  <si>
    <t>404-0105497-2446747</t>
  </si>
  <si>
    <t>BHANDARA</t>
  </si>
  <si>
    <t>406-6468339-1490707</t>
  </si>
  <si>
    <t>402-6702100-7257107</t>
  </si>
  <si>
    <t>Returned</t>
  </si>
  <si>
    <t>404-6243782-8199521</t>
  </si>
  <si>
    <t>BHATKAL</t>
  </si>
  <si>
    <t>403-3641651-0348348</t>
  </si>
  <si>
    <t>402-7662369-2719545</t>
  </si>
  <si>
    <t>RANCHI</t>
  </si>
  <si>
    <t>403-8575376-3341124</t>
  </si>
  <si>
    <t>403-7384618-1017125</t>
  </si>
  <si>
    <t>VISAKHAPATNAM</t>
  </si>
  <si>
    <t>403-3542194-2527546</t>
  </si>
  <si>
    <t>Perambra</t>
  </si>
  <si>
    <t>405-6859790-7125127</t>
  </si>
  <si>
    <t>403-0347306-1283554</t>
  </si>
  <si>
    <t>406-7048232-6973930</t>
  </si>
  <si>
    <t>HIMACHAL PRADESH</t>
  </si>
  <si>
    <t>HAMIRPUR</t>
  </si>
  <si>
    <t>404-5516090-4385135</t>
  </si>
  <si>
    <t>Nayagarh</t>
  </si>
  <si>
    <t>403-0294848-6612317</t>
  </si>
  <si>
    <t>408-6522716-9753142</t>
  </si>
  <si>
    <t>408-3094141-6564325</t>
  </si>
  <si>
    <t>405-8966819-1579535</t>
  </si>
  <si>
    <t>PUDUVAYAL</t>
  </si>
  <si>
    <t>404-2716293-0209115</t>
  </si>
  <si>
    <t>403-9848998-6793100</t>
  </si>
  <si>
    <t>UDAIPUR</t>
  </si>
  <si>
    <t>171-6592212-4665122</t>
  </si>
  <si>
    <t>PUDUCHERRY</t>
  </si>
  <si>
    <t>404-5467416-2849910</t>
  </si>
  <si>
    <t>GREATER NOIDA</t>
  </si>
  <si>
    <t>408-1265802-4542716</t>
  </si>
  <si>
    <t>SECUNDERABAD</t>
  </si>
  <si>
    <t>171-9585512-1214755</t>
  </si>
  <si>
    <t>new delhi</t>
  </si>
  <si>
    <t>405-6513430-0509918</t>
  </si>
  <si>
    <t>406-7694216-8034754</t>
  </si>
  <si>
    <t>MYSURU</t>
  </si>
  <si>
    <t>408-5911668-5550717</t>
  </si>
  <si>
    <t>404-5364170-6523532</t>
  </si>
  <si>
    <t>JAIPUR</t>
  </si>
  <si>
    <t>405-3614770-5449966</t>
  </si>
  <si>
    <t>BIDAR</t>
  </si>
  <si>
    <t>404-1246579-1197122</t>
  </si>
  <si>
    <t>BABUGARH</t>
  </si>
  <si>
    <t>406-6695683-9996343</t>
  </si>
  <si>
    <t>THANE</t>
  </si>
  <si>
    <t>404-1994186-3865941</t>
  </si>
  <si>
    <t>404-0172471-1609129</t>
  </si>
  <si>
    <t>DOHAD</t>
  </si>
  <si>
    <t>406-0681598-4591519</t>
  </si>
  <si>
    <t>Barasat</t>
  </si>
  <si>
    <t>407-1388772-0703516</t>
  </si>
  <si>
    <t>408-3131740-5067529</t>
  </si>
  <si>
    <t>402-5496750-0331528</t>
  </si>
  <si>
    <t>NAGAUR</t>
  </si>
  <si>
    <t>403-0816846-6852364</t>
  </si>
  <si>
    <t>Coimbatore</t>
  </si>
  <si>
    <t>408-0278400-0572330</t>
  </si>
  <si>
    <t>403-8079606-6799503</t>
  </si>
  <si>
    <t>171-4636514-5082740</t>
  </si>
  <si>
    <t>BARASAT</t>
  </si>
  <si>
    <t>406-9847734-4402766</t>
  </si>
  <si>
    <t>COIMBATORE</t>
  </si>
  <si>
    <t>403-8860022-0290733</t>
  </si>
  <si>
    <t>408-1669205-3638714</t>
  </si>
  <si>
    <t>SANGAREDDY</t>
  </si>
  <si>
    <t>406-6737238-3993139</t>
  </si>
  <si>
    <t>402-9605076-2885164</t>
  </si>
  <si>
    <t>Buxar</t>
  </si>
  <si>
    <t>406-9542566-5579564</t>
  </si>
  <si>
    <t>KANJIKODE INDUSTRIAL AREA</t>
  </si>
  <si>
    <t>408-1540604-8952365</t>
  </si>
  <si>
    <t>405-9367631-7902714</t>
  </si>
  <si>
    <t>ALLAHABAD</t>
  </si>
  <si>
    <t>403-0595996-9383507</t>
  </si>
  <si>
    <t>DADRA AND NAGAR</t>
  </si>
  <si>
    <t>DIU</t>
  </si>
  <si>
    <t>407-8256896-7645127</t>
  </si>
  <si>
    <t>407-1064158-5677135</t>
  </si>
  <si>
    <t>Yacharam</t>
  </si>
  <si>
    <t>407-2727693-8699567</t>
  </si>
  <si>
    <t>Kannur</t>
  </si>
  <si>
    <t>171-6844452-3288337</t>
  </si>
  <si>
    <t>Port blair</t>
  </si>
  <si>
    <t>171-6908439-1987505</t>
  </si>
  <si>
    <t>MUZAFFARNAGAR</t>
  </si>
  <si>
    <t>406-9626742-4153157</t>
  </si>
  <si>
    <t>MANMAD</t>
  </si>
  <si>
    <t>403-9383537-0791567</t>
  </si>
  <si>
    <t>SURYAPET</t>
  </si>
  <si>
    <t>403-6048785-9857964</t>
  </si>
  <si>
    <t>402-1040945-8225167</t>
  </si>
  <si>
    <t>PIMPRI CHINCHWAD</t>
  </si>
  <si>
    <t>171-8224545-5941925</t>
  </si>
  <si>
    <t>Kollam</t>
  </si>
  <si>
    <t>405-8391201-0161964</t>
  </si>
  <si>
    <t>406-2036568-3507558</t>
  </si>
  <si>
    <t>Vadodara</t>
  </si>
  <si>
    <t>407-0131231-1980322</t>
  </si>
  <si>
    <t>lucknow</t>
  </si>
  <si>
    <t>402-5387048-4695525</t>
  </si>
  <si>
    <t>402-4700322-7377926</t>
  </si>
  <si>
    <t>405-4774074-9942741</t>
  </si>
  <si>
    <t>408-4236224-6705913</t>
  </si>
  <si>
    <t>402-9698056-3215551</t>
  </si>
  <si>
    <t>404-1092399-0229128</t>
  </si>
  <si>
    <t>408-1867708-9856317</t>
  </si>
  <si>
    <t>402-7163849-6357160</t>
  </si>
  <si>
    <t>ERNAKULAM</t>
  </si>
  <si>
    <t>408-7372776-3077164</t>
  </si>
  <si>
    <t>405-7757271-3277914</t>
  </si>
  <si>
    <t>HARIDWAR</t>
  </si>
  <si>
    <t>407-6304030-7294757</t>
  </si>
  <si>
    <t>MAHNAR BAZAR</t>
  </si>
  <si>
    <t>LALITPUR</t>
  </si>
  <si>
    <t>408-7790665-4334734</t>
  </si>
  <si>
    <t>Blouse</t>
  </si>
  <si>
    <t>BELAGAVI</t>
  </si>
  <si>
    <t>407-5595686-6100341</t>
  </si>
  <si>
    <t>405-8251665-3225166</t>
  </si>
  <si>
    <t>171-7054852-3448331</t>
  </si>
  <si>
    <t>403-1132538-4037168</t>
  </si>
  <si>
    <t>402-2642921-6231538</t>
  </si>
  <si>
    <t>406-6293095-0239521</t>
  </si>
  <si>
    <t>402-2438137-5393935</t>
  </si>
  <si>
    <t>407-6539984-2399543</t>
  </si>
  <si>
    <t>403-4740407-5307521</t>
  </si>
  <si>
    <t>408-9159866-0466729</t>
  </si>
  <si>
    <t>KANPUR</t>
  </si>
  <si>
    <t>403-1619866-3571523</t>
  </si>
  <si>
    <t>Hyderabad</t>
  </si>
  <si>
    <t>406-6502399-8558757</t>
  </si>
  <si>
    <t>MEERUT</t>
  </si>
  <si>
    <t>408-7238770-6140358</t>
  </si>
  <si>
    <t>407-1376871-0295557</t>
  </si>
  <si>
    <t>408-8257154-7073948</t>
  </si>
  <si>
    <t>404-4145340-2637920</t>
  </si>
  <si>
    <t>Ethnic Dress</t>
  </si>
  <si>
    <t>Kolkata</t>
  </si>
  <si>
    <t>405-9073647-9045956</t>
  </si>
  <si>
    <t>408-8882909-7090727</t>
  </si>
  <si>
    <t>Mumbai</t>
  </si>
  <si>
    <t>405-9353236-5655530</t>
  </si>
  <si>
    <t>DIBRUGARH</t>
  </si>
  <si>
    <t>404-8519920-6090711</t>
  </si>
  <si>
    <t>NUZVID</t>
  </si>
  <si>
    <t>408-9860710-2994745</t>
  </si>
  <si>
    <t>KOLHAPUR</t>
  </si>
  <si>
    <t>407-9474390-3484334</t>
  </si>
  <si>
    <t>407-5085571-9113956</t>
  </si>
  <si>
    <t>405-9457709-1221161</t>
  </si>
  <si>
    <t>KOZHIKODE</t>
  </si>
  <si>
    <t>171-2746120-7458740</t>
  </si>
  <si>
    <t>403-1878389-1237106</t>
  </si>
  <si>
    <t>403-0476685-3465137</t>
  </si>
  <si>
    <t>171-1845045-0161128</t>
  </si>
  <si>
    <t>AURANGABAD</t>
  </si>
  <si>
    <t>404-9933073-6187548</t>
  </si>
  <si>
    <t>404-5497347-2324338</t>
  </si>
  <si>
    <t>CHHAPI</t>
  </si>
  <si>
    <t>408-7912532-3769108</t>
  </si>
  <si>
    <t>Adilabad</t>
  </si>
  <si>
    <t>171-9766258-8979520</t>
  </si>
  <si>
    <t>406-1473140-7914743</t>
  </si>
  <si>
    <t>403-0524091-8412339</t>
  </si>
  <si>
    <t>4XL</t>
  </si>
  <si>
    <t>402-6280655-6962731</t>
  </si>
  <si>
    <t>405-1920070-1571501</t>
  </si>
  <si>
    <t>TUNI</t>
  </si>
  <si>
    <t>406-2265901-9858750</t>
  </si>
  <si>
    <t>Solapur</t>
  </si>
  <si>
    <t>406-0476593-3693958</t>
  </si>
  <si>
    <t>GWALIOR</t>
  </si>
  <si>
    <t>171-8490583-2352307</t>
  </si>
  <si>
    <t>404-5716384-0233143</t>
  </si>
  <si>
    <t>Chennai</t>
  </si>
  <si>
    <t>404-5226206-1753945</t>
  </si>
  <si>
    <t>SIKKIM</t>
  </si>
  <si>
    <t>SINGTAM</t>
  </si>
  <si>
    <t>405-3951365-4622755</t>
  </si>
  <si>
    <t>KOTTAYAM</t>
  </si>
  <si>
    <t>403-2485702-8968337</t>
  </si>
  <si>
    <t>GOA</t>
  </si>
  <si>
    <t>VASCO DA GAMA</t>
  </si>
  <si>
    <t>404-5716802-5805922</t>
  </si>
  <si>
    <t>ARUNACHAL PRADESH</t>
  </si>
  <si>
    <t>ITANAGAR</t>
  </si>
  <si>
    <t>408-8120045-5093125</t>
  </si>
  <si>
    <t>ROORKEE</t>
  </si>
  <si>
    <t>408-7328394-2683533</t>
  </si>
  <si>
    <t>406-6875530-0340315</t>
  </si>
  <si>
    <t>171-3453298-1736319</t>
  </si>
  <si>
    <t>406-6898340-9370767</t>
  </si>
  <si>
    <t>AJMER</t>
  </si>
  <si>
    <t>171-9867216-3827533</t>
  </si>
  <si>
    <t>407-5042032-5902761</t>
  </si>
  <si>
    <t>402-0063406-6968362</t>
  </si>
  <si>
    <t>404-8307667-6071518</t>
  </si>
  <si>
    <t>403-7968627-6588328</t>
  </si>
  <si>
    <t>408-5521742-2526737</t>
  </si>
  <si>
    <t>171-5834744-7793919</t>
  </si>
  <si>
    <t>GUNTUR</t>
  </si>
  <si>
    <t>408-7465655-2417933</t>
  </si>
  <si>
    <t>PARGI</t>
  </si>
  <si>
    <t>403-3665568-5477149</t>
  </si>
  <si>
    <t>THRISSUR</t>
  </si>
  <si>
    <t>405-7420219-7316315</t>
  </si>
  <si>
    <t>406-5160745-8578760</t>
  </si>
  <si>
    <t>408-8985896-3094744</t>
  </si>
  <si>
    <t>404-9796800-6627547</t>
  </si>
  <si>
    <t>Kozikode</t>
  </si>
  <si>
    <t>171-5617430-3197928</t>
  </si>
  <si>
    <t>402-8714035-8722711</t>
  </si>
  <si>
    <t>THUMBE</t>
  </si>
  <si>
    <t>404-1798937-4461134</t>
  </si>
  <si>
    <t>JALANDHAR</t>
  </si>
  <si>
    <t>404-2448060-6133124</t>
  </si>
  <si>
    <t>Gurgaon</t>
  </si>
  <si>
    <t>403-3863417-2662702</t>
  </si>
  <si>
    <t>405-0282991-3215561</t>
  </si>
  <si>
    <t>405-2276390-9797969</t>
  </si>
  <si>
    <t>404-0089951-1037143</t>
  </si>
  <si>
    <t>KAITHAL</t>
  </si>
  <si>
    <t>407-2696952-4496353</t>
  </si>
  <si>
    <t>vikarabad</t>
  </si>
  <si>
    <t>406-9622079-6413136</t>
  </si>
  <si>
    <t>407-8773331-0580350</t>
  </si>
  <si>
    <t>KANNUR</t>
  </si>
  <si>
    <t>402-1035887-0881935</t>
  </si>
  <si>
    <t>TADONG</t>
  </si>
  <si>
    <t>407-8863009-7029160</t>
  </si>
  <si>
    <t>NAGPUR</t>
  </si>
  <si>
    <t>407-5771983-6473156</t>
  </si>
  <si>
    <t>MANIPUR</t>
  </si>
  <si>
    <t>IMPHAL</t>
  </si>
  <si>
    <t>171-0442536-7993105</t>
  </si>
  <si>
    <t>JABALPUR</t>
  </si>
  <si>
    <t>406-5850336-2669159</t>
  </si>
  <si>
    <t>HYDERABAD (500034)</t>
  </si>
  <si>
    <t>404-7926847-6820357</t>
  </si>
  <si>
    <t>407-1525291-4033115</t>
  </si>
  <si>
    <t>402-4283278-7350709</t>
  </si>
  <si>
    <t>408-4667355-3438769</t>
  </si>
  <si>
    <t>407-0085101-4310729</t>
  </si>
  <si>
    <t>405-4215381-1387550</t>
  </si>
  <si>
    <t>402-8558087-9373934</t>
  </si>
  <si>
    <t>171-5827792-5989157</t>
  </si>
  <si>
    <t>404-6723060-3710716</t>
  </si>
  <si>
    <t>THOOTHUKKUDI</t>
  </si>
  <si>
    <t>407-2944135-5841949</t>
  </si>
  <si>
    <t>NARASINGAPURAM VELLORE DISTRICT</t>
  </si>
  <si>
    <t>403-5156440-5557142</t>
  </si>
  <si>
    <t>EDATHIRUTHY</t>
  </si>
  <si>
    <t>171-0228693-4451506</t>
  </si>
  <si>
    <t>404-2147583-0438768</t>
  </si>
  <si>
    <t>403-6048700-0847561</t>
  </si>
  <si>
    <t>BHIMAVARAM</t>
  </si>
  <si>
    <t>402-6722174-1193131</t>
  </si>
  <si>
    <t>403-9624470-3476324</t>
  </si>
  <si>
    <t>Tiruppur</t>
  </si>
  <si>
    <t>406-8164407-2451567</t>
  </si>
  <si>
    <t>CUTTACK</t>
  </si>
  <si>
    <t>406-9640916-4101160</t>
  </si>
  <si>
    <t>Hissar</t>
  </si>
  <si>
    <t>404-0915050-8994707</t>
  </si>
  <si>
    <t>JAMMU &amp; KASHMIR</t>
  </si>
  <si>
    <t>RANBIRSINGHPORA</t>
  </si>
  <si>
    <t>408-9285338-0178748</t>
  </si>
  <si>
    <t>Jalna</t>
  </si>
  <si>
    <t>406-0644445-0198740</t>
  </si>
  <si>
    <t>406-4997330-6723506</t>
  </si>
  <si>
    <t>406-3048145-0469117</t>
  </si>
  <si>
    <t>BETTIAH</t>
  </si>
  <si>
    <t>407-7168499-5342708</t>
  </si>
  <si>
    <t>GHAZIABAD</t>
  </si>
  <si>
    <t>406-3180908-1826707</t>
  </si>
  <si>
    <t>406-2286700-9196347</t>
  </si>
  <si>
    <t>402-3305763-7175509</t>
  </si>
  <si>
    <t>171-5676727-5195556</t>
  </si>
  <si>
    <t>406-8302065-7086738</t>
  </si>
  <si>
    <t>404-7098912-5234706</t>
  </si>
  <si>
    <t>407-3848348-8301958</t>
  </si>
  <si>
    <t>405-9613429-2310750</t>
  </si>
  <si>
    <t>Mavelikkara</t>
  </si>
  <si>
    <t>DABRA</t>
  </si>
  <si>
    <t>403-2921633-1318754</t>
  </si>
  <si>
    <t>402-1713822-0853144</t>
  </si>
  <si>
    <t>402-9822747-1695509</t>
  </si>
  <si>
    <t>406-6548679-2663552</t>
  </si>
  <si>
    <t>BHUBANESWAR</t>
  </si>
  <si>
    <t>404-2406097-0070722</t>
  </si>
  <si>
    <t>Bhupalpalle</t>
  </si>
  <si>
    <t>171-9919199-2172366</t>
  </si>
  <si>
    <t>Bhopal</t>
  </si>
  <si>
    <t>407-8024399-9735535</t>
  </si>
  <si>
    <t>KOTA</t>
  </si>
  <si>
    <t>407-7721497-0677130</t>
  </si>
  <si>
    <t>404-5590210-3310736</t>
  </si>
  <si>
    <t>405-5326871-4946749</t>
  </si>
  <si>
    <t>403-0490720-7265113</t>
  </si>
  <si>
    <t>408-0391103-2451522</t>
  </si>
  <si>
    <t>SHIVAMOGGA</t>
  </si>
  <si>
    <t>406-8905689-1231505</t>
  </si>
  <si>
    <t>MORADABAD</t>
  </si>
  <si>
    <t>406-4720373-1796308</t>
  </si>
  <si>
    <t>171-0767351-4049960</t>
  </si>
  <si>
    <t>406-8967945-9865112</t>
  </si>
  <si>
    <t>KARJAT RAIGARH DISTRICT</t>
  </si>
  <si>
    <t>406-5675757-8121123</t>
  </si>
  <si>
    <t>TRIPURA</t>
  </si>
  <si>
    <t>Agartala</t>
  </si>
  <si>
    <t>404-8218066-2747520</t>
  </si>
  <si>
    <t>AMBARNATH East</t>
  </si>
  <si>
    <t>406-0529992-7047502</t>
  </si>
  <si>
    <t>402-6630432-1486758</t>
  </si>
  <si>
    <t>HOWRAH</t>
  </si>
  <si>
    <t>402-2194113-9960330</t>
  </si>
  <si>
    <t>DHANBAD</t>
  </si>
  <si>
    <t>408-7856161-4027511</t>
  </si>
  <si>
    <t>406-0781206-8987568</t>
  </si>
  <si>
    <t>402-7780555-9142724</t>
  </si>
  <si>
    <t>AMBARNATH</t>
  </si>
  <si>
    <t>406-6047509-9643544</t>
  </si>
  <si>
    <t>404-6615959-0723530</t>
  </si>
  <si>
    <t>WANAPARTHY</t>
  </si>
  <si>
    <t>407-4084518-2229124</t>
  </si>
  <si>
    <t>171-2902438-9165910</t>
  </si>
  <si>
    <t>404-6082959-9813962</t>
  </si>
  <si>
    <t>403-0608880-2574737</t>
  </si>
  <si>
    <t>402-5815426-9929904</t>
  </si>
  <si>
    <t>MAKRONIA BUZURG</t>
  </si>
  <si>
    <t>408-4983896-0694703</t>
  </si>
  <si>
    <t>KUNNATHUNAD</t>
  </si>
  <si>
    <t>405-0249073-8317935</t>
  </si>
  <si>
    <t>TIRUPATI</t>
  </si>
  <si>
    <t>171-0296282-8433917</t>
  </si>
  <si>
    <t>New Delhi</t>
  </si>
  <si>
    <t>SOUTH WEST DELHI</t>
  </si>
  <si>
    <t>171-1853947-2973900</t>
  </si>
  <si>
    <t>405-4651921-1784303</t>
  </si>
  <si>
    <t>408-6987211-8854766</t>
  </si>
  <si>
    <t>PALI</t>
  </si>
  <si>
    <t>407-4835989-5602707</t>
  </si>
  <si>
    <t>403-9124078-0215546</t>
  </si>
  <si>
    <t>402-1781950-2669162</t>
  </si>
  <si>
    <t>ZIRAKPUR</t>
  </si>
  <si>
    <t>402-3695347-2013126</t>
  </si>
  <si>
    <t>ANJAR</t>
  </si>
  <si>
    <t>408-2332327-0487560</t>
  </si>
  <si>
    <t>GANGTOK</t>
  </si>
  <si>
    <t>403-6393323-6741142</t>
  </si>
  <si>
    <t>5XL</t>
  </si>
  <si>
    <t>SITAPUR</t>
  </si>
  <si>
    <t>407-1741029-5266753</t>
  </si>
  <si>
    <t>403-9462001-4407543</t>
  </si>
  <si>
    <t>DEHRADUN</t>
  </si>
  <si>
    <t>403-6561746-7889157</t>
  </si>
  <si>
    <t>GUDIYATHAM</t>
  </si>
  <si>
    <t>406-8231592-9325919</t>
  </si>
  <si>
    <t>DAUDNAGAR</t>
  </si>
  <si>
    <t>406-1813868-8437102</t>
  </si>
  <si>
    <t>DHARMASTHALA</t>
  </si>
  <si>
    <t>406-5627675-2622734</t>
  </si>
  <si>
    <t>KATIHAR</t>
  </si>
  <si>
    <t>407-2239856-6606703</t>
  </si>
  <si>
    <t>171-7546685-6644333</t>
  </si>
  <si>
    <t>406-3017458-9363561</t>
  </si>
  <si>
    <t>HAZARIBAGH</t>
  </si>
  <si>
    <t>405-5708054-7423510</t>
  </si>
  <si>
    <t>402-9342662-5811521</t>
  </si>
  <si>
    <t>405-9584565-3810723</t>
  </si>
  <si>
    <t>Naharlgun nirjuli</t>
  </si>
  <si>
    <t>404-0229964-5801945</t>
  </si>
  <si>
    <t>171-2567899-3847556</t>
  </si>
  <si>
    <t>408-3120227-6994715</t>
  </si>
  <si>
    <t>BELA PRATAPGARH</t>
  </si>
  <si>
    <t>402-1162355-7211525</t>
  </si>
  <si>
    <t>408-2844001-0981151</t>
  </si>
  <si>
    <t>402-1796640-7014716</t>
  </si>
  <si>
    <t>Visakhapatnam</t>
  </si>
  <si>
    <t>171-0223976-9461113</t>
  </si>
  <si>
    <t>Dombivli</t>
  </si>
  <si>
    <t>404-8085873-0181948</t>
  </si>
  <si>
    <t>407-7767130-4281167</t>
  </si>
  <si>
    <t>Ranchi</t>
  </si>
  <si>
    <t>404-2118526-2790752</t>
  </si>
  <si>
    <t>402-7688970-4239508</t>
  </si>
  <si>
    <t>PALAKKAD</t>
  </si>
  <si>
    <t>406-3678042-9067560</t>
  </si>
  <si>
    <t>WARANGAL</t>
  </si>
  <si>
    <t>406-4725061-4210743</t>
  </si>
  <si>
    <t>408-8125364-5064333</t>
  </si>
  <si>
    <t>407-7787158-3304334</t>
  </si>
  <si>
    <t>ERODE</t>
  </si>
  <si>
    <t>402-1559586-4174756</t>
  </si>
  <si>
    <t>407-4277775-0428332</t>
  </si>
  <si>
    <t>404-8238226-8953914</t>
  </si>
  <si>
    <t>Pune</t>
  </si>
  <si>
    <t>404-3874867-5497948</t>
  </si>
  <si>
    <t>Kolhapur</t>
  </si>
  <si>
    <t>403-9065362-7267545</t>
  </si>
  <si>
    <t>CHHATTISGARH</t>
  </si>
  <si>
    <t>raipur</t>
  </si>
  <si>
    <t>408-4405714-0789902</t>
  </si>
  <si>
    <t>BAGEPALLI</t>
  </si>
  <si>
    <t>403-1957132-0346731</t>
  </si>
  <si>
    <t>GURGAON</t>
  </si>
  <si>
    <t>406-8630007-6024339</t>
  </si>
  <si>
    <t>406-2849866-2096350</t>
  </si>
  <si>
    <t>407-8910046-5091542</t>
  </si>
  <si>
    <t>Ghansoli</t>
  </si>
  <si>
    <t>171-3946363-9695506</t>
  </si>
  <si>
    <t>KARUR</t>
  </si>
  <si>
    <t>406-8490644-0317143</t>
  </si>
  <si>
    <t>Kozhikode</t>
  </si>
  <si>
    <t>406-0017510-2532368</t>
  </si>
  <si>
    <t>WARDHA</t>
  </si>
  <si>
    <t>403-1607946-0444316</t>
  </si>
  <si>
    <t>408-4402120-6747556</t>
  </si>
  <si>
    <t>VELLORE</t>
  </si>
  <si>
    <t>171-6741005-1801114</t>
  </si>
  <si>
    <t>404-7396160-3109963</t>
  </si>
  <si>
    <t>404-9872468-1444314</t>
  </si>
  <si>
    <t>Tiswadi</t>
  </si>
  <si>
    <t>404-6685775-1613117</t>
  </si>
  <si>
    <t>404-2742059-8824359</t>
  </si>
  <si>
    <t>406-0431359-8413934</t>
  </si>
  <si>
    <t>BERHAMPUR</t>
  </si>
  <si>
    <t>405-2254374-5147557</t>
  </si>
  <si>
    <t>407-2506744-5951526</t>
  </si>
  <si>
    <t>402-0225967-3261167</t>
  </si>
  <si>
    <t>DUMRAON</t>
  </si>
  <si>
    <t>405-9746730-8113940</t>
  </si>
  <si>
    <t>406-2994704-8893164</t>
  </si>
  <si>
    <t>SOLAPUR</t>
  </si>
  <si>
    <t>402-4768183-2277151</t>
  </si>
  <si>
    <t>Bihar</t>
  </si>
  <si>
    <t>BHAGALPUR</t>
  </si>
  <si>
    <t>404-5358164-6149103</t>
  </si>
  <si>
    <t>171-8201125-9962754</t>
  </si>
  <si>
    <t>KARNAL</t>
  </si>
  <si>
    <t>408-6455153-3669106</t>
  </si>
  <si>
    <t>hyderabad</t>
  </si>
  <si>
    <t>406-6936302-2339562</t>
  </si>
  <si>
    <t>402-9117771-0156352</t>
  </si>
  <si>
    <t>402-3176719-0844359</t>
  </si>
  <si>
    <t>404-5627495-7389162</t>
  </si>
  <si>
    <t>171-8666099-9479515</t>
  </si>
  <si>
    <t>RISHIKESH</t>
  </si>
  <si>
    <t>171-2950631-8351558</t>
  </si>
  <si>
    <t>171-2273061-9777923</t>
  </si>
  <si>
    <t>408-5272502-9527553</t>
  </si>
  <si>
    <t>404-3639245-2253157</t>
  </si>
  <si>
    <t>GONDA</t>
  </si>
  <si>
    <t>406-5199868-7786757</t>
  </si>
  <si>
    <t>408-2633521-9125911</t>
  </si>
  <si>
    <t>Kudukkimotta</t>
  </si>
  <si>
    <t>406-3204932-9448315</t>
  </si>
  <si>
    <t>Srikakulam</t>
  </si>
  <si>
    <t>405-8846329-1473130</t>
  </si>
  <si>
    <t>Ramagundam</t>
  </si>
  <si>
    <t>408-5669660-2079503</t>
  </si>
  <si>
    <t>408-3743867-9908301</t>
  </si>
  <si>
    <t>402-8790622-7591520</t>
  </si>
  <si>
    <t>404-6016873-4061920</t>
  </si>
  <si>
    <t>Trichy</t>
  </si>
  <si>
    <t>408-4515678-2038716</t>
  </si>
  <si>
    <t>VENGARA</t>
  </si>
  <si>
    <t>407-0206214-9199520</t>
  </si>
  <si>
    <t>AMRAVATI</t>
  </si>
  <si>
    <t>402-9158142-1673135</t>
  </si>
  <si>
    <t>402-6580211-9975502</t>
  </si>
  <si>
    <t>407-8484605-5225931</t>
  </si>
  <si>
    <t>GADAG BETIGERI</t>
  </si>
  <si>
    <t>407-7905996-4330721</t>
  </si>
  <si>
    <t>404-3907505-1541107</t>
  </si>
  <si>
    <t>405-2722190-1193960</t>
  </si>
  <si>
    <t>405-0418007-4920325</t>
  </si>
  <si>
    <t>PALGHAR</t>
  </si>
  <si>
    <t>404-5462211-6965126</t>
  </si>
  <si>
    <t>407-2928531-4669118</t>
  </si>
  <si>
    <t>ETTUMANOOR</t>
  </si>
  <si>
    <t>405-7292810-2395534</t>
  </si>
  <si>
    <t>403-9326035-9206751</t>
  </si>
  <si>
    <t>171-6812698-7999567</t>
  </si>
  <si>
    <t>406-7886687-0751556</t>
  </si>
  <si>
    <t>MUZAFFARPUR</t>
  </si>
  <si>
    <t>Singrauli</t>
  </si>
  <si>
    <t>408-3456962-9764315</t>
  </si>
  <si>
    <t>404-0411709-7385150</t>
  </si>
  <si>
    <t>Koyyalagudem</t>
  </si>
  <si>
    <t>407-1344787-9871507</t>
  </si>
  <si>
    <t>SHAHBAD</t>
  </si>
  <si>
    <t>171-2659259-1404303</t>
  </si>
  <si>
    <t>171-0305106-2384363</t>
  </si>
  <si>
    <t>408-5678500-0253935</t>
  </si>
  <si>
    <t>408-3697381-1299504</t>
  </si>
  <si>
    <t>402-8129717-4838741</t>
  </si>
  <si>
    <t>405-3833087-4361140</t>
  </si>
  <si>
    <t>171-1274138-4366747</t>
  </si>
  <si>
    <t>402-9198525-9884330</t>
  </si>
  <si>
    <t>405-7457952-1411503</t>
  </si>
  <si>
    <t>171-7699990-1206737</t>
  </si>
  <si>
    <t>407-6424721-8534711</t>
  </si>
  <si>
    <t>VASAI VIRAR</t>
  </si>
  <si>
    <t>406-2944289-9780307</t>
  </si>
  <si>
    <t>Karimnagar</t>
  </si>
  <si>
    <t>407-2792923-9568332</t>
  </si>
  <si>
    <t>403-3320475-3277105</t>
  </si>
  <si>
    <t>408-8953982-1101145</t>
  </si>
  <si>
    <t>SIRKALI</t>
  </si>
  <si>
    <t>171-6114234-9173936</t>
  </si>
  <si>
    <t>406-5161481-7949123</t>
  </si>
  <si>
    <t>SURAT</t>
  </si>
  <si>
    <t>171-3592356-2844355</t>
  </si>
  <si>
    <t>405-2156012-1676332</t>
  </si>
  <si>
    <t>407-7763289-2889162</t>
  </si>
  <si>
    <t>405-4103369-1897153</t>
  </si>
  <si>
    <t>402-0443362-1827532</t>
  </si>
  <si>
    <t>AMBIKAPUR</t>
  </si>
  <si>
    <t>407-6267284-3340319</t>
  </si>
  <si>
    <t>SEDAM</t>
  </si>
  <si>
    <t>403-4684341-9100316</t>
  </si>
  <si>
    <t>405-6359794-8845948</t>
  </si>
  <si>
    <t>404-0585668-7605924</t>
  </si>
  <si>
    <t>405-5140252-2700363</t>
  </si>
  <si>
    <t>405-5694760-3734737</t>
  </si>
  <si>
    <t>403-0823948-7106755</t>
  </si>
  <si>
    <t>403-8869312-5542720</t>
  </si>
  <si>
    <t>171-0395605-4197937</t>
  </si>
  <si>
    <t>406-6399089-3723519</t>
  </si>
  <si>
    <t>405-3884074-1912342</t>
  </si>
  <si>
    <t>403-7035656-8372302</t>
  </si>
  <si>
    <t>406-1229439-6357914</t>
  </si>
  <si>
    <t>403-4947593-1372365</t>
  </si>
  <si>
    <t>402-4491188-7124367</t>
  </si>
  <si>
    <t>Cheppad</t>
  </si>
  <si>
    <t>407-1775998-6454709</t>
  </si>
  <si>
    <t>408-8876998-9810704</t>
  </si>
  <si>
    <t>406-0216823-6545905</t>
  </si>
  <si>
    <t>406-1863792-6381102</t>
  </si>
  <si>
    <t>BUCHIREDDIPALEM</t>
  </si>
  <si>
    <t>171-1002340-4588349</t>
  </si>
  <si>
    <t>SOUTH GOA</t>
  </si>
  <si>
    <t>403-2216196-8989933</t>
  </si>
  <si>
    <t>DHARWAD</t>
  </si>
  <si>
    <t>408-4300165-9396326</t>
  </si>
  <si>
    <t>406-8400190-2999545</t>
  </si>
  <si>
    <t>405-9113248-9314745</t>
  </si>
  <si>
    <t>MALAPPURAM</t>
  </si>
  <si>
    <t>402-5520338-9778758</t>
  </si>
  <si>
    <t>171-5510344-6923543</t>
  </si>
  <si>
    <t>407-0648743-0725138</t>
  </si>
  <si>
    <t>171-4525940-0891507</t>
  </si>
  <si>
    <t>KULLU</t>
  </si>
  <si>
    <t>171-5487299-6205113</t>
  </si>
  <si>
    <t>PIRANGUT</t>
  </si>
  <si>
    <t>171-3760677-1367533</t>
  </si>
  <si>
    <t>408-3086922-1029106</t>
  </si>
  <si>
    <t>402-4283216-6574726</t>
  </si>
  <si>
    <t>KANCHEEPURAM</t>
  </si>
  <si>
    <t>408-0263159-4320328</t>
  </si>
  <si>
    <t>KALADHUNGI</t>
  </si>
  <si>
    <t>406-2735063-3679501</t>
  </si>
  <si>
    <t>406-1908556-1071530</t>
  </si>
  <si>
    <t>VAISHALI</t>
  </si>
  <si>
    <t>406-0263726-5575551</t>
  </si>
  <si>
    <t>403-0828016-0451506</t>
  </si>
  <si>
    <t>403-3510246-5512302</t>
  </si>
  <si>
    <t>FARIDPUR BAREILLY DISTRICT</t>
  </si>
  <si>
    <t>403-1562996-3132350</t>
  </si>
  <si>
    <t>402-1412370-9685169</t>
  </si>
  <si>
    <t>Rasayani</t>
  </si>
  <si>
    <t>403-0195090-0359513</t>
  </si>
  <si>
    <t>408-4805720-2828314</t>
  </si>
  <si>
    <t>408-1482595-9961958</t>
  </si>
  <si>
    <t>DHALIYUR</t>
  </si>
  <si>
    <t>404-0561569-5414723</t>
  </si>
  <si>
    <t>404-9913700-4902721</t>
  </si>
  <si>
    <t>404-6038553-2708307</t>
  </si>
  <si>
    <t>DOWLESWARAM</t>
  </si>
  <si>
    <t>407-3491457-0963526</t>
  </si>
  <si>
    <t>171-9395757-8658715</t>
  </si>
  <si>
    <t>171-5763184-9158761</t>
  </si>
  <si>
    <t>404-3307096-8985128</t>
  </si>
  <si>
    <t>BAPATLA</t>
  </si>
  <si>
    <t>402-1646848-7925135</t>
  </si>
  <si>
    <t>VIZIANAGARAM</t>
  </si>
  <si>
    <t>408-6918550-2763518</t>
  </si>
  <si>
    <t>408-0470788-0615524</t>
  </si>
  <si>
    <t>408-4125863-6581125</t>
  </si>
  <si>
    <t>405-1619093-9851565</t>
  </si>
  <si>
    <t>SIWAN</t>
  </si>
  <si>
    <t>WARORA</t>
  </si>
  <si>
    <t>408-3714219-0253939</t>
  </si>
  <si>
    <t>SIDDIPET</t>
  </si>
  <si>
    <t>404-8275680-9341960</t>
  </si>
  <si>
    <t>404-6032671-5435545</t>
  </si>
  <si>
    <t>405-6130966-3411567</t>
  </si>
  <si>
    <t>RAJAM</t>
  </si>
  <si>
    <t>406-0193925-5025108</t>
  </si>
  <si>
    <t>SIDCUL HARIDWAR</t>
  </si>
  <si>
    <t>404-5373067-2161925</t>
  </si>
  <si>
    <t>402-8119281-8018720</t>
  </si>
  <si>
    <t>407-1994630-2789904</t>
  </si>
  <si>
    <t>403-4549965-5374727</t>
  </si>
  <si>
    <t>402-0008673-0033151</t>
  </si>
  <si>
    <t>407-4166762-0677156</t>
  </si>
  <si>
    <t>406-8960622-0081958</t>
  </si>
  <si>
    <t>bangalore</t>
  </si>
  <si>
    <t>406-0634942-2596333</t>
  </si>
  <si>
    <t>Balrampur</t>
  </si>
  <si>
    <t>406-5158965-8921161</t>
  </si>
  <si>
    <t>408-5490746-7089139</t>
  </si>
  <si>
    <t>405-7528511-4203536</t>
  </si>
  <si>
    <t>DEORIA</t>
  </si>
  <si>
    <t>404-4047531-9682767</t>
  </si>
  <si>
    <t>RAE BARELI</t>
  </si>
  <si>
    <t>407-2277333-1295519</t>
  </si>
  <si>
    <t>405-6993353-1283507</t>
  </si>
  <si>
    <t>402-7209804-2247548</t>
  </si>
  <si>
    <t>171-2721307-6181962</t>
  </si>
  <si>
    <t>GANGANAGAR</t>
  </si>
  <si>
    <t>408-4244576-9116343</t>
  </si>
  <si>
    <t>403-6685847-4507544</t>
  </si>
  <si>
    <t>171-1981568-5231569</t>
  </si>
  <si>
    <t>404-0205757-1520336</t>
  </si>
  <si>
    <t>402-2303396-0904316</t>
  </si>
  <si>
    <t>403-3553137-7152321</t>
  </si>
  <si>
    <t>171-7882707-9911529</t>
  </si>
  <si>
    <t>405-1286640-6913124</t>
  </si>
  <si>
    <t>408-1531245-1663517</t>
  </si>
  <si>
    <t>ALANTHURAI</t>
  </si>
  <si>
    <t>171-9890628-7457933</t>
  </si>
  <si>
    <t>405-6101159-5807544</t>
  </si>
  <si>
    <t>403-5964555-4790764</t>
  </si>
  <si>
    <t>408-2410897-7557123</t>
  </si>
  <si>
    <t>403-6177297-3420318</t>
  </si>
  <si>
    <t>TITLAGARH</t>
  </si>
  <si>
    <t>408-8813507-3063501</t>
  </si>
  <si>
    <t>403-1973643-5554719</t>
  </si>
  <si>
    <t>Navi Mumbai</t>
  </si>
  <si>
    <t>403-8630605-0690769</t>
  </si>
  <si>
    <t>406-8611373-5539557</t>
  </si>
  <si>
    <t>408-2044365-9097967</t>
  </si>
  <si>
    <t>403-8151832-3333941</t>
  </si>
  <si>
    <t>171-2235887-5585145</t>
  </si>
  <si>
    <t>PATHANAMTHITTA</t>
  </si>
  <si>
    <t>404-3998205-7286762</t>
  </si>
  <si>
    <t>404-5548596-8561152</t>
  </si>
  <si>
    <t>PORT BLAIR</t>
  </si>
  <si>
    <t>408-0252614-8486701</t>
  </si>
  <si>
    <t>405-5497113-3123502</t>
  </si>
  <si>
    <t>FARIDABAD</t>
  </si>
  <si>
    <t>404-4640147-9453139</t>
  </si>
  <si>
    <t>408-1729818-8505930</t>
  </si>
  <si>
    <t>405-3488885-1780355</t>
  </si>
  <si>
    <t>NATTAKAM</t>
  </si>
  <si>
    <t>404-3898679-4793931</t>
  </si>
  <si>
    <t>405-0937120-4395504</t>
  </si>
  <si>
    <t>171-3504837-5617119</t>
  </si>
  <si>
    <t>408-2374778-6181118</t>
  </si>
  <si>
    <t>BHOPAL</t>
  </si>
  <si>
    <t>406-5504608-9635536</t>
  </si>
  <si>
    <t>GAUTAM BUDDHA NAGAR</t>
  </si>
  <si>
    <t>402-1316762-0594717</t>
  </si>
  <si>
    <t>Sikkathambur Palayam</t>
  </si>
  <si>
    <t>402-1749092-6325957</t>
  </si>
  <si>
    <t>NAVELIM</t>
  </si>
  <si>
    <t>408-3238001-7081138</t>
  </si>
  <si>
    <t>MANGALURU</t>
  </si>
  <si>
    <t>402-8136697-0684301</t>
  </si>
  <si>
    <t>406-8378600-4217138</t>
  </si>
  <si>
    <t>Goregaon East, Mumbai -  400097</t>
  </si>
  <si>
    <t>404-2839193-7107551</t>
  </si>
  <si>
    <t>NAGAON</t>
  </si>
  <si>
    <t>403-8374030-6006715</t>
  </si>
  <si>
    <t>403-6081434-3402708</t>
  </si>
  <si>
    <t>ITAHAR</t>
  </si>
  <si>
    <t>402-3658501-5533112</t>
  </si>
  <si>
    <t>408-7272392-5617143</t>
  </si>
  <si>
    <t>403-8984518-5638700</t>
  </si>
  <si>
    <t>NADIAD</t>
  </si>
  <si>
    <t>406-4461058-4386706</t>
  </si>
  <si>
    <t>406-9980959-3520369</t>
  </si>
  <si>
    <t>405-5984744-5075555</t>
  </si>
  <si>
    <t>407-6101487-7449166</t>
  </si>
  <si>
    <t>405-4816337-9550701</t>
  </si>
  <si>
    <t>404-0605697-4066746</t>
  </si>
  <si>
    <t>404-1759089-8145144</t>
  </si>
  <si>
    <t>408-6149021-3150762</t>
  </si>
  <si>
    <t>Barang, Dadhapatna</t>
  </si>
  <si>
    <t>408-0290999-5302701</t>
  </si>
  <si>
    <t>PANDHARPUR</t>
  </si>
  <si>
    <t>171-7562871-5776336</t>
  </si>
  <si>
    <t>MIRIK</t>
  </si>
  <si>
    <t>405-4777340-3371531</t>
  </si>
  <si>
    <t>MAHABUBABAD</t>
  </si>
  <si>
    <t>BANGALORE</t>
  </si>
  <si>
    <t>404-5372960-0722709</t>
  </si>
  <si>
    <t>407-2526682-4359517</t>
  </si>
  <si>
    <t>403-6073591-9257102</t>
  </si>
  <si>
    <t>405-2229567-3510707</t>
  </si>
  <si>
    <t>408-7874045-9757902</t>
  </si>
  <si>
    <t>403-6811391-9186758</t>
  </si>
  <si>
    <t>403-6078306-9320314</t>
  </si>
  <si>
    <t>407-4034081-1985949</t>
  </si>
  <si>
    <t>GOLAGHAT</t>
  </si>
  <si>
    <t>BALLY</t>
  </si>
  <si>
    <t>171-3374384-6724310</t>
  </si>
  <si>
    <t>Osmanabad</t>
  </si>
  <si>
    <t>402-4369754-3524352</t>
  </si>
  <si>
    <t>AMRELI</t>
  </si>
  <si>
    <t>402-9530023-7697127</t>
  </si>
  <si>
    <t>JEHANABAD</t>
  </si>
  <si>
    <t>406-6608262-5184312</t>
  </si>
  <si>
    <t>406-6067494-4405113</t>
  </si>
  <si>
    <t>407-6126480-7755547</t>
  </si>
  <si>
    <t>JODHPUR</t>
  </si>
  <si>
    <t>408-3151405-6535513</t>
  </si>
  <si>
    <t>402-3362405-1645124</t>
  </si>
  <si>
    <t>Rewa</t>
  </si>
  <si>
    <t>407-7255132-0575516</t>
  </si>
  <si>
    <t>403-6566928-7562711</t>
  </si>
  <si>
    <t>407-5987847-1705915</t>
  </si>
  <si>
    <t>403-5787687-0598730</t>
  </si>
  <si>
    <t>404-9893613-2835503</t>
  </si>
  <si>
    <t>MUNGER</t>
  </si>
  <si>
    <t>404-7723881-4591532</t>
  </si>
  <si>
    <t>407-9821652-8525912</t>
  </si>
  <si>
    <t>407-4875861-3893165</t>
  </si>
  <si>
    <t>407-6059740-6613143</t>
  </si>
  <si>
    <t>404-6970756-2865919</t>
  </si>
  <si>
    <t>JALGAON</t>
  </si>
  <si>
    <t>404-6287760-5811531</t>
  </si>
  <si>
    <t>407-3375305-1897959</t>
  </si>
  <si>
    <t>ROBERTSGANJ</t>
  </si>
  <si>
    <t>408-9068476-2560348</t>
  </si>
  <si>
    <t>DHAURA TANDA</t>
  </si>
  <si>
    <t>407-8909433-0661906</t>
  </si>
  <si>
    <t>Indirapuram, Ghaziabad</t>
  </si>
  <si>
    <t>405-3129936-0683547</t>
  </si>
  <si>
    <t>BANTWAL</t>
  </si>
  <si>
    <t>405-6638259-2676369</t>
  </si>
  <si>
    <t>FARRUKHNAGAR</t>
  </si>
  <si>
    <t>407-7157837-3135527</t>
  </si>
  <si>
    <t>Sullia</t>
  </si>
  <si>
    <t>406-2631519-5168319</t>
  </si>
  <si>
    <t>EAST DELHI</t>
  </si>
  <si>
    <t>406-0271961-3764362</t>
  </si>
  <si>
    <t>402-2733877-9862735</t>
  </si>
  <si>
    <t>402-0732793-4610749</t>
  </si>
  <si>
    <t>REWA</t>
  </si>
  <si>
    <t>171-4577946-2828333</t>
  </si>
  <si>
    <t>408-9482794-2578763</t>
  </si>
  <si>
    <t>407-5010143-3173104</t>
  </si>
  <si>
    <t>408-6353578-8825133</t>
  </si>
  <si>
    <t>402-7193353-0926754</t>
  </si>
  <si>
    <t>406-1369375-3623565</t>
  </si>
  <si>
    <t>RON</t>
  </si>
  <si>
    <t>406-5751421-7464360</t>
  </si>
  <si>
    <t>BARGARH</t>
  </si>
  <si>
    <t>406-2525671-6634725</t>
  </si>
  <si>
    <t>402-1148969-0636313</t>
  </si>
  <si>
    <t>407-1480412-0866746</t>
  </si>
  <si>
    <t>406-1581803-2195535</t>
  </si>
  <si>
    <t>Thane</t>
  </si>
  <si>
    <t>407-1589269-5759523</t>
  </si>
  <si>
    <t>171-0163677-1965150</t>
  </si>
  <si>
    <t>Mumbai, Bandra East</t>
  </si>
  <si>
    <t>405-5591629-4525126</t>
  </si>
  <si>
    <t>402-2762496-7761108</t>
  </si>
  <si>
    <t>405-3613696-0678764</t>
  </si>
  <si>
    <t>YAVATMAL</t>
  </si>
  <si>
    <t>406-8674741-3793158</t>
  </si>
  <si>
    <t>NOWGONG</t>
  </si>
  <si>
    <t>mumbai</t>
  </si>
  <si>
    <t>406-3961682-5581168</t>
  </si>
  <si>
    <t>ALAGAPPAPURAM</t>
  </si>
  <si>
    <t>171-9993814-3190752</t>
  </si>
  <si>
    <t>403-1484966-4413950</t>
  </si>
  <si>
    <t>Hasanpur</t>
  </si>
  <si>
    <t>406-2998401-6811569</t>
  </si>
  <si>
    <t>408-0443250-3512362</t>
  </si>
  <si>
    <t>TUMKUR</t>
  </si>
  <si>
    <t>408-1440632-1945912</t>
  </si>
  <si>
    <t>171-2943155-2926761</t>
  </si>
  <si>
    <t>BAREILLY</t>
  </si>
  <si>
    <t>407-0165114-4631534</t>
  </si>
  <si>
    <t>Burdwan</t>
  </si>
  <si>
    <t>408-0330056-8590708</t>
  </si>
  <si>
    <t>404-8480814-8579555</t>
  </si>
  <si>
    <t>408-9740627-8617114</t>
  </si>
  <si>
    <t>407-9143448-0039516</t>
  </si>
  <si>
    <t>Musiri</t>
  </si>
  <si>
    <t>402-6604106-8120327</t>
  </si>
  <si>
    <t>403-9917475-5929124</t>
  </si>
  <si>
    <t>171-8161439-4079513</t>
  </si>
  <si>
    <t>VALPOI</t>
  </si>
  <si>
    <t>405-3946933-9781937</t>
  </si>
  <si>
    <t>408-3357610-1993157</t>
  </si>
  <si>
    <t>405-2411749-8232351</t>
  </si>
  <si>
    <t>JAJAPUR</t>
  </si>
  <si>
    <t>403-5633467-8586744</t>
  </si>
  <si>
    <t>171-3228955-2719539</t>
  </si>
  <si>
    <t>405-9973433-8409167</t>
  </si>
  <si>
    <t>406-1130253-9645148</t>
  </si>
  <si>
    <t>405-9716987-0970701</t>
  </si>
  <si>
    <t>403-1032774-8688341</t>
  </si>
  <si>
    <t>ADALAJ</t>
  </si>
  <si>
    <t>171-0125115-0251504</t>
  </si>
  <si>
    <t>BELLARY</t>
  </si>
  <si>
    <t>407-6537606-3419529</t>
  </si>
  <si>
    <t>408-0082399-4053916</t>
  </si>
  <si>
    <t>404-6673630-5993956</t>
  </si>
  <si>
    <t>404-5782801-6911546</t>
  </si>
  <si>
    <t>404-5183329-5670702</t>
  </si>
  <si>
    <t>406-8426061-9645149</t>
  </si>
  <si>
    <t>NIZAMABAD</t>
  </si>
  <si>
    <t>171-7753431-7325114</t>
  </si>
  <si>
    <t>Avinashi, Tirupur</t>
  </si>
  <si>
    <t>406-9159324-1538737</t>
  </si>
  <si>
    <t>171-3646143-0060353</t>
  </si>
  <si>
    <t>403-0805366-7554750</t>
  </si>
  <si>
    <t>405-6120035-9541123</t>
  </si>
  <si>
    <t>407-1702986-1421937</t>
  </si>
  <si>
    <t>403-8413071-1724308</t>
  </si>
  <si>
    <t>408-3883141-4527531</t>
  </si>
  <si>
    <t>406-4815236-3169110</t>
  </si>
  <si>
    <t>408-1811551-4974757</t>
  </si>
  <si>
    <t>402-6885401-7329145</t>
  </si>
  <si>
    <t>FAIZABAD</t>
  </si>
  <si>
    <t>AGRA</t>
  </si>
  <si>
    <t>408-4554912-8730752</t>
  </si>
  <si>
    <t>171-4700451-1733943</t>
  </si>
  <si>
    <t>407-9857388-6845100</t>
  </si>
  <si>
    <t>406-0663102-6031540</t>
  </si>
  <si>
    <t>anna Nagar west, chennai</t>
  </si>
  <si>
    <t>406-5836547-3208327</t>
  </si>
  <si>
    <t>404-0289403-1633154</t>
  </si>
  <si>
    <t>AHMADNAGAR</t>
  </si>
  <si>
    <t>403-3997749-6443569</t>
  </si>
  <si>
    <t>407-3035696-4045959</t>
  </si>
  <si>
    <t>Delhi</t>
  </si>
  <si>
    <t>405-3958289-7453141</t>
  </si>
  <si>
    <t>408-9939687-9918717</t>
  </si>
  <si>
    <t>403-0742597-2741165</t>
  </si>
  <si>
    <t>406-7435000-4093964</t>
  </si>
  <si>
    <t>406-9495841-6581130</t>
  </si>
  <si>
    <t>BHADRAK</t>
  </si>
  <si>
    <t>403-9612837-4457931</t>
  </si>
  <si>
    <t>406-2001002-8825957</t>
  </si>
  <si>
    <t>wardha</t>
  </si>
  <si>
    <t>403-9992014-0049967</t>
  </si>
  <si>
    <t>404-2298965-1087513</t>
  </si>
  <si>
    <t>408-6229533-1087567</t>
  </si>
  <si>
    <t>404-9396326-7233962</t>
  </si>
  <si>
    <t>RAMAGUNDAM</t>
  </si>
  <si>
    <t>404-9923260-4935541</t>
  </si>
  <si>
    <t>402-3220216-6909135</t>
  </si>
  <si>
    <t>408-9096009-2107540</t>
  </si>
  <si>
    <t>SHIMLA</t>
  </si>
  <si>
    <t>407-1123100-7051559</t>
  </si>
  <si>
    <t>407-6297503-8597161</t>
  </si>
  <si>
    <t>406-6558831-2810709</t>
  </si>
  <si>
    <t>406-8089991-0219519</t>
  </si>
  <si>
    <t>171-0812377-2640321</t>
  </si>
  <si>
    <t>ALONG</t>
  </si>
  <si>
    <t>404-5421512-4545151</t>
  </si>
  <si>
    <t>405-1249390-7866716</t>
  </si>
  <si>
    <t>405-2502357-4840334</t>
  </si>
  <si>
    <t>KALIMPONG</t>
  </si>
  <si>
    <t>JOGABANI</t>
  </si>
  <si>
    <t>405-1922681-4762747</t>
  </si>
  <si>
    <t>VIDISHA</t>
  </si>
  <si>
    <t>407-8366587-3978700</t>
  </si>
  <si>
    <t>KARAULI</t>
  </si>
  <si>
    <t>405-8607134-1812312</t>
  </si>
  <si>
    <t>406-0227495-3360339</t>
  </si>
  <si>
    <t>Hyderabad telangana</t>
  </si>
  <si>
    <t>402-0103011-3085929</t>
  </si>
  <si>
    <t>NAGARKURNOOL</t>
  </si>
  <si>
    <t>408-2795018-8546722</t>
  </si>
  <si>
    <t>405-6445472-3237166</t>
  </si>
  <si>
    <t>RAJSAMAND</t>
  </si>
  <si>
    <t>404-7957175-1288342</t>
  </si>
  <si>
    <t>407-9856168-8177132</t>
  </si>
  <si>
    <t>LUDHIANA</t>
  </si>
  <si>
    <t>ANGUL</t>
  </si>
  <si>
    <t>406-0419767-8687515</t>
  </si>
  <si>
    <t>406-4237412-1877937</t>
  </si>
  <si>
    <t>402-4852879-9557936</t>
  </si>
  <si>
    <t>406-1405445-2740331</t>
  </si>
  <si>
    <t>PALLIPPURAM THIRUVANANTHAPURAM DISTRICT</t>
  </si>
  <si>
    <t>171-6884354-7629106</t>
  </si>
  <si>
    <t>405-8622174-5731520</t>
  </si>
  <si>
    <t>SILVASSA</t>
  </si>
  <si>
    <t>406-2722780-7170744</t>
  </si>
  <si>
    <t>402-5335990-8721117</t>
  </si>
  <si>
    <t>408-7826950-8605131</t>
  </si>
  <si>
    <t>Siddipet</t>
  </si>
  <si>
    <t>403-5059217-9886714</t>
  </si>
  <si>
    <t>407-0494347-4841919</t>
  </si>
  <si>
    <t>404-2719685-0915526</t>
  </si>
  <si>
    <t>Nagpur</t>
  </si>
  <si>
    <t>406-2095200-9824314</t>
  </si>
  <si>
    <t>THURAIYUR</t>
  </si>
  <si>
    <t>404-2454836-6665164</t>
  </si>
  <si>
    <t>405-6200433-6965164</t>
  </si>
  <si>
    <t>406-5499856-1309108</t>
  </si>
  <si>
    <t>403-7665140-4705964</t>
  </si>
  <si>
    <t>VAPI</t>
  </si>
  <si>
    <t>402-2440471-7318708</t>
  </si>
  <si>
    <t>NANDYAL</t>
  </si>
  <si>
    <t>406-3006045-7344308</t>
  </si>
  <si>
    <t>Dehradun</t>
  </si>
  <si>
    <t>407-8395290-3912311</t>
  </si>
  <si>
    <t>PACHORA</t>
  </si>
  <si>
    <t>402-0946941-8722759</t>
  </si>
  <si>
    <t>PILANI TOWN</t>
  </si>
  <si>
    <t>402-1458563-2999526</t>
  </si>
  <si>
    <t>408-6352387-7619502</t>
  </si>
  <si>
    <t>406-3994643-7944343</t>
  </si>
  <si>
    <t>405-1301703-2911523</t>
  </si>
  <si>
    <t>408-9479330-9640353</t>
  </si>
  <si>
    <t>402-3896864-2257960</t>
  </si>
  <si>
    <t>NASHIK</t>
  </si>
  <si>
    <t>171-1345584-0305913</t>
  </si>
  <si>
    <t>Lonavala</t>
  </si>
  <si>
    <t>406-5716860-1087513</t>
  </si>
  <si>
    <t>Enathu</t>
  </si>
  <si>
    <t>403-4272710-9603542</t>
  </si>
  <si>
    <t>Patna</t>
  </si>
  <si>
    <t>403-0922290-0045902</t>
  </si>
  <si>
    <t>VALSAD</t>
  </si>
  <si>
    <t>406-1740618-7365108</t>
  </si>
  <si>
    <t>402-0602968-8505152</t>
  </si>
  <si>
    <t>kadapa</t>
  </si>
  <si>
    <t>406-9062863-3205963</t>
  </si>
  <si>
    <t>407-3613368-5414714</t>
  </si>
  <si>
    <t>HUBBALLI</t>
  </si>
  <si>
    <t>407-4420178-6245108</t>
  </si>
  <si>
    <t>406-4969411-1737120</t>
  </si>
  <si>
    <t>403-9145699-0891532</t>
  </si>
  <si>
    <t>403-9303710-7481931</t>
  </si>
  <si>
    <t>INDAPUR</t>
  </si>
  <si>
    <t>402-3306879-3090710</t>
  </si>
  <si>
    <t>Panvel</t>
  </si>
  <si>
    <t>404-3772426-6601163</t>
  </si>
  <si>
    <t>407-6142702-5974757</t>
  </si>
  <si>
    <t>405-9677638-6001110</t>
  </si>
  <si>
    <t>405-3539534-8901924</t>
  </si>
  <si>
    <t>405-3693017-2205908</t>
  </si>
  <si>
    <t>403-0908483-3701163</t>
  </si>
  <si>
    <t>chennai 126</t>
  </si>
  <si>
    <t>171-3061762-9849126</t>
  </si>
  <si>
    <t>403-0309970-1989164</t>
  </si>
  <si>
    <t>Kalyan West</t>
  </si>
  <si>
    <t>403-1438249-7888320</t>
  </si>
  <si>
    <t>407-1877949-9701954</t>
  </si>
  <si>
    <t>171-9045024-0449125</t>
  </si>
  <si>
    <t>407-7001559-5353144</t>
  </si>
  <si>
    <t>407-9419615-8996338</t>
  </si>
  <si>
    <t>406-0472980-6081900</t>
  </si>
  <si>
    <t>BARIPADA</t>
  </si>
  <si>
    <t>403-2179320-9533162</t>
  </si>
  <si>
    <t>KUMARAPALAYAM</t>
  </si>
  <si>
    <t>404-2051832-9446748</t>
  </si>
  <si>
    <t>GUDUR</t>
  </si>
  <si>
    <t>403-1945413-7438713</t>
  </si>
  <si>
    <t>DHUBRI</t>
  </si>
  <si>
    <t>408-8267857-7779506</t>
  </si>
  <si>
    <t>karukachal, kottayam</t>
  </si>
  <si>
    <t>404-4748694-7841146</t>
  </si>
  <si>
    <t>406-2831295-8801146</t>
  </si>
  <si>
    <t>403-5974139-0333955</t>
  </si>
  <si>
    <t>JAMSHEDPUR</t>
  </si>
  <si>
    <t>407-7598776-6957125</t>
  </si>
  <si>
    <t>HISAR</t>
  </si>
  <si>
    <t>407-7930396-2901166</t>
  </si>
  <si>
    <t>406-3709623-0877957</t>
  </si>
  <si>
    <t>MANDAPETA</t>
  </si>
  <si>
    <t>DONGARGARH</t>
  </si>
  <si>
    <t>404-9721972-3410748</t>
  </si>
  <si>
    <t>402-7604634-2210752</t>
  </si>
  <si>
    <t>Gurugram</t>
  </si>
  <si>
    <t>405-3948279-4407517</t>
  </si>
  <si>
    <t>404-3319282-3197160</t>
  </si>
  <si>
    <t>Greater NOIDA</t>
  </si>
  <si>
    <t>408-3567779-0153960</t>
  </si>
  <si>
    <t>403-5569066-3161917</t>
  </si>
  <si>
    <t>405-3424885-4584343</t>
  </si>
  <si>
    <t>Ribander</t>
  </si>
  <si>
    <t>407-4504136-9174763</t>
  </si>
  <si>
    <t>171-4416496-4148317</t>
  </si>
  <si>
    <t>171-1440289-2257118</t>
  </si>
  <si>
    <t>406-5195596-1373150</t>
  </si>
  <si>
    <t>404-6836093-4686708</t>
  </si>
  <si>
    <t>403-3894545-9296345</t>
  </si>
  <si>
    <t>LADAKH</t>
  </si>
  <si>
    <t>LEH</t>
  </si>
  <si>
    <t>403-9536882-7597936</t>
  </si>
  <si>
    <t>Mysore</t>
  </si>
  <si>
    <t>404-7032778-0033125</t>
  </si>
  <si>
    <t>Chidambaram</t>
  </si>
  <si>
    <t>404-9812865-0641953</t>
  </si>
  <si>
    <t>408-8429877-6764327</t>
  </si>
  <si>
    <t>Benipatti</t>
  </si>
  <si>
    <t>404-6154566-7669146</t>
  </si>
  <si>
    <t>407-8728806-1980300</t>
  </si>
  <si>
    <t>407-6662354-8389920</t>
  </si>
  <si>
    <t>403-8629012-9654726</t>
  </si>
  <si>
    <t>408-6505389-2952366</t>
  </si>
  <si>
    <t>CALANGUTE</t>
  </si>
  <si>
    <t>405-1492499-3691547</t>
  </si>
  <si>
    <t>404-0301836-2893148</t>
  </si>
  <si>
    <t>406-4159700-6397165</t>
  </si>
  <si>
    <t>403-2887251-3119564</t>
  </si>
  <si>
    <t>Virudhunagar</t>
  </si>
  <si>
    <t>171-7320995-0133908</t>
  </si>
  <si>
    <t>404-5897451-3269135</t>
  </si>
  <si>
    <t>PERUMBAIKAD - KOTTAYAM</t>
  </si>
  <si>
    <t>408-9561002-1480339</t>
  </si>
  <si>
    <t>Mathura</t>
  </si>
  <si>
    <t>408-0518681-2689902</t>
  </si>
  <si>
    <t>408-5800756-9017154</t>
  </si>
  <si>
    <t>408-9551282-5755521</t>
  </si>
  <si>
    <t>407-1742599-9441940</t>
  </si>
  <si>
    <t>402-4054097-8031537</t>
  </si>
  <si>
    <t>408-0232355-4886745</t>
  </si>
  <si>
    <t>JHANSI</t>
  </si>
  <si>
    <t>404-4278165-0023508</t>
  </si>
  <si>
    <t>405-5168343-2086729</t>
  </si>
  <si>
    <t>403-1130175-1592300</t>
  </si>
  <si>
    <t>JAMMU</t>
  </si>
  <si>
    <t>408-4898598-8925109</t>
  </si>
  <si>
    <t>406-3795610-8211533</t>
  </si>
  <si>
    <t>404-7823038-1649938</t>
  </si>
  <si>
    <t>171-1437321-6025112</t>
  </si>
  <si>
    <t>PANIPAT</t>
  </si>
  <si>
    <t>404-7153481-7117115</t>
  </si>
  <si>
    <t>allahabad</t>
  </si>
  <si>
    <t>406-1576659-9604322</t>
  </si>
  <si>
    <t>403-5072383-5333948</t>
  </si>
  <si>
    <t>171-5832764-8157106</t>
  </si>
  <si>
    <t>171-8588805-2190744</t>
  </si>
  <si>
    <t>BIDHAN NAGAR</t>
  </si>
  <si>
    <t>402-1545696-7090760</t>
  </si>
  <si>
    <t>404-1757235-8741164</t>
  </si>
  <si>
    <t>Addanki</t>
  </si>
  <si>
    <t>407-0448685-0002722</t>
  </si>
  <si>
    <t>403-1347567-0769932</t>
  </si>
  <si>
    <t>CHAMBA</t>
  </si>
  <si>
    <t>403-2837536-6512347</t>
  </si>
  <si>
    <t>ZARUGUMILLI</t>
  </si>
  <si>
    <t>405-6876247-7899530</t>
  </si>
  <si>
    <t>ADONI</t>
  </si>
  <si>
    <t>171-4416097-2761962</t>
  </si>
  <si>
    <t>171-0190504-4615525</t>
  </si>
  <si>
    <t>408-4803090-8159534</t>
  </si>
  <si>
    <t>RAIPUR</t>
  </si>
  <si>
    <t>405-8571498-4668327</t>
  </si>
  <si>
    <t>408-5114197-9508305</t>
  </si>
  <si>
    <t>404-1461366-8181146</t>
  </si>
  <si>
    <t>404-7633246-0216359</t>
  </si>
  <si>
    <t>CORBETT</t>
  </si>
  <si>
    <t>402-5938534-8114768</t>
  </si>
  <si>
    <t>DERA BASSI INDUSTRIAL AREA</t>
  </si>
  <si>
    <t>402-1289227-9296359</t>
  </si>
  <si>
    <t>171-4143249-8767551</t>
  </si>
  <si>
    <t>402-3944282-8486765</t>
  </si>
  <si>
    <t>404-8638286-5100333</t>
  </si>
  <si>
    <t>BHAVNAGAR</t>
  </si>
  <si>
    <t>405-2785878-7224331</t>
  </si>
  <si>
    <t>MAHINDRA WORLD CITY</t>
  </si>
  <si>
    <t>404-0315286-6484371</t>
  </si>
  <si>
    <t>171-6270083-7754715</t>
  </si>
  <si>
    <t>171-1058080-2209107</t>
  </si>
  <si>
    <t>403-4628219-3826724</t>
  </si>
  <si>
    <t>404-7413963-8041919</t>
  </si>
  <si>
    <t>404-9606909-5176336</t>
  </si>
  <si>
    <t>408-9097278-3674767</t>
  </si>
  <si>
    <t>405-6827896-1784369</t>
  </si>
  <si>
    <t>Ajmer</t>
  </si>
  <si>
    <t>406-6531661-6153918</t>
  </si>
  <si>
    <t>404-7474272-9900307</t>
  </si>
  <si>
    <t>403-0155203-1327546</t>
  </si>
  <si>
    <t>402-6856164-7868363</t>
  </si>
  <si>
    <t>Ernakulam</t>
  </si>
  <si>
    <t>402-0663538-6027557</t>
  </si>
  <si>
    <t>408-6572067-0079511</t>
  </si>
  <si>
    <t>Balasore</t>
  </si>
  <si>
    <t>404-8676194-9123566</t>
  </si>
  <si>
    <t>Thrissur</t>
  </si>
  <si>
    <t>404-6006451-2617908</t>
  </si>
  <si>
    <t>404-1554862-0960354</t>
  </si>
  <si>
    <t>GAYA</t>
  </si>
  <si>
    <t>403-3806917-4238763</t>
  </si>
  <si>
    <t>408-3789491-1957141</t>
  </si>
  <si>
    <t>Rewari</t>
  </si>
  <si>
    <t>171-0453363-5226718</t>
  </si>
  <si>
    <t>MUMBAi</t>
  </si>
  <si>
    <t>405-5098546-3433146</t>
  </si>
  <si>
    <t>407-5300804-9397959</t>
  </si>
  <si>
    <t>404-3662956-5304335</t>
  </si>
  <si>
    <t>SOLAN</t>
  </si>
  <si>
    <t>403-0531561-5399516</t>
  </si>
  <si>
    <t>TARAORI</t>
  </si>
  <si>
    <t>407-9833713-1365951</t>
  </si>
  <si>
    <t>406-1294687-9143544</t>
  </si>
  <si>
    <t>171-6527765-9624365</t>
  </si>
  <si>
    <t>402-1421330-0529137</t>
  </si>
  <si>
    <t>Surat</t>
  </si>
  <si>
    <t>407-8545866-1721954</t>
  </si>
  <si>
    <t>408-0161822-0369956</t>
  </si>
  <si>
    <t>405-8352525-8821134</t>
  </si>
  <si>
    <t>405-9889721-7009107</t>
  </si>
  <si>
    <t>VIRAJPETE</t>
  </si>
  <si>
    <t>402-2928429-1722767</t>
  </si>
  <si>
    <t>404-4094878-4444358</t>
  </si>
  <si>
    <t>405-3326468-3847539</t>
  </si>
  <si>
    <t>BIDHAN NAGAR, Kolkata</t>
  </si>
  <si>
    <t>171-3577335-7911510</t>
  </si>
  <si>
    <t>407-6008360-3653945</t>
  </si>
  <si>
    <t>CONTAI</t>
  </si>
  <si>
    <t>407-4041108-6413924</t>
  </si>
  <si>
    <t>Bottom</t>
  </si>
  <si>
    <t>SRIKAKULAM</t>
  </si>
  <si>
    <t>408-0412154-5254702</t>
  </si>
  <si>
    <t>408-5774555-2536339</t>
  </si>
  <si>
    <t>407-9793868-2735551</t>
  </si>
  <si>
    <t>TARIKERE</t>
  </si>
  <si>
    <t>407-8340679-1081117</t>
  </si>
  <si>
    <t>vijayawada</t>
  </si>
  <si>
    <t>403-3651024-2696305</t>
  </si>
  <si>
    <t>403-4086571-1310731</t>
  </si>
  <si>
    <t>171-8101571-8805130</t>
  </si>
  <si>
    <t>406-2494201-9703566</t>
  </si>
  <si>
    <t>404-2072482-5942738</t>
  </si>
  <si>
    <t>KAHALGAON</t>
  </si>
  <si>
    <t>408-1942302-2393124</t>
  </si>
  <si>
    <t>408-4183814-6882753</t>
  </si>
  <si>
    <t>408-3629671-5149134</t>
  </si>
  <si>
    <t>408-9941188-4772351</t>
  </si>
  <si>
    <t>SRINAGAR</t>
  </si>
  <si>
    <t>403-2975043-7474732</t>
  </si>
  <si>
    <t>403-0909589-1805112</t>
  </si>
  <si>
    <t>DHENKANAL</t>
  </si>
  <si>
    <t>404-1642533-1535566</t>
  </si>
  <si>
    <t>171-8074188-5905928</t>
  </si>
  <si>
    <t>408-0709714-3977134</t>
  </si>
  <si>
    <t>403-6573904-1410705</t>
  </si>
  <si>
    <t>407-8738723-6091537</t>
  </si>
  <si>
    <t>RATNAGIRI</t>
  </si>
  <si>
    <t>403-6194318-0886738</t>
  </si>
  <si>
    <t>404-4038476-8957102</t>
  </si>
  <si>
    <t>408-7440385-4081138</t>
  </si>
  <si>
    <t>BARAN</t>
  </si>
  <si>
    <t>402-6619987-5148350</t>
  </si>
  <si>
    <t>408-9142846-2003544</t>
  </si>
  <si>
    <t>402-2901693-7417911</t>
  </si>
  <si>
    <t>SONAPUR GAON</t>
  </si>
  <si>
    <t>402-5023447-9301130</t>
  </si>
  <si>
    <t>407-2197786-7537161</t>
  </si>
  <si>
    <t>408-7351765-3161135</t>
  </si>
  <si>
    <t>402-8268269-0873160</t>
  </si>
  <si>
    <t>Mapusa</t>
  </si>
  <si>
    <t>408-7419991-8433140</t>
  </si>
  <si>
    <t>406-4157685-5550726</t>
  </si>
  <si>
    <t>404-2316020-4952337</t>
  </si>
  <si>
    <t>171-0776342-8366747</t>
  </si>
  <si>
    <t>404-2200412-4224329</t>
  </si>
  <si>
    <t>403-8221697-2336339</t>
  </si>
  <si>
    <t>407-5267552-8334724</t>
  </si>
  <si>
    <t>405-3885317-9486701</t>
  </si>
  <si>
    <t>404-1465947-1734721</t>
  </si>
  <si>
    <t>404-6465978-3108303</t>
  </si>
  <si>
    <t>402-9783452-8799547</t>
  </si>
  <si>
    <t>403-3213670-7331515</t>
  </si>
  <si>
    <t>171-3339810-3302729</t>
  </si>
  <si>
    <t>Parappanangadi</t>
  </si>
  <si>
    <t>402-9980990-5646704</t>
  </si>
  <si>
    <t>Kochi</t>
  </si>
  <si>
    <t>408-2826022-0769111</t>
  </si>
  <si>
    <t>403-9556007-4165919</t>
  </si>
  <si>
    <t>408-7910008-9999528</t>
  </si>
  <si>
    <t>pune</t>
  </si>
  <si>
    <t>408-3401875-7993916</t>
  </si>
  <si>
    <t>Ghaziabad</t>
  </si>
  <si>
    <t>407-9281615-5634760</t>
  </si>
  <si>
    <t>404-2556651-9481937</t>
  </si>
  <si>
    <t>405-6980134-7609120</t>
  </si>
  <si>
    <t>402-7043825-7697146</t>
  </si>
  <si>
    <t>404-9943161-9726723</t>
  </si>
  <si>
    <t>405-6161501-5711536</t>
  </si>
  <si>
    <t>UNNAO</t>
  </si>
  <si>
    <t>408-1800054-3066726</t>
  </si>
  <si>
    <t>171-3817375-8052351</t>
  </si>
  <si>
    <t>Akola</t>
  </si>
  <si>
    <t>407-8094337-1596367</t>
  </si>
  <si>
    <t>406-0409481-2861165</t>
  </si>
  <si>
    <t>BANTVAL</t>
  </si>
  <si>
    <t>408-5631828-3639533</t>
  </si>
  <si>
    <t>Perinthalmanna</t>
  </si>
  <si>
    <t>408-4300105-3777130</t>
  </si>
  <si>
    <t>402-2276792-8819531</t>
  </si>
  <si>
    <t>171-5665972-4789900</t>
  </si>
  <si>
    <t>406-9452126-2581966</t>
  </si>
  <si>
    <t>408-0103546-4986735</t>
  </si>
  <si>
    <t>407-2218153-8478768</t>
  </si>
  <si>
    <t>KHARAGPUR</t>
  </si>
  <si>
    <t>406-7470771-3758762</t>
  </si>
  <si>
    <t>408-8008371-1443500</t>
  </si>
  <si>
    <t>408-5525005-4842704</t>
  </si>
  <si>
    <t>402-6713711-0789936</t>
  </si>
  <si>
    <t>TUMAKURU</t>
  </si>
  <si>
    <t>408-3459640-7799567</t>
  </si>
  <si>
    <t>403-1139880-9661117</t>
  </si>
  <si>
    <t>Etawah</t>
  </si>
  <si>
    <t>404-2147768-1895562</t>
  </si>
  <si>
    <t>404-1713962-4756362</t>
  </si>
  <si>
    <t>Haridwar</t>
  </si>
  <si>
    <t>402-2775921-7296350</t>
  </si>
  <si>
    <t>405-6729877-9693936</t>
  </si>
  <si>
    <t>CHITTARANJAN</t>
  </si>
  <si>
    <t>404-7452370-7833959</t>
  </si>
  <si>
    <t>AMBALA</t>
  </si>
  <si>
    <t>403-4610802-5037953</t>
  </si>
  <si>
    <t>407-8201411-0573143</t>
  </si>
  <si>
    <t>404-3221405-4775529</t>
  </si>
  <si>
    <t>408-2037089-7785934</t>
  </si>
  <si>
    <t>402-7557394-0502723</t>
  </si>
  <si>
    <t>VIKASNAGAR</t>
  </si>
  <si>
    <t>404-3323074-6713955</t>
  </si>
  <si>
    <t>403-0102795-2967514</t>
  </si>
  <si>
    <t>408-3147509-3754740</t>
  </si>
  <si>
    <t>407-4438368-9997139</t>
  </si>
  <si>
    <t>406-5800044-4533905</t>
  </si>
  <si>
    <t>403-6654250-6447565</t>
  </si>
  <si>
    <t>EAST GODAVARI</t>
  </si>
  <si>
    <t>171-7682756-9597956</t>
  </si>
  <si>
    <t>407-9785816-0422762</t>
  </si>
  <si>
    <t>GADWAL</t>
  </si>
  <si>
    <t>406-2365972-0941918</t>
  </si>
  <si>
    <t>SRICITY</t>
  </si>
  <si>
    <t>404-6050123-6362721</t>
  </si>
  <si>
    <t>403-4846280-6984311</t>
  </si>
  <si>
    <t>Purnia</t>
  </si>
  <si>
    <t>403-5531302-6908308</t>
  </si>
  <si>
    <t>408-5403329-8870708</t>
  </si>
  <si>
    <t>408-1327021-0176335</t>
  </si>
  <si>
    <t>Veraval</t>
  </si>
  <si>
    <t>KURNOOL</t>
  </si>
  <si>
    <t>402-2338187-9720319</t>
  </si>
  <si>
    <t>171-1476514-5094705</t>
  </si>
  <si>
    <t>403-9067431-5288301</t>
  </si>
  <si>
    <t>403-3080765-3269909</t>
  </si>
  <si>
    <t>403-4984515-8861958</t>
  </si>
  <si>
    <t>HASSAN</t>
  </si>
  <si>
    <t>AGARTALA</t>
  </si>
  <si>
    <t>sultanpur</t>
  </si>
  <si>
    <t>PANAJI</t>
  </si>
  <si>
    <t>ANKLESHWAR</t>
  </si>
  <si>
    <t>403-0173977-3041148</t>
  </si>
  <si>
    <t>KAKINADA</t>
  </si>
  <si>
    <t>Chengannur, Alappuzha District</t>
  </si>
  <si>
    <t>404-3781773-5273155</t>
  </si>
  <si>
    <t>404-8901446-2653111</t>
  </si>
  <si>
    <t>Tangi</t>
  </si>
  <si>
    <t>408-6347718-5029952</t>
  </si>
  <si>
    <t>403-9825843-7404304</t>
  </si>
  <si>
    <t>408-7186513-1799530</t>
  </si>
  <si>
    <t>171-3240121-9241919</t>
  </si>
  <si>
    <t>403-9995247-2928350</t>
  </si>
  <si>
    <t>JASHPURNAGAR</t>
  </si>
  <si>
    <t>403-2713312-9909901</t>
  </si>
  <si>
    <t>davangere</t>
  </si>
  <si>
    <t>405-8150725-9017959</t>
  </si>
  <si>
    <t>408-5211914-0490753</t>
  </si>
  <si>
    <t>404-3446819-0733165</t>
  </si>
  <si>
    <t>404-0507148-4270713</t>
  </si>
  <si>
    <t>406-1462525-3769134</t>
  </si>
  <si>
    <t>171-5162864-3641937</t>
  </si>
  <si>
    <t>404-0277376-1733949</t>
  </si>
  <si>
    <t>406-0822699-7322749</t>
  </si>
  <si>
    <t>DURGAPUR</t>
  </si>
  <si>
    <t>404-5091416-1492320</t>
  </si>
  <si>
    <t>BARAMATI</t>
  </si>
  <si>
    <t>406-9647815-8723542</t>
  </si>
  <si>
    <t>Margao</t>
  </si>
  <si>
    <t>406-0159818-3450761</t>
  </si>
  <si>
    <t>Murarai,Birbhum</t>
  </si>
  <si>
    <t>404-9772395-0039531</t>
  </si>
  <si>
    <t>403-6798354-2263530</t>
  </si>
  <si>
    <t>402-1332654-5251565</t>
  </si>
  <si>
    <t>402-0525055-9985118</t>
  </si>
  <si>
    <t>BULANDSHAHR</t>
  </si>
  <si>
    <t>402-4949647-5281130</t>
  </si>
  <si>
    <t>MAWANA</t>
  </si>
  <si>
    <t>171-5718861-2675548</t>
  </si>
  <si>
    <t>NEW Delhi</t>
  </si>
  <si>
    <t>404-2491025-5387539</t>
  </si>
  <si>
    <t>406-3017669-8989931</t>
  </si>
  <si>
    <t>SATARA</t>
  </si>
  <si>
    <t>407-0490921-5859564</t>
  </si>
  <si>
    <t>DHARMAVARAM</t>
  </si>
  <si>
    <t>402-5444548-3809964</t>
  </si>
  <si>
    <t>171-5737174-1856332</t>
  </si>
  <si>
    <t>408-8548158-4519552</t>
  </si>
  <si>
    <t>KATHUA</t>
  </si>
  <si>
    <t>402-9974851-9147523</t>
  </si>
  <si>
    <t>404-2220793-9097120</t>
  </si>
  <si>
    <t>171-9155153-6653959</t>
  </si>
  <si>
    <t>171-5595188-7063520</t>
  </si>
  <si>
    <t>405-6760345-6457136</t>
  </si>
  <si>
    <t>403-3569139-2083525</t>
  </si>
  <si>
    <t>SILIGURI</t>
  </si>
  <si>
    <t>403-5016171-3285148</t>
  </si>
  <si>
    <t>406-9184688-6906737</t>
  </si>
  <si>
    <t>407-1196333-2230765</t>
  </si>
  <si>
    <t>404-9978425-4809103</t>
  </si>
  <si>
    <t>171-9569162-1245942</t>
  </si>
  <si>
    <t>407-7208859-3898727</t>
  </si>
  <si>
    <t>408-9116386-3651541</t>
  </si>
  <si>
    <t>171-7286119-6769964</t>
  </si>
  <si>
    <t>MAPUSA</t>
  </si>
  <si>
    <t>402-2546275-3844326</t>
  </si>
  <si>
    <t>LAKHANPUR</t>
  </si>
  <si>
    <t>407-5135320-3506755</t>
  </si>
  <si>
    <t>171-9884525-8785141</t>
  </si>
  <si>
    <t>HARDWAR</t>
  </si>
  <si>
    <t>402-5628966-8442711</t>
  </si>
  <si>
    <t>Dindigul</t>
  </si>
  <si>
    <t>402-6138380-1211540</t>
  </si>
  <si>
    <t>402-0159112-4885968</t>
  </si>
  <si>
    <t>402-1960238-4917133</t>
  </si>
  <si>
    <t>402-9188859-4729952</t>
  </si>
  <si>
    <t>406-5563976-0103545</t>
  </si>
  <si>
    <t>MANCHERIAL</t>
  </si>
  <si>
    <t>171-3204934-7787534</t>
  </si>
  <si>
    <t>171-3227935-2578752</t>
  </si>
  <si>
    <t>407-5187364-8725950</t>
  </si>
  <si>
    <t>405-8698294-0717140</t>
  </si>
  <si>
    <t>chennai</t>
  </si>
  <si>
    <t>407-2360764-5530758</t>
  </si>
  <si>
    <t>402-3600740-4760302</t>
  </si>
  <si>
    <t>PANCHKULA</t>
  </si>
  <si>
    <t>406-4102435-4088307</t>
  </si>
  <si>
    <t>OTTAPPALAM</t>
  </si>
  <si>
    <t>407-1197282-0109105</t>
  </si>
  <si>
    <t>406-8315179-7364362</t>
  </si>
  <si>
    <t>404-5956376-5614708</t>
  </si>
  <si>
    <t>403-0781625-4879500</t>
  </si>
  <si>
    <t>404-9106012-7938733</t>
  </si>
  <si>
    <t>GORAKHPUR</t>
  </si>
  <si>
    <t>171-8784631-0682742</t>
  </si>
  <si>
    <t>408-6382984-0553131</t>
  </si>
  <si>
    <t>408-3409162-0932334</t>
  </si>
  <si>
    <t>404-0268369-1493116</t>
  </si>
  <si>
    <t>Howrah</t>
  </si>
  <si>
    <t>405-7747946-4255535</t>
  </si>
  <si>
    <t>404-4576235-3073169</t>
  </si>
  <si>
    <t>SHAKTINAGAR</t>
  </si>
  <si>
    <t>402-9819217-7541123</t>
  </si>
  <si>
    <t>ASIKA</t>
  </si>
  <si>
    <t>408-9419371-0086756</t>
  </si>
  <si>
    <t>408-2984947-1433156</t>
  </si>
  <si>
    <t>171-4088819-5081132</t>
  </si>
  <si>
    <t>408-7200684-0823516</t>
  </si>
  <si>
    <t>402-6143193-4145139</t>
  </si>
  <si>
    <t>406-2913362-7901131</t>
  </si>
  <si>
    <t>404-3137600-0679501</t>
  </si>
  <si>
    <t>408-0957621-9941156</t>
  </si>
  <si>
    <t>407-3447197-1460332</t>
  </si>
  <si>
    <t>MEGHALAYA</t>
  </si>
  <si>
    <t>Shillong</t>
  </si>
  <si>
    <t>405-1705244-7821124</t>
  </si>
  <si>
    <t>ROURKELA</t>
  </si>
  <si>
    <t>171-9614792-2227508</t>
  </si>
  <si>
    <t>403-8301835-9228321</t>
  </si>
  <si>
    <t>404-2627419-4552336</t>
  </si>
  <si>
    <t>408-3515311-0058764</t>
  </si>
  <si>
    <t>404-3198986-6816347</t>
  </si>
  <si>
    <t>ELURU</t>
  </si>
  <si>
    <t>BAHADURGARH</t>
  </si>
  <si>
    <t>404-6279164-4356352</t>
  </si>
  <si>
    <t>171-9749497-7602720</t>
  </si>
  <si>
    <t>407-9660150-7244310</t>
  </si>
  <si>
    <t>402-8382670-7081102</t>
  </si>
  <si>
    <t>RAIGARH</t>
  </si>
  <si>
    <t>402-3434817-3641933</t>
  </si>
  <si>
    <t>171-9026178-2712338</t>
  </si>
  <si>
    <t>171-1772770-4108334</t>
  </si>
  <si>
    <t>408-4810346-7958738</t>
  </si>
  <si>
    <t>KOTTARAKKARA</t>
  </si>
  <si>
    <t>171-5036499-1237961</t>
  </si>
  <si>
    <t>402-9923193-2209157</t>
  </si>
  <si>
    <t>171-8994624-7251518</t>
  </si>
  <si>
    <t>407-1943998-9901109</t>
  </si>
  <si>
    <t>406-4121086-6297136</t>
  </si>
  <si>
    <t>408-7921257-0326734</t>
  </si>
  <si>
    <t>171-5616318-2458723</t>
  </si>
  <si>
    <t>405-9642932-2006758</t>
  </si>
  <si>
    <t>406-5276879-7075555</t>
  </si>
  <si>
    <t>406-1075951-9174722</t>
  </si>
  <si>
    <t>MADHEPURA</t>
  </si>
  <si>
    <t>406-1392839-4713138</t>
  </si>
  <si>
    <t>405-0892155-9847536</t>
  </si>
  <si>
    <t>MURUD</t>
  </si>
  <si>
    <t>402-6036845-7332322</t>
  </si>
  <si>
    <t>RAJAHMUNDRY</t>
  </si>
  <si>
    <t>402-2877315-5162760</t>
  </si>
  <si>
    <t>405-6460858-7129966</t>
  </si>
  <si>
    <t>Vijayawada</t>
  </si>
  <si>
    <t>408-1944603-0379557</t>
  </si>
  <si>
    <t>MANDSAUR</t>
  </si>
  <si>
    <t>408-0250238-8769138</t>
  </si>
  <si>
    <t>405-9499050-5171500</t>
  </si>
  <si>
    <t>403-0222189-7617901</t>
  </si>
  <si>
    <t>408-5663565-1382716</t>
  </si>
  <si>
    <t>171-1606875-0089905</t>
  </si>
  <si>
    <t>405-1299137-2024328</t>
  </si>
  <si>
    <t>UJJAIN</t>
  </si>
  <si>
    <t>403-0426424-3530756</t>
  </si>
  <si>
    <t>SIOLIM</t>
  </si>
  <si>
    <t>171-5696671-5675553</t>
  </si>
  <si>
    <t>171-9603913-5850730</t>
  </si>
  <si>
    <t>405-8089566-5121109</t>
  </si>
  <si>
    <t>408-2717249-5331517</t>
  </si>
  <si>
    <t>PITHORAGARH</t>
  </si>
  <si>
    <t>406-0158981-2460343</t>
  </si>
  <si>
    <t>406-6141946-5762720</t>
  </si>
  <si>
    <t>404-3264468-0141160</t>
  </si>
  <si>
    <t>403-9977490-8025947</t>
  </si>
  <si>
    <t>406-4597589-8227527</t>
  </si>
  <si>
    <t>GONDIYA</t>
  </si>
  <si>
    <t>406-2544564-3421918</t>
  </si>
  <si>
    <t>405-4833870-8872327</t>
  </si>
  <si>
    <t>SHILLONG</t>
  </si>
  <si>
    <t>402-7010898-8650751</t>
  </si>
  <si>
    <t>404-9967268-8442740</t>
  </si>
  <si>
    <t>407-1897745-3007529</t>
  </si>
  <si>
    <t>408-4450198-7298706</t>
  </si>
  <si>
    <t>PARLI VAIJNATH</t>
  </si>
  <si>
    <t>406-8761336-2400326</t>
  </si>
  <si>
    <t>406-3528677-3229155</t>
  </si>
  <si>
    <t>Harihar</t>
  </si>
  <si>
    <t>408-8373738-0517923</t>
  </si>
  <si>
    <t>TIRUPPUR</t>
  </si>
  <si>
    <t>408-1366596-3556334</t>
  </si>
  <si>
    <t>407-6229553-6805162</t>
  </si>
  <si>
    <t>408-4989878-5077108</t>
  </si>
  <si>
    <t>405-5176395-1833943</t>
  </si>
  <si>
    <t>408-2470347-2212333</t>
  </si>
  <si>
    <t>171-8121668-5375518</t>
  </si>
  <si>
    <t>Salem</t>
  </si>
  <si>
    <t>407-1484330-2890736</t>
  </si>
  <si>
    <t>403-1753921-0793124</t>
  </si>
  <si>
    <t>404-6968357-9473147</t>
  </si>
  <si>
    <t>406-5809177-9237945</t>
  </si>
  <si>
    <t>402-1398058-8566735</t>
  </si>
  <si>
    <t>171-8829622-5044318</t>
  </si>
  <si>
    <t>408-4573619-9451545</t>
  </si>
  <si>
    <t>404-9927746-3838701</t>
  </si>
  <si>
    <t>408-4786933-5305914</t>
  </si>
  <si>
    <t>403-7002542-6292300</t>
  </si>
  <si>
    <t>402-6834677-7678748</t>
  </si>
  <si>
    <t>Koyilandy, kozhikode</t>
  </si>
  <si>
    <t>405-5535723-4491520</t>
  </si>
  <si>
    <t>171-8979469-3174739</t>
  </si>
  <si>
    <t>RAMPUR</t>
  </si>
  <si>
    <t>404-7768870-2998735</t>
  </si>
  <si>
    <t>405-2713833-5356345</t>
  </si>
  <si>
    <t>SATNA</t>
  </si>
  <si>
    <t>405-4803692-5689168</t>
  </si>
  <si>
    <t>402-3727132-9219540</t>
  </si>
  <si>
    <t>Thiruvalla</t>
  </si>
  <si>
    <t>406-2714485-3755510</t>
  </si>
  <si>
    <t>407-1518509-5932309</t>
  </si>
  <si>
    <t>402-8172172-5965943</t>
  </si>
  <si>
    <t>HOSHANGABAD</t>
  </si>
  <si>
    <t>407-2616604-4625963</t>
  </si>
  <si>
    <t>SIDDAPUR</t>
  </si>
  <si>
    <t>402-6767779-6718718</t>
  </si>
  <si>
    <t>PRODDATUR</t>
  </si>
  <si>
    <t>408-3501607-6055523</t>
  </si>
  <si>
    <t>Gandhinagar</t>
  </si>
  <si>
    <t>407-3838385-5235523</t>
  </si>
  <si>
    <t>407-6957650-9319552</t>
  </si>
  <si>
    <t>404-4245640-8749126</t>
  </si>
  <si>
    <t>402-3967649-7487511</t>
  </si>
  <si>
    <t>171-4422587-6968347</t>
  </si>
  <si>
    <t>NAKODAR</t>
  </si>
  <si>
    <t>402-5787329-2190764</t>
  </si>
  <si>
    <t>KADAPA</t>
  </si>
  <si>
    <t>404-2485892-2327537</t>
  </si>
  <si>
    <t>402-8503995-0738737</t>
  </si>
  <si>
    <t>406-6087504-9522731</t>
  </si>
  <si>
    <t>406-4199509-7531504</t>
  </si>
  <si>
    <t>404-3985944-7931524</t>
  </si>
  <si>
    <t>408-1025273-0247564</t>
  </si>
  <si>
    <t>406-9225888-4709100</t>
  </si>
  <si>
    <t>171-9109452-2675541</t>
  </si>
  <si>
    <t>GARULIA</t>
  </si>
  <si>
    <t>403-9160131-5349911</t>
  </si>
  <si>
    <t>404-7287435-7165939</t>
  </si>
  <si>
    <t>171-5480727-1205935</t>
  </si>
  <si>
    <t>402-2447093-9720315</t>
  </si>
  <si>
    <t>402-1706520-2668317</t>
  </si>
  <si>
    <t>408-2008379-7377111</t>
  </si>
  <si>
    <t>407-6342847-7656313</t>
  </si>
  <si>
    <t>405-0144548-2018718</t>
  </si>
  <si>
    <t>402-4480208-4687517</t>
  </si>
  <si>
    <t>Karur</t>
  </si>
  <si>
    <t>405-0452328-5293956</t>
  </si>
  <si>
    <t>Lucknow</t>
  </si>
  <si>
    <t>407-7027004-9188308</t>
  </si>
  <si>
    <t>403-4639579-6487563</t>
  </si>
  <si>
    <t>port blair</t>
  </si>
  <si>
    <t>406-8192502-7520314</t>
  </si>
  <si>
    <t>403-1073898-9546707</t>
  </si>
  <si>
    <t>403-8105776-5684353</t>
  </si>
  <si>
    <t>Baran</t>
  </si>
  <si>
    <t>404-4108433-6669958</t>
  </si>
  <si>
    <t>403-7590596-4000312</t>
  </si>
  <si>
    <t>HALDWANI</t>
  </si>
  <si>
    <t>407-7783914-9335507</t>
  </si>
  <si>
    <t>403-9286257-8004308</t>
  </si>
  <si>
    <t>404-6331688-4354744</t>
  </si>
  <si>
    <t>KOLLAM</t>
  </si>
  <si>
    <t>408-6294340-2996314</t>
  </si>
  <si>
    <t>FIROZABAD</t>
  </si>
  <si>
    <t>408-4969347-0339535</t>
  </si>
  <si>
    <t>407-8321158-5315544</t>
  </si>
  <si>
    <t>407-6510714-5718730</t>
  </si>
  <si>
    <t>407-1094625-7097121</t>
  </si>
  <si>
    <t>405-4748558-1637124</t>
  </si>
  <si>
    <t>404-6381580-3174701</t>
  </si>
  <si>
    <t>PALAI</t>
  </si>
  <si>
    <t>408-9691516-4093948</t>
  </si>
  <si>
    <t>BARBIL</t>
  </si>
  <si>
    <t>408-0629022-3110717</t>
  </si>
  <si>
    <t>171-6838538-3969101</t>
  </si>
  <si>
    <t>KRISHNAGIRI</t>
  </si>
  <si>
    <t>403-0775906-5565915</t>
  </si>
  <si>
    <t>407-4153899-7382706</t>
  </si>
  <si>
    <t>171-4483599-5864338</t>
  </si>
  <si>
    <t>406-3796629-7850767</t>
  </si>
  <si>
    <t>407-4018425-4510751</t>
  </si>
  <si>
    <t>404-4788352-4549943</t>
  </si>
  <si>
    <t>407-6680125-5199552</t>
  </si>
  <si>
    <t>JEYPUR</t>
  </si>
  <si>
    <t>404-9068519-3341955</t>
  </si>
  <si>
    <t>MANGRULPIR</t>
  </si>
  <si>
    <t>JAGATSINGHAPUR</t>
  </si>
  <si>
    <t>404-2989740-6307522</t>
  </si>
  <si>
    <t>SRIPERUMBUDUR</t>
  </si>
  <si>
    <t>405-1201776-2028340</t>
  </si>
  <si>
    <t>ARANI TIRUVANNAMALAI DISTRICT</t>
  </si>
  <si>
    <t>407-3901170-2823565</t>
  </si>
  <si>
    <t>NANPARA</t>
  </si>
  <si>
    <t>403-0728924-5787551</t>
  </si>
  <si>
    <t>171-5683002-3226742</t>
  </si>
  <si>
    <t>visakhapatnam</t>
  </si>
  <si>
    <t>405-9722357-4855551</t>
  </si>
  <si>
    <t>404-3662074-1824331</t>
  </si>
  <si>
    <t>171-2438166-4173142</t>
  </si>
  <si>
    <t>403-6820480-4223500</t>
  </si>
  <si>
    <t>408-1750809-0165118</t>
  </si>
  <si>
    <t>406-7894827-4294713</t>
  </si>
  <si>
    <t>404-5359308-3249144</t>
  </si>
  <si>
    <t>KALABURGI</t>
  </si>
  <si>
    <t>404-9083028-6009116</t>
  </si>
  <si>
    <t>402-8259194-4068347</t>
  </si>
  <si>
    <t>402-4731403-9756349</t>
  </si>
  <si>
    <t>405-6035246-7525132</t>
  </si>
  <si>
    <t>DALHOUSIE</t>
  </si>
  <si>
    <t>407-5687079-8912352</t>
  </si>
  <si>
    <t>171-3334901-4793937</t>
  </si>
  <si>
    <t>404-6920467-2129930</t>
  </si>
  <si>
    <t>Tiruchirappalli</t>
  </si>
  <si>
    <t>407-3698261-4923526</t>
  </si>
  <si>
    <t>407-4288404-1444330</t>
  </si>
  <si>
    <t>406-9156153-5312334</t>
  </si>
  <si>
    <t>406-0906395-7833969</t>
  </si>
  <si>
    <t>406-0723620-7392369</t>
  </si>
  <si>
    <t>402-2273092-0118706</t>
  </si>
  <si>
    <t>171-3012152-7737908</t>
  </si>
  <si>
    <t>405-9259471-2737922</t>
  </si>
  <si>
    <t>403-1302840-4065911</t>
  </si>
  <si>
    <t>406-1876196-6084306</t>
  </si>
  <si>
    <t>403-4476173-7678703</t>
  </si>
  <si>
    <t>408-4491955-4724349</t>
  </si>
  <si>
    <t>407-1796463-8086729</t>
  </si>
  <si>
    <t>KHURJA</t>
  </si>
  <si>
    <t>406-7829542-9021933</t>
  </si>
  <si>
    <t>NEW TOWN</t>
  </si>
  <si>
    <t>406-0186588-4154733</t>
  </si>
  <si>
    <t>404-5873849-4641152</t>
  </si>
  <si>
    <t>408-3993353-7089909</t>
  </si>
  <si>
    <t>CHINSURAH</t>
  </si>
  <si>
    <t>406-1857124-5399558</t>
  </si>
  <si>
    <t>171-9626926-8031529</t>
  </si>
  <si>
    <t>ORAI</t>
  </si>
  <si>
    <t>407-1415968-1510750</t>
  </si>
  <si>
    <t>407-6627745-3521958</t>
  </si>
  <si>
    <t>QUEPEM</t>
  </si>
  <si>
    <t>171-8703669-3529120</t>
  </si>
  <si>
    <t>Pondicherry</t>
  </si>
  <si>
    <t>406-4343369-0029133</t>
  </si>
  <si>
    <t>171-8061913-6225930</t>
  </si>
  <si>
    <t>171-1461013-9063520</t>
  </si>
  <si>
    <t>404-7692743-9492368</t>
  </si>
  <si>
    <t>408-1974544-3368326</t>
  </si>
  <si>
    <t>JOURIAN</t>
  </si>
  <si>
    <t>404-7274697-0945121</t>
  </si>
  <si>
    <t>404-2470566-9849124</t>
  </si>
  <si>
    <t>ELGAID</t>
  </si>
  <si>
    <t>405-6374128-1181128</t>
  </si>
  <si>
    <t>Dahod</t>
  </si>
  <si>
    <t>406-0863695-3761934</t>
  </si>
  <si>
    <t>404-4798045-1368313</t>
  </si>
  <si>
    <t>karwar</t>
  </si>
  <si>
    <t>404-0556797-7152320</t>
  </si>
  <si>
    <t>171-8490472-4683523</t>
  </si>
  <si>
    <t>402-8775744-6848303</t>
  </si>
  <si>
    <t>406-7924642-4540354</t>
  </si>
  <si>
    <t>406-3739037-6845925</t>
  </si>
  <si>
    <t>406-3392351-9694753</t>
  </si>
  <si>
    <t>405-3583244-8682738</t>
  </si>
  <si>
    <t>171-1004509-7937963</t>
  </si>
  <si>
    <t>406-5149604-4516314</t>
  </si>
  <si>
    <t>408-4945874-5956363</t>
  </si>
  <si>
    <t>ASANSOL</t>
  </si>
  <si>
    <t>402-8370679-9742754</t>
  </si>
  <si>
    <t>171-9757288-1506730</t>
  </si>
  <si>
    <t>403-3422175-8588361</t>
  </si>
  <si>
    <t>407-0975836-1662751</t>
  </si>
  <si>
    <t>Vindhyanagar, Singrauli</t>
  </si>
  <si>
    <t>404-5339654-8699521</t>
  </si>
  <si>
    <t>171-8807415-3796339</t>
  </si>
  <si>
    <t>CHITTUR</t>
  </si>
  <si>
    <t>406-2584311-5969914</t>
  </si>
  <si>
    <t>406-6248918-3078743</t>
  </si>
  <si>
    <t>BATHINDA</t>
  </si>
  <si>
    <t>408-8830580-2178742</t>
  </si>
  <si>
    <t>403-7466394-6701159</t>
  </si>
  <si>
    <t>408-8156341-0265959</t>
  </si>
  <si>
    <t>403-5346372-0793900</t>
  </si>
  <si>
    <t>Irinjalakuda</t>
  </si>
  <si>
    <t>402-2452708-4896329</t>
  </si>
  <si>
    <t>406-7338347-7069951</t>
  </si>
  <si>
    <t>DOIWALA</t>
  </si>
  <si>
    <t>406-0211892-0559536</t>
  </si>
  <si>
    <t>RAJPUR SONARPUR</t>
  </si>
  <si>
    <t>171-7532609-3249907</t>
  </si>
  <si>
    <t>403-6043726-6721132</t>
  </si>
  <si>
    <t>407-1712596-4050755</t>
  </si>
  <si>
    <t>405-8411773-8229162</t>
  </si>
  <si>
    <t>407-7844529-5051537</t>
  </si>
  <si>
    <t>171-3775810-2345913</t>
  </si>
  <si>
    <t>171-9012771-7416351</t>
  </si>
  <si>
    <t>171-9136525-1911525</t>
  </si>
  <si>
    <t>407-6279695-7581901</t>
  </si>
  <si>
    <t>171-6817306-4265116</t>
  </si>
  <si>
    <t>405-7298234-3814730</t>
  </si>
  <si>
    <t>405-4771236-4811503</t>
  </si>
  <si>
    <t>405-2906637-7852340</t>
  </si>
  <si>
    <t>406-6316473-9375528</t>
  </si>
  <si>
    <t>402-1860368-5003561</t>
  </si>
  <si>
    <t>407-7120808-1351527</t>
  </si>
  <si>
    <t>ARSIKERE</t>
  </si>
  <si>
    <t>405-8385584-8498728</t>
  </si>
  <si>
    <t>Dungarpur</t>
  </si>
  <si>
    <t>404-8409362-0284368</t>
  </si>
  <si>
    <t>407-3508652-5836322</t>
  </si>
  <si>
    <t>403-7981359-9749924</t>
  </si>
  <si>
    <t>405-7938814-1087509</t>
  </si>
  <si>
    <t>171-5730087-9741116</t>
  </si>
  <si>
    <t>171-1008629-5178746</t>
  </si>
  <si>
    <t>CUNCOLIM</t>
  </si>
  <si>
    <t>407-1528185-7186758</t>
  </si>
  <si>
    <t>408-1908576-3189123</t>
  </si>
  <si>
    <t>408-8035303-1545928</t>
  </si>
  <si>
    <t>Jamshedpur</t>
  </si>
  <si>
    <t>407-9696755-1240327</t>
  </si>
  <si>
    <t>Kanpur</t>
  </si>
  <si>
    <t>402-1679192-6240356</t>
  </si>
  <si>
    <t>408-1564787-5856337</t>
  </si>
  <si>
    <t>407-3896824-6146758</t>
  </si>
  <si>
    <t>407-6528768-8929920</t>
  </si>
  <si>
    <t>408-5099210-1165148</t>
  </si>
  <si>
    <t>171-6350746-9007558</t>
  </si>
  <si>
    <t>GODHRA</t>
  </si>
  <si>
    <t>405-6139036-4994745</t>
  </si>
  <si>
    <t>Nizamabad</t>
  </si>
  <si>
    <t>406-6549790-6262739</t>
  </si>
  <si>
    <t>404-1912718-8415550</t>
  </si>
  <si>
    <t>404-2345765-1785110</t>
  </si>
  <si>
    <t>BARABANKI</t>
  </si>
  <si>
    <t>171-9054821-6610735</t>
  </si>
  <si>
    <t>KHATAULI</t>
  </si>
  <si>
    <t>405-8065116-7629144</t>
  </si>
  <si>
    <t>408-2516921-3716311</t>
  </si>
  <si>
    <t>403-3759418-6709126</t>
  </si>
  <si>
    <t>408-4141277-0193956</t>
  </si>
  <si>
    <t>403-9333662-4662730</t>
  </si>
  <si>
    <t>NANDIVARAM GUDUVANCHERI</t>
  </si>
  <si>
    <t>403-0771338-5988312</t>
  </si>
  <si>
    <t>KARKAL</t>
  </si>
  <si>
    <t>402-6544214-3573969</t>
  </si>
  <si>
    <t>406-9213513-4800327</t>
  </si>
  <si>
    <t>405-0433643-1144349</t>
  </si>
  <si>
    <t>171-7430723-6787516</t>
  </si>
  <si>
    <t>408-2912274-2522734</t>
  </si>
  <si>
    <t>405-0023422-9779521</t>
  </si>
  <si>
    <t>BERMO</t>
  </si>
  <si>
    <t>408-7234922-1148318</t>
  </si>
  <si>
    <t>171-0490840-3053915</t>
  </si>
  <si>
    <t>171-6516243-3492354</t>
  </si>
  <si>
    <t>HARDOI</t>
  </si>
  <si>
    <t>171-7222033-5792320</t>
  </si>
  <si>
    <t>AKOLA</t>
  </si>
  <si>
    <t>403-4347680-3239550</t>
  </si>
  <si>
    <t>171-6525563-8877103</t>
  </si>
  <si>
    <t>405-3186738-7721118</t>
  </si>
  <si>
    <t>403-1826402-9435560</t>
  </si>
  <si>
    <t>CHANGANACHERRY</t>
  </si>
  <si>
    <t>406-6667637-9966753</t>
  </si>
  <si>
    <t>406-8156230-5674718</t>
  </si>
  <si>
    <t>171-1728497-2329143</t>
  </si>
  <si>
    <t>407-1435458-1919510</t>
  </si>
  <si>
    <t>406-6913365-0861962</t>
  </si>
  <si>
    <t>171-2993620-5828353</t>
  </si>
  <si>
    <t>408-2359400-8260316</t>
  </si>
  <si>
    <t>406-1518551-8159546</t>
  </si>
  <si>
    <t>408-6485769-9061154</t>
  </si>
  <si>
    <t>404-2640683-8356316</t>
  </si>
  <si>
    <t>404-5332578-7605138</t>
  </si>
  <si>
    <t>408-7565589-4918732</t>
  </si>
  <si>
    <t>404-4011410-5805159</t>
  </si>
  <si>
    <t>407-7383664-4251535</t>
  </si>
  <si>
    <t>Faridabad</t>
  </si>
  <si>
    <t>407-8020405-7634731</t>
  </si>
  <si>
    <t>FATEHPUR</t>
  </si>
  <si>
    <t>402-8026142-9249964</t>
  </si>
  <si>
    <t>403-4670066-5206731</t>
  </si>
  <si>
    <t>407-8441117-8985143</t>
  </si>
  <si>
    <t>171-5347420-8465156</t>
  </si>
  <si>
    <t>402-2135883-0929113</t>
  </si>
  <si>
    <t>SOHNA</t>
  </si>
  <si>
    <t>408-4711899-6544333</t>
  </si>
  <si>
    <t>402-1353336-2743504</t>
  </si>
  <si>
    <t>407-2333018-0219523</t>
  </si>
  <si>
    <t>Kanchipuram</t>
  </si>
  <si>
    <t>402-7346638-7916354</t>
  </si>
  <si>
    <t>404-8672033-7928356</t>
  </si>
  <si>
    <t>408-9222012-8687508</t>
  </si>
  <si>
    <t>404-2256348-5508312</t>
  </si>
  <si>
    <t>171-7378656-4945136</t>
  </si>
  <si>
    <t>404-0303558-0924362</t>
  </si>
  <si>
    <t>406-8358105-5972367</t>
  </si>
  <si>
    <t>407-3023807-2244342</t>
  </si>
  <si>
    <t>402-8951738-8744317</t>
  </si>
  <si>
    <t>406-6421898-2702741</t>
  </si>
  <si>
    <t>406-0366316-9300365</t>
  </si>
  <si>
    <t>408-0881227-1909157</t>
  </si>
  <si>
    <t>407-3188067-2032310</t>
  </si>
  <si>
    <t>402-3062922-7386738</t>
  </si>
  <si>
    <t>171-9851273-1489902</t>
  </si>
  <si>
    <t>408-1252191-5613126</t>
  </si>
  <si>
    <t>RAJKOT</t>
  </si>
  <si>
    <t>404-0801054-7823531</t>
  </si>
  <si>
    <t>404-7262078-0821950</t>
  </si>
  <si>
    <t>407-6529033-8467555</t>
  </si>
  <si>
    <t>406-8454722-9951509</t>
  </si>
  <si>
    <t>ARRAH</t>
  </si>
  <si>
    <t>403-8944992-1995506</t>
  </si>
  <si>
    <t>402-7298767-9017923</t>
  </si>
  <si>
    <t>TALEGAON DABHADE</t>
  </si>
  <si>
    <t>406-1642344-8681967</t>
  </si>
  <si>
    <t>407-3289271-0591501</t>
  </si>
  <si>
    <t>Thanjavur</t>
  </si>
  <si>
    <t>408-0224438-4410712</t>
  </si>
  <si>
    <t>404-1154525-5590710</t>
  </si>
  <si>
    <t>404-8669517-8398769</t>
  </si>
  <si>
    <t>TINSUKIA</t>
  </si>
  <si>
    <t>406-4894136-3187553</t>
  </si>
  <si>
    <t>PATIALA</t>
  </si>
  <si>
    <t>404-6441994-0926721</t>
  </si>
  <si>
    <t>407-3857140-4855515</t>
  </si>
  <si>
    <t>405-1461081-8011538</t>
  </si>
  <si>
    <t>403-7515163-6761163</t>
  </si>
  <si>
    <t>403-0584759-6017139</t>
  </si>
  <si>
    <t>403-5237450-0177141</t>
  </si>
  <si>
    <t>406-5008235-5143521</t>
  </si>
  <si>
    <t>407-6214589-9425930</t>
  </si>
  <si>
    <t>403-3465545-9609165</t>
  </si>
  <si>
    <t>CALAPOR</t>
  </si>
  <si>
    <t>404-0390677-9835569</t>
  </si>
  <si>
    <t>SARDARSHAHAR</t>
  </si>
  <si>
    <t>406-3680107-7864353</t>
  </si>
  <si>
    <t>MARGAO</t>
  </si>
  <si>
    <t>406-2033412-3428322</t>
  </si>
  <si>
    <t>MUVATTUPUZHA</t>
  </si>
  <si>
    <t>407-1477283-7097144</t>
  </si>
  <si>
    <t>404-0988834-5309963</t>
  </si>
  <si>
    <t>ANANDPUR SAHIB</t>
  </si>
  <si>
    <t>408-4583329-2648319</t>
  </si>
  <si>
    <t>Vikarabad</t>
  </si>
  <si>
    <t>406-8936832-7080327</t>
  </si>
  <si>
    <t>gorakhpur</t>
  </si>
  <si>
    <t>406-9911191-2496369</t>
  </si>
  <si>
    <t>171-7773738-6873157</t>
  </si>
  <si>
    <t>405-9652389-5037110</t>
  </si>
  <si>
    <t>406-3312546-5081907</t>
  </si>
  <si>
    <t>RANGPO</t>
  </si>
  <si>
    <t>171-4251045-7058753</t>
  </si>
  <si>
    <t>403-7485773-0954712</t>
  </si>
  <si>
    <t>408-0986501-7261937</t>
  </si>
  <si>
    <t>403-3791898-1168357</t>
  </si>
  <si>
    <t>406-6685863-8898746</t>
  </si>
  <si>
    <t>LAKHIMPUR Kheri</t>
  </si>
  <si>
    <t>402-0345867-3597105</t>
  </si>
  <si>
    <t>KHAMBHAT</t>
  </si>
  <si>
    <t>171-6911000-1977146</t>
  </si>
  <si>
    <t>406-8893631-9381900</t>
  </si>
  <si>
    <t>405-6796932-0639547</t>
  </si>
  <si>
    <t>405-0271059-1293107</t>
  </si>
  <si>
    <t>408-5064895-2625909</t>
  </si>
  <si>
    <t>MIRYALAGUDA</t>
  </si>
  <si>
    <t>408-3798702-4595521</t>
  </si>
  <si>
    <t>405-4107684-2759554</t>
  </si>
  <si>
    <t>HALDIA</t>
  </si>
  <si>
    <t>405-3572419-8898708</t>
  </si>
  <si>
    <t>VIJAPURA</t>
  </si>
  <si>
    <t>404-7685627-5473113</t>
  </si>
  <si>
    <t>KADUR</t>
  </si>
  <si>
    <t>405-4362268-3301143</t>
  </si>
  <si>
    <t>404-6435955-3158734</t>
  </si>
  <si>
    <t>171-7448214-1616361</t>
  </si>
  <si>
    <t>403-9969448-7918748</t>
  </si>
  <si>
    <t>402-6359995-5072333</t>
  </si>
  <si>
    <t>171-6597399-7582729</t>
  </si>
  <si>
    <t>405-5356391-0888357</t>
  </si>
  <si>
    <t>402-6382929-0089967</t>
  </si>
  <si>
    <t>404-4133616-6510719</t>
  </si>
  <si>
    <t>VINDHYA NAGAR NTPC TOWNSHIP</t>
  </si>
  <si>
    <t>171-2288474-6174729</t>
  </si>
  <si>
    <t>Lakhimpur</t>
  </si>
  <si>
    <t>407-5308365-9333954</t>
  </si>
  <si>
    <t>407-3359583-8657937</t>
  </si>
  <si>
    <t>403-4652998-4217920</t>
  </si>
  <si>
    <t>171-0193674-5397974</t>
  </si>
  <si>
    <t>171-6183438-2882702</t>
  </si>
  <si>
    <t>406-9541623-4533155</t>
  </si>
  <si>
    <t>407-1537228-7748360</t>
  </si>
  <si>
    <t>404-9462272-0106738</t>
  </si>
  <si>
    <t>404-1453043-8105162</t>
  </si>
  <si>
    <t>171-2894896-0829140</t>
  </si>
  <si>
    <t>408-4224057-4833140</t>
  </si>
  <si>
    <t>171-3637560-6011516</t>
  </si>
  <si>
    <t>BILASPUR</t>
  </si>
  <si>
    <t>403-1352141-9130751</t>
  </si>
  <si>
    <t>402-5813082-6256358</t>
  </si>
  <si>
    <t>402-0894007-8680326</t>
  </si>
  <si>
    <t>404-0465764-3426704</t>
  </si>
  <si>
    <t>405-7376929-8431531</t>
  </si>
  <si>
    <t>403-6661351-9453959</t>
  </si>
  <si>
    <t>East Godavari</t>
  </si>
  <si>
    <t>171-7910592-4027504</t>
  </si>
  <si>
    <t>408-5104847-3122755</t>
  </si>
  <si>
    <t>405-1466365-1742736</t>
  </si>
  <si>
    <t>406-3705877-1440321</t>
  </si>
  <si>
    <t>KOLAR</t>
  </si>
  <si>
    <t>406-3064916-4566740</t>
  </si>
  <si>
    <t>402-5730171-4461904</t>
  </si>
  <si>
    <t>404-5008674-0541137</t>
  </si>
  <si>
    <t>KAYAMKULAM</t>
  </si>
  <si>
    <t>171-5329056-1935521</t>
  </si>
  <si>
    <t>402-9071801-7321147</t>
  </si>
  <si>
    <t>407-0254956-0204378</t>
  </si>
  <si>
    <t>402-1522564-9974760</t>
  </si>
  <si>
    <t>hoshiarpur</t>
  </si>
  <si>
    <t>402-6029952-7326765</t>
  </si>
  <si>
    <t>TANAKPUR</t>
  </si>
  <si>
    <t>406-7454120-0577940</t>
  </si>
  <si>
    <t>408-9528462-6373103</t>
  </si>
  <si>
    <t>171-5127854-9868331</t>
  </si>
  <si>
    <t>171-8690203-8305108</t>
  </si>
  <si>
    <t>405-7352987-7841152</t>
  </si>
  <si>
    <t>Haldwani</t>
  </si>
  <si>
    <t>403-4024641-1322716</t>
  </si>
  <si>
    <t>407-5527376-6269119</t>
  </si>
  <si>
    <t>407-1689926-8825916</t>
  </si>
  <si>
    <t>Noida</t>
  </si>
  <si>
    <t>408-1214329-1764333</t>
  </si>
  <si>
    <t>408-1917148-0465940</t>
  </si>
  <si>
    <t>171-4255852-0009923</t>
  </si>
  <si>
    <t>BEAWAR</t>
  </si>
  <si>
    <t>404-2130734-0213928</t>
  </si>
  <si>
    <t>405-6422036-5284303</t>
  </si>
  <si>
    <t>403-3810130-8379540</t>
  </si>
  <si>
    <t>402-8232938-3360348</t>
  </si>
  <si>
    <t>404-2340810-1736305</t>
  </si>
  <si>
    <t>407-2622360-7158724</t>
  </si>
  <si>
    <t>403-8745417-4133907</t>
  </si>
  <si>
    <t>407-2636623-7864339</t>
  </si>
  <si>
    <t>KADUNGALLOOR</t>
  </si>
  <si>
    <t>408-2912749-1101156</t>
  </si>
  <si>
    <t>403-8576837-5411540</t>
  </si>
  <si>
    <t>KAWARDHA</t>
  </si>
  <si>
    <t>402-6099075-4482704</t>
  </si>
  <si>
    <t>408-0012002-3582747</t>
  </si>
  <si>
    <t>405-0864248-6775548</t>
  </si>
  <si>
    <t>405-8545650-4021957</t>
  </si>
  <si>
    <t>402-7194626-3409907</t>
  </si>
  <si>
    <t>BHIWADI</t>
  </si>
  <si>
    <t>404-4744505-1597122</t>
  </si>
  <si>
    <t>171-8436761-4601101</t>
  </si>
  <si>
    <t>Greater Noida West</t>
  </si>
  <si>
    <t>406-2295229-5043549</t>
  </si>
  <si>
    <t>403-8622153-6231561</t>
  </si>
  <si>
    <t>403-7005637-3770718</t>
  </si>
  <si>
    <t>171-5893391-0276335</t>
  </si>
  <si>
    <t>171-3504363-6025953</t>
  </si>
  <si>
    <t>408-1410569-7136300</t>
  </si>
  <si>
    <t>171-7024719-0150757</t>
  </si>
  <si>
    <t>402-9692614-4826725</t>
  </si>
  <si>
    <t>171-7142951-0615537</t>
  </si>
  <si>
    <t>404-8593898-3412341</t>
  </si>
  <si>
    <t>405-5144822-9645938</t>
  </si>
  <si>
    <t>402-6421517-3904338</t>
  </si>
  <si>
    <t>BALAGHAT</t>
  </si>
  <si>
    <t>403-6810474-7913926</t>
  </si>
  <si>
    <t>171-2245202-8545166</t>
  </si>
  <si>
    <t>407-0567706-0801965</t>
  </si>
  <si>
    <t>SANGAMNER</t>
  </si>
  <si>
    <t>405-5182820-0264352</t>
  </si>
  <si>
    <t>408-8975764-3445954</t>
  </si>
  <si>
    <t>GOPALGANJ</t>
  </si>
  <si>
    <t>407-0125464-9581144</t>
  </si>
  <si>
    <t>DAMOH</t>
  </si>
  <si>
    <t>406-7034120-7497121</t>
  </si>
  <si>
    <t>406-2280126-9637125</t>
  </si>
  <si>
    <t>405-1508326-6125968</t>
  </si>
  <si>
    <t>405-3426769-7652368</t>
  </si>
  <si>
    <t>406-5414045-3294706</t>
  </si>
  <si>
    <t>LONI</t>
  </si>
  <si>
    <t>171-7981476-6619501</t>
  </si>
  <si>
    <t>404-5089733-5874759</t>
  </si>
  <si>
    <t>171-8260419-4709164</t>
  </si>
  <si>
    <t>405-9041898-9243542</t>
  </si>
  <si>
    <t>407-5857160-1281109</t>
  </si>
  <si>
    <t>407-1210153-6277909</t>
  </si>
  <si>
    <t>405-8212181-4440365</t>
  </si>
  <si>
    <t>404-9398851-2487533</t>
  </si>
  <si>
    <t>MADHURAWADA</t>
  </si>
  <si>
    <t>404-6745828-0474701</t>
  </si>
  <si>
    <t>403-7120068-1339527</t>
  </si>
  <si>
    <t>408-1625835-7636314</t>
  </si>
  <si>
    <t>404-1671954-1337921</t>
  </si>
  <si>
    <t>402-3848255-6274716</t>
  </si>
  <si>
    <t>405-3320548-4405903</t>
  </si>
  <si>
    <t>408-5880983-2516352</t>
  </si>
  <si>
    <t>MANDI</t>
  </si>
  <si>
    <t>406-1686653-3725103</t>
  </si>
  <si>
    <t>404-9484748-9408359</t>
  </si>
  <si>
    <t>Risali BHILAI</t>
  </si>
  <si>
    <t>407-5024323-9102722</t>
  </si>
  <si>
    <t>MALDA</t>
  </si>
  <si>
    <t>405-1282122-0057153</t>
  </si>
  <si>
    <t>407-6504432-3130742</t>
  </si>
  <si>
    <t>SAHARSA</t>
  </si>
  <si>
    <t>407-2496084-2017114</t>
  </si>
  <si>
    <t>404-1788640-6681150</t>
  </si>
  <si>
    <t>KALYAN west</t>
  </si>
  <si>
    <t>405-7081127-4683544</t>
  </si>
  <si>
    <t>407-0355102-7050773</t>
  </si>
  <si>
    <t>JUNAGADH</t>
  </si>
  <si>
    <t>404-7377348-4045125</t>
  </si>
  <si>
    <t>405-8865419-7471553</t>
  </si>
  <si>
    <t>405-2756391-3461130</t>
  </si>
  <si>
    <t>403-2066357-8187533</t>
  </si>
  <si>
    <t>408-0298901-9473965</t>
  </si>
  <si>
    <t>SHAHADA</t>
  </si>
  <si>
    <t>405-8876490-7089100</t>
  </si>
  <si>
    <t>171-8379023-9601117</t>
  </si>
  <si>
    <t>DANKUNI</t>
  </si>
  <si>
    <t>408-8648043-8640362</t>
  </si>
  <si>
    <t>Raikal</t>
  </si>
  <si>
    <t>408-6264083-4613142</t>
  </si>
  <si>
    <t>171-6889225-2918728</t>
  </si>
  <si>
    <t>403-3304748-7990742</t>
  </si>
  <si>
    <t>406-3104311-3425925</t>
  </si>
  <si>
    <t>403-9487335-4870734</t>
  </si>
  <si>
    <t>402-5289100-3363541</t>
  </si>
  <si>
    <t>MAVOOR</t>
  </si>
  <si>
    <t>404-2113184-9657921</t>
  </si>
  <si>
    <t>margao</t>
  </si>
  <si>
    <t>408-4408446-1153122</t>
  </si>
  <si>
    <t>408-9796757-8480336</t>
  </si>
  <si>
    <t>403-9353192-4005956</t>
  </si>
  <si>
    <t>404-8838095-2518760</t>
  </si>
  <si>
    <t>DHARMADOM</t>
  </si>
  <si>
    <t>404-9300843-7418756</t>
  </si>
  <si>
    <t>408-2048542-6305932</t>
  </si>
  <si>
    <t>CHAMPAWAT</t>
  </si>
  <si>
    <t>402-4581062-6312341</t>
  </si>
  <si>
    <t>407-5836993-3066706</t>
  </si>
  <si>
    <t>NAGALAND</t>
  </si>
  <si>
    <t>DIMAPUR</t>
  </si>
  <si>
    <t>405-1185374-5736352</t>
  </si>
  <si>
    <t>171-3803097-0906749</t>
  </si>
  <si>
    <t>MALAPPURAM P O</t>
  </si>
  <si>
    <t>408-7997468-9610736</t>
  </si>
  <si>
    <t>408-3538830-4777941</t>
  </si>
  <si>
    <t>408-8496647-5767503</t>
  </si>
  <si>
    <t>171-4736372-5729142</t>
  </si>
  <si>
    <t>405-0215741-3407515</t>
  </si>
  <si>
    <t>MANNARKAD</t>
  </si>
  <si>
    <t>171-0559701-4824312</t>
  </si>
  <si>
    <t>408-7896782-2890711</t>
  </si>
  <si>
    <t>MIZORAM</t>
  </si>
  <si>
    <t>AIZAWL</t>
  </si>
  <si>
    <t>402-9006850-7045158</t>
  </si>
  <si>
    <t>402-7515893-5061906</t>
  </si>
  <si>
    <t>403-5127945-7699566</t>
  </si>
  <si>
    <t>403-9639443-0036322</t>
  </si>
  <si>
    <t>HODAL</t>
  </si>
  <si>
    <t>403-2675136-0216364</t>
  </si>
  <si>
    <t>408-0047281-1921957</t>
  </si>
  <si>
    <t>ROHTAK</t>
  </si>
  <si>
    <t>408-1662364-6325102</t>
  </si>
  <si>
    <t>CHILAKALURIPET</t>
  </si>
  <si>
    <t>405-1453424-4453119</t>
  </si>
  <si>
    <t>CHAPRA</t>
  </si>
  <si>
    <t>408-4968747-2660307</t>
  </si>
  <si>
    <t>404-4354116-9008348</t>
  </si>
  <si>
    <t>KHAMMAM</t>
  </si>
  <si>
    <t>403-9376656-5621120</t>
  </si>
  <si>
    <t>408-0204910-3678762</t>
  </si>
  <si>
    <t>TEZPUR</t>
  </si>
  <si>
    <t>404-0765462-3328328</t>
  </si>
  <si>
    <t>408-8484778-7848356</t>
  </si>
  <si>
    <t>TADEPALLIGUDEM</t>
  </si>
  <si>
    <t>403-8604089-3688364</t>
  </si>
  <si>
    <t>406-8009396-9748316</t>
  </si>
  <si>
    <t>408-2214438-7776320</t>
  </si>
  <si>
    <t>New Thakurli</t>
  </si>
  <si>
    <t>PORVORIM</t>
  </si>
  <si>
    <t>406-4517240-8425922</t>
  </si>
  <si>
    <t>407-4873520-2483539</t>
  </si>
  <si>
    <t>404-6586145-3086740</t>
  </si>
  <si>
    <t>408-4380501-8767501</t>
  </si>
  <si>
    <t>171-0099047-8153938</t>
  </si>
  <si>
    <t>171-5366679-1599557</t>
  </si>
  <si>
    <t>404-7233035-6137141</t>
  </si>
  <si>
    <t>405-4265160-5525131</t>
  </si>
  <si>
    <t>171-4114101-3118763</t>
  </si>
  <si>
    <t>406-7505617-5321905</t>
  </si>
  <si>
    <t>Malappuram</t>
  </si>
  <si>
    <t>406-1127090-1931509</t>
  </si>
  <si>
    <t>171-2899135-6539516</t>
  </si>
  <si>
    <t>407-4872363-6505123</t>
  </si>
  <si>
    <t>402-7100821-7494723</t>
  </si>
  <si>
    <t>403-7803071-3733955</t>
  </si>
  <si>
    <t>PARAVUR</t>
  </si>
  <si>
    <t>403-6345852-7121148</t>
  </si>
  <si>
    <t>407-6842585-5394764</t>
  </si>
  <si>
    <t>407-3187453-5542766</t>
  </si>
  <si>
    <t>404-8180425-4190737</t>
  </si>
  <si>
    <t>403-6550884-1505904</t>
  </si>
  <si>
    <t>CHIRAWA</t>
  </si>
  <si>
    <t>405-1298401-3315532</t>
  </si>
  <si>
    <t>CHANDAULI</t>
  </si>
  <si>
    <t>402-0755753-8326704</t>
  </si>
  <si>
    <t>407-9901996-2973102</t>
  </si>
  <si>
    <t>UTTARKASHI</t>
  </si>
  <si>
    <t>402-4823334-4102741</t>
  </si>
  <si>
    <t>403-5710054-4579543</t>
  </si>
  <si>
    <t>BHARATPUR</t>
  </si>
  <si>
    <t>171-1681815-8743537</t>
  </si>
  <si>
    <t>403-1142906-2512305</t>
  </si>
  <si>
    <t>NALBARI</t>
  </si>
  <si>
    <t>405-8089359-5348348</t>
  </si>
  <si>
    <t>407-9448315-4957921</t>
  </si>
  <si>
    <t>LEH ladakh</t>
  </si>
  <si>
    <t>406-9885150-7845162</t>
  </si>
  <si>
    <t>402-7610320-2713935</t>
  </si>
  <si>
    <t>408-3024186-7047537</t>
  </si>
  <si>
    <t>407-2002192-7944312</t>
  </si>
  <si>
    <t>407-1411653-5181962</t>
  </si>
  <si>
    <t>408-6056033-7755524</t>
  </si>
  <si>
    <t>407-1929196-8761153</t>
  </si>
  <si>
    <t>JORETHANG</t>
  </si>
  <si>
    <t>407-8741961-8514720</t>
  </si>
  <si>
    <t>407-8332629-7691511</t>
  </si>
  <si>
    <t>404-1558173-0214747</t>
  </si>
  <si>
    <t>402-7440192-0747523</t>
  </si>
  <si>
    <t>403-0137392-1413904</t>
  </si>
  <si>
    <t>407-0355604-8792340</t>
  </si>
  <si>
    <t>Murwara Katni</t>
  </si>
  <si>
    <t>404-9312519-2953929</t>
  </si>
  <si>
    <t>402-0626064-6084350</t>
  </si>
  <si>
    <t>407-3624637-5041108</t>
  </si>
  <si>
    <t>403-6411590-5750749</t>
  </si>
  <si>
    <t>404-8435632-7577163</t>
  </si>
  <si>
    <t>403-9378804-0789104</t>
  </si>
  <si>
    <t>406-9476790-8787551</t>
  </si>
  <si>
    <t>402-7657456-6146715</t>
  </si>
  <si>
    <t>405-7911124-9415505</t>
  </si>
  <si>
    <t>RATLAM</t>
  </si>
  <si>
    <t>407-8548056-6694735</t>
  </si>
  <si>
    <t>405-8874896-2049133</t>
  </si>
  <si>
    <t>405-9368312-9078761</t>
  </si>
  <si>
    <t>407-7011061-3042734</t>
  </si>
  <si>
    <t>403-7146505-0884328</t>
  </si>
  <si>
    <t>BURDWAN</t>
  </si>
  <si>
    <t>404-9972035-9476321</t>
  </si>
  <si>
    <t>404-0692909-2727534</t>
  </si>
  <si>
    <t>403-8610220-3633963</t>
  </si>
  <si>
    <t>BINOLA INDUSTRIAL AREA</t>
  </si>
  <si>
    <t>402-8122747-0393909</t>
  </si>
  <si>
    <t>403-3777977-9946757</t>
  </si>
  <si>
    <t>403-4185479-4257919</t>
  </si>
  <si>
    <t>402-0912390-5821961</t>
  </si>
  <si>
    <t>171-5750117-2857942</t>
  </si>
  <si>
    <t>402-6262442-8491544</t>
  </si>
  <si>
    <t>408-4843663-2881118</t>
  </si>
  <si>
    <t>THIRUMANGALAM</t>
  </si>
  <si>
    <t>407-0114320-7272372</t>
  </si>
  <si>
    <t>402-9796696-0207544</t>
  </si>
  <si>
    <t>406-9898912-9600325</t>
  </si>
  <si>
    <t>Virar west</t>
  </si>
  <si>
    <t>407-4310740-1265952</t>
  </si>
  <si>
    <t>405-7580202-3129933</t>
  </si>
  <si>
    <t>406-8853977-3210705</t>
  </si>
  <si>
    <t>Ranip,AHMEDABAD</t>
  </si>
  <si>
    <t>403-8588850-2729105</t>
  </si>
  <si>
    <t>404-0259182-7385127</t>
  </si>
  <si>
    <t>405-8172537-4689939</t>
  </si>
  <si>
    <t>PIPILI</t>
  </si>
  <si>
    <t>Inkollu</t>
  </si>
  <si>
    <t>407-8441367-2294719</t>
  </si>
  <si>
    <t>408-0176428-8467506</t>
  </si>
  <si>
    <t>CHANDRAPUR</t>
  </si>
  <si>
    <t>171-7717706-6545917</t>
  </si>
  <si>
    <t>Bareilly</t>
  </si>
  <si>
    <t>406-7868806-1650717</t>
  </si>
  <si>
    <t>171-5820287-5303561</t>
  </si>
  <si>
    <t>403-9741800-5819553</t>
  </si>
  <si>
    <t>407-0791618-9361133</t>
  </si>
  <si>
    <t>403-7495401-0764342</t>
  </si>
  <si>
    <t>JHAJJAR</t>
  </si>
  <si>
    <t>404-4981903-1518742</t>
  </si>
  <si>
    <t>407-4044062-9733110</t>
  </si>
  <si>
    <t>403-4831900-3941118</t>
  </si>
  <si>
    <t>403-3033222-9834752</t>
  </si>
  <si>
    <t>406-1512883-7585108</t>
  </si>
  <si>
    <t>407-3484078-1174741</t>
  </si>
  <si>
    <t>407-1108004-8829901</t>
  </si>
  <si>
    <t>171-2621999-6061140</t>
  </si>
  <si>
    <t>KANIGIRI</t>
  </si>
  <si>
    <t>406-4326061-5546766</t>
  </si>
  <si>
    <t>171-5136408-2023508</t>
  </si>
  <si>
    <t>408-9706325-0101931</t>
  </si>
  <si>
    <t>408-4067480-2993100</t>
  </si>
  <si>
    <t>404-9512559-8996340</t>
  </si>
  <si>
    <t>402-2413855-0618702</t>
  </si>
  <si>
    <t>402-5547944-7645953</t>
  </si>
  <si>
    <t>407-0504438-2024329</t>
  </si>
  <si>
    <t>405-4016197-7084310</t>
  </si>
  <si>
    <t>CHIRALA</t>
  </si>
  <si>
    <t>404-4209955-2326722</t>
  </si>
  <si>
    <t>402-9257889-5093156</t>
  </si>
  <si>
    <t>Khanna</t>
  </si>
  <si>
    <t>403-3250527-2139532</t>
  </si>
  <si>
    <t>MOODBIDRI</t>
  </si>
  <si>
    <t>402-7487456-7382731</t>
  </si>
  <si>
    <t>171-4080807-0210765</t>
  </si>
  <si>
    <t>SHAJAPUR</t>
  </si>
  <si>
    <t>404-9990602-5797161</t>
  </si>
  <si>
    <t>404-0921791-5774735</t>
  </si>
  <si>
    <t>404-3944272-9360358</t>
  </si>
  <si>
    <t>408-1896213-3899560</t>
  </si>
  <si>
    <t>406-8160757-0481949</t>
  </si>
  <si>
    <t>JAMNAGAR</t>
  </si>
  <si>
    <t>404-1614581-6008307</t>
  </si>
  <si>
    <t>404-4322712-0144357</t>
  </si>
  <si>
    <t>406-3852429-4446764</t>
  </si>
  <si>
    <t>408-5178812-0436362</t>
  </si>
  <si>
    <t>BHILAI</t>
  </si>
  <si>
    <t>403-1047940-6771503</t>
  </si>
  <si>
    <t>404-5814390-9258705</t>
  </si>
  <si>
    <t>407-5913566-5608361</t>
  </si>
  <si>
    <t>403-9878858-9596345</t>
  </si>
  <si>
    <t>Siliguri</t>
  </si>
  <si>
    <t>171-8547981-6630726</t>
  </si>
  <si>
    <t>407-8311406-2116343</t>
  </si>
  <si>
    <t>404-0847500-6047554</t>
  </si>
  <si>
    <t>403-3614541-5598701</t>
  </si>
  <si>
    <t>404-6343488-8969111</t>
  </si>
  <si>
    <t>CHIRAKKAL</t>
  </si>
  <si>
    <t>407-1145953-3325116</t>
  </si>
  <si>
    <t>407-7408385-6735521</t>
  </si>
  <si>
    <t>407-9764849-8353913</t>
  </si>
  <si>
    <t>402-7762025-8916348</t>
  </si>
  <si>
    <t>405-7026559-9641144</t>
  </si>
  <si>
    <t>408-6908529-4934744</t>
  </si>
  <si>
    <t>402-7098136-8078763</t>
  </si>
  <si>
    <t>402-9794993-0705148</t>
  </si>
  <si>
    <t>NEYVELI</t>
  </si>
  <si>
    <t>407-9410239-6081101</t>
  </si>
  <si>
    <t>408-8422444-6945955</t>
  </si>
  <si>
    <t>405-3582179-3235517</t>
  </si>
  <si>
    <t>406-4346856-4819547</t>
  </si>
  <si>
    <t>403-3433402-9595516</t>
  </si>
  <si>
    <t>VAIJAPUR</t>
  </si>
  <si>
    <t>407-2252197-7465936</t>
  </si>
  <si>
    <t>Dombivali</t>
  </si>
  <si>
    <t>407-6742401-7084321</t>
  </si>
  <si>
    <t>406-6860051-7389112</t>
  </si>
  <si>
    <t>NAGROTA</t>
  </si>
  <si>
    <t>407-0901504-2406745</t>
  </si>
  <si>
    <t>403-0176494-4944365</t>
  </si>
  <si>
    <t>MACHILIPATNAM</t>
  </si>
  <si>
    <t>406-0757722-3932333</t>
  </si>
  <si>
    <t>UPPER TADONG</t>
  </si>
  <si>
    <t>407-3592998-7652357</t>
  </si>
  <si>
    <t>407-3293343-9533150</t>
  </si>
  <si>
    <t>Bardhaman</t>
  </si>
  <si>
    <t>407-3492180-8641914</t>
  </si>
  <si>
    <t>407-1390938-2769921</t>
  </si>
  <si>
    <t>402-8819438-3932319</t>
  </si>
  <si>
    <t>402-9005367-4295569</t>
  </si>
  <si>
    <t>171-1622706-9620348</t>
  </si>
  <si>
    <t>406-4941088-2343522</t>
  </si>
  <si>
    <t>171-3961106-2189146</t>
  </si>
  <si>
    <t>407-2439944-6108364</t>
  </si>
  <si>
    <t>407-5915828-7878766</t>
  </si>
  <si>
    <t>171-2466684-6854763</t>
  </si>
  <si>
    <t>OZAR</t>
  </si>
  <si>
    <t>171-9553161-6527536</t>
  </si>
  <si>
    <t>403-6976074-5281135</t>
  </si>
  <si>
    <t>171-7335997-7918722</t>
  </si>
  <si>
    <t>171-6648982-0798749</t>
  </si>
  <si>
    <t>402-9720670-2233169</t>
  </si>
  <si>
    <t>402-6889837-8313139</t>
  </si>
  <si>
    <t>402-8764819-3937102</t>
  </si>
  <si>
    <t>403-9107146-4775563</t>
  </si>
  <si>
    <t>406-9340243-5757138</t>
  </si>
  <si>
    <t>Hosur</t>
  </si>
  <si>
    <t>403-2655727-8608329</t>
  </si>
  <si>
    <t>SHIRUR</t>
  </si>
  <si>
    <t>405-4075478-0401156</t>
  </si>
  <si>
    <t>171-3590667-7109122</t>
  </si>
  <si>
    <t>403-0514204-4605929</t>
  </si>
  <si>
    <t>403-4406261-4756366</t>
  </si>
  <si>
    <t>406-2114105-7958754</t>
  </si>
  <si>
    <t>402-4976399-8849956</t>
  </si>
  <si>
    <t>404-1116044-8297149</t>
  </si>
  <si>
    <t>405-1826037-6206769</t>
  </si>
  <si>
    <t>407-1635061-4573942</t>
  </si>
  <si>
    <t>Bangalore-560 086</t>
  </si>
  <si>
    <t>171-9180614-1173168</t>
  </si>
  <si>
    <t>171-4176356-2941949</t>
  </si>
  <si>
    <t>404-5798780-8233932</t>
  </si>
  <si>
    <t>haridwar</t>
  </si>
  <si>
    <t>171-8492966-3951512</t>
  </si>
  <si>
    <t>407-2103967-9718705</t>
  </si>
  <si>
    <t>Rourkela</t>
  </si>
  <si>
    <t>171-5757863-4977124</t>
  </si>
  <si>
    <t>402-0570938-8042761</t>
  </si>
  <si>
    <t>403-0861786-5948339</t>
  </si>
  <si>
    <t>403-2568352-6625948</t>
  </si>
  <si>
    <t>AURAD</t>
  </si>
  <si>
    <t>408-1430314-0597907</t>
  </si>
  <si>
    <t>404-4638036-2960328</t>
  </si>
  <si>
    <t>CUDDALORE</t>
  </si>
  <si>
    <t>402-4464162-6977908</t>
  </si>
  <si>
    <t>SRINIVASPUR</t>
  </si>
  <si>
    <t>171-2142405-6085910</t>
  </si>
  <si>
    <t>PANVEL</t>
  </si>
  <si>
    <t>402-3366307-6810719</t>
  </si>
  <si>
    <t>406-8742413-2682733</t>
  </si>
  <si>
    <t>NAGDA</t>
  </si>
  <si>
    <t>407-0189968-1167529</t>
  </si>
  <si>
    <t>408-5650408-5373914</t>
  </si>
  <si>
    <t>405-5147544-7929152</t>
  </si>
  <si>
    <t>405-8141855-6225919</t>
  </si>
  <si>
    <t>402-5503305-3003552</t>
  </si>
  <si>
    <t>ONGOLE</t>
  </si>
  <si>
    <t>406-5782819-6344315</t>
  </si>
  <si>
    <t>171-1770307-9199500</t>
  </si>
  <si>
    <t>RAXAUL BAZAR</t>
  </si>
  <si>
    <t>405-9228852-4178721</t>
  </si>
  <si>
    <t>JATANI</t>
  </si>
  <si>
    <t>408-3070750-4449140</t>
  </si>
  <si>
    <t>Lanka</t>
  </si>
  <si>
    <t>408-6051352-1828307</t>
  </si>
  <si>
    <t>408-9337200-9034762</t>
  </si>
  <si>
    <t>406-4820273-9614740</t>
  </si>
  <si>
    <t>408-8447307-7573113</t>
  </si>
  <si>
    <t>406-8987543-2369135</t>
  </si>
  <si>
    <t>406-3537593-8722737</t>
  </si>
  <si>
    <t>408-3193444-4668340</t>
  </si>
  <si>
    <t>404-0358091-0579554</t>
  </si>
  <si>
    <t>171-4122508-5822731</t>
  </si>
  <si>
    <t>171-9726183-9658732</t>
  </si>
  <si>
    <t>goa</t>
  </si>
  <si>
    <t>south goa</t>
  </si>
  <si>
    <t>407-3204474-1540365</t>
  </si>
  <si>
    <t>403-9590970-3585154</t>
  </si>
  <si>
    <t>406-5147430-0941961</t>
  </si>
  <si>
    <t>171-6810466-3039552</t>
  </si>
  <si>
    <t>402-5003165-6788335</t>
  </si>
  <si>
    <t>171-2023316-1846715</t>
  </si>
  <si>
    <t>Shimoga</t>
  </si>
  <si>
    <t>408-2893347-4784365</t>
  </si>
  <si>
    <t>405-1492777-5835512</t>
  </si>
  <si>
    <t>402-2282465-5711556</t>
  </si>
  <si>
    <t>407-7686513-2429123</t>
  </si>
  <si>
    <t>MAHESANA</t>
  </si>
  <si>
    <t>407-3515095-6281162</t>
  </si>
  <si>
    <t>402-6628443-5602714</t>
  </si>
  <si>
    <t>407-5916244-8305115</t>
  </si>
  <si>
    <t>407-2932986-6501930</t>
  </si>
  <si>
    <t>Iritty,KANNUR</t>
  </si>
  <si>
    <t>171-9354893-4335566</t>
  </si>
  <si>
    <t>406-7895671-1461152</t>
  </si>
  <si>
    <t>SILCHAR</t>
  </si>
  <si>
    <t>jaipur</t>
  </si>
  <si>
    <t>406-4121271-9465913</t>
  </si>
  <si>
    <t>PANCHLA</t>
  </si>
  <si>
    <t>171-9433123-5697900</t>
  </si>
  <si>
    <t>MANDIDEEP</t>
  </si>
  <si>
    <t>171-2872384-1110704</t>
  </si>
  <si>
    <t>408-6154848-0610754</t>
  </si>
  <si>
    <t>Karimganj</t>
  </si>
  <si>
    <t>408-5087469-9245120</t>
  </si>
  <si>
    <t>408-0361075-1696374</t>
  </si>
  <si>
    <t>171-3132467-5256361</t>
  </si>
  <si>
    <t>405-8165336-5589101</t>
  </si>
  <si>
    <t>Chandrugonda</t>
  </si>
  <si>
    <t>406-9946243-0859523</t>
  </si>
  <si>
    <t>404-9407061-4897941</t>
  </si>
  <si>
    <t>404-0278420-6213142</t>
  </si>
  <si>
    <t>Sonipat</t>
  </si>
  <si>
    <t>407-4353076-7858710</t>
  </si>
  <si>
    <t>402-8049324-5758746</t>
  </si>
  <si>
    <t>405-6338175-9908329</t>
  </si>
  <si>
    <t>402-6445326-8392317</t>
  </si>
  <si>
    <t>406-9549897-5843547</t>
  </si>
  <si>
    <t>171-3897230-0944345</t>
  </si>
  <si>
    <t>406-5788537-1778706</t>
  </si>
  <si>
    <t>408-1200414-2626722</t>
  </si>
  <si>
    <t>405-8739704-2443559</t>
  </si>
  <si>
    <t>406-8539445-6594727</t>
  </si>
  <si>
    <t>ETAWAH</t>
  </si>
  <si>
    <t>406-4039876-8637900</t>
  </si>
  <si>
    <t>407-2858423-3325920</t>
  </si>
  <si>
    <t>KHAIRA BARi</t>
  </si>
  <si>
    <t>404-7620918-7046748</t>
  </si>
  <si>
    <t>406-8301437-6125925</t>
  </si>
  <si>
    <t>408-4121205-5319568</t>
  </si>
  <si>
    <t>403-9786643-7573962</t>
  </si>
  <si>
    <t>MORBI</t>
  </si>
  <si>
    <t>408-3622020-6631529</t>
  </si>
  <si>
    <t>Shimla</t>
  </si>
  <si>
    <t>405-3180984-5139503</t>
  </si>
  <si>
    <t>406-0678966-7067566</t>
  </si>
  <si>
    <t>403-1438073-4769101</t>
  </si>
  <si>
    <t>ALMORA</t>
  </si>
  <si>
    <t>171-9126698-2760343</t>
  </si>
  <si>
    <t>408-1867634-8217920</t>
  </si>
  <si>
    <t>SILLOD</t>
  </si>
  <si>
    <t>406-0418717-1938734</t>
  </si>
  <si>
    <t>404-9475962-3969942</t>
  </si>
  <si>
    <t>406-5227490-3254721</t>
  </si>
  <si>
    <t>407-4090543-5059547</t>
  </si>
  <si>
    <t>404-7897453-6125961</t>
  </si>
  <si>
    <t>402-8550790-0113142</t>
  </si>
  <si>
    <t>BALLIA</t>
  </si>
  <si>
    <t>403-2538135-6076310</t>
  </si>
  <si>
    <t>402-8204265-4234741</t>
  </si>
  <si>
    <t>407-1772430-4111519</t>
  </si>
  <si>
    <t>SAMBALPUR</t>
  </si>
  <si>
    <t>408-5152099-3035534</t>
  </si>
  <si>
    <t>404-6387846-5453114</t>
  </si>
  <si>
    <t>403-8518320-7817143</t>
  </si>
  <si>
    <t>405-4755854-9568304</t>
  </si>
  <si>
    <t>407-4178953-9509950</t>
  </si>
  <si>
    <t>403-7608886-2802750</t>
  </si>
  <si>
    <t>CHHINDWARA</t>
  </si>
  <si>
    <t>404-5029426-4681909</t>
  </si>
  <si>
    <t>402-2421418-4136326</t>
  </si>
  <si>
    <t>NAWADA</t>
  </si>
  <si>
    <t>171-4006098-6176319</t>
  </si>
  <si>
    <t>Vizianagaram</t>
  </si>
  <si>
    <t>171-4908179-1859533</t>
  </si>
  <si>
    <t>405-6446972-4571555</t>
  </si>
  <si>
    <t>405-0893816-9309133</t>
  </si>
  <si>
    <t>406-1784285-7023564</t>
  </si>
  <si>
    <t>402-2602946-2127564</t>
  </si>
  <si>
    <t>407-9769660-2682744</t>
  </si>
  <si>
    <t>406-9302740-6397127</t>
  </si>
  <si>
    <t>402-5192624-7908307</t>
  </si>
  <si>
    <t>HIMMATNAGAR</t>
  </si>
  <si>
    <t>402-7869008-3621965</t>
  </si>
  <si>
    <t>Punjab</t>
  </si>
  <si>
    <t>amritsar</t>
  </si>
  <si>
    <t>402-0755923-1422713</t>
  </si>
  <si>
    <t>YELAMANCHILI</t>
  </si>
  <si>
    <t>406-0635155-1573120</t>
  </si>
  <si>
    <t>171-1151224-7513125</t>
  </si>
  <si>
    <t>408-5723597-5999539</t>
  </si>
  <si>
    <t>408-0490339-4221145</t>
  </si>
  <si>
    <t>407-1558500-0296323</t>
  </si>
  <si>
    <t>404-8915878-5849932</t>
  </si>
  <si>
    <t>BAGRU</t>
  </si>
  <si>
    <t>404-5804253-1370760</t>
  </si>
  <si>
    <t>407-0145415-0474759</t>
  </si>
  <si>
    <t>406-7463031-4603566</t>
  </si>
  <si>
    <t>171-0793125-7643526</t>
  </si>
  <si>
    <t>408-8231229-5343558</t>
  </si>
  <si>
    <t>171-7981625-9622762</t>
  </si>
  <si>
    <t>404-8473800-1377936</t>
  </si>
  <si>
    <t>405-1365663-5876336</t>
  </si>
  <si>
    <t>405-0020969-5333941</t>
  </si>
  <si>
    <t>407-0274246-5281951</t>
  </si>
  <si>
    <t>408-0066299-6267502</t>
  </si>
  <si>
    <t>403-9195570-7611533</t>
  </si>
  <si>
    <t>403-2874940-9313910</t>
  </si>
  <si>
    <t>408-1677368-4413126</t>
  </si>
  <si>
    <t>405-0107080-9526713</t>
  </si>
  <si>
    <t>PORT BLAIR / South Andaman</t>
  </si>
  <si>
    <t>408-2826518-4796304</t>
  </si>
  <si>
    <t>407-2679623-6317101</t>
  </si>
  <si>
    <t>408-1002922-1261136</t>
  </si>
  <si>
    <t>YERRABALEM</t>
  </si>
  <si>
    <t>405-2941701-5421951</t>
  </si>
  <si>
    <t>407-4091650-4666717</t>
  </si>
  <si>
    <t>404-6572108-4953161</t>
  </si>
  <si>
    <t>407-7854832-4251563</t>
  </si>
  <si>
    <t>403-1577845-3025919</t>
  </si>
  <si>
    <t>408-8395386-3203523</t>
  </si>
  <si>
    <t>408-5445859-4360318</t>
  </si>
  <si>
    <t>PALWANCHA</t>
  </si>
  <si>
    <t>402-8650621-7753968</t>
  </si>
  <si>
    <t>404-3987684-3021114</t>
  </si>
  <si>
    <t>403-7713096-2041151</t>
  </si>
  <si>
    <t>408-7306894-0538719</t>
  </si>
  <si>
    <t>403-9653380-0723527</t>
  </si>
  <si>
    <t>171-1290090-0027523</t>
  </si>
  <si>
    <t>407-7906789-0956353</t>
  </si>
  <si>
    <t>407-1109977-6820330</t>
  </si>
  <si>
    <t>404-3683082-8059563</t>
  </si>
  <si>
    <t>402-6695712-5040325</t>
  </si>
  <si>
    <t>Kondotty</t>
  </si>
  <si>
    <t>406-4961209-0292318</t>
  </si>
  <si>
    <t>SUPAUL</t>
  </si>
  <si>
    <t>404-2663693-2353126</t>
  </si>
  <si>
    <t>IDAR</t>
  </si>
  <si>
    <t>405-9380246-0333165</t>
  </si>
  <si>
    <t>402-3556954-1384336</t>
  </si>
  <si>
    <t>402-5379003-9973146</t>
  </si>
  <si>
    <t>404-5241796-2819546</t>
  </si>
  <si>
    <t>402-1701638-6598747</t>
  </si>
  <si>
    <t>BARRACKPORE</t>
  </si>
  <si>
    <t>404-9418739-4394743</t>
  </si>
  <si>
    <t>403-2666496-7900346</t>
  </si>
  <si>
    <t>407-1342623-0021107</t>
  </si>
  <si>
    <t>405-8815724-5824301</t>
  </si>
  <si>
    <t>408-0933515-1554728</t>
  </si>
  <si>
    <t>403-6508945-4538742</t>
  </si>
  <si>
    <t>405-6874041-3503540</t>
  </si>
  <si>
    <t>403-3816793-8387567</t>
  </si>
  <si>
    <t>NORTH LAKHIMPUR</t>
  </si>
  <si>
    <t>402-7440350-0844369</t>
  </si>
  <si>
    <t>402-6738785-2384308</t>
  </si>
  <si>
    <t>405-3315541-6501911</t>
  </si>
  <si>
    <t>405-9298496-7577926</t>
  </si>
  <si>
    <t>171-9614786-8352355</t>
  </si>
  <si>
    <t>171-4655628-4052301</t>
  </si>
  <si>
    <t>404-9536954-8577910</t>
  </si>
  <si>
    <t>402-7551322-5681113</t>
  </si>
  <si>
    <t>408-5851999-1796327</t>
  </si>
  <si>
    <t>Kadipur</t>
  </si>
  <si>
    <t>404-8882446-7821120</t>
  </si>
  <si>
    <t>408-4015560-0425936</t>
  </si>
  <si>
    <t>406-9407350-3687544</t>
  </si>
  <si>
    <t>404-0732001-7288364</t>
  </si>
  <si>
    <t>408-5014067-4353953</t>
  </si>
  <si>
    <t>404-5298155-4965110</t>
  </si>
  <si>
    <t>402-8297211-5339514</t>
  </si>
  <si>
    <t>405-8456164-1608358</t>
  </si>
  <si>
    <t>407-1488480-3304332</t>
  </si>
  <si>
    <t>Nashik</t>
  </si>
  <si>
    <t>408-3853788-2326762</t>
  </si>
  <si>
    <t>Chandigarh</t>
  </si>
  <si>
    <t>405-2206460-3893939</t>
  </si>
  <si>
    <t>171-7367745-6108338</t>
  </si>
  <si>
    <t>408-6014992-6189131</t>
  </si>
  <si>
    <t>408-3170626-3685931</t>
  </si>
  <si>
    <t>407-3811032-5687554</t>
  </si>
  <si>
    <t>ALDONA</t>
  </si>
  <si>
    <t>407-7878890-7119514</t>
  </si>
  <si>
    <t>403-0564459-3776330</t>
  </si>
  <si>
    <t>DEVANAHALLI</t>
  </si>
  <si>
    <t>407-1241236-5961162</t>
  </si>
  <si>
    <t>407-2636810-3265169</t>
  </si>
  <si>
    <t>406-0984632-6958701</t>
  </si>
  <si>
    <t>SAHARANPUR</t>
  </si>
  <si>
    <t>405-6730912-8357933</t>
  </si>
  <si>
    <t>408-3201891-3599507</t>
  </si>
  <si>
    <t>404-8668802-0485147</t>
  </si>
  <si>
    <t>403-5902601-0757105</t>
  </si>
  <si>
    <t>404-8295066-2401105</t>
  </si>
  <si>
    <t>171-6217398-9682744</t>
  </si>
  <si>
    <t>402-4279559-5440307</t>
  </si>
  <si>
    <t>402-7201513-3469962</t>
  </si>
  <si>
    <t>405-1832225-5585961</t>
  </si>
  <si>
    <t>404-4913085-0895503</t>
  </si>
  <si>
    <t>408-2354557-7193113</t>
  </si>
  <si>
    <t>406-2563484-0750753</t>
  </si>
  <si>
    <t>407-7911306-2225168</t>
  </si>
  <si>
    <t>407-7306651-6168364</t>
  </si>
  <si>
    <t>KARIMNAGAR</t>
  </si>
  <si>
    <t>404-3733400-5408341</t>
  </si>
  <si>
    <t>408-9192143-9729143</t>
  </si>
  <si>
    <t>408-4917514-1869167</t>
  </si>
  <si>
    <t>408-4073000-7700301</t>
  </si>
  <si>
    <t>408-6254423-9906746</t>
  </si>
  <si>
    <t>SEHORE</t>
  </si>
  <si>
    <t>408-0595204-9546740</t>
  </si>
  <si>
    <t>403-8280224-6565906</t>
  </si>
  <si>
    <t>404-6403482-0085100</t>
  </si>
  <si>
    <t>Dehri</t>
  </si>
  <si>
    <t>408-6069656-2777915</t>
  </si>
  <si>
    <t>171-2740039-2484320</t>
  </si>
  <si>
    <t>406-1893448-0805943</t>
  </si>
  <si>
    <t>406-1394833-1636307</t>
  </si>
  <si>
    <t>408-0182524-3985907</t>
  </si>
  <si>
    <t>403-8217262-4515514</t>
  </si>
  <si>
    <t>Angul</t>
  </si>
  <si>
    <t>171-2147024-8005150</t>
  </si>
  <si>
    <t>403-9440138-4530750</t>
  </si>
  <si>
    <t>404-8122185-1736345</t>
  </si>
  <si>
    <t>407-0232500-3997150</t>
  </si>
  <si>
    <t>405-8778113-4285957</t>
  </si>
  <si>
    <t>404-3400977-7416329</t>
  </si>
  <si>
    <t>Sagar</t>
  </si>
  <si>
    <t>404-5901963-7277154</t>
  </si>
  <si>
    <t>171-1254948-0254749</t>
  </si>
  <si>
    <t>402-6883557-1244357</t>
  </si>
  <si>
    <t>408-2888625-3861950</t>
  </si>
  <si>
    <t>405-4081572-8531534</t>
  </si>
  <si>
    <t>404-7770106-5374752</t>
  </si>
  <si>
    <t>404-2901592-6943534</t>
  </si>
  <si>
    <t>402-0783414-9164324</t>
  </si>
  <si>
    <t>405-9071831-9746724</t>
  </si>
  <si>
    <t>407-3716905-2157943</t>
  </si>
  <si>
    <t>Jamnagar</t>
  </si>
  <si>
    <t>407-3082027-8009121</t>
  </si>
  <si>
    <t>171-7995447-1739559</t>
  </si>
  <si>
    <t>402-0509269-4126768</t>
  </si>
  <si>
    <t>406-8457885-4688324</t>
  </si>
  <si>
    <t>MANNARGUDI</t>
  </si>
  <si>
    <t>404-2888997-4119563</t>
  </si>
  <si>
    <t>405-5931547-6938737</t>
  </si>
  <si>
    <t>407-3177579-7429161</t>
  </si>
  <si>
    <t>406-8423744-5890731</t>
  </si>
  <si>
    <t>408-8753215-3052348</t>
  </si>
  <si>
    <t>171-7091245-0829920</t>
  </si>
  <si>
    <t>408-4455354-5274766</t>
  </si>
  <si>
    <t>405-8204650-4856330</t>
  </si>
  <si>
    <t>171-7678722-0246756</t>
  </si>
  <si>
    <t>405-9021711-9445168</t>
  </si>
  <si>
    <t>404-2682275-5689135</t>
  </si>
  <si>
    <t>402-0524978-4975554</t>
  </si>
  <si>
    <t>pathankot</t>
  </si>
  <si>
    <t>406-2085002-0569916</t>
  </si>
  <si>
    <t>Attingal</t>
  </si>
  <si>
    <t>402-8248625-1499510</t>
  </si>
  <si>
    <t>402-4538636-6101914</t>
  </si>
  <si>
    <t>403-0284056-8758775</t>
  </si>
  <si>
    <t>406-8591101-5870764</t>
  </si>
  <si>
    <t>402-8698818-8511557</t>
  </si>
  <si>
    <t>PAONTA SAHIB</t>
  </si>
  <si>
    <t>408-9140541-1738753</t>
  </si>
  <si>
    <t>407-2374949-0235512</t>
  </si>
  <si>
    <t>SERAMPORE</t>
  </si>
  <si>
    <t>171-2392811-6294717</t>
  </si>
  <si>
    <t>NAGAPATTINAM</t>
  </si>
  <si>
    <t>171-2347266-2621117</t>
  </si>
  <si>
    <t>408-5810781-5139568</t>
  </si>
  <si>
    <t>402-4523583-1870701</t>
  </si>
  <si>
    <t>402-3495310-1622709</t>
  </si>
  <si>
    <t>404-4736027-7818730</t>
  </si>
  <si>
    <t>405-7981163-9546728</t>
  </si>
  <si>
    <t>Kalyan</t>
  </si>
  <si>
    <t>406-6341492-7950724</t>
  </si>
  <si>
    <t>406-7324110-7083545</t>
  </si>
  <si>
    <t>407-5813745-3993950</t>
  </si>
  <si>
    <t>406-8813625-0248304</t>
  </si>
  <si>
    <t>405-0839557-4768350</t>
  </si>
  <si>
    <t>408-4963153-1648357</t>
  </si>
  <si>
    <t>403-8468712-1675527</t>
  </si>
  <si>
    <t>405-9132818-2591569</t>
  </si>
  <si>
    <t>408-8388545-4535501</t>
  </si>
  <si>
    <t>403-1114997-1573929</t>
  </si>
  <si>
    <t>403-6365445-1570750</t>
  </si>
  <si>
    <t>408-2698933-5805129</t>
  </si>
  <si>
    <t>404-2387413-2129947</t>
  </si>
  <si>
    <t>403-6290745-7566741</t>
  </si>
  <si>
    <t>402-9812775-3876302</t>
  </si>
  <si>
    <t>Bhagalpur</t>
  </si>
  <si>
    <t>402-9860712-4305910</t>
  </si>
  <si>
    <t>402-5203774-0520307</t>
  </si>
  <si>
    <t>405-3856174-5480362</t>
  </si>
  <si>
    <t>171-2251195-9805924</t>
  </si>
  <si>
    <t>South Goa</t>
  </si>
  <si>
    <t>403-6626424-6818733</t>
  </si>
  <si>
    <t>404-1991958-6317162</t>
  </si>
  <si>
    <t>406-0422963-1676304</t>
  </si>
  <si>
    <t>406-8220272-5575558</t>
  </si>
  <si>
    <t>KOCHI</t>
  </si>
  <si>
    <t>406-4390559-0093953</t>
  </si>
  <si>
    <t>Indore</t>
  </si>
  <si>
    <t>403-8983736-6117936</t>
  </si>
  <si>
    <t>403-6455262-9473111</t>
  </si>
  <si>
    <t>HOSUR</t>
  </si>
  <si>
    <t>407-5212825-4041964</t>
  </si>
  <si>
    <t>407-1364810-2974710</t>
  </si>
  <si>
    <t>Amravati</t>
  </si>
  <si>
    <t>404-2392307-7496364</t>
  </si>
  <si>
    <t>171-1632493-9363511</t>
  </si>
  <si>
    <t>171-7317515-8285110</t>
  </si>
  <si>
    <t>405-9279939-5700322</t>
  </si>
  <si>
    <t>406-0967485-0012342</t>
  </si>
  <si>
    <t>Vellore</t>
  </si>
  <si>
    <t>408-0330273-7634707</t>
  </si>
  <si>
    <t>403-5852722-3144332</t>
  </si>
  <si>
    <t>NAGERCOIL</t>
  </si>
  <si>
    <t>408-4531124-3709959</t>
  </si>
  <si>
    <t>404-1247394-4297934</t>
  </si>
  <si>
    <t>407-0112186-9017144</t>
  </si>
  <si>
    <t>404-0237179-7164334</t>
  </si>
  <si>
    <t>BAGALKOT</t>
  </si>
  <si>
    <t>408-5782349-1353915</t>
  </si>
  <si>
    <t>171-1819381-4989938</t>
  </si>
  <si>
    <t>405-3090151-7952320</t>
  </si>
  <si>
    <t>402-5288133-9614703</t>
  </si>
  <si>
    <t>406-0690926-4673149</t>
  </si>
  <si>
    <t>402-6481370-2075508</t>
  </si>
  <si>
    <t>FARAKKA</t>
  </si>
  <si>
    <t>171-2459314-4177907</t>
  </si>
  <si>
    <t>ANUPURAM</t>
  </si>
  <si>
    <t>407-2011923-2153932</t>
  </si>
  <si>
    <t>405-2408369-1643528</t>
  </si>
  <si>
    <t>RAICHUR</t>
  </si>
  <si>
    <t>404-2888763-0705916</t>
  </si>
  <si>
    <t>407-1480728-2861119</t>
  </si>
  <si>
    <t>406-5369941-1741103</t>
  </si>
  <si>
    <t>408-9269991-5774746</t>
  </si>
  <si>
    <t>403-9885057-6253943</t>
  </si>
  <si>
    <t>402-9461185-9712364</t>
  </si>
  <si>
    <t>403-8218270-2097169</t>
  </si>
  <si>
    <t>404-9180152-7746742</t>
  </si>
  <si>
    <t>404-4847026-2310711</t>
  </si>
  <si>
    <t>405-8723576-6732352</t>
  </si>
  <si>
    <t>DIPKA</t>
  </si>
  <si>
    <t>402-9808254-9957938</t>
  </si>
  <si>
    <t>402-1933954-5770735</t>
  </si>
  <si>
    <t>171-1454540-2049104</t>
  </si>
  <si>
    <t>403-9670761-2273929</t>
  </si>
  <si>
    <t>402-5497597-9186737</t>
  </si>
  <si>
    <t>MANDHAR INDUSTRIAL AREA</t>
  </si>
  <si>
    <t>402-6716506-5848364</t>
  </si>
  <si>
    <t>Namakkal</t>
  </si>
  <si>
    <t>403-1963320-5966717</t>
  </si>
  <si>
    <t>408-4957717-8987525</t>
  </si>
  <si>
    <t>Saharanpur</t>
  </si>
  <si>
    <t>407-9868668-2857949</t>
  </si>
  <si>
    <t>East Delhi</t>
  </si>
  <si>
    <t>404-3042605-6711502</t>
  </si>
  <si>
    <t>402-4724205-8872301</t>
  </si>
  <si>
    <t>406-1699629-3003518</t>
  </si>
  <si>
    <t>171-7976526-8264330</t>
  </si>
  <si>
    <t>171-7531919-6291546</t>
  </si>
  <si>
    <t>TADPATRI</t>
  </si>
  <si>
    <t>BOKARO steel city</t>
  </si>
  <si>
    <t>403-2597483-6470752</t>
  </si>
  <si>
    <t>404-9833932-5876344</t>
  </si>
  <si>
    <t>408-1348143-5475555</t>
  </si>
  <si>
    <t>406-6066099-2279543</t>
  </si>
  <si>
    <t>171-2843501-8669966</t>
  </si>
  <si>
    <t>ghaziabad</t>
  </si>
  <si>
    <t>402-5475447-2181158</t>
  </si>
  <si>
    <t>BENGALURU 560016</t>
  </si>
  <si>
    <t>403-8527181-5343566</t>
  </si>
  <si>
    <t>406-4535391-5481969</t>
  </si>
  <si>
    <t>407-9671006-5218703</t>
  </si>
  <si>
    <t>Ernakulam Dist.</t>
  </si>
  <si>
    <t>404-2480544-0914710</t>
  </si>
  <si>
    <t>407-5829142-2873958</t>
  </si>
  <si>
    <t>406-9336541-9589909</t>
  </si>
  <si>
    <t>405-8603542-5809963</t>
  </si>
  <si>
    <t>406-9453048-3297166</t>
  </si>
  <si>
    <t>406-7518292-1325164</t>
  </si>
  <si>
    <t>406-7898789-4293906</t>
  </si>
  <si>
    <t>402-8829265-8109163</t>
  </si>
  <si>
    <t>171-0212429-4579517</t>
  </si>
  <si>
    <t>407-2376646-6095535</t>
  </si>
  <si>
    <t>171-4537791-2520321</t>
  </si>
  <si>
    <t>406-5905376-4469123</t>
  </si>
  <si>
    <t>404-1411843-0298746</t>
  </si>
  <si>
    <t>408-7259584-9158711</t>
  </si>
  <si>
    <t>PARADIP</t>
  </si>
  <si>
    <t>406-9874226-6889918</t>
  </si>
  <si>
    <t>171-0062276-3115506</t>
  </si>
  <si>
    <t>404-3071132-0948321</t>
  </si>
  <si>
    <t>GIRIDIH</t>
  </si>
  <si>
    <t>408-0663922-1359539</t>
  </si>
  <si>
    <t>RAMANATHAPURAM</t>
  </si>
  <si>
    <t>171-1440056-1683528</t>
  </si>
  <si>
    <t>403-5119518-3078705</t>
  </si>
  <si>
    <t>403-3028505-8020354</t>
  </si>
  <si>
    <t>405-0515471-0217902</t>
  </si>
  <si>
    <t>402-1689516-5233140</t>
  </si>
  <si>
    <t>404-5895316-0277908</t>
  </si>
  <si>
    <t>Tinsukia</t>
  </si>
  <si>
    <t>407-1104886-1291526</t>
  </si>
  <si>
    <t>407-3659022-0425168</t>
  </si>
  <si>
    <t>kishanganj</t>
  </si>
  <si>
    <t>403-5967327-6454731</t>
  </si>
  <si>
    <t>408-0070478-4011505</t>
  </si>
  <si>
    <t>402-8911203-2865957</t>
  </si>
  <si>
    <t>RAWATBHATA</t>
  </si>
  <si>
    <t>408-2870914-2389167</t>
  </si>
  <si>
    <t>406-7535695-1721939</t>
  </si>
  <si>
    <t>407-5015809-5125144</t>
  </si>
  <si>
    <t>CHINCHANI</t>
  </si>
  <si>
    <t>171-5397699-2233936</t>
  </si>
  <si>
    <t>408-2831350-9787532</t>
  </si>
  <si>
    <t>408-5748279-1929913</t>
  </si>
  <si>
    <t>171-5271547-7853169</t>
  </si>
  <si>
    <t>403-4735851-5341940</t>
  </si>
  <si>
    <t>Erode</t>
  </si>
  <si>
    <t>402-2441786-8946743</t>
  </si>
  <si>
    <t>403-9265027-0437942</t>
  </si>
  <si>
    <t>406-4653205-9916329</t>
  </si>
  <si>
    <t>KUMTA</t>
  </si>
  <si>
    <t>407-5908884-8539504</t>
  </si>
  <si>
    <t>Bharuch</t>
  </si>
  <si>
    <t>407-7134618-7058725</t>
  </si>
  <si>
    <t>407-3024473-7694726</t>
  </si>
  <si>
    <t>171-1563852-3013113</t>
  </si>
  <si>
    <t>405-2953945-5066701</t>
  </si>
  <si>
    <t>406-6955848-6355513</t>
  </si>
  <si>
    <t>406-2577620-4856325</t>
  </si>
  <si>
    <t>171-0983100-8092334</t>
  </si>
  <si>
    <t>408-0061887-6258751</t>
  </si>
  <si>
    <t>403-4824926-0248319</t>
  </si>
  <si>
    <t>404-5630523-1821924</t>
  </si>
  <si>
    <t>407-6803909-7336329</t>
  </si>
  <si>
    <t>407-3627409-0413955</t>
  </si>
  <si>
    <t>404-9103236-6093917</t>
  </si>
  <si>
    <t>408-6543793-7426769</t>
  </si>
  <si>
    <t>GURDASPUR</t>
  </si>
  <si>
    <t>405-7007857-7270742</t>
  </si>
  <si>
    <t>171-2964991-9130737</t>
  </si>
  <si>
    <t>403-9695027-3924316</t>
  </si>
  <si>
    <t>Bokaro Steel City</t>
  </si>
  <si>
    <t>403-4744149-6957902</t>
  </si>
  <si>
    <t>171-1144480-8407568</t>
  </si>
  <si>
    <t>407-2926049-1987559</t>
  </si>
  <si>
    <t>405-8861370-3192355</t>
  </si>
  <si>
    <t>407-5195801-3246753</t>
  </si>
  <si>
    <t>171-6082481-4636345</t>
  </si>
  <si>
    <t>403-0062804-9588372</t>
  </si>
  <si>
    <t>CHITTOOR</t>
  </si>
  <si>
    <t>402-9561324-9868334</t>
  </si>
  <si>
    <t>diamond harbour</t>
  </si>
  <si>
    <t>407-3224388-8077126</t>
  </si>
  <si>
    <t>403-2058521-3557112</t>
  </si>
  <si>
    <t>403-0813846-2149140</t>
  </si>
  <si>
    <t>BODHAN</t>
  </si>
  <si>
    <t>403-9793438-3036361</t>
  </si>
  <si>
    <t>405-9360585-7540304</t>
  </si>
  <si>
    <t>171-7796235-2934765</t>
  </si>
  <si>
    <t>171-5516157-3897155</t>
  </si>
  <si>
    <t>405-1137216-6733101</t>
  </si>
  <si>
    <t>405-9502122-7828318</t>
  </si>
  <si>
    <t>408-6046537-0814752</t>
  </si>
  <si>
    <t>406-0213504-5584324</t>
  </si>
  <si>
    <t>171-1476114-1788334</t>
  </si>
  <si>
    <t>408-2150202-3036352</t>
  </si>
  <si>
    <t>407-3986357-3351534</t>
  </si>
  <si>
    <t>402-4910100-4602718</t>
  </si>
  <si>
    <t>407-3620899-0975518</t>
  </si>
  <si>
    <t>408-2790582-4265910</t>
  </si>
  <si>
    <t>408-1286270-3981925</t>
  </si>
  <si>
    <t>405-4136251-1981942</t>
  </si>
  <si>
    <t>403-6189152-5594755</t>
  </si>
  <si>
    <t>406-9072498-2857926</t>
  </si>
  <si>
    <t>404-3853589-8370735</t>
  </si>
  <si>
    <t>AGAR</t>
  </si>
  <si>
    <t>407-8237180-6047527</t>
  </si>
  <si>
    <t>407-5012676-9089946</t>
  </si>
  <si>
    <t>171-4324968-0669145</t>
  </si>
  <si>
    <t>402-7272722-5583556</t>
  </si>
  <si>
    <t>406-9275210-7221915</t>
  </si>
  <si>
    <t>THRIPPUNITHURA</t>
  </si>
  <si>
    <t>407-2174317-9189965</t>
  </si>
  <si>
    <t>TURUVEKERE</t>
  </si>
  <si>
    <t>405-5461989-2919509</t>
  </si>
  <si>
    <t>407-9075916-2578765</t>
  </si>
  <si>
    <t>404-6714225-1517102</t>
  </si>
  <si>
    <t>TIRUVALLUR</t>
  </si>
  <si>
    <t>403-4943291-3919547</t>
  </si>
  <si>
    <t>402-3679238-0114757</t>
  </si>
  <si>
    <t>402-1251689-4794703</t>
  </si>
  <si>
    <t>171-7263181-8421166</t>
  </si>
  <si>
    <t>405-8289102-9993119</t>
  </si>
  <si>
    <t>404-9728477-2699525</t>
  </si>
  <si>
    <t>406-0418241-4856351</t>
  </si>
  <si>
    <t>406-1607140-6324314</t>
  </si>
  <si>
    <t>AJNALA</t>
  </si>
  <si>
    <t>403-7604412-0449139</t>
  </si>
  <si>
    <t>405-1920863-1925101</t>
  </si>
  <si>
    <t>408-0649698-6825113</t>
  </si>
  <si>
    <t>405-9244470-2507557</t>
  </si>
  <si>
    <t>405-7241670-3822755</t>
  </si>
  <si>
    <t>405-5434527-4639566</t>
  </si>
  <si>
    <t>405-6936689-3373119</t>
  </si>
  <si>
    <t>406-7472765-5273163</t>
  </si>
  <si>
    <t>407-5001310-3172341</t>
  </si>
  <si>
    <t>GARHMUKTESHWAR</t>
  </si>
  <si>
    <t>403-8314873-4593903</t>
  </si>
  <si>
    <t>405-5494412-5096356</t>
  </si>
  <si>
    <t>408-5025295-6153928</t>
  </si>
  <si>
    <t>408-4505195-5143522</t>
  </si>
  <si>
    <t>403-8911639-6949138</t>
  </si>
  <si>
    <t>403-8099234-4421106</t>
  </si>
  <si>
    <t>403-3169608-0930732</t>
  </si>
  <si>
    <t>407-0088761-3183507</t>
  </si>
  <si>
    <t>ANNAMALAI NAGAR</t>
  </si>
  <si>
    <t>405-7074588-1485105</t>
  </si>
  <si>
    <t>Udaipur</t>
  </si>
  <si>
    <t>403-3415421-0757907</t>
  </si>
  <si>
    <t>Hanamkonda</t>
  </si>
  <si>
    <t>408-6859738-0673165</t>
  </si>
  <si>
    <t>171-6489945-7684360</t>
  </si>
  <si>
    <t>171-4025646-7588336</t>
  </si>
  <si>
    <t>CHURU</t>
  </si>
  <si>
    <t>406-0440353-3613947</t>
  </si>
  <si>
    <t>408-9873380-0238720</t>
  </si>
  <si>
    <t>408-4539504-7505112</t>
  </si>
  <si>
    <t>171-6064282-2337106</t>
  </si>
  <si>
    <t>DINDORI</t>
  </si>
  <si>
    <t>171-4353823-6088366</t>
  </si>
  <si>
    <t>Ropar</t>
  </si>
  <si>
    <t>404-7452367-0615565</t>
  </si>
  <si>
    <t>406-7817885-2057119</t>
  </si>
  <si>
    <t>Ayoor</t>
  </si>
  <si>
    <t>405-6158954-3829115</t>
  </si>
  <si>
    <t>407-1266088-8904337</t>
  </si>
  <si>
    <t>405-3222704-4519556</t>
  </si>
  <si>
    <t>408-2392132-8323546</t>
  </si>
  <si>
    <t>405-2692526-3709946</t>
  </si>
  <si>
    <t>408-5723184-7841949</t>
  </si>
  <si>
    <t>FARIDKOT</t>
  </si>
  <si>
    <t>406-2437775-2801912</t>
  </si>
  <si>
    <t>407-0649202-0251504</t>
  </si>
  <si>
    <t>Ponda</t>
  </si>
  <si>
    <t>404-3267611-2787561</t>
  </si>
  <si>
    <t>Sundargarh</t>
  </si>
  <si>
    <t>402-0223096-4925159</t>
  </si>
  <si>
    <t>404-6166478-3833117</t>
  </si>
  <si>
    <t>406-0201453-1073957</t>
  </si>
  <si>
    <t>404-1717405-1311550</t>
  </si>
  <si>
    <t>403-8600695-3381927</t>
  </si>
  <si>
    <t>402-0349789-5135535</t>
  </si>
  <si>
    <t>408-5743080-3605922</t>
  </si>
  <si>
    <t>407-1836507-0201959</t>
  </si>
  <si>
    <t>North West Delhi</t>
  </si>
  <si>
    <t>171-8283091-4833949</t>
  </si>
  <si>
    <t>408-5271854-8189142</t>
  </si>
  <si>
    <t>406-1279455-1551552</t>
  </si>
  <si>
    <t>404-2871486-6996331</t>
  </si>
  <si>
    <t>TIPTUR</t>
  </si>
  <si>
    <t>402-3338626-6552336</t>
  </si>
  <si>
    <t>171-5873322-1005127</t>
  </si>
  <si>
    <t>171-5236829-9631501</t>
  </si>
  <si>
    <t>405-0506071-3429169</t>
  </si>
  <si>
    <t>402-3544891-4289153</t>
  </si>
  <si>
    <t>402-5581572-0065105</t>
  </si>
  <si>
    <t>Bhimavaram</t>
  </si>
  <si>
    <t>171-1893962-5121144</t>
  </si>
  <si>
    <t>403-6888119-0330707</t>
  </si>
  <si>
    <t>408-2447551-0358715</t>
  </si>
  <si>
    <t>404-1385255-7861141</t>
  </si>
  <si>
    <t>KANCHIPURAM</t>
  </si>
  <si>
    <t>408-8757922-6541956</t>
  </si>
  <si>
    <t>405-2064352-6560315</t>
  </si>
  <si>
    <t>405-0619876-8101960</t>
  </si>
  <si>
    <t>402-3194956-1956360</t>
  </si>
  <si>
    <t>407-7039086-0981939</t>
  </si>
  <si>
    <t>403-8588643-2352326</t>
  </si>
  <si>
    <t>402-1068615-0292322</t>
  </si>
  <si>
    <t>KUSHINAGAR</t>
  </si>
  <si>
    <t>402-0233490-8527518</t>
  </si>
  <si>
    <t>406-6881353-7238730</t>
  </si>
  <si>
    <t>407-2013576-9870707</t>
  </si>
  <si>
    <t>407-2079943-2395563</t>
  </si>
  <si>
    <t>403-2710393-3925141</t>
  </si>
  <si>
    <t>403-3220725-4933934</t>
  </si>
  <si>
    <t>NAINITAL</t>
  </si>
  <si>
    <t>407-2277155-2006730</t>
  </si>
  <si>
    <t>404-4250217-3829133</t>
  </si>
  <si>
    <t>403-8658285-1069902</t>
  </si>
  <si>
    <t>402-1765798-7951549</t>
  </si>
  <si>
    <t>408-5453976-7005132</t>
  </si>
  <si>
    <t>403-8930980-5958724</t>
  </si>
  <si>
    <t>171-4350406-6569166</t>
  </si>
  <si>
    <t>408-5031758-0689128</t>
  </si>
  <si>
    <t>402-5056029-5823542</t>
  </si>
  <si>
    <t>MUMBAI 400102</t>
  </si>
  <si>
    <t>406-1457185-7710744</t>
  </si>
  <si>
    <t>404-6651614-8076312</t>
  </si>
  <si>
    <t>Vaishali</t>
  </si>
  <si>
    <t>408-7479560-0568359</t>
  </si>
  <si>
    <t>171-9569085-4815528</t>
  </si>
  <si>
    <t>404-1705133-4396369</t>
  </si>
  <si>
    <t>406-6102927-0121918</t>
  </si>
  <si>
    <t>408-4531808-1522737</t>
  </si>
  <si>
    <t>406-7593094-3787506</t>
  </si>
  <si>
    <t>171-1816012-3725920</t>
  </si>
  <si>
    <t>Leh</t>
  </si>
  <si>
    <t>404-0109156-4458737</t>
  </si>
  <si>
    <t>171-8505964-7622708</t>
  </si>
  <si>
    <t>406-1033783-3478762</t>
  </si>
  <si>
    <t>407-6611854-7787500</t>
  </si>
  <si>
    <t>CHALAKUDY</t>
  </si>
  <si>
    <t>404-3977426-3618702</t>
  </si>
  <si>
    <t>402-7582309-0160340</t>
  </si>
  <si>
    <t>NAIHATI</t>
  </si>
  <si>
    <t>405-3140169-2899529</t>
  </si>
  <si>
    <t>406-5032850-9450732</t>
  </si>
  <si>
    <t>405-9737817-2065928</t>
  </si>
  <si>
    <t>403-5478067-1795525</t>
  </si>
  <si>
    <t>402-9102629-5205902</t>
  </si>
  <si>
    <t>404-5745923-1311563</t>
  </si>
  <si>
    <t>408-2708645-6869141</t>
  </si>
  <si>
    <t>408-3652923-6182757</t>
  </si>
  <si>
    <t>402-3984745-7849942</t>
  </si>
  <si>
    <t>405-4157807-6902726</t>
  </si>
  <si>
    <t>406-2922709-5065100</t>
  </si>
  <si>
    <t>402-2089901-7448351</t>
  </si>
  <si>
    <t>405-2771889-4795520</t>
  </si>
  <si>
    <t>407-3557742-2917139</t>
  </si>
  <si>
    <t>403-6541650-4984366</t>
  </si>
  <si>
    <t>405-6665264-0707563</t>
  </si>
  <si>
    <t>404-4079752-6017934</t>
  </si>
  <si>
    <t>407-4753651-1901103</t>
  </si>
  <si>
    <t>404-7908071-1325166</t>
  </si>
  <si>
    <t>DEESA</t>
  </si>
  <si>
    <t>408-5649180-0281162</t>
  </si>
  <si>
    <t>407-1989908-6421162</t>
  </si>
  <si>
    <t>407-0039842-7758742</t>
  </si>
  <si>
    <t>403-2893349-5127534</t>
  </si>
  <si>
    <t>402-5410851-0850764</t>
  </si>
  <si>
    <t>408-7510819-8523550</t>
  </si>
  <si>
    <t>405-5073871-6863536</t>
  </si>
  <si>
    <t>404-9729825-2599543</t>
  </si>
  <si>
    <t>408-4659755-4153163</t>
  </si>
  <si>
    <t>403-7427863-0323529</t>
  </si>
  <si>
    <t>402-6398667-1525120</t>
  </si>
  <si>
    <t>405-8738841-3637915</t>
  </si>
  <si>
    <t>404-1510597-5556323</t>
  </si>
  <si>
    <t>407-7033145-9301913</t>
  </si>
  <si>
    <t>Vrinda Shop Report :--</t>
  </si>
  <si>
    <t>Sum of Amt.</t>
  </si>
  <si>
    <t>Count of order id</t>
  </si>
  <si>
    <t>ed7d31</t>
  </si>
  <si>
    <t>Dec</t>
  </si>
  <si>
    <t>Grand Total</t>
  </si>
  <si>
    <t>Oct</t>
  </si>
  <si>
    <t>Nov</t>
  </si>
  <si>
    <t>Bussiness report</t>
  </si>
  <si>
    <t>bissuness report 2.0</t>
  </si>
  <si>
    <t>Ad spend {$}</t>
  </si>
  <si>
    <t>Sales{$}</t>
  </si>
  <si>
    <t>Stokes Name</t>
  </si>
  <si>
    <t>price</t>
  </si>
  <si>
    <t>A</t>
  </si>
  <si>
    <t>B</t>
  </si>
  <si>
    <t>C</t>
  </si>
  <si>
    <t>D</t>
  </si>
  <si>
    <t>E</t>
  </si>
  <si>
    <t>total</t>
  </si>
  <si>
    <t>actual</t>
  </si>
  <si>
    <t>standered</t>
  </si>
  <si>
    <t>Profit</t>
  </si>
  <si>
    <t>Bussiness report 2</t>
  </si>
  <si>
    <t>start</t>
  </si>
  <si>
    <t>end</t>
  </si>
  <si>
    <t>days</t>
  </si>
  <si>
    <t>holidays</t>
  </si>
  <si>
    <t>days360</t>
  </si>
  <si>
    <t>networkingdays</t>
  </si>
  <si>
    <t>networkingdays(holidays)</t>
  </si>
  <si>
    <t>networkdays{intel}</t>
  </si>
  <si>
    <t>Months</t>
  </si>
  <si>
    <t>Edate</t>
  </si>
  <si>
    <t>Emonth</t>
  </si>
  <si>
    <t>workdays</t>
  </si>
  <si>
    <t>workday holiday</t>
  </si>
  <si>
    <t>workday intel</t>
  </si>
  <si>
    <t>F</t>
  </si>
  <si>
    <t>cancle</t>
  </si>
  <si>
    <t>deliver</t>
  </si>
  <si>
    <t>not deliver</t>
  </si>
  <si>
    <t>RETURN</t>
  </si>
  <si>
    <t>Details for Sum of Amt. - Delivery state: MAHARASHTRA</t>
  </si>
  <si>
    <t>adult</t>
  </si>
  <si>
    <t>young adult</t>
  </si>
  <si>
    <t>Teenager</t>
  </si>
  <si>
    <t>Details for Count of order id - S nation: USA</t>
  </si>
  <si>
    <t>Aug</t>
  </si>
  <si>
    <t>crop top</t>
  </si>
  <si>
    <t>prime</t>
  </si>
  <si>
    <t>XXS</t>
  </si>
  <si>
    <t>USA</t>
  </si>
  <si>
    <t>yes</t>
  </si>
  <si>
    <t>Sep</t>
  </si>
  <si>
    <t>shorts</t>
  </si>
  <si>
    <t>flipcart</t>
  </si>
  <si>
    <t>saree</t>
  </si>
  <si>
    <t>meesho</t>
  </si>
  <si>
    <t>ajio</t>
  </si>
  <si>
    <t>CHINA</t>
  </si>
  <si>
    <t>ENG</t>
  </si>
  <si>
    <t>JAPAN</t>
  </si>
  <si>
    <t>adult Total</t>
  </si>
  <si>
    <t>Teenager Total</t>
  </si>
  <si>
    <t>young adult Total</t>
  </si>
  <si>
    <t>amazon</t>
  </si>
  <si>
    <t>mynthra</t>
  </si>
  <si>
    <t>zepto</t>
  </si>
  <si>
    <t>XXXL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</si>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</sst>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14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u/>
      <sz val="18"/>
      <color rgb="FFFFFFFF"/>
      <name val="Calibri"/>
      <scheme val="minor"/>
    </font>
    <font>
      <b/>
      <i/>
      <sz val="12"/>
      <color theme="0"/>
      <name val="Cambria"/>
    </font>
    <font>
      <sz val="11"/>
      <color rgb="FFFFFFFF"/>
      <name val="Calibri"/>
      <scheme val="minor"/>
    </font>
    <font>
      <u/>
      <sz val="11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 val="double"/>
      <sz val="15"/>
      <color theme="1"/>
      <name val="Calibri"/>
      <family val="2"/>
      <scheme val="minor"/>
    </font>
    <font>
      <b/>
      <i/>
      <sz val="15"/>
      <color rgb="FF000000"/>
      <name val="Calibri"/>
      <scheme val="minor"/>
    </font>
    <font>
      <b/>
      <i/>
      <u/>
      <sz val="13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rgb="FF00000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2029B"/>
        <bgColor indexed="64"/>
      </patternFill>
    </fill>
    <fill>
      <patternFill patternType="solid">
        <fgColor rgb="FF8B00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pivotButton="1"/>
    <xf numFmtId="0" fontId="0" fillId="4" borderId="0" xfId="0" applyFill="1"/>
    <xf numFmtId="0" fontId="3" fillId="11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0" fillId="12" borderId="0" xfId="0" applyFill="1"/>
    <xf numFmtId="0" fontId="4" fillId="12" borderId="0" xfId="0" applyFont="1" applyFill="1"/>
    <xf numFmtId="0" fontId="0" fillId="13" borderId="0" xfId="0" applyFill="1"/>
    <xf numFmtId="0" fontId="3" fillId="14" borderId="0" xfId="0" applyFont="1" applyFill="1"/>
    <xf numFmtId="0" fontId="4" fillId="15" borderId="0" xfId="0" applyFont="1" applyFill="1"/>
    <xf numFmtId="0" fontId="4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5" fillId="0" borderId="0" xfId="1"/>
    <xf numFmtId="0" fontId="0" fillId="11" borderId="0" xfId="0" applyFill="1"/>
    <xf numFmtId="0" fontId="6" fillId="11" borderId="0" xfId="0" applyFont="1" applyFill="1"/>
    <xf numFmtId="0" fontId="0" fillId="8" borderId="0" xfId="0" applyFill="1"/>
    <xf numFmtId="0" fontId="7" fillId="11" borderId="0" xfId="0" applyFont="1" applyFill="1" applyAlignment="1">
      <alignment vertical="center"/>
    </xf>
    <xf numFmtId="0" fontId="9" fillId="11" borderId="0" xfId="0" applyFont="1" applyFill="1"/>
    <xf numFmtId="0" fontId="10" fillId="11" borderId="0" xfId="0" applyFont="1" applyFill="1"/>
    <xf numFmtId="0" fontId="11" fillId="11" borderId="0" xfId="0" applyFont="1" applyFill="1"/>
    <xf numFmtId="0" fontId="12" fillId="0" borderId="0" xfId="0" applyFont="1"/>
    <xf numFmtId="0" fontId="12" fillId="12" borderId="1" xfId="0" applyFont="1" applyFill="1" applyBorder="1"/>
    <xf numFmtId="0" fontId="12" fillId="12" borderId="0" xfId="0" applyFont="1" applyFill="1"/>
    <xf numFmtId="0" fontId="13" fillId="11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">
    <dxf>
      <numFmt numFmtId="19" formatCode="m/d/yyyy"/>
    </dxf>
    <dxf>
      <numFmt numFmtId="19" formatCode="m/d/yyyy"/>
    </dxf>
    <dxf>
      <numFmt numFmtId="1" formatCode="0"/>
    </dxf>
  </dxfs>
  <tableStyles count="0" defaultTableStyle="TableStyleMedium2" defaultPivotStyle="PivotStyleLight16"/>
  <colors>
    <mruColors>
      <color rgb="FFED7D31"/>
      <color rgb="FF6083CB"/>
      <color rgb="FF4F5F89"/>
      <color rgb="FF81B861"/>
      <color rgb="FF6984FF"/>
      <color rgb="FF870053"/>
      <color rgb="FFFC009C"/>
      <color rgb="FFDF0089"/>
      <color rgb="FF595959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1/relationships/timelineCache" Target="timelineCaches/timelineCach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07/relationships/slicerCache" Target="slicerCaches/slicerCache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1.xlsx]Varinda Shop Graphical Report!PivotTable1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Orders VS Sale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solidFill>
              <a:srgbClr val="00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28575" cap="rnd">
            <a:solidFill>
              <a:srgbClr val="FFC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solidFill>
              <a:srgbClr val="00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28575" cap="rnd">
            <a:solidFill>
              <a:srgbClr val="FFC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solidFill>
              <a:srgbClr val="00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28575" cap="rnd">
            <a:solidFill>
              <a:srgbClr val="FFC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solidFill>
              <a:srgbClr val="00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28575" cap="rnd">
            <a:solidFill>
              <a:srgbClr val="FFC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solidFill>
              <a:srgbClr val="00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rgbClr val="ED7D31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'Varinda Shop Graphical Report'!$I$708</c:f>
              <c:strCache>
                <c:ptCount val="1"/>
                <c:pt idx="0">
                  <c:v>Sum of Amt.</c:v>
                </c:pt>
              </c:strCache>
            </c:strRef>
          </c:tx>
          <c:spPr>
            <a:solidFill>
              <a:srgbClr val="637CE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cat>
            <c:strRef>
              <c:f>'Varinda Shop Graphical Report'!$H$709:$H$712</c:f>
              <c:strCache>
                <c:ptCount val="3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</c:strCache>
            </c:strRef>
          </c:cat>
          <c:val>
            <c:numRef>
              <c:f>'Varinda Shop Graphical Report'!$I$709:$I$712</c:f>
              <c:numCache>
                <c:formatCode>General</c:formatCode>
                <c:ptCount val="3"/>
                <c:pt idx="0">
                  <c:v>529542</c:v>
                </c:pt>
                <c:pt idx="1">
                  <c:v>616564</c:v>
                </c:pt>
                <c:pt idx="2">
                  <c:v>560311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B9-46B8-8114-D5A6AC37D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668232"/>
        <c:axId val="551305224"/>
      </c:barChart>
      <c:lineChart>
        <c:grouping val="standard"/>
        <c:varyColors val="0"/>
        <c:ser>
          <c:idx val="1"/>
          <c:order val="1"/>
          <c:tx>
            <c:strRef>
              <c:f>'Varinda Shop Graphical Report'!$J$708</c:f>
              <c:strCache>
                <c:ptCount val="1"/>
                <c:pt idx="0">
                  <c:v>Count of order id</c:v>
                </c:pt>
              </c:strCache>
            </c:strRef>
          </c:tx>
          <c:spPr>
            <a:ln w="28575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strRef>
              <c:f>'Varinda Shop Graphical Report'!$H$709:$H$712</c:f>
              <c:strCache>
                <c:ptCount val="3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</c:strCache>
            </c:strRef>
          </c:cat>
          <c:val>
            <c:numRef>
              <c:f>'Varinda Shop Graphical Report'!$J$709:$J$712</c:f>
              <c:numCache>
                <c:formatCode>General</c:formatCode>
                <c:ptCount val="3"/>
                <c:pt idx="0">
                  <c:v>767</c:v>
                </c:pt>
                <c:pt idx="1">
                  <c:v>920</c:v>
                </c:pt>
                <c:pt idx="2">
                  <c:v>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B9-46B8-8114-D5A6AC37D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372104"/>
        <c:axId val="1578369032"/>
      </c:lineChart>
      <c:catAx>
        <c:axId val="231668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305224"/>
        <c:crosses val="autoZero"/>
        <c:auto val="1"/>
        <c:lblAlgn val="ctr"/>
        <c:lblOffset val="100"/>
        <c:noMultiLvlLbl val="0"/>
      </c:catAx>
      <c:valAx>
        <c:axId val="551305224"/>
        <c:scaling>
          <c:orientation val="minMax"/>
          <c:min val="4800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668232"/>
        <c:crosses val="autoZero"/>
        <c:crossBetween val="between"/>
      </c:valAx>
      <c:valAx>
        <c:axId val="1578369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solidFill>
            <a:srgbClr val="595959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372104"/>
        <c:crosses val="max"/>
        <c:crossBetween val="between"/>
      </c:valAx>
      <c:catAx>
        <c:axId val="1578372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8369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59595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1.xlsx]Varinda Shop Graphical Report!PivotTable2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Sales: Man VS Woman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rgbClr val="595959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472C4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-0.1860479002624672"/>
              <c:y val="0.111691819772528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ED7D31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0.15375349956255469"/>
              <c:y val="-0.184608486439195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women
68%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3"/>
        <c:spPr>
          <a:solidFill>
            <a:srgbClr val="637CEF"/>
          </a:solidFill>
          <a:ln w="19050">
            <a:solidFill>
              <a:srgbClr val="595959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4472C4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-0.1860479002624672"/>
              <c:y val="0.111691819772528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D7D31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0.15375349956255469"/>
              <c:y val="-0.184608486439195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women
68%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6"/>
        <c:spPr>
          <a:solidFill>
            <a:srgbClr val="637CEF"/>
          </a:solidFill>
          <a:ln w="19050">
            <a:solidFill>
              <a:srgbClr val="595959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4472C4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-0.1860479002624672"/>
              <c:y val="0.111691819772528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ED7D31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0.15375349956255469"/>
              <c:y val="-0.184608486439195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women
68%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9"/>
        <c:spPr>
          <a:solidFill>
            <a:srgbClr val="637CEF"/>
          </a:solidFill>
          <a:ln w="19050">
            <a:solidFill>
              <a:srgbClr val="595959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4472C4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-0.1860479002624672"/>
              <c:y val="0.111691819772528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ED7D31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0.15375349956255469"/>
              <c:y val="-0.184608486439195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women
68%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  <c:pivotFmt>
        <c:idx val="12"/>
        <c:spPr>
          <a:solidFill>
            <a:srgbClr val="637CEF"/>
          </a:solidFill>
          <a:ln w="19050">
            <a:solidFill>
              <a:srgbClr val="595959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4472C4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-0.1860479002624672"/>
              <c:y val="0.111691819772528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ED7D31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0.15375349956255469"/>
              <c:y val="-0.184608486439195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women
68%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'Varinda Shop Graphical Report'!$K$717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595959"/>
              </a:solidFill>
              <a:prstDash val="solid"/>
            </a:ln>
          </c:spPr>
          <c:dPt>
            <c:idx val="0"/>
            <c:bubble3D val="0"/>
            <c:spPr>
              <a:solidFill>
                <a:srgbClr val="4472C4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5B3F-40F0-9A61-08FC403AF4DF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5B3F-40F0-9A61-08FC403AF4DF}"/>
              </c:ext>
            </c:extLst>
          </c:dPt>
          <c:dLbls>
            <c:dLbl>
              <c:idx val="0"/>
              <c:layout>
                <c:manualLayout>
                  <c:x val="-0.1860479002624672"/>
                  <c:y val="0.11169181977252839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B3F-40F0-9A61-08FC403AF4DF}"/>
                </c:ext>
              </c:extLst>
            </c:dLbl>
            <c:dLbl>
              <c:idx val="1"/>
              <c:layout>
                <c:manualLayout>
                  <c:x val="0.15375349956255469"/>
                  <c:y val="-0.184608486439195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women
68%</a:t>
                    </a:r>
                  </a:p>
                </c:rich>
              </c:tx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5B3F-40F0-9A61-08FC403AF4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'Varinda Shop Graphical Report'!$J$718:$J$720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'Varinda Shop Graphical Report'!$K$718:$K$720</c:f>
              <c:numCache>
                <c:formatCode>General</c:formatCode>
                <c:ptCount val="2"/>
                <c:pt idx="0">
                  <c:v>549528</c:v>
                </c:pt>
                <c:pt idx="1">
                  <c:v>1156889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B3F-40F0-9A61-08FC403AF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59595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1.xlsx]Varinda Shop Graphical Report!PivotTable3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900" b="0" i="0" u="sng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 Status :-</a:t>
            </a:r>
          </a:p>
        </c:rich>
      </c:tx>
      <c:layout>
        <c:manualLayout>
          <c:xMode val="edge"/>
          <c:yMode val="edge"/>
          <c:x val="0"/>
          <c:y val="5.925176784094651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00" b="0" i="0" u="sng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rgbClr val="595959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2"/>
        <c:spPr>
          <a:solidFill>
            <a:srgbClr val="A5A5A5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-8.3166885389326331E-2"/>
              <c:y val="2.30085000842784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6.5317038495188107E-2"/>
              <c:y val="-4.93046626052477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4472C4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0.1580974409448819"/>
              <c:y val="5.47222222222222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19050">
            <a:solidFill>
              <a:srgbClr val="595959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4472C4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0.1580974409448819"/>
              <c:y val="5.47222222222222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ED7D31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8"/>
        <c:spPr>
          <a:solidFill>
            <a:srgbClr val="A5A5A5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-8.3166885389326331E-2"/>
              <c:y val="2.30085000842784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C000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6.5317038495188107E-2"/>
              <c:y val="-4.93046626052477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 w="19050">
            <a:solidFill>
              <a:srgbClr val="595959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4472C4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0.1580974409448819"/>
              <c:y val="5.47222222222222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ED7D31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13"/>
        <c:spPr>
          <a:solidFill>
            <a:srgbClr val="A5A5A5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-8.3166885389326331E-2"/>
              <c:y val="2.30085000842784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C000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6.5317038495188107E-2"/>
              <c:y val="-4.93046626052477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637CEF"/>
          </a:solidFill>
          <a:ln w="19050">
            <a:solidFill>
              <a:srgbClr val="595959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4472C4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0.1580974409448819"/>
              <c:y val="5.47222222222222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ED7D31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18"/>
        <c:spPr>
          <a:solidFill>
            <a:srgbClr val="A5A5A5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-8.3166885389326331E-2"/>
              <c:y val="2.30085000842784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FFC000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6.5317038495188107E-2"/>
              <c:y val="-4.93046626052477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637CEF"/>
          </a:solidFill>
          <a:ln w="19050">
            <a:solidFill>
              <a:srgbClr val="595959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4472C4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0.1580974409448819"/>
              <c:y val="5.47222222222222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ED7D31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23"/>
        <c:spPr>
          <a:solidFill>
            <a:srgbClr val="A5A5A5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-8.3166885389326331E-2"/>
              <c:y val="2.30085000842784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FFC000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6.5317038495188107E-2"/>
              <c:y val="-4.93046626052477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'Varinda Shop Graphical Report'!$I$715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595959"/>
              </a:solidFill>
              <a:prstDash val="solid"/>
            </a:ln>
          </c:spPr>
          <c:dPt>
            <c:idx val="0"/>
            <c:bubble3D val="0"/>
            <c:spPr>
              <a:solidFill>
                <a:srgbClr val="4472C4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01-4795-A66B-32D4E608FEB4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01-4795-A66B-32D4E608FEB4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01-4795-A66B-32D4E608FEB4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BF01-4795-A66B-32D4E608FEB4}"/>
              </c:ext>
            </c:extLst>
          </c:dPt>
          <c:dLbls>
            <c:dLbl>
              <c:idx val="0"/>
              <c:layout>
                <c:manualLayout>
                  <c:x val="0.1580974409448819"/>
                  <c:y val="5.472222222222222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F01-4795-A66B-32D4E608FEB4}"/>
                </c:ext>
              </c:extLst>
            </c:dLbl>
            <c:dLbl>
              <c:idx val="2"/>
              <c:layout>
                <c:manualLayout>
                  <c:x val="-8.3166885389326331E-2"/>
                  <c:y val="2.300850008427845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F01-4795-A66B-32D4E608FEB4}"/>
                </c:ext>
              </c:extLst>
            </c:dLbl>
            <c:dLbl>
              <c:idx val="3"/>
              <c:layout>
                <c:manualLayout>
                  <c:x val="6.5317038495188107E-2"/>
                  <c:y val="-4.930466260524774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F01-4795-A66B-32D4E608FE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'Varinda Shop Graphical Report'!$H$716:$H$720</c:f>
              <c:strCache>
                <c:ptCount val="4"/>
                <c:pt idx="0">
                  <c:v>Cancelled</c:v>
                </c:pt>
                <c:pt idx="1">
                  <c:v>Delivered</c:v>
                </c:pt>
                <c:pt idx="2">
                  <c:v>Refunded</c:v>
                </c:pt>
                <c:pt idx="3">
                  <c:v>Returned</c:v>
                </c:pt>
              </c:strCache>
            </c:strRef>
          </c:cat>
          <c:val>
            <c:numRef>
              <c:f>'Varinda Shop Graphical Report'!$I$716:$I$720</c:f>
              <c:numCache>
                <c:formatCode>General</c:formatCode>
                <c:ptCount val="4"/>
                <c:pt idx="0">
                  <c:v>95</c:v>
                </c:pt>
                <c:pt idx="1">
                  <c:v>2225</c:v>
                </c:pt>
                <c:pt idx="2">
                  <c:v>47</c:v>
                </c:pt>
                <c:pt idx="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F01-4795-A66B-32D4E608F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59595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1.xlsx]States and Orders!PivotTable4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sng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Sales: Top 5 states:-</a:t>
            </a:r>
          </a:p>
        </c:rich>
      </c:tx>
      <c:layout>
        <c:manualLayout>
          <c:xMode val="edge"/>
          <c:yMode val="edge"/>
          <c:x val="0.35041343669250652"/>
          <c:y val="4.31034482758620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sng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083C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083C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083C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083C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083C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'States and Orders'!$B$3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083C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'States and Orders'!$A$4:$A$9</c:f>
              <c:strCache>
                <c:ptCount val="5"/>
                <c:pt idx="0">
                  <c:v>KARNATAKA</c:v>
                </c:pt>
                <c:pt idx="1">
                  <c:v>MAHARASHTRA</c:v>
                </c:pt>
                <c:pt idx="2">
                  <c:v>TAMIL NADU</c:v>
                </c:pt>
                <c:pt idx="3">
                  <c:v>TELANGANA</c:v>
                </c:pt>
                <c:pt idx="4">
                  <c:v>UTTAR PRADESH</c:v>
                </c:pt>
              </c:strCache>
            </c:strRef>
          </c:cat>
          <c:val>
            <c:numRef>
              <c:f>'States and Orders'!$B$4:$B$9</c:f>
              <c:numCache>
                <c:formatCode>General</c:formatCode>
                <c:ptCount val="5"/>
                <c:pt idx="0">
                  <c:v>213033</c:v>
                </c:pt>
                <c:pt idx="1">
                  <c:v>255726</c:v>
                </c:pt>
                <c:pt idx="2">
                  <c:v>137019</c:v>
                </c:pt>
                <c:pt idx="3">
                  <c:v>138986</c:v>
                </c:pt>
                <c:pt idx="4">
                  <c:v>161173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8F-4CA7-8271-D547EFE55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1712790535"/>
        <c:axId val="551329800"/>
      </c:barChart>
      <c:catAx>
        <c:axId val="1712790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329800"/>
        <c:crosses val="autoZero"/>
        <c:auto val="1"/>
        <c:lblAlgn val="ctr"/>
        <c:lblOffset val="100"/>
        <c:noMultiLvlLbl val="0"/>
      </c:catAx>
      <c:valAx>
        <c:axId val="551329800"/>
        <c:scaling>
          <c:orientation val="minMax"/>
          <c:max val="350000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790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59595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1.xlsx]Order VS Age And Gender!PivotTable5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Orders: Age vs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 VS Age And Gender'!$B$3:$B$4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'Order VS Age And Gender'!$A$5:$A$8</c:f>
              <c:strCache>
                <c:ptCount val="3"/>
                <c:pt idx="0">
                  <c:v>adult</c:v>
                </c:pt>
                <c:pt idx="1">
                  <c:v>Teenager</c:v>
                </c:pt>
                <c:pt idx="2">
                  <c:v>young adult</c:v>
                </c:pt>
              </c:strCache>
            </c:strRef>
          </c:cat>
          <c:val>
            <c:numRef>
              <c:f>'Order VS Age And Gender'!$B$5:$B$8</c:f>
              <c:numCache>
                <c:formatCode>General</c:formatCode>
                <c:ptCount val="3"/>
                <c:pt idx="0">
                  <c:v>495</c:v>
                </c:pt>
                <c:pt idx="1">
                  <c:v>71</c:v>
                </c:pt>
                <c:pt idx="2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EB-41B0-84DE-B6E666FA0DF0}"/>
            </c:ext>
          </c:extLst>
        </c:ser>
        <c:ser>
          <c:idx val="1"/>
          <c:order val="1"/>
          <c:tx>
            <c:strRef>
              <c:f>'Order VS Age And Gender'!$C$3:$C$4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'Order VS Age And Gender'!$A$5:$A$8</c:f>
              <c:strCache>
                <c:ptCount val="3"/>
                <c:pt idx="0">
                  <c:v>adult</c:v>
                </c:pt>
                <c:pt idx="1">
                  <c:v>Teenager</c:v>
                </c:pt>
                <c:pt idx="2">
                  <c:v>young adult</c:v>
                </c:pt>
              </c:strCache>
            </c:strRef>
          </c:cat>
          <c:val>
            <c:numRef>
              <c:f>'Order VS Age And Gender'!$C$5:$C$8</c:f>
              <c:numCache>
                <c:formatCode>General</c:formatCode>
                <c:ptCount val="3"/>
                <c:pt idx="0">
                  <c:v>1142</c:v>
                </c:pt>
                <c:pt idx="1">
                  <c:v>212</c:v>
                </c:pt>
                <c:pt idx="2">
                  <c:v>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EB-41B0-84DE-B6E666FA0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2948743"/>
        <c:axId val="2032964103"/>
      </c:barChart>
      <c:catAx>
        <c:axId val="2032948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964103"/>
        <c:crosses val="autoZero"/>
        <c:auto val="1"/>
        <c:lblAlgn val="ctr"/>
        <c:lblOffset val="100"/>
        <c:noMultiLvlLbl val="0"/>
      </c:catAx>
      <c:valAx>
        <c:axId val="2032964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948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59595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1.xlsx]Varinda Shop Graphical Report!PivotTable4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sng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 Channels</a:t>
            </a:r>
          </a:p>
        </c:rich>
      </c:tx>
      <c:layout>
        <c:manualLayout>
          <c:xMode val="edge"/>
          <c:yMode val="edge"/>
          <c:x val="0.36609011373578304"/>
          <c:y val="4.51388888888888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sng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rgbClr val="595959"/>
            </a:solidFill>
            <a:prstDash val="solid"/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2"/>
        <c:spPr>
          <a:solidFill>
            <a:srgbClr val="A5A5A5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3"/>
        <c:spPr>
          <a:solidFill>
            <a:srgbClr val="FFC000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4"/>
        <c:spPr>
          <a:solidFill>
            <a:srgbClr val="6083CB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5"/>
        <c:spPr>
          <a:solidFill>
            <a:srgbClr val="81B861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6"/>
        <c:spPr>
          <a:solidFill>
            <a:srgbClr val="4F5F89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7"/>
        <c:spPr>
          <a:solidFill>
            <a:srgbClr val="6083CB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8"/>
        <c:spPr>
          <a:solidFill>
            <a:srgbClr val="637CEF"/>
          </a:solidFill>
          <a:ln w="19050">
            <a:solidFill>
              <a:srgbClr val="595959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083CB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10"/>
        <c:spPr>
          <a:solidFill>
            <a:srgbClr val="ED7D31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11"/>
        <c:spPr>
          <a:solidFill>
            <a:srgbClr val="A5A5A5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12"/>
        <c:spPr>
          <a:solidFill>
            <a:srgbClr val="FFC000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13"/>
        <c:spPr>
          <a:solidFill>
            <a:srgbClr val="6083CB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14"/>
        <c:spPr>
          <a:solidFill>
            <a:srgbClr val="81B861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15"/>
        <c:spPr>
          <a:solidFill>
            <a:srgbClr val="4F5F89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16"/>
        <c:spPr>
          <a:solidFill>
            <a:srgbClr val="637CEF"/>
          </a:solidFill>
          <a:ln w="19050">
            <a:solidFill>
              <a:srgbClr val="595959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6083CB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18"/>
        <c:spPr>
          <a:solidFill>
            <a:srgbClr val="ED7D31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19"/>
        <c:spPr>
          <a:solidFill>
            <a:srgbClr val="A5A5A5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20"/>
        <c:spPr>
          <a:solidFill>
            <a:srgbClr val="FFC000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21"/>
        <c:spPr>
          <a:solidFill>
            <a:srgbClr val="6083CB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22"/>
        <c:spPr>
          <a:solidFill>
            <a:srgbClr val="81B861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23"/>
        <c:spPr>
          <a:solidFill>
            <a:srgbClr val="4F5F89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24"/>
        <c:spPr>
          <a:solidFill>
            <a:srgbClr val="637CEF"/>
          </a:solidFill>
          <a:ln w="19050">
            <a:solidFill>
              <a:srgbClr val="595959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6083CB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26"/>
        <c:spPr>
          <a:solidFill>
            <a:srgbClr val="ED7D31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27"/>
        <c:spPr>
          <a:solidFill>
            <a:srgbClr val="A5A5A5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28"/>
        <c:spPr>
          <a:solidFill>
            <a:srgbClr val="FFC000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29"/>
        <c:spPr>
          <a:solidFill>
            <a:srgbClr val="6083CB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30"/>
        <c:spPr>
          <a:solidFill>
            <a:srgbClr val="81B861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31"/>
        <c:spPr>
          <a:solidFill>
            <a:srgbClr val="4F5F89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32"/>
        <c:spPr>
          <a:solidFill>
            <a:srgbClr val="637CEF"/>
          </a:solidFill>
          <a:ln w="19050">
            <a:solidFill>
              <a:srgbClr val="595959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rgbClr val="6083CB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34"/>
        <c:spPr>
          <a:solidFill>
            <a:srgbClr val="ED7D31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35"/>
        <c:spPr>
          <a:solidFill>
            <a:srgbClr val="A5A5A5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36"/>
        <c:spPr>
          <a:solidFill>
            <a:srgbClr val="FFC000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37"/>
        <c:spPr>
          <a:solidFill>
            <a:srgbClr val="6083CB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38"/>
        <c:spPr>
          <a:solidFill>
            <a:srgbClr val="81B861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39"/>
        <c:spPr>
          <a:solidFill>
            <a:srgbClr val="4F5F89"/>
          </a:solidFill>
          <a:ln w="19050">
            <a:solidFill>
              <a:srgbClr val="595959"/>
            </a:solidFill>
            <a:prstDash val="solid"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'Varinda Shop Graphical Report'!$I$722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595959"/>
              </a:solidFill>
              <a:prstDash val="solid"/>
            </a:ln>
          </c:spPr>
          <c:dPt>
            <c:idx val="0"/>
            <c:bubble3D val="0"/>
            <c:spPr>
              <a:solidFill>
                <a:srgbClr val="6083CB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2ED7-4434-B355-EA3E5E8E83F6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2ED7-4434-B355-EA3E5E8E83F6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2ED7-4434-B355-EA3E5E8E83F6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2ED7-4434-B355-EA3E5E8E83F6}"/>
              </c:ext>
            </c:extLst>
          </c:dPt>
          <c:dPt>
            <c:idx val="4"/>
            <c:bubble3D val="0"/>
            <c:spPr>
              <a:solidFill>
                <a:srgbClr val="6083CB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2ED7-4434-B355-EA3E5E8E83F6}"/>
              </c:ext>
            </c:extLst>
          </c:dPt>
          <c:dPt>
            <c:idx val="5"/>
            <c:bubble3D val="0"/>
            <c:spPr>
              <a:solidFill>
                <a:srgbClr val="81B861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B-2ED7-4434-B355-EA3E5E8E83F6}"/>
              </c:ext>
            </c:extLst>
          </c:dPt>
          <c:dPt>
            <c:idx val="6"/>
            <c:bubble3D val="0"/>
            <c:spPr>
              <a:solidFill>
                <a:srgbClr val="4F5F89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D-2ED7-4434-B355-EA3E5E8E83F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'Varinda Shop Graphical Report'!$H$723:$H$730</c:f>
              <c:strCache>
                <c:ptCount val="7"/>
                <c:pt idx="0">
                  <c:v>Ajio</c:v>
                </c:pt>
                <c:pt idx="1">
                  <c:v>Amazon</c:v>
                </c:pt>
                <c:pt idx="2">
                  <c:v>Flipkart</c:v>
                </c:pt>
                <c:pt idx="3">
                  <c:v>Meesho</c:v>
                </c:pt>
                <c:pt idx="4">
                  <c:v>Myntra</c:v>
                </c:pt>
                <c:pt idx="5">
                  <c:v>Nalli</c:v>
                </c:pt>
                <c:pt idx="6">
                  <c:v>Others</c:v>
                </c:pt>
              </c:strCache>
            </c:strRef>
          </c:cat>
          <c:val>
            <c:numRef>
              <c:f>'Varinda Shop Graphical Report'!$I$723:$I$730</c:f>
              <c:numCache>
                <c:formatCode>General</c:formatCode>
                <c:ptCount val="7"/>
                <c:pt idx="0">
                  <c:v>128002</c:v>
                </c:pt>
                <c:pt idx="1">
                  <c:v>618699</c:v>
                </c:pt>
                <c:pt idx="2">
                  <c:v>348920</c:v>
                </c:pt>
                <c:pt idx="3">
                  <c:v>69075</c:v>
                </c:pt>
                <c:pt idx="4">
                  <c:v>388879</c:v>
                </c:pt>
                <c:pt idx="5">
                  <c:v>85639</c:v>
                </c:pt>
                <c:pt idx="6">
                  <c:v>67203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ED7-4434-B355-EA3E5E8E8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59595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orders vs sale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Amt.</c:v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Aug</c:v>
              </c:pt>
              <c:pt idx="1">
                <c:v>Sep</c:v>
              </c:pt>
              <c:pt idx="2">
                <c:v>Oct</c:v>
              </c:pt>
            </c:strLit>
          </c:cat>
          <c:val>
            <c:numLit>
              <c:formatCode>General</c:formatCode>
              <c:ptCount val="3"/>
              <c:pt idx="0">
                <c:v>563538.66666666698</c:v>
              </c:pt>
              <c:pt idx="1">
                <c:v>183094.66666666669</c:v>
              </c:pt>
              <c:pt idx="2">
                <c:v>864952.83333333337</c:v>
              </c:pt>
            </c:numLit>
          </c:val>
          <c:extLst>
            <c:ext xmlns:c16="http://schemas.microsoft.com/office/drawing/2014/chart" uri="{C3380CC4-5D6E-409C-BE32-E72D297353CC}">
              <c16:uniqueId val="{00000000-A0C0-454A-9920-65060709B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6899976"/>
        <c:axId val="2024034312"/>
      </c:barChart>
      <c:lineChart>
        <c:grouping val="standard"/>
        <c:varyColors val="0"/>
        <c:ser>
          <c:idx val="1"/>
          <c:order val="1"/>
          <c:tx>
            <c:v>Count of order id</c:v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none"/>
          </c:marker>
          <c:cat>
            <c:strLit>
              <c:ptCount val="3"/>
              <c:pt idx="0">
                <c:v>Aug</c:v>
              </c:pt>
              <c:pt idx="1">
                <c:v>Sep</c:v>
              </c:pt>
              <c:pt idx="2">
                <c:v>Oct</c:v>
              </c:pt>
            </c:strLit>
          </c:cat>
          <c:val>
            <c:numLit>
              <c:formatCode>General</c:formatCode>
              <c:ptCount val="3"/>
              <c:pt idx="0">
                <c:v>11</c:v>
              </c:pt>
              <c:pt idx="1">
                <c:v>5</c:v>
              </c:pt>
              <c:pt idx="2">
                <c:v>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A0C0-454A-9920-65060709B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707271"/>
        <c:axId val="661684743"/>
      </c:lineChart>
      <c:catAx>
        <c:axId val="18268999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034312"/>
        <c:crosses val="autoZero"/>
        <c:auto val="1"/>
        <c:lblAlgn val="ctr"/>
        <c:lblOffset val="100"/>
        <c:noMultiLvlLbl val="0"/>
      </c:catAx>
      <c:valAx>
        <c:axId val="2024034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&quot;k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899976"/>
        <c:crosses val="autoZero"/>
        <c:crossBetween val="between"/>
      </c:valAx>
      <c:valAx>
        <c:axId val="661684743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707271"/>
        <c:crosses val="max"/>
        <c:crossBetween val="between"/>
      </c:valAx>
      <c:catAx>
        <c:axId val="661707271"/>
        <c:scaling>
          <c:orientation val="minMax"/>
        </c:scaling>
        <c:delete val="1"/>
        <c:axPos val="b"/>
        <c:numFmt formatCode="General" sourceLinked="0"/>
        <c:majorTickMark val="out"/>
        <c:minorTickMark val="none"/>
        <c:tickLblPos val="nextTo"/>
        <c:crossAx val="6616847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1.xlsx]M VS W!PivotTable1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Men vs Women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2029B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6365C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2029B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16365C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C2029B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16365C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C2029B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16365C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C2029B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rgbClr val="16365C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'M VS W'!$B$3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C202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354-4C83-A658-91FE017AAEA2}"/>
              </c:ext>
            </c:extLst>
          </c:dPt>
          <c:dPt>
            <c:idx val="1"/>
            <c:bubble3D val="0"/>
            <c:spPr>
              <a:solidFill>
                <a:srgbClr val="16365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54-4C83-A658-91FE017AAEA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 VS W'!$A$4:$A$6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'M VS W'!$B$4:$B$6</c:f>
              <c:numCache>
                <c:formatCode>_ [$₹-4009]\ * #,##0.00_ ;_ [$₹-4009]\ * \-#,##0.00_ ;_ [$₹-4009]\ * "-"??_ ;_ @_ </c:formatCode>
                <c:ptCount val="2"/>
                <c:pt idx="0">
                  <c:v>429759.1666666668</c:v>
                </c:pt>
                <c:pt idx="1">
                  <c:v>316874.1666666668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54-4C83-A658-91FE017AAEA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1.xlsx]status!PivotTable4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3008C"/>
          </a:solidFill>
          <a:ln w="19050">
            <a:solidFill>
              <a:srgbClr val="FFFFFF"/>
            </a:solidFill>
            <a:prstDash val="solid"/>
          </a:ln>
          <a:effectLst/>
        </c:spPr>
        <c:dLbl>
          <c:idx val="0"/>
          <c:spPr>
            <a:noFill/>
            <a:ln>
              <a:solidFill>
                <a:srgbClr val="F2F2F2"/>
              </a:solidFill>
              <a:prstDash val="solid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2AA0A4"/>
          </a:solidFill>
          <a:ln w="19050">
            <a:solidFill>
              <a:srgbClr val="FFFFFF"/>
            </a:solidFill>
            <a:prstDash val="solid"/>
          </a:ln>
          <a:effectLst/>
        </c:spPr>
        <c:dLbl>
          <c:idx val="0"/>
          <c:spPr>
            <a:noFill/>
            <a:ln>
              <a:solidFill>
                <a:srgbClr val="963634"/>
              </a:solidFill>
              <a:prstDash val="solid"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  <c:pivotFmt>
        <c:idx val="5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  <c:pivotFmt>
        <c:idx val="6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  <c:pivotFmt>
        <c:idx val="7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  <c:pivotFmt>
        <c:idx val="8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  <c:pivotFmt>
        <c:idx val="10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  <c:pivotFmt>
        <c:idx val="11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  <c:pivotFmt>
        <c:idx val="12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  <c:pivotFmt>
        <c:idx val="13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  <c:pivotFmt>
        <c:idx val="15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  <c:pivotFmt>
        <c:idx val="16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  <c:pivotFmt>
        <c:idx val="17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  <c:pivotFmt>
        <c:idx val="18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  <c:pivotFmt>
        <c:idx val="20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  <c:pivotFmt>
        <c:idx val="21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  <c:pivotFmt>
        <c:idx val="22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status!$B$3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4EF0-402B-B5AE-6F5CDD1663DD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4EF0-402B-B5AE-6F5CDD1663DD}"/>
              </c:ext>
            </c:extLst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4EF0-402B-B5AE-6F5CDD1663DD}"/>
              </c:ext>
            </c:extLst>
          </c:dPt>
          <c:dPt>
            <c:idx val="3"/>
            <c:bubble3D val="0"/>
            <c:spPr>
              <a:solidFill>
                <a:srgbClr val="9373C0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4EF0-402B-B5AE-6F5CDD1663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status!$A$4:$A$8</c:f>
              <c:strCache>
                <c:ptCount val="4"/>
                <c:pt idx="0">
                  <c:v>cancle</c:v>
                </c:pt>
                <c:pt idx="1">
                  <c:v>deliver</c:v>
                </c:pt>
                <c:pt idx="2">
                  <c:v>not deliver</c:v>
                </c:pt>
                <c:pt idx="3">
                  <c:v>RETURN</c:v>
                </c:pt>
              </c:strCache>
            </c:strRef>
          </c:cat>
          <c:val>
            <c:numRef>
              <c:f>status!$B$4:$B$8</c:f>
              <c:numCache>
                <c:formatCode>General</c:formatCode>
                <c:ptCount val="4"/>
                <c:pt idx="0">
                  <c:v>3</c:v>
                </c:pt>
                <c:pt idx="1">
                  <c:v>11</c:v>
                </c:pt>
                <c:pt idx="2">
                  <c:v>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EF0-402B-B5AE-6F5CDD1663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1.xlsx]S. nation!PivotTable5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nation anylysis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</c:pivotFmt>
      <c:pivotFmt>
        <c:idx val="3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4354836617416234E-2"/>
              <c:y val="-4.8611111111111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588696182334704E-2"/>
              <c:y val="-4.8611111111111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944622449376695E-2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4239515365356883E-2"/>
              <c:y val="-5.55555555555556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7649729533396483E-2"/>
              <c:y val="-4.513888888888897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7649729533396483E-2"/>
              <c:y val="-4.513888888888897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4239515365356883E-2"/>
              <c:y val="-5.55555555555556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944622449376695E-2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4354836617416234E-2"/>
              <c:y val="-4.8611111111111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588696182334704E-2"/>
              <c:y val="-4.8611111111111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7649729533396483E-2"/>
              <c:y val="-4.513888888888897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4239515365356883E-2"/>
              <c:y val="-5.55555555555556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944622449376695E-2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4354836617416234E-2"/>
              <c:y val="-4.8611111111111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588696182334704E-2"/>
              <c:y val="-4.8611111111111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7649729533396483E-2"/>
              <c:y val="-4.513888888888897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4239515365356883E-2"/>
              <c:y val="-5.55555555555556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944622449376695E-2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4354836617416234E-2"/>
              <c:y val="-4.8611111111111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637CEF"/>
          </a:solidFill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588696182334704E-2"/>
              <c:y val="-4.8611111111111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rgbClr val="637CE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7649729533396483E-2"/>
              <c:y val="-4.513888888888897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4239515365356883E-2"/>
              <c:y val="-5.55555555555556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944622449376695E-2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4354836617416234E-2"/>
              <c:y val="-4.8611111111111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588696182334704E-2"/>
              <c:y val="-4.8611111111111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'S. nation'!$B$3</c:f>
              <c:strCache>
                <c:ptCount val="1"/>
                <c:pt idx="0">
                  <c:v>Sum of Amt.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'S. nation'!$A$4:$A$9</c:f>
              <c:strCache>
                <c:ptCount val="5"/>
                <c:pt idx="0">
                  <c:v>CHINA</c:v>
                </c:pt>
                <c:pt idx="1">
                  <c:v>ENG</c:v>
                </c:pt>
                <c:pt idx="2">
                  <c:v>IND</c:v>
                </c:pt>
                <c:pt idx="3">
                  <c:v>JAPAN</c:v>
                </c:pt>
                <c:pt idx="4">
                  <c:v>USA</c:v>
                </c:pt>
              </c:strCache>
            </c:strRef>
          </c:cat>
          <c:val>
            <c:numRef>
              <c:f>'S. nation'!$B$4:$B$9</c:f>
              <c:numCache>
                <c:formatCode>0</c:formatCode>
                <c:ptCount val="5"/>
                <c:pt idx="0">
                  <c:v>166642.3333333334</c:v>
                </c:pt>
                <c:pt idx="1">
                  <c:v>250028</c:v>
                </c:pt>
                <c:pt idx="2">
                  <c:v>361429.83333333337</c:v>
                </c:pt>
                <c:pt idx="3">
                  <c:v>745117.33333333337</c:v>
                </c:pt>
                <c:pt idx="4">
                  <c:v>88368.666666666802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41-4088-AF04-1BCC27694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9159176"/>
        <c:axId val="1089161224"/>
      </c:barChart>
      <c:lineChart>
        <c:grouping val="standard"/>
        <c:varyColors val="0"/>
        <c:ser>
          <c:idx val="1"/>
          <c:order val="1"/>
          <c:tx>
            <c:strRef>
              <c:f>'S. nation'!$C$3</c:f>
              <c:strCache>
                <c:ptCount val="1"/>
                <c:pt idx="0">
                  <c:v>Count of order id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rgbClr val="E3008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41-4088-AF04-1BCC276942FA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rgbClr val="E3008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B41-4088-AF04-1BCC276942FA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rgbClr val="E3008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41-4088-AF04-1BCC276942FA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rgbClr val="E3008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CB41-4088-AF04-1BCC276942FA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E3008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B41-4088-AF04-1BCC276942FA}"/>
              </c:ext>
            </c:extLst>
          </c:dPt>
          <c:dLbls>
            <c:dLbl>
              <c:idx val="0"/>
              <c:layout>
                <c:manualLayout>
                  <c:x val="-1.7649729533396483E-2"/>
                  <c:y val="-4.51388888888889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B41-4088-AF04-1BCC276942FA}"/>
                </c:ext>
              </c:extLst>
            </c:dLbl>
            <c:dLbl>
              <c:idx val="1"/>
              <c:layout>
                <c:manualLayout>
                  <c:x val="-2.4239515365356883E-2"/>
                  <c:y val="-5.55555555555556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B41-4088-AF04-1BCC276942FA}"/>
                </c:ext>
              </c:extLst>
            </c:dLbl>
            <c:dLbl>
              <c:idx val="2"/>
              <c:layout>
                <c:manualLayout>
                  <c:x val="-2.0944622449376695E-2"/>
                  <c:y val="-2.777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B41-4088-AF04-1BCC276942FA}"/>
                </c:ext>
              </c:extLst>
            </c:dLbl>
            <c:dLbl>
              <c:idx val="3"/>
              <c:layout>
                <c:manualLayout>
                  <c:x val="-1.4354836617416234E-2"/>
                  <c:y val="-4.8611111111111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B41-4088-AF04-1BCC276942FA}"/>
                </c:ext>
              </c:extLst>
            </c:dLbl>
            <c:dLbl>
              <c:idx val="4"/>
              <c:layout>
                <c:manualLayout>
                  <c:x val="-2.588696182334704E-2"/>
                  <c:y val="-4.8611111111111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B41-4088-AF04-1BCC276942F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1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'S. nation'!$A$4:$A$9</c:f>
              <c:strCache>
                <c:ptCount val="5"/>
                <c:pt idx="0">
                  <c:v>CHINA</c:v>
                </c:pt>
                <c:pt idx="1">
                  <c:v>ENG</c:v>
                </c:pt>
                <c:pt idx="2">
                  <c:v>IND</c:v>
                </c:pt>
                <c:pt idx="3">
                  <c:v>JAPAN</c:v>
                </c:pt>
                <c:pt idx="4">
                  <c:v>USA</c:v>
                </c:pt>
              </c:strCache>
            </c:strRef>
          </c:cat>
          <c:val>
            <c:numRef>
              <c:f>'S. nation'!$C$4:$C$9</c:f>
              <c:numCache>
                <c:formatCode>0</c:formatCode>
                <c:ptCount val="5"/>
                <c:pt idx="0">
                  <c:v>3</c:v>
                </c:pt>
                <c:pt idx="1">
                  <c:v>3</c:v>
                </c:pt>
                <c:pt idx="2">
                  <c:v>8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B41-4088-AF04-1BCC276942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9178632"/>
        <c:axId val="1089168904"/>
      </c:lineChart>
      <c:catAx>
        <c:axId val="108915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61224"/>
        <c:crosses val="autoZero"/>
        <c:auto val="1"/>
        <c:lblAlgn val="ctr"/>
        <c:lblOffset val="100"/>
        <c:noMultiLvlLbl val="0"/>
      </c:catAx>
      <c:valAx>
        <c:axId val="108916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59176"/>
        <c:crosses val="autoZero"/>
        <c:crossBetween val="between"/>
      </c:valAx>
      <c:valAx>
        <c:axId val="1089168904"/>
        <c:scaling>
          <c:orientation val="minMax"/>
        </c:scaling>
        <c:delete val="0"/>
        <c:axPos val="r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78632"/>
        <c:crosses val="max"/>
        <c:crossBetween val="between"/>
      </c:valAx>
      <c:catAx>
        <c:axId val="10891786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89168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1.xlsx]age, gender, order!PivotTable6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and gender vs 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2060"/>
          </a:solidFill>
          <a:ln>
            <a:noFill/>
          </a:ln>
          <a:effectLst/>
        </c:spPr>
      </c:pivotFmt>
      <c:pivotFmt>
        <c:idx val="2"/>
        <c:spPr>
          <a:solidFill>
            <a:srgbClr val="FFC000"/>
          </a:solidFill>
          <a:ln>
            <a:noFill/>
          </a:ln>
          <a:effectLst/>
        </c:spPr>
      </c:pivotFmt>
      <c:pivotFmt>
        <c:idx val="3"/>
        <c:spPr>
          <a:solidFill>
            <a:srgbClr val="8B00C2"/>
          </a:solidFill>
          <a:ln>
            <a:noFill/>
          </a:ln>
          <a:effectLst/>
        </c:spPr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2060"/>
          </a:solidFill>
          <a:ln>
            <a:noFill/>
          </a:ln>
          <a:effectLst/>
        </c:spPr>
      </c:pivotFmt>
      <c:pivotFmt>
        <c:idx val="6"/>
        <c:spPr>
          <a:solidFill>
            <a:srgbClr val="637CEF"/>
          </a:solidFill>
          <a:ln>
            <a:noFill/>
          </a:ln>
          <a:effectLst/>
        </c:spPr>
      </c:pivotFmt>
      <c:pivotFmt>
        <c:idx val="7"/>
        <c:spPr>
          <a:solidFill>
            <a:srgbClr val="FFC000"/>
          </a:solidFill>
          <a:ln>
            <a:noFill/>
          </a:ln>
          <a:effectLst/>
        </c:spPr>
      </c:pivotFmt>
      <c:pivotFmt>
        <c:idx val="8"/>
        <c:spPr>
          <a:solidFill>
            <a:srgbClr val="8B00C2"/>
          </a:solidFill>
          <a:ln>
            <a:noFill/>
          </a:ln>
          <a:effectLst/>
        </c:spPr>
      </c:pivotFmt>
      <c:pivotFmt>
        <c:idx val="9"/>
        <c:spPr>
          <a:solidFill>
            <a:srgbClr val="637CEF"/>
          </a:solidFill>
          <a:ln>
            <a:noFill/>
          </a:ln>
          <a:effectLst/>
        </c:spPr>
      </c:pivotFmt>
      <c:pivotFmt>
        <c:idx val="10"/>
        <c:spPr>
          <a:solidFill>
            <a:srgbClr val="637CEF"/>
          </a:solidFill>
          <a:ln>
            <a:noFill/>
          </a:ln>
          <a:effectLst/>
        </c:spPr>
      </c:pivotFmt>
      <c:pivotFmt>
        <c:idx val="1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2060"/>
          </a:solidFill>
          <a:ln>
            <a:noFill/>
          </a:ln>
          <a:effectLst/>
        </c:spPr>
      </c:pivotFmt>
      <c:pivotFmt>
        <c:idx val="13"/>
        <c:spPr>
          <a:solidFill>
            <a:srgbClr val="637CEF"/>
          </a:solidFill>
          <a:ln>
            <a:noFill/>
          </a:ln>
          <a:effectLst/>
        </c:spPr>
      </c:pivotFmt>
      <c:pivotFmt>
        <c:idx val="14"/>
        <c:spPr>
          <a:solidFill>
            <a:srgbClr val="FFC000"/>
          </a:solidFill>
          <a:ln>
            <a:noFill/>
          </a:ln>
          <a:effectLst/>
        </c:spPr>
      </c:pivotFmt>
      <c:pivotFmt>
        <c:idx val="15"/>
        <c:spPr>
          <a:solidFill>
            <a:srgbClr val="8B00C2"/>
          </a:solidFill>
          <a:ln>
            <a:noFill/>
          </a:ln>
          <a:effectLst/>
        </c:spPr>
      </c:pivotFmt>
      <c:pivotFmt>
        <c:idx val="16"/>
        <c:spPr>
          <a:solidFill>
            <a:srgbClr val="637CEF"/>
          </a:solidFill>
          <a:ln>
            <a:noFill/>
          </a:ln>
          <a:effectLst/>
        </c:spPr>
      </c:pivotFmt>
      <c:pivotFmt>
        <c:idx val="17"/>
        <c:spPr>
          <a:solidFill>
            <a:srgbClr val="637CEF"/>
          </a:solidFill>
          <a:ln>
            <a:noFill/>
          </a:ln>
          <a:effectLst/>
        </c:spPr>
      </c:pivotFmt>
      <c:pivotFmt>
        <c:idx val="1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002060"/>
          </a:solidFill>
          <a:ln>
            <a:noFill/>
          </a:ln>
          <a:effectLst/>
        </c:spPr>
      </c:pivotFmt>
      <c:pivotFmt>
        <c:idx val="20"/>
        <c:spPr>
          <a:solidFill>
            <a:srgbClr val="637CEF"/>
          </a:solidFill>
          <a:ln>
            <a:noFill/>
          </a:ln>
          <a:effectLst/>
        </c:spPr>
      </c:pivotFmt>
      <c:pivotFmt>
        <c:idx val="21"/>
        <c:spPr>
          <a:solidFill>
            <a:srgbClr val="FFC000"/>
          </a:solidFill>
          <a:ln>
            <a:noFill/>
          </a:ln>
          <a:effectLst/>
        </c:spPr>
      </c:pivotFmt>
      <c:pivotFmt>
        <c:idx val="22"/>
        <c:spPr>
          <a:solidFill>
            <a:srgbClr val="8B00C2"/>
          </a:solidFill>
          <a:ln>
            <a:noFill/>
          </a:ln>
          <a:effectLst/>
        </c:spPr>
      </c:pivotFmt>
      <c:pivotFmt>
        <c:idx val="23"/>
        <c:spPr>
          <a:solidFill>
            <a:srgbClr val="637CEF"/>
          </a:solidFill>
          <a:ln>
            <a:noFill/>
          </a:ln>
          <a:effectLst/>
        </c:spPr>
      </c:pivotFmt>
      <c:pivotFmt>
        <c:idx val="24"/>
        <c:spPr>
          <a:solidFill>
            <a:srgbClr val="637CEF"/>
          </a:solidFill>
          <a:ln>
            <a:noFill/>
          </a:ln>
          <a:effectLst/>
        </c:spPr>
      </c:pivotFmt>
      <c:pivotFmt>
        <c:idx val="2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002060"/>
          </a:solidFill>
          <a:ln>
            <a:noFill/>
          </a:ln>
          <a:effectLst/>
        </c:spPr>
      </c:pivotFmt>
      <c:pivotFmt>
        <c:idx val="27"/>
        <c:spPr>
          <a:solidFill>
            <a:srgbClr val="637CEF"/>
          </a:solidFill>
          <a:ln>
            <a:noFill/>
          </a:ln>
          <a:effectLst/>
        </c:spPr>
      </c:pivotFmt>
      <c:pivotFmt>
        <c:idx val="28"/>
        <c:spPr>
          <a:solidFill>
            <a:srgbClr val="FFC000"/>
          </a:solidFill>
          <a:ln>
            <a:noFill/>
          </a:ln>
          <a:effectLst/>
        </c:spPr>
      </c:pivotFmt>
      <c:pivotFmt>
        <c:idx val="29"/>
        <c:spPr>
          <a:solidFill>
            <a:srgbClr val="8B00C2"/>
          </a:solidFill>
          <a:ln>
            <a:noFill/>
          </a:ln>
          <a:effectLst/>
        </c:spPr>
      </c:pivotFmt>
      <c:pivotFmt>
        <c:idx val="30"/>
        <c:spPr>
          <a:solidFill>
            <a:srgbClr val="637CEF"/>
          </a:solidFill>
          <a:ln>
            <a:noFill/>
          </a:ln>
          <a:effectLst/>
        </c:spPr>
      </c:pivotFmt>
      <c:pivotFmt>
        <c:idx val="31"/>
        <c:spPr>
          <a:solidFill>
            <a:srgbClr val="637CEF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'age, gender, order'!$C$3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920-497C-B701-D422FB56FE44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920-497C-B701-D422FB56FE44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920-497C-B701-D422FB56FE44}"/>
              </c:ext>
            </c:extLst>
          </c:dPt>
          <c:dPt>
            <c:idx val="3"/>
            <c:bubble3D val="0"/>
            <c:spPr>
              <a:solidFill>
                <a:srgbClr val="8B00C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920-497C-B701-D422FB56FE44}"/>
              </c:ext>
            </c:extLst>
          </c:dPt>
          <c:dPt>
            <c:idx val="4"/>
            <c:bubble3D val="0"/>
            <c:spPr>
              <a:solidFill>
                <a:srgbClr val="13A1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920-497C-B701-D422FB56FE44}"/>
              </c:ext>
            </c:extLst>
          </c:dPt>
          <c:dPt>
            <c:idx val="5"/>
            <c:bubble3D val="0"/>
            <c:spPr>
              <a:solidFill>
                <a:srgbClr val="3A96D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C920-497C-B701-D422FB56FE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'age, gender, order'!$A$4:$B$13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</c:v>
                  </c:pt>
                  <c:pt idx="2">
                    <c:v>Teenager</c:v>
                  </c:pt>
                  <c:pt idx="4">
                    <c:v>young adult</c:v>
                  </c:pt>
                </c:lvl>
              </c:multiLvlStrCache>
            </c:multiLvlStrRef>
          </c:cat>
          <c:val>
            <c:numRef>
              <c:f>'age, gender, order'!$C$4:$C$13</c:f>
              <c:numCache>
                <c:formatCode>General</c:formatCode>
                <c:ptCount val="6"/>
                <c:pt idx="0">
                  <c:v>5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920-497C-B701-D422FB56FE4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34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9457504520795714E-2"/>
          <c:y val="0.18491174584485348"/>
          <c:w val="0.79768165055317453"/>
          <c:h val="0.200936051217896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1.xlsx]age, gender, order!PivotTable6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and gender vs order</a:t>
            </a:r>
          </a:p>
        </c:rich>
      </c:tx>
      <c:layout>
        <c:manualLayout>
          <c:xMode val="edge"/>
          <c:yMode val="edge"/>
          <c:x val="0.26201923076923078"/>
          <c:y val="9.47368421052631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2060"/>
          </a:solidFill>
          <a:ln>
            <a:noFill/>
          </a:ln>
          <a:effectLst/>
        </c:spPr>
      </c:pivotFmt>
      <c:pivotFmt>
        <c:idx val="2"/>
        <c:spPr>
          <a:solidFill>
            <a:srgbClr val="FFC000"/>
          </a:solidFill>
          <a:ln>
            <a:noFill/>
          </a:ln>
          <a:effectLst/>
        </c:spPr>
      </c:pivotFmt>
      <c:pivotFmt>
        <c:idx val="3"/>
        <c:spPr>
          <a:solidFill>
            <a:srgbClr val="8B00C2"/>
          </a:solidFill>
          <a:ln>
            <a:noFill/>
          </a:ln>
          <a:effectLst/>
        </c:spPr>
      </c:pivotFmt>
      <c:pivotFmt>
        <c:idx val="4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2060"/>
          </a:solidFill>
          <a:ln>
            <a:noFill/>
          </a:ln>
          <a:effectLst/>
        </c:spPr>
      </c:pivotFmt>
      <c:pivotFmt>
        <c:idx val="6"/>
        <c:spPr>
          <a:solidFill>
            <a:srgbClr val="637CEF"/>
          </a:solidFill>
          <a:ln>
            <a:noFill/>
          </a:ln>
          <a:effectLst/>
        </c:spPr>
      </c:pivotFmt>
      <c:pivotFmt>
        <c:idx val="7"/>
        <c:spPr>
          <a:solidFill>
            <a:srgbClr val="FFC000"/>
          </a:solidFill>
          <a:ln>
            <a:noFill/>
          </a:ln>
          <a:effectLst/>
        </c:spPr>
      </c:pivotFmt>
      <c:pivotFmt>
        <c:idx val="8"/>
        <c:spPr>
          <a:solidFill>
            <a:srgbClr val="8B00C2"/>
          </a:solidFill>
          <a:ln>
            <a:noFill/>
          </a:ln>
          <a:effectLst/>
        </c:spPr>
      </c:pivotFmt>
      <c:pivotFmt>
        <c:idx val="9"/>
        <c:spPr>
          <a:solidFill>
            <a:srgbClr val="637CEF"/>
          </a:solidFill>
          <a:ln>
            <a:noFill/>
          </a:ln>
          <a:effectLst/>
        </c:spPr>
      </c:pivotFmt>
      <c:pivotFmt>
        <c:idx val="10"/>
        <c:spPr>
          <a:solidFill>
            <a:srgbClr val="637CEF"/>
          </a:solidFill>
          <a:ln>
            <a:noFill/>
          </a:ln>
          <a:effectLst/>
        </c:spPr>
      </c:pivotFmt>
      <c:pivotFmt>
        <c:idx val="1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002060"/>
          </a:solidFill>
          <a:ln>
            <a:noFill/>
          </a:ln>
          <a:effectLst/>
        </c:spPr>
      </c:pivotFmt>
      <c:pivotFmt>
        <c:idx val="13"/>
        <c:spPr>
          <a:solidFill>
            <a:srgbClr val="637CEF"/>
          </a:solidFill>
          <a:ln>
            <a:noFill/>
          </a:ln>
          <a:effectLst/>
        </c:spPr>
      </c:pivotFmt>
      <c:pivotFmt>
        <c:idx val="14"/>
        <c:spPr>
          <a:solidFill>
            <a:srgbClr val="FFC000"/>
          </a:solidFill>
          <a:ln>
            <a:noFill/>
          </a:ln>
          <a:effectLst/>
        </c:spPr>
      </c:pivotFmt>
      <c:pivotFmt>
        <c:idx val="15"/>
        <c:spPr>
          <a:solidFill>
            <a:srgbClr val="8B00C2"/>
          </a:solidFill>
          <a:ln>
            <a:noFill/>
          </a:ln>
          <a:effectLst/>
        </c:spPr>
      </c:pivotFmt>
      <c:pivotFmt>
        <c:idx val="16"/>
        <c:spPr>
          <a:solidFill>
            <a:srgbClr val="637CEF"/>
          </a:solidFill>
          <a:ln>
            <a:noFill/>
          </a:ln>
          <a:effectLst/>
        </c:spPr>
      </c:pivotFmt>
      <c:pivotFmt>
        <c:idx val="17"/>
        <c:spPr>
          <a:solidFill>
            <a:srgbClr val="637CEF"/>
          </a:solidFill>
          <a:ln>
            <a:noFill/>
          </a:ln>
          <a:effectLst/>
        </c:spPr>
      </c:pivotFmt>
      <c:pivotFmt>
        <c:idx val="18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002060"/>
          </a:solidFill>
          <a:ln>
            <a:noFill/>
          </a:ln>
          <a:effectLst/>
        </c:spPr>
      </c:pivotFmt>
      <c:pivotFmt>
        <c:idx val="20"/>
        <c:spPr>
          <a:solidFill>
            <a:srgbClr val="637CEF"/>
          </a:solidFill>
          <a:ln>
            <a:noFill/>
          </a:ln>
          <a:effectLst/>
        </c:spPr>
      </c:pivotFmt>
      <c:pivotFmt>
        <c:idx val="21"/>
        <c:spPr>
          <a:solidFill>
            <a:srgbClr val="FFC000"/>
          </a:solidFill>
          <a:ln>
            <a:noFill/>
          </a:ln>
          <a:effectLst/>
        </c:spPr>
      </c:pivotFmt>
      <c:pivotFmt>
        <c:idx val="22"/>
        <c:spPr>
          <a:solidFill>
            <a:srgbClr val="8B00C2"/>
          </a:solidFill>
          <a:ln>
            <a:noFill/>
          </a:ln>
          <a:effectLst/>
        </c:spPr>
      </c:pivotFmt>
      <c:pivotFmt>
        <c:idx val="23"/>
        <c:spPr>
          <a:solidFill>
            <a:srgbClr val="637CEF"/>
          </a:solidFill>
          <a:ln>
            <a:noFill/>
          </a:ln>
          <a:effectLst/>
        </c:spPr>
      </c:pivotFmt>
      <c:pivotFmt>
        <c:idx val="24"/>
        <c:spPr>
          <a:solidFill>
            <a:srgbClr val="637CEF"/>
          </a:solidFill>
          <a:ln>
            <a:noFill/>
          </a:ln>
          <a:effectLst/>
        </c:spPr>
      </c:pivotFmt>
      <c:pivotFmt>
        <c:idx val="25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002060"/>
          </a:solidFill>
          <a:ln>
            <a:noFill/>
          </a:ln>
          <a:effectLst/>
        </c:spPr>
      </c:pivotFmt>
      <c:pivotFmt>
        <c:idx val="27"/>
        <c:spPr>
          <a:solidFill>
            <a:srgbClr val="637CEF"/>
          </a:solidFill>
          <a:ln>
            <a:noFill/>
          </a:ln>
          <a:effectLst/>
        </c:spPr>
      </c:pivotFmt>
      <c:pivotFmt>
        <c:idx val="28"/>
        <c:spPr>
          <a:solidFill>
            <a:srgbClr val="FFC000"/>
          </a:solidFill>
          <a:ln>
            <a:noFill/>
          </a:ln>
          <a:effectLst/>
        </c:spPr>
      </c:pivotFmt>
      <c:pivotFmt>
        <c:idx val="29"/>
        <c:spPr>
          <a:solidFill>
            <a:srgbClr val="8B00C2"/>
          </a:solidFill>
          <a:ln>
            <a:noFill/>
          </a:ln>
          <a:effectLst/>
        </c:spPr>
      </c:pivotFmt>
      <c:pivotFmt>
        <c:idx val="30"/>
        <c:spPr>
          <a:solidFill>
            <a:srgbClr val="637CEF"/>
          </a:solidFill>
          <a:ln>
            <a:noFill/>
          </a:ln>
          <a:effectLst/>
        </c:spPr>
      </c:pivotFmt>
      <c:pivotFmt>
        <c:idx val="31"/>
        <c:spPr>
          <a:solidFill>
            <a:srgbClr val="637CEF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'age, gender, order'!$C$3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C51-4570-A8BB-58EC91F69865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C51-4570-A8BB-58EC91F69865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C51-4570-A8BB-58EC91F69865}"/>
              </c:ext>
            </c:extLst>
          </c:dPt>
          <c:dPt>
            <c:idx val="3"/>
            <c:bubble3D val="0"/>
            <c:spPr>
              <a:solidFill>
                <a:srgbClr val="8B00C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C51-4570-A8BB-58EC91F69865}"/>
              </c:ext>
            </c:extLst>
          </c:dPt>
          <c:dPt>
            <c:idx val="4"/>
            <c:bubble3D val="0"/>
            <c:spPr>
              <a:solidFill>
                <a:srgbClr val="13A1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C51-4570-A8BB-58EC91F69865}"/>
              </c:ext>
            </c:extLst>
          </c:dPt>
          <c:dPt>
            <c:idx val="5"/>
            <c:bubble3D val="0"/>
            <c:spPr>
              <a:solidFill>
                <a:srgbClr val="3A96D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C51-4570-A8BB-58EC91F698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'age, gender, order'!$A$4:$B$13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</c:v>
                  </c:pt>
                  <c:pt idx="2">
                    <c:v>Teenager</c:v>
                  </c:pt>
                  <c:pt idx="4">
                    <c:v>young adult</c:v>
                  </c:pt>
                </c:lvl>
              </c:multiLvlStrCache>
            </c:multiLvlStrRef>
          </c:cat>
          <c:val>
            <c:numRef>
              <c:f>'age, gender, order'!$C$4:$C$13</c:f>
              <c:numCache>
                <c:formatCode>General</c:formatCode>
                <c:ptCount val="6"/>
                <c:pt idx="0">
                  <c:v>5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C51-4570-A8BB-58EC91F6986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1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416490006056937"/>
          <c:y val="0.20977777777777781"/>
          <c:w val="0.60593125378558454"/>
          <c:h val="0.150878298107473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1.xlsx]age, gender, order 2.0!PivotTable7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and gender vs order 2.0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'age, gender, order 2.0'!$B$3:$B$4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637CEF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'age, gender, order 2.0'!$A$5:$A$8</c:f>
              <c:strCache>
                <c:ptCount val="3"/>
                <c:pt idx="0">
                  <c:v>adult</c:v>
                </c:pt>
                <c:pt idx="1">
                  <c:v>Teenager</c:v>
                </c:pt>
                <c:pt idx="2">
                  <c:v>young adult</c:v>
                </c:pt>
              </c:strCache>
            </c:strRef>
          </c:cat>
          <c:val>
            <c:numRef>
              <c:f>'age, gender, order 2.0'!$B$5:$B$8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A-4948-BABB-87391D33CEC6}"/>
            </c:ext>
          </c:extLst>
        </c:ser>
        <c:ser>
          <c:idx val="1"/>
          <c:order val="1"/>
          <c:tx>
            <c:strRef>
              <c:f>'age, gender, order 2.0'!$C$3:$C$4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rgbClr val="E3008C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'age, gender, order 2.0'!$A$5:$A$8</c:f>
              <c:strCache>
                <c:ptCount val="3"/>
                <c:pt idx="0">
                  <c:v>adult</c:v>
                </c:pt>
                <c:pt idx="1">
                  <c:v>Teenager</c:v>
                </c:pt>
                <c:pt idx="2">
                  <c:v>young adult</c:v>
                </c:pt>
              </c:strCache>
            </c:strRef>
          </c:cat>
          <c:val>
            <c:numRef>
              <c:f>'age, gender, order 2.0'!$C$5:$C$8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9A-4948-BABB-87391D33CEC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710659592"/>
        <c:axId val="1864704520"/>
      </c:barChart>
      <c:catAx>
        <c:axId val="1710659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704520"/>
        <c:crosses val="autoZero"/>
        <c:auto val="1"/>
        <c:lblAlgn val="ctr"/>
        <c:lblOffset val="100"/>
        <c:noMultiLvlLbl val="0"/>
      </c:catAx>
      <c:valAx>
        <c:axId val="186470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659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1.xlsx]BY!PivotTable10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3.125E-2"/>
              <c:y val="3.47222222222222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5.208333333333328E-2"/>
              <c:y val="1.04166666666665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3.3333333333333333E-2"/>
              <c:y val="4.86111111111110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3.1250000000000104E-2"/>
              <c:y val="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2.7083333333333383E-2"/>
              <c:y val="-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2.5000000000000001E-2"/>
              <c:y val="4.513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2.9166666666666681E-2"/>
              <c:y val="-3.47222222222222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2.9166666666666681E-2"/>
              <c:y val="-3.47222222222222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2.5000000000000001E-2"/>
              <c:y val="4.513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2.7083333333333383E-2"/>
              <c:y val="-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5.208333333333328E-2"/>
              <c:y val="1.04166666666665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3.125E-2"/>
              <c:y val="3.47222222222222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3.3333333333333333E-2"/>
              <c:y val="4.86111111111110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3.1250000000000104E-2"/>
              <c:y val="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2.9166666666666681E-2"/>
              <c:y val="-3.47222222222222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2.5000000000000001E-2"/>
              <c:y val="4.513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2.7083333333333383E-2"/>
              <c:y val="-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5.208333333333328E-2"/>
              <c:y val="1.04166666666665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3.125E-2"/>
              <c:y val="3.47222222222222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3.3333333333333333E-2"/>
              <c:y val="4.86111111111110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3.1250000000000104E-2"/>
              <c:y val="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2.9166666666666681E-2"/>
              <c:y val="-3.47222222222222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2.5000000000000001E-2"/>
              <c:y val="4.513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2.7083333333333383E-2"/>
              <c:y val="-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5.208333333333328E-2"/>
              <c:y val="1.04166666666665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3.125E-2"/>
              <c:y val="3.47222222222222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3.3333333333333333E-2"/>
              <c:y val="4.86111111111110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3.1250000000000104E-2"/>
              <c:y val="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2.9166666666666681E-2"/>
              <c:y val="-3.47222222222222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layout>
            <c:manualLayout>
              <c:x val="-2.5000000000000001E-2"/>
              <c:y val="4.513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2.7083333333333383E-2"/>
              <c:y val="-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5.208333333333328E-2"/>
              <c:y val="1.04166666666665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3.125E-2"/>
              <c:y val="3.47222222222222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3.3333333333333333E-2"/>
              <c:y val="4.86111111111110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3.1250000000000104E-2"/>
              <c:y val="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BY!$B$3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637CEF"/>
                </a:solidFill>
                <a:ln w="9525">
                  <a:solidFill>
                    <a:srgbClr val="637CEF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637CE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0-55C6-4FAA-B6D6-282EA3D88C73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637CEF"/>
                </a:solidFill>
                <a:ln w="9525">
                  <a:solidFill>
                    <a:srgbClr val="637CEF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637CE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5C6-4FAA-B6D6-282EA3D88C73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637CEF"/>
                </a:solidFill>
                <a:ln w="9525">
                  <a:solidFill>
                    <a:srgbClr val="637CEF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637CE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55C6-4FAA-B6D6-282EA3D88C73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637CEF"/>
                </a:solidFill>
                <a:ln w="9525">
                  <a:solidFill>
                    <a:srgbClr val="637CEF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637CE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5C6-4FAA-B6D6-282EA3D88C73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637CEF"/>
                </a:solidFill>
                <a:ln w="9525">
                  <a:solidFill>
                    <a:srgbClr val="637CEF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637CE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55C6-4FAA-B6D6-282EA3D88C73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637CEF"/>
                </a:solidFill>
                <a:ln w="9525">
                  <a:solidFill>
                    <a:srgbClr val="637CEF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637CE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5C6-4FAA-B6D6-282EA3D88C73}"/>
              </c:ext>
            </c:extLst>
          </c:dPt>
          <c:dLbls>
            <c:dLbl>
              <c:idx val="0"/>
              <c:layout>
                <c:manualLayout>
                  <c:x val="-2.9166666666666681E-2"/>
                  <c:y val="-3.47222222222222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5C6-4FAA-B6D6-282EA3D88C73}"/>
                </c:ext>
              </c:extLst>
            </c:dLbl>
            <c:dLbl>
              <c:idx val="1"/>
              <c:layout>
                <c:manualLayout>
                  <c:x val="-2.7083333333333383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5C6-4FAA-B6D6-282EA3D88C73}"/>
                </c:ext>
              </c:extLst>
            </c:dLbl>
            <c:dLbl>
              <c:idx val="2"/>
              <c:layout>
                <c:manualLayout>
                  <c:x val="-5.208333333333328E-2"/>
                  <c:y val="1.04166666666665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5C6-4FAA-B6D6-282EA3D88C73}"/>
                </c:ext>
              </c:extLst>
            </c:dLbl>
            <c:dLbl>
              <c:idx val="3"/>
              <c:layout>
                <c:manualLayout>
                  <c:x val="-3.125E-2"/>
                  <c:y val="3.47222222222222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5C6-4FAA-B6D6-282EA3D88C73}"/>
                </c:ext>
              </c:extLst>
            </c:dLbl>
            <c:dLbl>
              <c:idx val="4"/>
              <c:layout>
                <c:manualLayout>
                  <c:x val="-3.3333333333333333E-2"/>
                  <c:y val="4.86111111111110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5C6-4FAA-B6D6-282EA3D88C73}"/>
                </c:ext>
              </c:extLst>
            </c:dLbl>
            <c:dLbl>
              <c:idx val="5"/>
              <c:layout>
                <c:manualLayout>
                  <c:x val="-3.1250000000000104E-2"/>
                  <c:y val="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5C6-4FAA-B6D6-282EA3D88C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BY!$A$4:$A$11</c:f>
              <c:strCache>
                <c:ptCount val="7"/>
                <c:pt idx="0">
                  <c:v>ajio</c:v>
                </c:pt>
                <c:pt idx="1">
                  <c:v>amazon</c:v>
                </c:pt>
                <c:pt idx="2">
                  <c:v>flipcart</c:v>
                </c:pt>
                <c:pt idx="3">
                  <c:v>meesho</c:v>
                </c:pt>
                <c:pt idx="4">
                  <c:v>mynthra</c:v>
                </c:pt>
                <c:pt idx="5">
                  <c:v>prime</c:v>
                </c:pt>
                <c:pt idx="6">
                  <c:v>zepto</c:v>
                </c:pt>
              </c:strCache>
            </c:strRef>
          </c:cat>
          <c:val>
            <c:numRef>
              <c:f>BY!$B$4:$B$11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C6-4FAA-B6D6-282EA3D88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372296"/>
        <c:axId val="608018952"/>
      </c:lineChart>
      <c:catAx>
        <c:axId val="575372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018952"/>
        <c:crosses val="autoZero"/>
        <c:auto val="1"/>
        <c:lblAlgn val="ctr"/>
        <c:lblOffset val="100"/>
        <c:noMultiLvlLbl val="0"/>
      </c:catAx>
      <c:valAx>
        <c:axId val="60801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72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1.xlsx]size and category vs order!PivotTable11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and category vs 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2AA0A4"/>
            </a:solidFill>
            <a:ln w="9525">
              <a:solidFill>
                <a:srgbClr val="2AA0A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9373C0"/>
            </a:solidFill>
            <a:ln w="9525">
              <a:solidFill>
                <a:srgbClr val="9373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13A10E"/>
            </a:solidFill>
            <a:ln w="9525">
              <a:solidFill>
                <a:srgbClr val="13A10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3A96DD"/>
            </a:solidFill>
            <a:ln w="9525">
              <a:solidFill>
                <a:srgbClr val="3A96DD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CA5010"/>
            </a:solidFill>
            <a:ln w="9525">
              <a:solidFill>
                <a:srgbClr val="CA501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57811B"/>
            </a:solidFill>
            <a:ln w="9525">
              <a:solidFill>
                <a:srgbClr val="57811B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</c:pivotFmt>
      <c:pivotFmt>
        <c:idx val="9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2AA0A4"/>
            </a:solidFill>
            <a:ln w="9525">
              <a:solidFill>
                <a:srgbClr val="2AA0A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9373C0"/>
            </a:solidFill>
            <a:ln w="9525">
              <a:solidFill>
                <a:srgbClr val="9373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13A10E"/>
            </a:solidFill>
            <a:ln w="9525">
              <a:solidFill>
                <a:srgbClr val="13A10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3A96DD"/>
            </a:solidFill>
            <a:ln w="9525">
              <a:solidFill>
                <a:srgbClr val="3A96DD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CA5010"/>
            </a:solidFill>
            <a:ln w="9525">
              <a:solidFill>
                <a:srgbClr val="CA501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57811B"/>
            </a:solidFill>
            <a:ln w="9525">
              <a:solidFill>
                <a:srgbClr val="57811B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2AA0A4"/>
            </a:solidFill>
            <a:ln w="9525">
              <a:solidFill>
                <a:srgbClr val="2AA0A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9373C0"/>
            </a:solidFill>
            <a:ln w="9525">
              <a:solidFill>
                <a:srgbClr val="9373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13A10E"/>
            </a:solidFill>
            <a:ln w="9525">
              <a:solidFill>
                <a:srgbClr val="13A10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3A96DD"/>
            </a:solidFill>
            <a:ln w="9525">
              <a:solidFill>
                <a:srgbClr val="3A96DD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CA5010"/>
            </a:solidFill>
            <a:ln w="9525">
              <a:solidFill>
                <a:srgbClr val="CA501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57811B"/>
            </a:solidFill>
            <a:ln w="9525">
              <a:solidFill>
                <a:srgbClr val="57811B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2AA0A4"/>
            </a:solidFill>
            <a:ln w="9525">
              <a:solidFill>
                <a:srgbClr val="2AA0A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9373C0"/>
            </a:solidFill>
            <a:ln w="9525">
              <a:solidFill>
                <a:srgbClr val="9373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13A10E"/>
            </a:solidFill>
            <a:ln w="9525">
              <a:solidFill>
                <a:srgbClr val="13A10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3A96DD"/>
            </a:solidFill>
            <a:ln w="9525">
              <a:solidFill>
                <a:srgbClr val="3A96DD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CA5010"/>
            </a:solidFill>
            <a:ln w="9525">
              <a:solidFill>
                <a:srgbClr val="CA501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rgbClr val="637CEF"/>
          </a:solidFill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57811B"/>
            </a:solidFill>
            <a:ln w="9525">
              <a:solidFill>
                <a:srgbClr val="57811B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2AA0A4"/>
            </a:solidFill>
            <a:ln w="9525">
              <a:solidFill>
                <a:srgbClr val="2AA0A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9373C0"/>
            </a:solidFill>
            <a:ln w="9525">
              <a:solidFill>
                <a:srgbClr val="9373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13A10E"/>
            </a:solidFill>
            <a:ln w="9525">
              <a:solidFill>
                <a:srgbClr val="13A10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3A96DD"/>
            </a:solidFill>
            <a:ln w="9525">
              <a:solidFill>
                <a:srgbClr val="3A96DD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CA5010"/>
            </a:solidFill>
            <a:ln w="9525">
              <a:solidFill>
                <a:srgbClr val="CA501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57811B"/>
            </a:solidFill>
            <a:ln w="9525">
              <a:solidFill>
                <a:srgbClr val="57811B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'size and category vs order'!$B$3:$B$4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strRef>
              <c:f>'size and category vs order'!$A$5:$A$10</c:f>
              <c:strCache>
                <c:ptCount val="5"/>
                <c:pt idx="0">
                  <c:v>crop top</c:v>
                </c:pt>
                <c:pt idx="1">
                  <c:v>kurta</c:v>
                </c:pt>
                <c:pt idx="2">
                  <c:v>saree</c:v>
                </c:pt>
                <c:pt idx="3">
                  <c:v>set</c:v>
                </c:pt>
                <c:pt idx="4">
                  <c:v>shorts</c:v>
                </c:pt>
              </c:strCache>
            </c:strRef>
          </c:cat>
          <c:val>
            <c:numRef>
              <c:f>'size and category vs order'!$B$5:$B$10</c:f>
              <c:numCache>
                <c:formatCode>General</c:formatCode>
                <c:ptCount val="5"/>
                <c:pt idx="2">
                  <c:v>1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BB-4386-AD6E-0BA6B27307D0}"/>
            </c:ext>
          </c:extLst>
        </c:ser>
        <c:ser>
          <c:idx val="1"/>
          <c:order val="1"/>
          <c:tx>
            <c:strRef>
              <c:f>'size and category vs order'!$C$3:$C$4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cat>
            <c:strRef>
              <c:f>'size and category vs order'!$A$5:$A$10</c:f>
              <c:strCache>
                <c:ptCount val="5"/>
                <c:pt idx="0">
                  <c:v>crop top</c:v>
                </c:pt>
                <c:pt idx="1">
                  <c:v>kurta</c:v>
                </c:pt>
                <c:pt idx="2">
                  <c:v>saree</c:v>
                </c:pt>
                <c:pt idx="3">
                  <c:v>set</c:v>
                </c:pt>
                <c:pt idx="4">
                  <c:v>shorts</c:v>
                </c:pt>
              </c:strCache>
            </c:strRef>
          </c:cat>
          <c:val>
            <c:numRef>
              <c:f>'size and category vs order'!$C$5:$C$10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BB-4386-AD6E-0BA6B27307D0}"/>
            </c:ext>
          </c:extLst>
        </c:ser>
        <c:ser>
          <c:idx val="2"/>
          <c:order val="2"/>
          <c:tx>
            <c:strRef>
              <c:f>'size and category vs order'!$D$3:$D$4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rgbClr val="2AA0A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AA0A4"/>
              </a:solidFill>
              <a:ln w="9525">
                <a:solidFill>
                  <a:srgbClr val="2AA0A4"/>
                </a:solidFill>
              </a:ln>
              <a:effectLst/>
            </c:spPr>
          </c:marker>
          <c:cat>
            <c:strRef>
              <c:f>'size and category vs order'!$A$5:$A$10</c:f>
              <c:strCache>
                <c:ptCount val="5"/>
                <c:pt idx="0">
                  <c:v>crop top</c:v>
                </c:pt>
                <c:pt idx="1">
                  <c:v>kurta</c:v>
                </c:pt>
                <c:pt idx="2">
                  <c:v>saree</c:v>
                </c:pt>
                <c:pt idx="3">
                  <c:v>set</c:v>
                </c:pt>
                <c:pt idx="4">
                  <c:v>shorts</c:v>
                </c:pt>
              </c:strCache>
            </c:strRef>
          </c:cat>
          <c:val>
            <c:numRef>
              <c:f>'size and category vs order'!$D$5:$D$10</c:f>
              <c:numCache>
                <c:formatCode>General</c:formatCode>
                <c:ptCount val="5"/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BB-4386-AD6E-0BA6B27307D0}"/>
            </c:ext>
          </c:extLst>
        </c:ser>
        <c:ser>
          <c:idx val="3"/>
          <c:order val="3"/>
          <c:tx>
            <c:strRef>
              <c:f>'size and category vs order'!$E$3:$E$4</c:f>
              <c:strCache>
                <c:ptCount val="1"/>
                <c:pt idx="0">
                  <c:v>XL</c:v>
                </c:pt>
              </c:strCache>
            </c:strRef>
          </c:tx>
          <c:spPr>
            <a:ln w="28575" cap="rnd">
              <a:solidFill>
                <a:srgbClr val="9373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373C0"/>
              </a:solidFill>
              <a:ln w="9525">
                <a:solidFill>
                  <a:srgbClr val="9373C0"/>
                </a:solidFill>
              </a:ln>
              <a:effectLst/>
            </c:spPr>
          </c:marker>
          <c:cat>
            <c:strRef>
              <c:f>'size and category vs order'!$A$5:$A$10</c:f>
              <c:strCache>
                <c:ptCount val="5"/>
                <c:pt idx="0">
                  <c:v>crop top</c:v>
                </c:pt>
                <c:pt idx="1">
                  <c:v>kurta</c:v>
                </c:pt>
                <c:pt idx="2">
                  <c:v>saree</c:v>
                </c:pt>
                <c:pt idx="3">
                  <c:v>set</c:v>
                </c:pt>
                <c:pt idx="4">
                  <c:v>shorts</c:v>
                </c:pt>
              </c:strCache>
            </c:strRef>
          </c:cat>
          <c:val>
            <c:numRef>
              <c:f>'size and category vs order'!$E$5:$E$10</c:f>
              <c:numCache>
                <c:formatCode>General</c:formatCode>
                <c:ptCount val="5"/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BB-4386-AD6E-0BA6B27307D0}"/>
            </c:ext>
          </c:extLst>
        </c:ser>
        <c:ser>
          <c:idx val="4"/>
          <c:order val="4"/>
          <c:tx>
            <c:strRef>
              <c:f>'size and category vs order'!$F$3:$F$4</c:f>
              <c:strCache>
                <c:ptCount val="1"/>
                <c:pt idx="0">
                  <c:v>XS</c:v>
                </c:pt>
              </c:strCache>
            </c:strRef>
          </c:tx>
          <c:spPr>
            <a:ln w="28575" cap="rnd">
              <a:solidFill>
                <a:srgbClr val="13A10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13A10E"/>
              </a:solidFill>
              <a:ln w="9525">
                <a:solidFill>
                  <a:srgbClr val="13A10E"/>
                </a:solidFill>
              </a:ln>
              <a:effectLst/>
            </c:spPr>
          </c:marker>
          <c:cat>
            <c:strRef>
              <c:f>'size and category vs order'!$A$5:$A$10</c:f>
              <c:strCache>
                <c:ptCount val="5"/>
                <c:pt idx="0">
                  <c:v>crop top</c:v>
                </c:pt>
                <c:pt idx="1">
                  <c:v>kurta</c:v>
                </c:pt>
                <c:pt idx="2">
                  <c:v>saree</c:v>
                </c:pt>
                <c:pt idx="3">
                  <c:v>set</c:v>
                </c:pt>
                <c:pt idx="4">
                  <c:v>shorts</c:v>
                </c:pt>
              </c:strCache>
            </c:strRef>
          </c:cat>
          <c:val>
            <c:numRef>
              <c:f>'size and category vs order'!$F$5:$F$10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BB-4386-AD6E-0BA6B27307D0}"/>
            </c:ext>
          </c:extLst>
        </c:ser>
        <c:ser>
          <c:idx val="5"/>
          <c:order val="5"/>
          <c:tx>
            <c:strRef>
              <c:f>'size and category vs order'!$G$3:$G$4</c:f>
              <c:strCache>
                <c:ptCount val="1"/>
                <c:pt idx="0">
                  <c:v>XXL</c:v>
                </c:pt>
              </c:strCache>
            </c:strRef>
          </c:tx>
          <c:spPr>
            <a:ln w="28575" cap="rnd">
              <a:solidFill>
                <a:srgbClr val="3A96D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A96DD"/>
              </a:solidFill>
              <a:ln w="9525">
                <a:solidFill>
                  <a:srgbClr val="3A96DD"/>
                </a:solidFill>
              </a:ln>
              <a:effectLst/>
            </c:spPr>
          </c:marker>
          <c:cat>
            <c:strRef>
              <c:f>'size and category vs order'!$A$5:$A$10</c:f>
              <c:strCache>
                <c:ptCount val="5"/>
                <c:pt idx="0">
                  <c:v>crop top</c:v>
                </c:pt>
                <c:pt idx="1">
                  <c:v>kurta</c:v>
                </c:pt>
                <c:pt idx="2">
                  <c:v>saree</c:v>
                </c:pt>
                <c:pt idx="3">
                  <c:v>set</c:v>
                </c:pt>
                <c:pt idx="4">
                  <c:v>shorts</c:v>
                </c:pt>
              </c:strCache>
            </c:strRef>
          </c:cat>
          <c:val>
            <c:numRef>
              <c:f>'size and category vs order'!$G$5:$G$10</c:f>
              <c:numCache>
                <c:formatCode>General</c:formatCode>
                <c:ptCount val="5"/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BB-4386-AD6E-0BA6B27307D0}"/>
            </c:ext>
          </c:extLst>
        </c:ser>
        <c:ser>
          <c:idx val="6"/>
          <c:order val="6"/>
          <c:tx>
            <c:strRef>
              <c:f>'size and category vs order'!$H$3:$H$4</c:f>
              <c:strCache>
                <c:ptCount val="1"/>
                <c:pt idx="0">
                  <c:v>XXS</c:v>
                </c:pt>
              </c:strCache>
            </c:strRef>
          </c:tx>
          <c:spPr>
            <a:ln w="28575" cap="rnd">
              <a:solidFill>
                <a:srgbClr val="CA501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A5010"/>
              </a:solidFill>
              <a:ln w="9525">
                <a:solidFill>
                  <a:srgbClr val="CA5010"/>
                </a:solidFill>
              </a:ln>
              <a:effectLst/>
            </c:spPr>
          </c:marker>
          <c:cat>
            <c:strRef>
              <c:f>'size and category vs order'!$A$5:$A$10</c:f>
              <c:strCache>
                <c:ptCount val="5"/>
                <c:pt idx="0">
                  <c:v>crop top</c:v>
                </c:pt>
                <c:pt idx="1">
                  <c:v>kurta</c:v>
                </c:pt>
                <c:pt idx="2">
                  <c:v>saree</c:v>
                </c:pt>
                <c:pt idx="3">
                  <c:v>set</c:v>
                </c:pt>
                <c:pt idx="4">
                  <c:v>shorts</c:v>
                </c:pt>
              </c:strCache>
            </c:strRef>
          </c:cat>
          <c:val>
            <c:numRef>
              <c:f>'size and category vs order'!$H$5:$H$10</c:f>
              <c:numCache>
                <c:formatCode>General</c:formatCode>
                <c:ptCount val="5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BB-4386-AD6E-0BA6B27307D0}"/>
            </c:ext>
          </c:extLst>
        </c:ser>
        <c:ser>
          <c:idx val="7"/>
          <c:order val="7"/>
          <c:tx>
            <c:strRef>
              <c:f>'size and category vs order'!$I$3:$I$4</c:f>
              <c:strCache>
                <c:ptCount val="1"/>
                <c:pt idx="0">
                  <c:v>XXXL</c:v>
                </c:pt>
              </c:strCache>
            </c:strRef>
          </c:tx>
          <c:spPr>
            <a:ln w="28575" cap="rnd">
              <a:solidFill>
                <a:srgbClr val="57811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7811B"/>
              </a:solidFill>
              <a:ln w="9525">
                <a:solidFill>
                  <a:srgbClr val="57811B"/>
                </a:solidFill>
              </a:ln>
              <a:effectLst/>
            </c:spPr>
          </c:marker>
          <c:cat>
            <c:strRef>
              <c:f>'size and category vs order'!$A$5:$A$10</c:f>
              <c:strCache>
                <c:ptCount val="5"/>
                <c:pt idx="0">
                  <c:v>crop top</c:v>
                </c:pt>
                <c:pt idx="1">
                  <c:v>kurta</c:v>
                </c:pt>
                <c:pt idx="2">
                  <c:v>saree</c:v>
                </c:pt>
                <c:pt idx="3">
                  <c:v>set</c:v>
                </c:pt>
                <c:pt idx="4">
                  <c:v>shorts</c:v>
                </c:pt>
              </c:strCache>
            </c:strRef>
          </c:cat>
          <c:val>
            <c:numRef>
              <c:f>'size and category vs order'!$I$5:$I$10</c:f>
              <c:numCache>
                <c:formatCode>General</c:formatCode>
                <c:ptCount val="5"/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7BB-4386-AD6E-0BA6B2730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815112"/>
        <c:axId val="945797128"/>
      </c:lineChart>
      <c:catAx>
        <c:axId val="744815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797128"/>
        <c:crosses val="autoZero"/>
        <c:auto val="1"/>
        <c:lblAlgn val="ctr"/>
        <c:lblOffset val="100"/>
        <c:noMultiLvlLbl val="0"/>
      </c:catAx>
      <c:valAx>
        <c:axId val="945797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815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1.xlsx]age, gender, order 2.0!PivotTable7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and gender vs order 2.0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'age, gender, order 2.0'!$B$3:$B$4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637CEF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'age, gender, order 2.0'!$A$5:$A$8</c:f>
              <c:strCache>
                <c:ptCount val="3"/>
                <c:pt idx="0">
                  <c:v>adult</c:v>
                </c:pt>
                <c:pt idx="1">
                  <c:v>Teenager</c:v>
                </c:pt>
                <c:pt idx="2">
                  <c:v>young adult</c:v>
                </c:pt>
              </c:strCache>
            </c:strRef>
          </c:cat>
          <c:val>
            <c:numRef>
              <c:f>'age, gender, order 2.0'!$B$5:$B$8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4A-4A74-B93C-FA44BDCEBECC}"/>
            </c:ext>
          </c:extLst>
        </c:ser>
        <c:ser>
          <c:idx val="1"/>
          <c:order val="1"/>
          <c:tx>
            <c:strRef>
              <c:f>'age, gender, order 2.0'!$C$3:$C$4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rgbClr val="E3008C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'age, gender, order 2.0'!$A$5:$A$8</c:f>
              <c:strCache>
                <c:ptCount val="3"/>
                <c:pt idx="0">
                  <c:v>adult</c:v>
                </c:pt>
                <c:pt idx="1">
                  <c:v>Teenager</c:v>
                </c:pt>
                <c:pt idx="2">
                  <c:v>young adult</c:v>
                </c:pt>
              </c:strCache>
            </c:strRef>
          </c:cat>
          <c:val>
            <c:numRef>
              <c:f>'age, gender, order 2.0'!$C$5:$C$8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4A-4A74-B93C-FA44BDCEB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0659592"/>
        <c:axId val="1864704520"/>
      </c:barChart>
      <c:catAx>
        <c:axId val="1710659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704520"/>
        <c:crosses val="autoZero"/>
        <c:auto val="1"/>
        <c:lblAlgn val="ctr"/>
        <c:lblOffset val="100"/>
        <c:noMultiLvlLbl val="0"/>
      </c:catAx>
      <c:valAx>
        <c:axId val="186470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659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Sales; Project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'bisuness report 2'!$B$9</c:f>
              <c:strCache>
                <c:ptCount val="1"/>
                <c:pt idx="0">
                  <c:v>Sales{$}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xVal>
            <c:numRef>
              <c:f>'bisuness report 2'!$A$10:$A$22</c:f>
              <c:numCache>
                <c:formatCode>General</c:formatCode>
                <c:ptCount val="13"/>
                <c:pt idx="0">
                  <c:v>1639</c:v>
                </c:pt>
                <c:pt idx="1">
                  <c:v>2573</c:v>
                </c:pt>
                <c:pt idx="2">
                  <c:v>6832</c:v>
                </c:pt>
                <c:pt idx="3">
                  <c:v>7042</c:v>
                </c:pt>
                <c:pt idx="4">
                  <c:v>18902</c:v>
                </c:pt>
                <c:pt idx="5">
                  <c:v>17493</c:v>
                </c:pt>
                <c:pt idx="6">
                  <c:v>26493</c:v>
                </c:pt>
                <c:pt idx="7">
                  <c:v>1629</c:v>
                </c:pt>
                <c:pt idx="8">
                  <c:v>1084</c:v>
                </c:pt>
                <c:pt idx="9" formatCode="0">
                  <c:v>13025.3055555556</c:v>
                </c:pt>
                <c:pt idx="10" formatCode="0">
                  <c:v>13770.655555555601</c:v>
                </c:pt>
                <c:pt idx="11" formatCode="0">
                  <c:v>14516.005555555599</c:v>
                </c:pt>
                <c:pt idx="12" formatCode="0">
                  <c:v>15261.355555555599</c:v>
                </c:pt>
              </c:numCache>
            </c:numRef>
          </c:xVal>
          <c:yVal>
            <c:numRef>
              <c:f>'bisuness report 2'!$B$10:$B$22</c:f>
              <c:numCache>
                <c:formatCode>General</c:formatCode>
                <c:ptCount val="13"/>
                <c:pt idx="0">
                  <c:v>2847</c:v>
                </c:pt>
                <c:pt idx="1">
                  <c:v>28749</c:v>
                </c:pt>
                <c:pt idx="2">
                  <c:v>29488</c:v>
                </c:pt>
                <c:pt idx="3">
                  <c:v>17380</c:v>
                </c:pt>
                <c:pt idx="4">
                  <c:v>38492</c:v>
                </c:pt>
                <c:pt idx="5">
                  <c:v>28439</c:v>
                </c:pt>
                <c:pt idx="6">
                  <c:v>2729</c:v>
                </c:pt>
                <c:pt idx="7">
                  <c:v>37499</c:v>
                </c:pt>
                <c:pt idx="8">
                  <c:v>29487</c:v>
                </c:pt>
                <c:pt idx="9">
                  <c:v>27942</c:v>
                </c:pt>
                <c:pt idx="10">
                  <c:v>37492</c:v>
                </c:pt>
                <c:pt idx="11">
                  <c:v>17933</c:v>
                </c:pt>
                <c:pt idx="12">
                  <c:v>17493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3A-4BA8-AA8F-C67077EF3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11912"/>
        <c:axId val="706295304"/>
      </c:scatterChart>
      <c:valAx>
        <c:axId val="145211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95304"/>
        <c:crosses val="autoZero"/>
        <c:crossBetween val="midCat"/>
      </c:valAx>
      <c:valAx>
        <c:axId val="70629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11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Sales; Project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'bisuness report 2'!$B$9</c:f>
              <c:strCache>
                <c:ptCount val="1"/>
                <c:pt idx="0">
                  <c:v>Sales{$}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xVal>
            <c:numRef>
              <c:f>'bisuness report 2'!$A$10:$A$22</c:f>
              <c:numCache>
                <c:formatCode>General</c:formatCode>
                <c:ptCount val="13"/>
                <c:pt idx="0">
                  <c:v>1639</c:v>
                </c:pt>
                <c:pt idx="1">
                  <c:v>2573</c:v>
                </c:pt>
                <c:pt idx="2">
                  <c:v>6832</c:v>
                </c:pt>
                <c:pt idx="3">
                  <c:v>7042</c:v>
                </c:pt>
                <c:pt idx="4">
                  <c:v>18902</c:v>
                </c:pt>
                <c:pt idx="5">
                  <c:v>17493</c:v>
                </c:pt>
                <c:pt idx="6">
                  <c:v>26493</c:v>
                </c:pt>
                <c:pt idx="7">
                  <c:v>1629</c:v>
                </c:pt>
                <c:pt idx="8">
                  <c:v>1084</c:v>
                </c:pt>
                <c:pt idx="9" formatCode="0">
                  <c:v>13025.3055555556</c:v>
                </c:pt>
                <c:pt idx="10" formatCode="0">
                  <c:v>13770.655555555601</c:v>
                </c:pt>
                <c:pt idx="11" formatCode="0">
                  <c:v>14516.005555555599</c:v>
                </c:pt>
                <c:pt idx="12" formatCode="0">
                  <c:v>15261.355555555599</c:v>
                </c:pt>
              </c:numCache>
            </c:numRef>
          </c:xVal>
          <c:yVal>
            <c:numRef>
              <c:f>'bisuness report 2'!$B$10:$B$22</c:f>
              <c:numCache>
                <c:formatCode>General</c:formatCode>
                <c:ptCount val="13"/>
                <c:pt idx="0">
                  <c:v>2847</c:v>
                </c:pt>
                <c:pt idx="1">
                  <c:v>28749</c:v>
                </c:pt>
                <c:pt idx="2">
                  <c:v>29488</c:v>
                </c:pt>
                <c:pt idx="3">
                  <c:v>17380</c:v>
                </c:pt>
                <c:pt idx="4">
                  <c:v>38492</c:v>
                </c:pt>
                <c:pt idx="5">
                  <c:v>28439</c:v>
                </c:pt>
                <c:pt idx="6">
                  <c:v>2729</c:v>
                </c:pt>
                <c:pt idx="7">
                  <c:v>37499</c:v>
                </c:pt>
                <c:pt idx="8">
                  <c:v>29487</c:v>
                </c:pt>
                <c:pt idx="9">
                  <c:v>27942</c:v>
                </c:pt>
                <c:pt idx="10">
                  <c:v>37492</c:v>
                </c:pt>
                <c:pt idx="11">
                  <c:v>17933</c:v>
                </c:pt>
                <c:pt idx="12">
                  <c:v>17493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5C-4A85-B121-79B01D0B3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11912"/>
        <c:axId val="706295304"/>
      </c:scatterChart>
      <c:valAx>
        <c:axId val="145211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95304"/>
        <c:crosses val="autoZero"/>
        <c:crossBetween val="midCat"/>
      </c:valAx>
      <c:valAx>
        <c:axId val="70629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11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Sales; Project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'bisuness report 2'!$B$9</c:f>
              <c:strCache>
                <c:ptCount val="1"/>
                <c:pt idx="0">
                  <c:v>Sales{$}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xVal>
            <c:numRef>
              <c:f>'bisuness report 2'!$A$10:$A$22</c:f>
              <c:numCache>
                <c:formatCode>General</c:formatCode>
                <c:ptCount val="13"/>
                <c:pt idx="0">
                  <c:v>1639</c:v>
                </c:pt>
                <c:pt idx="1">
                  <c:v>2573</c:v>
                </c:pt>
                <c:pt idx="2">
                  <c:v>6832</c:v>
                </c:pt>
                <c:pt idx="3">
                  <c:v>7042</c:v>
                </c:pt>
                <c:pt idx="4">
                  <c:v>18902</c:v>
                </c:pt>
                <c:pt idx="5">
                  <c:v>17493</c:v>
                </c:pt>
                <c:pt idx="6">
                  <c:v>26493</c:v>
                </c:pt>
                <c:pt idx="7">
                  <c:v>1629</c:v>
                </c:pt>
                <c:pt idx="8">
                  <c:v>1084</c:v>
                </c:pt>
                <c:pt idx="9" formatCode="0">
                  <c:v>13025.3055555556</c:v>
                </c:pt>
                <c:pt idx="10" formatCode="0">
                  <c:v>13770.655555555601</c:v>
                </c:pt>
                <c:pt idx="11" formatCode="0">
                  <c:v>14516.005555555599</c:v>
                </c:pt>
                <c:pt idx="12" formatCode="0">
                  <c:v>15261.355555555599</c:v>
                </c:pt>
              </c:numCache>
            </c:numRef>
          </c:xVal>
          <c:yVal>
            <c:numRef>
              <c:f>'bisuness report 2'!$B$10:$B$22</c:f>
              <c:numCache>
                <c:formatCode>General</c:formatCode>
                <c:ptCount val="13"/>
                <c:pt idx="0">
                  <c:v>2847</c:v>
                </c:pt>
                <c:pt idx="1">
                  <c:v>28749</c:v>
                </c:pt>
                <c:pt idx="2">
                  <c:v>29488</c:v>
                </c:pt>
                <c:pt idx="3">
                  <c:v>17380</c:v>
                </c:pt>
                <c:pt idx="4">
                  <c:v>38492</c:v>
                </c:pt>
                <c:pt idx="5">
                  <c:v>28439</c:v>
                </c:pt>
                <c:pt idx="6">
                  <c:v>2729</c:v>
                </c:pt>
                <c:pt idx="7">
                  <c:v>37499</c:v>
                </c:pt>
                <c:pt idx="8">
                  <c:v>29487</c:v>
                </c:pt>
                <c:pt idx="9">
                  <c:v>27942</c:v>
                </c:pt>
                <c:pt idx="10">
                  <c:v>37492</c:v>
                </c:pt>
                <c:pt idx="11">
                  <c:v>17933</c:v>
                </c:pt>
                <c:pt idx="12">
                  <c:v>17493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27-4776-888A-F4D664F64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211912"/>
        <c:axId val="706295304"/>
      </c:scatterChart>
      <c:valAx>
        <c:axId val="145211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95304"/>
        <c:crosses val="autoZero"/>
        <c:crossBetween val="midCat"/>
      </c:valAx>
      <c:valAx>
        <c:axId val="70629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11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'bisuness report 2'!$A$39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val>
            <c:numRef>
              <c:f>'bisuness report 2'!$A$40:$A$44</c:f>
              <c:numCache>
                <c:formatCode>General</c:formatCode>
                <c:ptCount val="5"/>
                <c:pt idx="0">
                  <c:v>10000</c:v>
                </c:pt>
                <c:pt idx="1">
                  <c:v>8000</c:v>
                </c:pt>
                <c:pt idx="2">
                  <c:v>20009</c:v>
                </c:pt>
                <c:pt idx="3">
                  <c:v>10442</c:v>
                </c:pt>
                <c:pt idx="4">
                  <c:v>10488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6-4DC6-97E0-34DE506C9B70}"/>
            </c:ext>
          </c:extLst>
        </c:ser>
        <c:ser>
          <c:idx val="1"/>
          <c:order val="1"/>
          <c:tx>
            <c:strRef>
              <c:f>'bisuness report 2'!$B$39</c:f>
              <c:strCache>
                <c:ptCount val="1"/>
                <c:pt idx="0">
                  <c:v>standered</c:v>
                </c:pt>
              </c:strCache>
            </c:strRef>
          </c:tx>
          <c:spPr>
            <a:noFill/>
            <a:ln w="19050"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'bisuness report 2'!$B$40:$B$44</c:f>
              <c:numCache>
                <c:formatCode>General</c:formatCode>
                <c:ptCount val="5"/>
                <c:pt idx="0">
                  <c:v>20088</c:v>
                </c:pt>
                <c:pt idx="1">
                  <c:v>37490</c:v>
                </c:pt>
                <c:pt idx="2">
                  <c:v>24392</c:v>
                </c:pt>
                <c:pt idx="3">
                  <c:v>9999</c:v>
                </c:pt>
                <c:pt idx="4">
                  <c:v>28030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E6-4DC6-97E0-34DE506C9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52152072"/>
        <c:axId val="1352154120"/>
      </c:barChart>
      <c:catAx>
        <c:axId val="1352152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154120"/>
        <c:crosses val="autoZero"/>
        <c:auto val="1"/>
        <c:lblAlgn val="ctr"/>
        <c:lblOffset val="100"/>
        <c:noMultiLvlLbl val="0"/>
      </c:catAx>
      <c:valAx>
        <c:axId val="1352154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2152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1.xlsx]Varinda Shop Graphical Report!PivotTable1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Orders VS Sale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solidFill>
              <a:srgbClr val="00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C000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'Varinda Shop Graphical Report'!$I$708</c:f>
              <c:strCache>
                <c:ptCount val="1"/>
                <c:pt idx="0">
                  <c:v>Sum of Amt.</c:v>
                </c:pt>
              </c:strCache>
            </c:strRef>
          </c:tx>
          <c:spPr>
            <a:solidFill>
              <a:srgbClr val="637CEF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'Varinda Shop Graphical Report'!$H$709:$H$712</c:f>
              <c:strCache>
                <c:ptCount val="3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</c:strCache>
            </c:strRef>
          </c:cat>
          <c:val>
            <c:numRef>
              <c:f>'Varinda Shop Graphical Report'!$I$709:$I$712</c:f>
              <c:numCache>
                <c:formatCode>General</c:formatCode>
                <c:ptCount val="3"/>
                <c:pt idx="0">
                  <c:v>529542</c:v>
                </c:pt>
                <c:pt idx="1">
                  <c:v>616564</c:v>
                </c:pt>
                <c:pt idx="2">
                  <c:v>560311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89-4863-BCFF-C96161FFB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1668232"/>
        <c:axId val="551305224"/>
      </c:barChart>
      <c:lineChart>
        <c:grouping val="standard"/>
        <c:varyColors val="0"/>
        <c:ser>
          <c:idx val="1"/>
          <c:order val="1"/>
          <c:tx>
            <c:strRef>
              <c:f>'Varinda Shop Graphical Report'!$J$708</c:f>
              <c:strCache>
                <c:ptCount val="1"/>
                <c:pt idx="0">
                  <c:v>Count of order id</c:v>
                </c:pt>
              </c:strCache>
            </c:strRef>
          </c:tx>
          <c:spPr>
            <a:ln w="28575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'Varinda Shop Graphical Report'!$H$709:$H$712</c:f>
              <c:strCache>
                <c:ptCount val="3"/>
                <c:pt idx="0">
                  <c:v>Oct</c:v>
                </c:pt>
                <c:pt idx="1">
                  <c:v>Nov</c:v>
                </c:pt>
                <c:pt idx="2">
                  <c:v>Dec</c:v>
                </c:pt>
              </c:strCache>
            </c:strRef>
          </c:cat>
          <c:val>
            <c:numRef>
              <c:f>'Varinda Shop Graphical Report'!$J$709:$J$712</c:f>
              <c:numCache>
                <c:formatCode>General</c:formatCode>
                <c:ptCount val="3"/>
                <c:pt idx="0">
                  <c:v>767</c:v>
                </c:pt>
                <c:pt idx="1">
                  <c:v>920</c:v>
                </c:pt>
                <c:pt idx="2">
                  <c:v>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89-4863-BCFF-C96161FFB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8372104"/>
        <c:axId val="1578369032"/>
      </c:lineChart>
      <c:catAx>
        <c:axId val="231668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305224"/>
        <c:crosses val="autoZero"/>
        <c:auto val="1"/>
        <c:lblAlgn val="ctr"/>
        <c:lblOffset val="100"/>
        <c:noMultiLvlLbl val="0"/>
      </c:catAx>
      <c:valAx>
        <c:axId val="551305224"/>
        <c:scaling>
          <c:orientation val="minMax"/>
          <c:min val="4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668232"/>
        <c:crosses val="autoZero"/>
        <c:crossBetween val="between"/>
      </c:valAx>
      <c:valAx>
        <c:axId val="1578369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solidFill>
            <a:srgbClr val="595959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372104"/>
        <c:crosses val="max"/>
        <c:crossBetween val="between"/>
      </c:valAx>
      <c:catAx>
        <c:axId val="1578372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83690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59595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1.xlsx]Varinda Shop Graphical Report!PivotTable2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Sales: Man VS Woman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rgbClr val="595959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4472C4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-0.1860479002624672"/>
              <c:y val="0.111691819772528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ED7D31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0.15375349956255469"/>
              <c:y val="-0.1846084864391952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women
68%</a:t>
                </a: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1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'Varinda Shop Graphical Report'!$K$717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595959"/>
              </a:solidFill>
              <a:prstDash val="solid"/>
            </a:ln>
          </c:spPr>
          <c:dPt>
            <c:idx val="0"/>
            <c:bubble3D val="0"/>
            <c:spPr>
              <a:solidFill>
                <a:srgbClr val="4472C4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0-3476-4D75-B24F-9A0C32051AEB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3476-4D75-B24F-9A0C32051AEB}"/>
              </c:ext>
            </c:extLst>
          </c:dPt>
          <c:dLbls>
            <c:dLbl>
              <c:idx val="0"/>
              <c:layout>
                <c:manualLayout>
                  <c:x val="-0.1860479002624672"/>
                  <c:y val="0.11169181977252839"/>
                </c:manualLayout>
              </c:layout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476-4D75-B24F-9A0C32051AEB}"/>
                </c:ext>
              </c:extLst>
            </c:dLbl>
            <c:dLbl>
              <c:idx val="1"/>
              <c:layout>
                <c:manualLayout>
                  <c:x val="0.15375349956255469"/>
                  <c:y val="-0.184608486439195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women
68%</a:t>
                    </a:r>
                  </a:p>
                </c:rich>
              </c:tx>
              <c:dLblPos val="bestFit"/>
              <c:showLegendKey val="1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3476-4D75-B24F-9A0C32051A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'Varinda Shop Graphical Report'!$J$718:$J$720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'Varinda Shop Graphical Report'!$K$718:$K$720</c:f>
              <c:numCache>
                <c:formatCode>General</c:formatCode>
                <c:ptCount val="2"/>
                <c:pt idx="0">
                  <c:v>549528</c:v>
                </c:pt>
                <c:pt idx="1">
                  <c:v>1156889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C7-480C-A873-C5153156D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59595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1.xlsx]M VS W!PivotTable1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Men vs Women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2029B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6365C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'M VS W'!$B$3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C2029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8B0-473E-8521-50E78DB4EE80}"/>
              </c:ext>
            </c:extLst>
          </c:dPt>
          <c:dPt>
            <c:idx val="1"/>
            <c:bubble3D val="0"/>
            <c:spPr>
              <a:solidFill>
                <a:srgbClr val="16365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B0-473E-8521-50E78DB4EE8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rgbClr val="FFFFFF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E8B0-473E-8521-50E78DB4EE8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rgbClr val="FFFFFF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E8B0-473E-8521-50E78DB4EE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 VS W'!$A$4:$A$6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'M VS W'!$B$4:$B$6</c:f>
              <c:numCache>
                <c:formatCode>_ [$₹-4009]\ * #,##0.00_ ;_ [$₹-4009]\ * \-#,##0.00_ ;_ [$₹-4009]\ * "-"??_ ;_ @_ </c:formatCode>
                <c:ptCount val="2"/>
                <c:pt idx="0">
                  <c:v>429759.1666666668</c:v>
                </c:pt>
                <c:pt idx="1">
                  <c:v>316874.1666666668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DC-47C4-8868-7ED8C5A0A1C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1.xlsx]status!PivotTable4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  <c:pivotFmt>
        <c:idx val="2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  <c:pivotFmt>
        <c:idx val="3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  <c:pivotFmt>
        <c:idx val="4"/>
        <c:spPr>
          <a:solidFill>
            <a:srgbClr val="637CEF"/>
          </a:solidFill>
          <a:ln w="19050">
            <a:solidFill>
              <a:srgbClr val="FFFFFF"/>
            </a:solidFill>
            <a:prstDash val="solid"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status!$B$3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FFFFFF"/>
              </a:solidFill>
              <a:prstDash val="solid"/>
            </a:ln>
          </c:spPr>
          <c:dPt>
            <c:idx val="0"/>
            <c:bubble3D val="0"/>
            <c:spPr>
              <a:solidFill>
                <a:srgbClr val="637CEF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1-03F3-4FC3-B241-34EBB45162FC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E013-462B-BECA-F98860BA8807}"/>
              </c:ext>
            </c:extLst>
          </c:dPt>
          <c:dPt>
            <c:idx val="2"/>
            <c:bubble3D val="0"/>
            <c:spPr>
              <a:solidFill>
                <a:srgbClr val="2AA0A4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4-E013-462B-BECA-F98860BA8807}"/>
              </c:ext>
            </c:extLst>
          </c:dPt>
          <c:dPt>
            <c:idx val="3"/>
            <c:bubble3D val="0"/>
            <c:spPr>
              <a:solidFill>
                <a:srgbClr val="9373C0"/>
              </a:solidFill>
              <a:ln w="19050">
                <a:solidFill>
                  <a:srgbClr val="FFFFFF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03F3-4FC3-B241-34EBB45162F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status!$A$4:$A$8</c:f>
              <c:strCache>
                <c:ptCount val="4"/>
                <c:pt idx="0">
                  <c:v>cancle</c:v>
                </c:pt>
                <c:pt idx="1">
                  <c:v>deliver</c:v>
                </c:pt>
                <c:pt idx="2">
                  <c:v>not deliver</c:v>
                </c:pt>
                <c:pt idx="3">
                  <c:v>RETURN</c:v>
                </c:pt>
              </c:strCache>
            </c:strRef>
          </c:cat>
          <c:val>
            <c:numRef>
              <c:f>status!$B$4:$B$8</c:f>
              <c:numCache>
                <c:formatCode>General</c:formatCode>
                <c:ptCount val="4"/>
                <c:pt idx="0">
                  <c:v>3</c:v>
                </c:pt>
                <c:pt idx="1">
                  <c:v>11</c:v>
                </c:pt>
                <c:pt idx="2">
                  <c:v>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13-462B-BECA-F98860BA880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1.xlsx]Varinda Shop Graphical Report!PivotTable3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900" b="0" i="0" u="sng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 Status :-</a:t>
            </a:r>
          </a:p>
        </c:rich>
      </c:tx>
      <c:layout>
        <c:manualLayout>
          <c:xMode val="edge"/>
          <c:yMode val="edge"/>
          <c:x val="0"/>
          <c:y val="5.925176784094651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00" b="0" i="0" u="sng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rgbClr val="595959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2"/>
        <c:spPr>
          <a:solidFill>
            <a:srgbClr val="A5A5A5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-8.3166885389326331E-2"/>
              <c:y val="2.300850008427845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6.5317038495188107E-2"/>
              <c:y val="-4.93046626052477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4472C4"/>
          </a:solidFill>
          <a:ln w="19050">
            <a:solidFill>
              <a:srgbClr val="595959"/>
            </a:solidFill>
            <a:prstDash val="solid"/>
          </a:ln>
          <a:effectLst/>
        </c:spPr>
        <c:dLbl>
          <c:idx val="0"/>
          <c:layout>
            <c:manualLayout>
              <c:x val="0.1580974409448819"/>
              <c:y val="5.47222222222222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'Varinda Shop Graphical Report'!$I$715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595959"/>
              </a:solidFill>
              <a:prstDash val="solid"/>
            </a:ln>
          </c:spPr>
          <c:dPt>
            <c:idx val="0"/>
            <c:bubble3D val="0"/>
            <c:spPr>
              <a:solidFill>
                <a:srgbClr val="4472C4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6-FFCF-43EE-AB35-3719B0AB1783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FFCF-43EE-AB35-3719B0AB1783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4-FFCF-43EE-AB35-3719B0AB1783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FFCF-43EE-AB35-3719B0AB1783}"/>
              </c:ext>
            </c:extLst>
          </c:dPt>
          <c:dLbls>
            <c:dLbl>
              <c:idx val="0"/>
              <c:layout>
                <c:manualLayout>
                  <c:x val="0.1580974409448819"/>
                  <c:y val="5.472222222222222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FCF-43EE-AB35-3719B0AB1783}"/>
                </c:ext>
              </c:extLst>
            </c:dLbl>
            <c:dLbl>
              <c:idx val="2"/>
              <c:layout>
                <c:manualLayout>
                  <c:x val="-8.3166885389326331E-2"/>
                  <c:y val="2.300850008427845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FCF-43EE-AB35-3719B0AB1783}"/>
                </c:ext>
              </c:extLst>
            </c:dLbl>
            <c:dLbl>
              <c:idx val="3"/>
              <c:layout>
                <c:manualLayout>
                  <c:x val="6.5317038495188107E-2"/>
                  <c:y val="-4.930466260524774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FCF-43EE-AB35-3719B0AB17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'Varinda Shop Graphical Report'!$H$716:$H$720</c:f>
              <c:strCache>
                <c:ptCount val="4"/>
                <c:pt idx="0">
                  <c:v>Cancelled</c:v>
                </c:pt>
                <c:pt idx="1">
                  <c:v>Delivered</c:v>
                </c:pt>
                <c:pt idx="2">
                  <c:v>Refunded</c:v>
                </c:pt>
                <c:pt idx="3">
                  <c:v>Returned</c:v>
                </c:pt>
              </c:strCache>
            </c:strRef>
          </c:cat>
          <c:val>
            <c:numRef>
              <c:f>'Varinda Shop Graphical Report'!$I$716:$I$720</c:f>
              <c:numCache>
                <c:formatCode>General</c:formatCode>
                <c:ptCount val="4"/>
                <c:pt idx="0">
                  <c:v>95</c:v>
                </c:pt>
                <c:pt idx="1">
                  <c:v>2225</c:v>
                </c:pt>
                <c:pt idx="2">
                  <c:v>47</c:v>
                </c:pt>
                <c:pt idx="3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CF-43EE-AB35-3719B0AB1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59595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1.xlsx]States and Orders!PivotTable4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sng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Sales: Top 5 states:-</a:t>
            </a:r>
          </a:p>
        </c:rich>
      </c:tx>
      <c:layout>
        <c:manualLayout>
          <c:xMode val="edge"/>
          <c:yMode val="edge"/>
          <c:x val="0.35041343669250652"/>
          <c:y val="4.31034482758620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sng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083CB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'States and Orders'!$B$3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6083C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'States and Orders'!$A$4:$A$9</c:f>
              <c:strCache>
                <c:ptCount val="5"/>
                <c:pt idx="0">
                  <c:v>KARNATAKA</c:v>
                </c:pt>
                <c:pt idx="1">
                  <c:v>MAHARASHTRA</c:v>
                </c:pt>
                <c:pt idx="2">
                  <c:v>TAMIL NADU</c:v>
                </c:pt>
                <c:pt idx="3">
                  <c:v>TELANGANA</c:v>
                </c:pt>
                <c:pt idx="4">
                  <c:v>UTTAR PRADESH</c:v>
                </c:pt>
              </c:strCache>
            </c:strRef>
          </c:cat>
          <c:val>
            <c:numRef>
              <c:f>'States and Orders'!$B$4:$B$9</c:f>
              <c:numCache>
                <c:formatCode>General</c:formatCode>
                <c:ptCount val="5"/>
                <c:pt idx="0">
                  <c:v>213033</c:v>
                </c:pt>
                <c:pt idx="1">
                  <c:v>255726</c:v>
                </c:pt>
                <c:pt idx="2">
                  <c:v>137019</c:v>
                </c:pt>
                <c:pt idx="3">
                  <c:v>138986</c:v>
                </c:pt>
                <c:pt idx="4">
                  <c:v>161173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21-4684-A471-872FC7FCA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axId val="1712790535"/>
        <c:axId val="551329800"/>
      </c:barChart>
      <c:catAx>
        <c:axId val="1712790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329800"/>
        <c:crosses val="autoZero"/>
        <c:auto val="1"/>
        <c:lblAlgn val="ctr"/>
        <c:lblOffset val="100"/>
        <c:noMultiLvlLbl val="0"/>
      </c:catAx>
      <c:valAx>
        <c:axId val="551329800"/>
        <c:scaling>
          <c:orientation val="minMax"/>
          <c:max val="350000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790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59595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1.xlsx]S. nation!PivotTable5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637CE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'S. nation'!$B$3</c:f>
              <c:strCache>
                <c:ptCount val="1"/>
                <c:pt idx="0">
                  <c:v>Sum of Amt.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cat>
            <c:strRef>
              <c:f>'S. nation'!$A$4:$A$9</c:f>
              <c:strCache>
                <c:ptCount val="5"/>
                <c:pt idx="0">
                  <c:v>CHINA</c:v>
                </c:pt>
                <c:pt idx="1">
                  <c:v>ENG</c:v>
                </c:pt>
                <c:pt idx="2">
                  <c:v>IND</c:v>
                </c:pt>
                <c:pt idx="3">
                  <c:v>JAPAN</c:v>
                </c:pt>
                <c:pt idx="4">
                  <c:v>USA</c:v>
                </c:pt>
              </c:strCache>
            </c:strRef>
          </c:cat>
          <c:val>
            <c:numRef>
              <c:f>'S. nation'!$B$4:$B$9</c:f>
              <c:numCache>
                <c:formatCode>0</c:formatCode>
                <c:ptCount val="5"/>
                <c:pt idx="0">
                  <c:v>166642.3333333334</c:v>
                </c:pt>
                <c:pt idx="1">
                  <c:v>250028</c:v>
                </c:pt>
                <c:pt idx="2">
                  <c:v>361429.83333333337</c:v>
                </c:pt>
                <c:pt idx="3">
                  <c:v>745117.33333333337</c:v>
                </c:pt>
                <c:pt idx="4">
                  <c:v>88368.666666666802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35-4B76-AC2A-4193B5F45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20807432"/>
        <c:axId val="2007195656"/>
      </c:barChart>
      <c:lineChart>
        <c:grouping val="standard"/>
        <c:varyColors val="0"/>
        <c:ser>
          <c:idx val="1"/>
          <c:order val="1"/>
          <c:tx>
            <c:strRef>
              <c:f>'S. nation'!$C$3</c:f>
              <c:strCache>
                <c:ptCount val="1"/>
                <c:pt idx="0">
                  <c:v>Count of order id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none"/>
          </c:marker>
          <c:cat>
            <c:strRef>
              <c:f>'S. nation'!$A$4:$A$9</c:f>
              <c:strCache>
                <c:ptCount val="5"/>
                <c:pt idx="0">
                  <c:v>CHINA</c:v>
                </c:pt>
                <c:pt idx="1">
                  <c:v>ENG</c:v>
                </c:pt>
                <c:pt idx="2">
                  <c:v>IND</c:v>
                </c:pt>
                <c:pt idx="3">
                  <c:v>JAPAN</c:v>
                </c:pt>
                <c:pt idx="4">
                  <c:v>USA</c:v>
                </c:pt>
              </c:strCache>
            </c:strRef>
          </c:cat>
          <c:val>
            <c:numRef>
              <c:f>'S. nation'!$C$4:$C$9</c:f>
              <c:numCache>
                <c:formatCode>0</c:formatCode>
                <c:ptCount val="5"/>
                <c:pt idx="0">
                  <c:v>3</c:v>
                </c:pt>
                <c:pt idx="1">
                  <c:v>3</c:v>
                </c:pt>
                <c:pt idx="2">
                  <c:v>8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35-4B76-AC2A-4193B5F45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0807432"/>
        <c:axId val="2007195656"/>
      </c:lineChart>
      <c:catAx>
        <c:axId val="920807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195656"/>
        <c:crosses val="autoZero"/>
        <c:auto val="1"/>
        <c:lblAlgn val="ctr"/>
        <c:lblOffset val="100"/>
        <c:noMultiLvlLbl val="0"/>
      </c:catAx>
      <c:valAx>
        <c:axId val="2007195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0807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1.xlsx]S. nation!PivotTable5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nation anylysis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637CEF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637CEF"/>
          </a:solidFill>
          <a:ln>
            <a:noFill/>
          </a:ln>
          <a:effectLst/>
        </c:spPr>
      </c:pivotFmt>
      <c:pivotFmt>
        <c:idx val="3"/>
        <c:spPr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4354836617416234E-2"/>
              <c:y val="-4.8611111111111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588696182334704E-2"/>
              <c:y val="-4.861111111111111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0944622449376695E-2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2.4239515365356883E-2"/>
              <c:y val="-5.555555555555564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rgbClr val="E3008C"/>
            </a:solidFill>
            <a:round/>
          </a:ln>
          <a:effectLst/>
        </c:spPr>
        <c:marker>
          <c:symbol val="none"/>
        </c:marker>
        <c:dLbl>
          <c:idx val="0"/>
          <c:layout>
            <c:manualLayout>
              <c:x val="-1.7649729533396483E-2"/>
              <c:y val="-4.513888888888897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'S. nation'!$B$3</c:f>
              <c:strCache>
                <c:ptCount val="1"/>
                <c:pt idx="0">
                  <c:v>Sum of Amt.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'S. nation'!$A$4:$A$9</c:f>
              <c:strCache>
                <c:ptCount val="5"/>
                <c:pt idx="0">
                  <c:v>CHINA</c:v>
                </c:pt>
                <c:pt idx="1">
                  <c:v>ENG</c:v>
                </c:pt>
                <c:pt idx="2">
                  <c:v>IND</c:v>
                </c:pt>
                <c:pt idx="3">
                  <c:v>JAPAN</c:v>
                </c:pt>
                <c:pt idx="4">
                  <c:v>USA</c:v>
                </c:pt>
              </c:strCache>
            </c:strRef>
          </c:cat>
          <c:val>
            <c:numRef>
              <c:f>'S. nation'!$B$4:$B$9</c:f>
              <c:numCache>
                <c:formatCode>0</c:formatCode>
                <c:ptCount val="5"/>
                <c:pt idx="0">
                  <c:v>166642.3333333334</c:v>
                </c:pt>
                <c:pt idx="1">
                  <c:v>250028</c:v>
                </c:pt>
                <c:pt idx="2">
                  <c:v>361429.83333333337</c:v>
                </c:pt>
                <c:pt idx="3">
                  <c:v>745117.33333333337</c:v>
                </c:pt>
                <c:pt idx="4">
                  <c:v>88368.666666666802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91-41F3-9EED-9D1445C27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89159176"/>
        <c:axId val="1089161224"/>
      </c:barChart>
      <c:lineChart>
        <c:grouping val="standard"/>
        <c:varyColors val="0"/>
        <c:ser>
          <c:idx val="1"/>
          <c:order val="1"/>
          <c:tx>
            <c:strRef>
              <c:f>'S. nation'!$C$3</c:f>
              <c:strCache>
                <c:ptCount val="1"/>
                <c:pt idx="0">
                  <c:v>Count of order id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rgbClr val="E3008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A-8191-41F3-9EED-9D1445C2795E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rgbClr val="E3008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191-41F3-9EED-9D1445C2795E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rgbClr val="E3008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8191-41F3-9EED-9D1445C2795E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rgbClr val="E3008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8191-41F3-9EED-9D1445C2795E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E3008C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191-41F3-9EED-9D1445C2795E}"/>
              </c:ext>
            </c:extLst>
          </c:dPt>
          <c:dLbls>
            <c:dLbl>
              <c:idx val="0"/>
              <c:layout>
                <c:manualLayout>
                  <c:x val="-1.7649729533396483E-2"/>
                  <c:y val="-4.51388888888889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191-41F3-9EED-9D1445C2795E}"/>
                </c:ext>
              </c:extLst>
            </c:dLbl>
            <c:dLbl>
              <c:idx val="1"/>
              <c:layout>
                <c:manualLayout>
                  <c:x val="-2.4239515365356883E-2"/>
                  <c:y val="-5.55555555555556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191-41F3-9EED-9D1445C2795E}"/>
                </c:ext>
              </c:extLst>
            </c:dLbl>
            <c:dLbl>
              <c:idx val="2"/>
              <c:layout>
                <c:manualLayout>
                  <c:x val="-2.0944622449376695E-2"/>
                  <c:y val="-2.7777777777777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191-41F3-9EED-9D1445C2795E}"/>
                </c:ext>
              </c:extLst>
            </c:dLbl>
            <c:dLbl>
              <c:idx val="3"/>
              <c:layout>
                <c:manualLayout>
                  <c:x val="-1.4354836617416234E-2"/>
                  <c:y val="-4.8611111111111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191-41F3-9EED-9D1445C2795E}"/>
                </c:ext>
              </c:extLst>
            </c:dLbl>
            <c:dLbl>
              <c:idx val="4"/>
              <c:layout>
                <c:manualLayout>
                  <c:x val="-2.588696182334704E-2"/>
                  <c:y val="-4.86111111111111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191-41F3-9EED-9D1445C2795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'S. nation'!$A$4:$A$9</c:f>
              <c:strCache>
                <c:ptCount val="5"/>
                <c:pt idx="0">
                  <c:v>CHINA</c:v>
                </c:pt>
                <c:pt idx="1">
                  <c:v>ENG</c:v>
                </c:pt>
                <c:pt idx="2">
                  <c:v>IND</c:v>
                </c:pt>
                <c:pt idx="3">
                  <c:v>JAPAN</c:v>
                </c:pt>
                <c:pt idx="4">
                  <c:v>USA</c:v>
                </c:pt>
              </c:strCache>
            </c:strRef>
          </c:cat>
          <c:val>
            <c:numRef>
              <c:f>'S. nation'!$C$4:$C$9</c:f>
              <c:numCache>
                <c:formatCode>0</c:formatCode>
                <c:ptCount val="5"/>
                <c:pt idx="0">
                  <c:v>3</c:v>
                </c:pt>
                <c:pt idx="1">
                  <c:v>3</c:v>
                </c:pt>
                <c:pt idx="2">
                  <c:v>8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191-41F3-9EED-9D1445C27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9178632"/>
        <c:axId val="1089168904"/>
      </c:lineChart>
      <c:catAx>
        <c:axId val="1089159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61224"/>
        <c:crosses val="autoZero"/>
        <c:auto val="1"/>
        <c:lblAlgn val="ctr"/>
        <c:lblOffset val="100"/>
        <c:noMultiLvlLbl val="0"/>
      </c:catAx>
      <c:valAx>
        <c:axId val="1089161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59176"/>
        <c:crosses val="autoZero"/>
        <c:crossBetween val="between"/>
      </c:valAx>
      <c:valAx>
        <c:axId val="1089168904"/>
        <c:scaling>
          <c:orientation val="minMax"/>
        </c:scaling>
        <c:delete val="0"/>
        <c:axPos val="r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9178632"/>
        <c:crosses val="max"/>
        <c:crossBetween val="between"/>
      </c:valAx>
      <c:catAx>
        <c:axId val="10891786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891689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1.xlsx]Order VS Age And Gender!PivotTable5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Orders: Age vs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 VS Age And Gender'!$B$3:$B$4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rgbClr val="637CE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'Order VS Age And Gender'!$A$5:$A$8</c:f>
              <c:strCache>
                <c:ptCount val="3"/>
                <c:pt idx="0">
                  <c:v>adult</c:v>
                </c:pt>
                <c:pt idx="1">
                  <c:v>Teenager</c:v>
                </c:pt>
                <c:pt idx="2">
                  <c:v>young adult</c:v>
                </c:pt>
              </c:strCache>
            </c:strRef>
          </c:cat>
          <c:val>
            <c:numRef>
              <c:f>'Order VS Age And Gender'!$B$5:$B$8</c:f>
              <c:numCache>
                <c:formatCode>General</c:formatCode>
                <c:ptCount val="3"/>
                <c:pt idx="0">
                  <c:v>495</c:v>
                </c:pt>
                <c:pt idx="1">
                  <c:v>71</c:v>
                </c:pt>
                <c:pt idx="2">
                  <c:v>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7-4375-85F1-F6C9B77A2652}"/>
            </c:ext>
          </c:extLst>
        </c:ser>
        <c:ser>
          <c:idx val="1"/>
          <c:order val="1"/>
          <c:tx>
            <c:strRef>
              <c:f>'Order VS Age And Gender'!$C$3:$C$4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rgbClr val="E3008C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'Order VS Age And Gender'!$A$5:$A$8</c:f>
              <c:strCache>
                <c:ptCount val="3"/>
                <c:pt idx="0">
                  <c:v>adult</c:v>
                </c:pt>
                <c:pt idx="1">
                  <c:v>Teenager</c:v>
                </c:pt>
                <c:pt idx="2">
                  <c:v>young adult</c:v>
                </c:pt>
              </c:strCache>
            </c:strRef>
          </c:cat>
          <c:val>
            <c:numRef>
              <c:f>'Order VS Age And Gender'!$C$5:$C$8</c:f>
              <c:numCache>
                <c:formatCode>General</c:formatCode>
                <c:ptCount val="3"/>
                <c:pt idx="0">
                  <c:v>1142</c:v>
                </c:pt>
                <c:pt idx="1">
                  <c:v>212</c:v>
                </c:pt>
                <c:pt idx="2">
                  <c:v>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97-4375-85F1-F6C9B77A2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2948743"/>
        <c:axId val="2032964103"/>
      </c:barChart>
      <c:catAx>
        <c:axId val="2032948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964103"/>
        <c:crosses val="autoZero"/>
        <c:auto val="1"/>
        <c:lblAlgn val="ctr"/>
        <c:lblOffset val="100"/>
        <c:noMultiLvlLbl val="0"/>
      </c:catAx>
      <c:valAx>
        <c:axId val="2032964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2948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59595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1.xlsx]age, gender, order!PivotTable6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and gender vs order</a:t>
            </a:r>
          </a:p>
        </c:rich>
      </c:tx>
      <c:layout>
        <c:manualLayout>
          <c:xMode val="edge"/>
          <c:yMode val="edge"/>
          <c:x val="0.26201923076923078"/>
          <c:y val="9.47368421052631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2060"/>
          </a:solidFill>
          <a:ln>
            <a:noFill/>
          </a:ln>
          <a:effectLst/>
        </c:spPr>
      </c:pivotFmt>
      <c:pivotFmt>
        <c:idx val="2"/>
        <c:spPr>
          <a:solidFill>
            <a:srgbClr val="FFC000"/>
          </a:solidFill>
          <a:ln>
            <a:noFill/>
          </a:ln>
          <a:effectLst/>
        </c:spPr>
      </c:pivotFmt>
      <c:pivotFmt>
        <c:idx val="3"/>
        <c:spPr>
          <a:solidFill>
            <a:srgbClr val="8B00C2"/>
          </a:solidFill>
          <a:ln>
            <a:noFill/>
          </a:ln>
          <a:effectLst/>
        </c:spPr>
      </c:pivotFmt>
      <c:pivotFmt>
        <c:idx val="4"/>
        <c:spPr>
          <a:solidFill>
            <a:srgbClr val="637CEF"/>
          </a:solidFill>
          <a:ln>
            <a:noFill/>
          </a:ln>
          <a:effectLst/>
        </c:spPr>
      </c:pivotFmt>
      <c:pivotFmt>
        <c:idx val="5"/>
        <c:spPr>
          <a:solidFill>
            <a:srgbClr val="637CEF"/>
          </a:solidFill>
          <a:ln>
            <a:noFill/>
          </a:ln>
          <a:effectLst/>
        </c:spPr>
      </c:pivotFmt>
      <c:pivotFmt>
        <c:idx val="6"/>
        <c:spPr>
          <a:solidFill>
            <a:srgbClr val="637CEF"/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'age, gender, order'!$C$3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00206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E39-44B2-A739-84A9F5437CE8}"/>
              </c:ext>
            </c:extLst>
          </c:dPt>
          <c:dPt>
            <c:idx val="1"/>
            <c:bubble3D val="0"/>
            <c:spPr>
              <a:solidFill>
                <a:srgbClr val="E3008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CBA-4708-93E1-EC389E1ECADF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E39-44B2-A739-84A9F5437CE8}"/>
              </c:ext>
            </c:extLst>
          </c:dPt>
          <c:dPt>
            <c:idx val="3"/>
            <c:bubble3D val="0"/>
            <c:spPr>
              <a:solidFill>
                <a:srgbClr val="8B00C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39-44B2-A739-84A9F5437CE8}"/>
              </c:ext>
            </c:extLst>
          </c:dPt>
          <c:dPt>
            <c:idx val="4"/>
            <c:bubble3D val="0"/>
            <c:spPr>
              <a:solidFill>
                <a:srgbClr val="13A1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CBA-4708-93E1-EC389E1ECADF}"/>
              </c:ext>
            </c:extLst>
          </c:dPt>
          <c:dPt>
            <c:idx val="5"/>
            <c:bubble3D val="0"/>
            <c:spPr>
              <a:solidFill>
                <a:srgbClr val="3A96DD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CBA-4708-93E1-EC389E1ECAD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'age, gender, order'!$A$4:$B$13</c:f>
              <c:multiLvlStrCache>
                <c:ptCount val="6"/>
                <c:lvl>
                  <c:pt idx="0">
                    <c:v>F</c:v>
                  </c:pt>
                  <c:pt idx="1">
                    <c:v>M</c:v>
                  </c:pt>
                  <c:pt idx="2">
                    <c:v>F</c:v>
                  </c:pt>
                  <c:pt idx="3">
                    <c:v>M</c:v>
                  </c:pt>
                  <c:pt idx="4">
                    <c:v>F</c:v>
                  </c:pt>
                  <c:pt idx="5">
                    <c:v>M</c:v>
                  </c:pt>
                </c:lvl>
                <c:lvl>
                  <c:pt idx="0">
                    <c:v>adult</c:v>
                  </c:pt>
                  <c:pt idx="2">
                    <c:v>Teenager</c:v>
                  </c:pt>
                  <c:pt idx="4">
                    <c:v>young adult</c:v>
                  </c:pt>
                </c:lvl>
              </c:multiLvlStrCache>
            </c:multiLvlStrRef>
          </c:cat>
          <c:val>
            <c:numRef>
              <c:f>'age, gender, order'!$C$4:$C$13</c:f>
              <c:numCache>
                <c:formatCode>General</c:formatCode>
                <c:ptCount val="6"/>
                <c:pt idx="0">
                  <c:v>5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4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39-44B2-A739-84A9F5437CE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1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0416490006056937"/>
          <c:y val="0.20977777777777781"/>
          <c:w val="0.60593125378558454"/>
          <c:h val="0.150878298107473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1.xlsx]Varinda Shop Graphical Report!PivotTable4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sng" strike="noStrike" kern="1200" spc="0" baseline="0">
                <a:solidFill>
                  <a:srgbClr val="FFFFFF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 Channels</a:t>
            </a:r>
          </a:p>
        </c:rich>
      </c:tx>
      <c:layout>
        <c:manualLayout>
          <c:xMode val="edge"/>
          <c:yMode val="edge"/>
          <c:x val="0.36609011373578304"/>
          <c:y val="4.513888888888888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sng" strike="noStrike" kern="1200" spc="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rgbClr val="595959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D31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2"/>
        <c:spPr>
          <a:solidFill>
            <a:srgbClr val="A5A5A5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3"/>
        <c:spPr>
          <a:solidFill>
            <a:srgbClr val="FFC000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4"/>
        <c:spPr>
          <a:solidFill>
            <a:srgbClr val="6083CB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5"/>
        <c:spPr>
          <a:solidFill>
            <a:srgbClr val="81B861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6"/>
        <c:spPr>
          <a:solidFill>
            <a:srgbClr val="4F5F89"/>
          </a:solidFill>
          <a:ln w="19050">
            <a:solidFill>
              <a:srgbClr val="595959"/>
            </a:solidFill>
            <a:prstDash val="solid"/>
          </a:ln>
          <a:effectLst/>
        </c:spPr>
      </c:pivotFmt>
      <c:pivotFmt>
        <c:idx val="7"/>
        <c:spPr>
          <a:solidFill>
            <a:srgbClr val="6083CB"/>
          </a:solidFill>
          <a:ln w="19050">
            <a:solidFill>
              <a:srgbClr val="595959"/>
            </a:solidFill>
            <a:prstDash val="solid"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'Varinda Shop Graphical Report'!$I$722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solidFill>
                <a:srgbClr val="595959"/>
              </a:solidFill>
              <a:prstDash val="solid"/>
            </a:ln>
          </c:spPr>
          <c:dPt>
            <c:idx val="0"/>
            <c:bubble3D val="0"/>
            <c:spPr>
              <a:solidFill>
                <a:srgbClr val="6083CB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9-B973-4862-A949-14B850BA9BA1}"/>
              </c:ext>
            </c:extLst>
          </c:dPt>
          <c:dPt>
            <c:idx val="1"/>
            <c:bubble3D val="0"/>
            <c:spPr>
              <a:solidFill>
                <a:srgbClr val="ED7D31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3-B973-4862-A949-14B850BA9BA1}"/>
              </c:ext>
            </c:extLst>
          </c:dPt>
          <c:dPt>
            <c:idx val="2"/>
            <c:bubble3D val="0"/>
            <c:spPr>
              <a:solidFill>
                <a:srgbClr val="A5A5A5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4-B973-4862-A949-14B850BA9BA1}"/>
              </c:ext>
            </c:extLst>
          </c:dPt>
          <c:dPt>
            <c:idx val="3"/>
            <c:bubble3D val="0"/>
            <c:spPr>
              <a:solidFill>
                <a:srgbClr val="FFC000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5-B973-4862-A949-14B850BA9BA1}"/>
              </c:ext>
            </c:extLst>
          </c:dPt>
          <c:dPt>
            <c:idx val="4"/>
            <c:bubble3D val="0"/>
            <c:spPr>
              <a:solidFill>
                <a:srgbClr val="6083CB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6-B973-4862-A949-14B850BA9BA1}"/>
              </c:ext>
            </c:extLst>
          </c:dPt>
          <c:dPt>
            <c:idx val="5"/>
            <c:bubble3D val="0"/>
            <c:spPr>
              <a:solidFill>
                <a:srgbClr val="81B861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7-B973-4862-A949-14B850BA9BA1}"/>
              </c:ext>
            </c:extLst>
          </c:dPt>
          <c:dPt>
            <c:idx val="6"/>
            <c:bubble3D val="0"/>
            <c:spPr>
              <a:solidFill>
                <a:srgbClr val="4F5F89"/>
              </a:solidFill>
              <a:ln w="19050">
                <a:solidFill>
                  <a:srgbClr val="595959"/>
                </a:solidFill>
                <a:prstDash val="solid"/>
              </a:ln>
              <a:effectLst/>
            </c:spPr>
            <c:extLst>
              <c:ext xmlns:c16="http://schemas.microsoft.com/office/drawing/2014/chart" uri="{C3380CC4-5D6E-409C-BE32-E72D297353CC}">
                <c16:uniqueId val="{00000008-B973-4862-A949-14B850BA9B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'Varinda Shop Graphical Report'!$H$723:$H$730</c:f>
              <c:strCache>
                <c:ptCount val="7"/>
                <c:pt idx="0">
                  <c:v>Ajio</c:v>
                </c:pt>
                <c:pt idx="1">
                  <c:v>Amazon</c:v>
                </c:pt>
                <c:pt idx="2">
                  <c:v>Flipkart</c:v>
                </c:pt>
                <c:pt idx="3">
                  <c:v>Meesho</c:v>
                </c:pt>
                <c:pt idx="4">
                  <c:v>Myntra</c:v>
                </c:pt>
                <c:pt idx="5">
                  <c:v>Nalli</c:v>
                </c:pt>
                <c:pt idx="6">
                  <c:v>Others</c:v>
                </c:pt>
              </c:strCache>
            </c:strRef>
          </c:cat>
          <c:val>
            <c:numRef>
              <c:f>'Varinda Shop Graphical Report'!$I$723:$I$730</c:f>
              <c:numCache>
                <c:formatCode>General</c:formatCode>
                <c:ptCount val="7"/>
                <c:pt idx="0">
                  <c:v>128002</c:v>
                </c:pt>
                <c:pt idx="1">
                  <c:v>618699</c:v>
                </c:pt>
                <c:pt idx="2">
                  <c:v>348920</c:v>
                </c:pt>
                <c:pt idx="3">
                  <c:v>69075</c:v>
                </c:pt>
                <c:pt idx="4">
                  <c:v>388879</c:v>
                </c:pt>
                <c:pt idx="5">
                  <c:v>85639</c:v>
                </c:pt>
                <c:pt idx="6">
                  <c:v>67203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73-4862-A949-14B850BA9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FFFFFF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59595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1.xlsx]age, gender, order 2.0!PivotTable7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and gender vs order 2.0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637CEF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'age, gender, order 2.0'!$B$3:$B$4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rgbClr val="637CEF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'age, gender, order 2.0'!$A$5:$A$8</c:f>
              <c:strCache>
                <c:ptCount val="3"/>
                <c:pt idx="0">
                  <c:v>adult</c:v>
                </c:pt>
                <c:pt idx="1">
                  <c:v>Teenager</c:v>
                </c:pt>
                <c:pt idx="2">
                  <c:v>young adult</c:v>
                </c:pt>
              </c:strCache>
            </c:strRef>
          </c:cat>
          <c:val>
            <c:numRef>
              <c:f>'age, gender, order 2.0'!$B$5:$B$8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3C-43F6-A732-01AFCFD9D654}"/>
            </c:ext>
          </c:extLst>
        </c:ser>
        <c:ser>
          <c:idx val="1"/>
          <c:order val="1"/>
          <c:tx>
            <c:strRef>
              <c:f>'age, gender, order 2.0'!$C$3:$C$4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rgbClr val="E3008C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'age, gender, order 2.0'!$A$5:$A$8</c:f>
              <c:strCache>
                <c:ptCount val="3"/>
                <c:pt idx="0">
                  <c:v>adult</c:v>
                </c:pt>
                <c:pt idx="1">
                  <c:v>Teenager</c:v>
                </c:pt>
                <c:pt idx="2">
                  <c:v>young adult</c:v>
                </c:pt>
              </c:strCache>
            </c:strRef>
          </c:cat>
          <c:val>
            <c:numRef>
              <c:f>'age, gender, order 2.0'!$C$5:$C$8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3C-43F6-A732-01AFCFD9D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0659592"/>
        <c:axId val="1864704520"/>
      </c:barChart>
      <c:catAx>
        <c:axId val="1710659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704520"/>
        <c:crosses val="autoZero"/>
        <c:auto val="1"/>
        <c:lblAlgn val="ctr"/>
        <c:lblOffset val="100"/>
        <c:noMultiLvlLbl val="0"/>
      </c:catAx>
      <c:valAx>
        <c:axId val="186470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659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1.xlsx]BY!PivotTable10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3.125E-2"/>
              <c:y val="3.47222222222222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5.208333333333328E-2"/>
              <c:y val="1.04166666666665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3.3333333333333333E-2"/>
              <c:y val="4.861111111111102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3.1250000000000104E-2"/>
              <c:y val="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2.7083333333333383E-2"/>
              <c:y val="-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layout>
            <c:manualLayout>
              <c:x val="-2.5000000000000001E-2"/>
              <c:y val="4.513888888888888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layout>
            <c:manualLayout>
              <c:x val="-2.9166666666666681E-2"/>
              <c:y val="-3.472222222222222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BY!$B$3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rgbClr val="637CEF"/>
                </a:solidFill>
                <a:ln w="9525">
                  <a:solidFill>
                    <a:srgbClr val="637CEF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637CE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3BE-4C71-9D2F-770593416D0A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rgbClr val="637CEF"/>
                </a:solidFill>
                <a:ln w="9525">
                  <a:solidFill>
                    <a:srgbClr val="637CEF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637CE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93BE-4C71-9D2F-770593416D0A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rgbClr val="637CEF"/>
                </a:solidFill>
                <a:ln w="9525">
                  <a:solidFill>
                    <a:srgbClr val="637CEF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637CE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3BE-4C71-9D2F-770593416D0A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rgbClr val="637CEF"/>
                </a:solidFill>
                <a:ln w="9525">
                  <a:solidFill>
                    <a:srgbClr val="637CEF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637CE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93BE-4C71-9D2F-770593416D0A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rgbClr val="637CEF"/>
                </a:solidFill>
                <a:ln w="9525">
                  <a:solidFill>
                    <a:srgbClr val="637CEF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637CE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3BE-4C71-9D2F-770593416D0A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rgbClr val="637CEF"/>
                </a:solidFill>
                <a:ln w="9525">
                  <a:solidFill>
                    <a:srgbClr val="637CEF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637CEF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3BE-4C71-9D2F-770593416D0A}"/>
              </c:ext>
            </c:extLst>
          </c:dPt>
          <c:dLbls>
            <c:dLbl>
              <c:idx val="0"/>
              <c:layout>
                <c:manualLayout>
                  <c:x val="-2.9166666666666681E-2"/>
                  <c:y val="-3.47222222222222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3BE-4C71-9D2F-770593416D0A}"/>
                </c:ext>
              </c:extLst>
            </c:dLbl>
            <c:dLbl>
              <c:idx val="1"/>
              <c:layout>
                <c:manualLayout>
                  <c:x val="-2.7083333333333383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3BE-4C71-9D2F-770593416D0A}"/>
                </c:ext>
              </c:extLst>
            </c:dLbl>
            <c:dLbl>
              <c:idx val="2"/>
              <c:layout>
                <c:manualLayout>
                  <c:x val="-5.208333333333328E-2"/>
                  <c:y val="1.04166666666665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3BE-4C71-9D2F-770593416D0A}"/>
                </c:ext>
              </c:extLst>
            </c:dLbl>
            <c:dLbl>
              <c:idx val="3"/>
              <c:layout>
                <c:manualLayout>
                  <c:x val="-3.125E-2"/>
                  <c:y val="3.47222222222222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3BE-4C71-9D2F-770593416D0A}"/>
                </c:ext>
              </c:extLst>
            </c:dLbl>
            <c:dLbl>
              <c:idx val="4"/>
              <c:layout>
                <c:manualLayout>
                  <c:x val="-3.3333333333333333E-2"/>
                  <c:y val="4.86111111111110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3BE-4C71-9D2F-770593416D0A}"/>
                </c:ext>
              </c:extLst>
            </c:dLbl>
            <c:dLbl>
              <c:idx val="5"/>
              <c:layout>
                <c:manualLayout>
                  <c:x val="-3.1250000000000104E-2"/>
                  <c:y val="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3BE-4C71-9D2F-770593416D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BY!$A$4:$A$11</c:f>
              <c:strCache>
                <c:ptCount val="7"/>
                <c:pt idx="0">
                  <c:v>ajio</c:v>
                </c:pt>
                <c:pt idx="1">
                  <c:v>amazon</c:v>
                </c:pt>
                <c:pt idx="2">
                  <c:v>flipcart</c:v>
                </c:pt>
                <c:pt idx="3">
                  <c:v>meesho</c:v>
                </c:pt>
                <c:pt idx="4">
                  <c:v>mynthra</c:v>
                </c:pt>
                <c:pt idx="5">
                  <c:v>prime</c:v>
                </c:pt>
                <c:pt idx="6">
                  <c:v>zepto</c:v>
                </c:pt>
              </c:strCache>
            </c:strRef>
          </c:cat>
          <c:val>
            <c:numRef>
              <c:f>BY!$B$4:$B$11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BE-4C71-9D2F-770593416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372296"/>
        <c:axId val="608018952"/>
      </c:lineChart>
      <c:catAx>
        <c:axId val="575372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018952"/>
        <c:crosses val="autoZero"/>
        <c:auto val="1"/>
        <c:lblAlgn val="ctr"/>
        <c:lblOffset val="100"/>
        <c:noMultiLvlLbl val="0"/>
      </c:catAx>
      <c:valAx>
        <c:axId val="60801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72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excel 1.xlsx]size and category vs order!PivotTable11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and category vs order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637CEF"/>
          </a:solidFill>
          <a:ln>
            <a:noFill/>
          </a:ln>
          <a:effectLst/>
        </c:spPr>
        <c:marker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E3008C"/>
            </a:solidFill>
            <a:ln w="9525">
              <a:solidFill>
                <a:srgbClr val="E3008C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2AA0A4"/>
            </a:solidFill>
            <a:ln w="9525">
              <a:solidFill>
                <a:srgbClr val="2AA0A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9373C0"/>
            </a:solidFill>
            <a:ln w="9525">
              <a:solidFill>
                <a:srgbClr val="9373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13A10E"/>
            </a:solidFill>
            <a:ln w="9525">
              <a:solidFill>
                <a:srgbClr val="13A10E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3A96DD"/>
            </a:solidFill>
            <a:ln w="9525">
              <a:solidFill>
                <a:srgbClr val="3A96DD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CA5010"/>
            </a:solidFill>
            <a:ln w="9525">
              <a:solidFill>
                <a:srgbClr val="CA501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57811B"/>
            </a:solidFill>
            <a:ln w="9525">
              <a:solidFill>
                <a:srgbClr val="57811B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rgbClr val="637CEF"/>
            </a:solidFill>
            <a:round/>
          </a:ln>
          <a:effectLst/>
        </c:spPr>
        <c:marker>
          <c:symbol val="circle"/>
          <c:size val="5"/>
          <c:spPr>
            <a:solidFill>
              <a:srgbClr val="637CEF"/>
            </a:solidFill>
            <a:ln w="9525">
              <a:solidFill>
                <a:srgbClr val="637CE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'size and category vs order'!$B$3:$B$4</c:f>
              <c:strCache>
                <c:ptCount val="1"/>
                <c:pt idx="0">
                  <c:v>L</c:v>
                </c:pt>
              </c:strCache>
            </c:strRef>
          </c:tx>
          <c:spPr>
            <a:ln w="28575" cap="rnd">
              <a:solidFill>
                <a:srgbClr val="637CE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37CEF"/>
              </a:solidFill>
              <a:ln w="9525">
                <a:solidFill>
                  <a:srgbClr val="637CEF"/>
                </a:solidFill>
              </a:ln>
              <a:effectLst/>
            </c:spPr>
          </c:marker>
          <c:cat>
            <c:strRef>
              <c:f>'size and category vs order'!$A$5:$A$10</c:f>
              <c:strCache>
                <c:ptCount val="5"/>
                <c:pt idx="0">
                  <c:v>crop top</c:v>
                </c:pt>
                <c:pt idx="1">
                  <c:v>kurta</c:v>
                </c:pt>
                <c:pt idx="2">
                  <c:v>saree</c:v>
                </c:pt>
                <c:pt idx="3">
                  <c:v>set</c:v>
                </c:pt>
                <c:pt idx="4">
                  <c:v>shorts</c:v>
                </c:pt>
              </c:strCache>
            </c:strRef>
          </c:cat>
          <c:val>
            <c:numRef>
              <c:f>'size and category vs order'!$B$5:$B$10</c:f>
              <c:numCache>
                <c:formatCode>General</c:formatCode>
                <c:ptCount val="5"/>
                <c:pt idx="2">
                  <c:v>1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6F-4A07-8EF6-5B605C9311C5}"/>
            </c:ext>
          </c:extLst>
        </c:ser>
        <c:ser>
          <c:idx val="1"/>
          <c:order val="1"/>
          <c:tx>
            <c:strRef>
              <c:f>'size and category vs order'!$C$3:$C$4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solidFill>
                <a:srgbClr val="E3008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E3008C"/>
              </a:solidFill>
              <a:ln w="9525">
                <a:solidFill>
                  <a:srgbClr val="E3008C"/>
                </a:solidFill>
              </a:ln>
              <a:effectLst/>
            </c:spPr>
          </c:marker>
          <c:cat>
            <c:strRef>
              <c:f>'size and category vs order'!$A$5:$A$10</c:f>
              <c:strCache>
                <c:ptCount val="5"/>
                <c:pt idx="0">
                  <c:v>crop top</c:v>
                </c:pt>
                <c:pt idx="1">
                  <c:v>kurta</c:v>
                </c:pt>
                <c:pt idx="2">
                  <c:v>saree</c:v>
                </c:pt>
                <c:pt idx="3">
                  <c:v>set</c:v>
                </c:pt>
                <c:pt idx="4">
                  <c:v>shorts</c:v>
                </c:pt>
              </c:strCache>
            </c:strRef>
          </c:cat>
          <c:val>
            <c:numRef>
              <c:f>'size and category vs order'!$C$5:$C$10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6F-4A07-8EF6-5B605C9311C5}"/>
            </c:ext>
          </c:extLst>
        </c:ser>
        <c:ser>
          <c:idx val="2"/>
          <c:order val="2"/>
          <c:tx>
            <c:strRef>
              <c:f>'size and category vs order'!$D$3:$D$4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rgbClr val="2AA0A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AA0A4"/>
              </a:solidFill>
              <a:ln w="9525">
                <a:solidFill>
                  <a:srgbClr val="2AA0A4"/>
                </a:solidFill>
              </a:ln>
              <a:effectLst/>
            </c:spPr>
          </c:marker>
          <c:cat>
            <c:strRef>
              <c:f>'size and category vs order'!$A$5:$A$10</c:f>
              <c:strCache>
                <c:ptCount val="5"/>
                <c:pt idx="0">
                  <c:v>crop top</c:v>
                </c:pt>
                <c:pt idx="1">
                  <c:v>kurta</c:v>
                </c:pt>
                <c:pt idx="2">
                  <c:v>saree</c:v>
                </c:pt>
                <c:pt idx="3">
                  <c:v>set</c:v>
                </c:pt>
                <c:pt idx="4">
                  <c:v>shorts</c:v>
                </c:pt>
              </c:strCache>
            </c:strRef>
          </c:cat>
          <c:val>
            <c:numRef>
              <c:f>'size and category vs order'!$D$5:$D$10</c:f>
              <c:numCache>
                <c:formatCode>General</c:formatCode>
                <c:ptCount val="5"/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6F-4A07-8EF6-5B605C9311C5}"/>
            </c:ext>
          </c:extLst>
        </c:ser>
        <c:ser>
          <c:idx val="3"/>
          <c:order val="3"/>
          <c:tx>
            <c:strRef>
              <c:f>'size and category vs order'!$E$3:$E$4</c:f>
              <c:strCache>
                <c:ptCount val="1"/>
                <c:pt idx="0">
                  <c:v>XL</c:v>
                </c:pt>
              </c:strCache>
            </c:strRef>
          </c:tx>
          <c:spPr>
            <a:ln w="28575" cap="rnd">
              <a:solidFill>
                <a:srgbClr val="9373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373C0"/>
              </a:solidFill>
              <a:ln w="9525">
                <a:solidFill>
                  <a:srgbClr val="9373C0"/>
                </a:solidFill>
              </a:ln>
              <a:effectLst/>
            </c:spPr>
          </c:marker>
          <c:cat>
            <c:strRef>
              <c:f>'size and category vs order'!$A$5:$A$10</c:f>
              <c:strCache>
                <c:ptCount val="5"/>
                <c:pt idx="0">
                  <c:v>crop top</c:v>
                </c:pt>
                <c:pt idx="1">
                  <c:v>kurta</c:v>
                </c:pt>
                <c:pt idx="2">
                  <c:v>saree</c:v>
                </c:pt>
                <c:pt idx="3">
                  <c:v>set</c:v>
                </c:pt>
                <c:pt idx="4">
                  <c:v>shorts</c:v>
                </c:pt>
              </c:strCache>
            </c:strRef>
          </c:cat>
          <c:val>
            <c:numRef>
              <c:f>'size and category vs order'!$E$5:$E$10</c:f>
              <c:numCache>
                <c:formatCode>General</c:formatCode>
                <c:ptCount val="5"/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6F-4A07-8EF6-5B605C9311C5}"/>
            </c:ext>
          </c:extLst>
        </c:ser>
        <c:ser>
          <c:idx val="4"/>
          <c:order val="4"/>
          <c:tx>
            <c:strRef>
              <c:f>'size and category vs order'!$F$3:$F$4</c:f>
              <c:strCache>
                <c:ptCount val="1"/>
                <c:pt idx="0">
                  <c:v>XS</c:v>
                </c:pt>
              </c:strCache>
            </c:strRef>
          </c:tx>
          <c:spPr>
            <a:ln w="28575" cap="rnd">
              <a:solidFill>
                <a:srgbClr val="13A10E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13A10E"/>
              </a:solidFill>
              <a:ln w="9525">
                <a:solidFill>
                  <a:srgbClr val="13A10E"/>
                </a:solidFill>
              </a:ln>
              <a:effectLst/>
            </c:spPr>
          </c:marker>
          <c:cat>
            <c:strRef>
              <c:f>'size and category vs order'!$A$5:$A$10</c:f>
              <c:strCache>
                <c:ptCount val="5"/>
                <c:pt idx="0">
                  <c:v>crop top</c:v>
                </c:pt>
                <c:pt idx="1">
                  <c:v>kurta</c:v>
                </c:pt>
                <c:pt idx="2">
                  <c:v>saree</c:v>
                </c:pt>
                <c:pt idx="3">
                  <c:v>set</c:v>
                </c:pt>
                <c:pt idx="4">
                  <c:v>shorts</c:v>
                </c:pt>
              </c:strCache>
            </c:strRef>
          </c:cat>
          <c:val>
            <c:numRef>
              <c:f>'size and category vs order'!$F$5:$F$10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6F-4A07-8EF6-5B605C9311C5}"/>
            </c:ext>
          </c:extLst>
        </c:ser>
        <c:ser>
          <c:idx val="5"/>
          <c:order val="5"/>
          <c:tx>
            <c:strRef>
              <c:f>'size and category vs order'!$G$3:$G$4</c:f>
              <c:strCache>
                <c:ptCount val="1"/>
                <c:pt idx="0">
                  <c:v>XXL</c:v>
                </c:pt>
              </c:strCache>
            </c:strRef>
          </c:tx>
          <c:spPr>
            <a:ln w="28575" cap="rnd">
              <a:solidFill>
                <a:srgbClr val="3A96DD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3A96DD"/>
              </a:solidFill>
              <a:ln w="9525">
                <a:solidFill>
                  <a:srgbClr val="3A96DD"/>
                </a:solidFill>
              </a:ln>
              <a:effectLst/>
            </c:spPr>
          </c:marker>
          <c:cat>
            <c:strRef>
              <c:f>'size and category vs order'!$A$5:$A$10</c:f>
              <c:strCache>
                <c:ptCount val="5"/>
                <c:pt idx="0">
                  <c:v>crop top</c:v>
                </c:pt>
                <c:pt idx="1">
                  <c:v>kurta</c:v>
                </c:pt>
                <c:pt idx="2">
                  <c:v>saree</c:v>
                </c:pt>
                <c:pt idx="3">
                  <c:v>set</c:v>
                </c:pt>
                <c:pt idx="4">
                  <c:v>shorts</c:v>
                </c:pt>
              </c:strCache>
            </c:strRef>
          </c:cat>
          <c:val>
            <c:numRef>
              <c:f>'size and category vs order'!$G$5:$G$10</c:f>
              <c:numCache>
                <c:formatCode>General</c:formatCode>
                <c:ptCount val="5"/>
                <c:pt idx="2">
                  <c:v>1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06F-4A07-8EF6-5B605C9311C5}"/>
            </c:ext>
          </c:extLst>
        </c:ser>
        <c:ser>
          <c:idx val="6"/>
          <c:order val="6"/>
          <c:tx>
            <c:strRef>
              <c:f>'size and category vs order'!$H$3:$H$4</c:f>
              <c:strCache>
                <c:ptCount val="1"/>
                <c:pt idx="0">
                  <c:v>XXS</c:v>
                </c:pt>
              </c:strCache>
            </c:strRef>
          </c:tx>
          <c:spPr>
            <a:ln w="28575" cap="rnd">
              <a:solidFill>
                <a:srgbClr val="CA501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A5010"/>
              </a:solidFill>
              <a:ln w="9525">
                <a:solidFill>
                  <a:srgbClr val="CA5010"/>
                </a:solidFill>
              </a:ln>
              <a:effectLst/>
            </c:spPr>
          </c:marker>
          <c:cat>
            <c:strRef>
              <c:f>'size and category vs order'!$A$5:$A$10</c:f>
              <c:strCache>
                <c:ptCount val="5"/>
                <c:pt idx="0">
                  <c:v>crop top</c:v>
                </c:pt>
                <c:pt idx="1">
                  <c:v>kurta</c:v>
                </c:pt>
                <c:pt idx="2">
                  <c:v>saree</c:v>
                </c:pt>
                <c:pt idx="3">
                  <c:v>set</c:v>
                </c:pt>
                <c:pt idx="4">
                  <c:v>shorts</c:v>
                </c:pt>
              </c:strCache>
            </c:strRef>
          </c:cat>
          <c:val>
            <c:numRef>
              <c:f>'size and category vs order'!$H$5:$H$10</c:f>
              <c:numCache>
                <c:formatCode>General</c:formatCode>
                <c:ptCount val="5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06F-4A07-8EF6-5B605C9311C5}"/>
            </c:ext>
          </c:extLst>
        </c:ser>
        <c:ser>
          <c:idx val="7"/>
          <c:order val="7"/>
          <c:tx>
            <c:strRef>
              <c:f>'size and category vs order'!$I$3:$I$4</c:f>
              <c:strCache>
                <c:ptCount val="1"/>
                <c:pt idx="0">
                  <c:v>XXXL</c:v>
                </c:pt>
              </c:strCache>
            </c:strRef>
          </c:tx>
          <c:spPr>
            <a:ln w="28575" cap="rnd">
              <a:solidFill>
                <a:srgbClr val="57811B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57811B"/>
              </a:solidFill>
              <a:ln w="9525">
                <a:solidFill>
                  <a:srgbClr val="57811B"/>
                </a:solidFill>
              </a:ln>
              <a:effectLst/>
            </c:spPr>
          </c:marker>
          <c:cat>
            <c:strRef>
              <c:f>'size and category vs order'!$A$5:$A$10</c:f>
              <c:strCache>
                <c:ptCount val="5"/>
                <c:pt idx="0">
                  <c:v>crop top</c:v>
                </c:pt>
                <c:pt idx="1">
                  <c:v>kurta</c:v>
                </c:pt>
                <c:pt idx="2">
                  <c:v>saree</c:v>
                </c:pt>
                <c:pt idx="3">
                  <c:v>set</c:v>
                </c:pt>
                <c:pt idx="4">
                  <c:v>shorts</c:v>
                </c:pt>
              </c:strCache>
            </c:strRef>
          </c:cat>
          <c:val>
            <c:numRef>
              <c:f>'size and category vs order'!$I$5:$I$10</c:f>
              <c:numCache>
                <c:formatCode>General</c:formatCode>
                <c:ptCount val="5"/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06F-4A07-8EF6-5B605C931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4815112"/>
        <c:axId val="945797128"/>
      </c:lineChart>
      <c:catAx>
        <c:axId val="744815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5797128"/>
        <c:crosses val="autoZero"/>
        <c:auto val="1"/>
        <c:lblAlgn val="ctr"/>
        <c:lblOffset val="100"/>
        <c:noMultiLvlLbl val="0"/>
      </c:catAx>
      <c:valAx>
        <c:axId val="945797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815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stokes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stokes</a:t>
          </a:r>
        </a:p>
      </cx:txPr>
    </cx:title>
    <cx:plotArea>
      <cx:plotAreaRegion>
        <cx:series layoutId="waterfall" uniqueId="{00000000-E256-4D17-9CD1-BAF6D025DB90}">
          <cx:tx>
            <cx:txData>
              <cx:f>_xlchart.v1.1</cx:f>
              <cx:v>price</cx:v>
            </cx:txData>
          </cx:tx>
          <cx:dataPt idx="5">
            <cx:spPr>
              <a:solidFill>
                <a:srgbClr val="92D050"/>
              </a:solidFill>
              <a:ln w="12700">
                <a:solidFill>
                  <a:srgbClr val="92D050"/>
                </a:solidFill>
                <a:prstDash val="solid"/>
              </a:ln>
            </cx:spPr>
          </cx:dataPt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stokes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>
              <a:solidFill>
                <a:srgbClr val="7F7F7F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t>stokes</a:t>
          </a:r>
        </a:p>
      </cx:txPr>
    </cx:title>
    <cx:plotArea>
      <cx:plotAreaRegion>
        <cx:series layoutId="waterfall" uniqueId="{00000000-E256-4D17-9CD1-BAF6D025DB90}">
          <cx:tx>
            <cx:txData>
              <cx:f>_xlchart.v1.4</cx:f>
              <cx:v>price</cx:v>
            </cx:txData>
          </cx:tx>
          <cx:dataPt idx="5">
            <cx:spPr>
              <a:solidFill>
                <a:srgbClr val="92D050"/>
              </a:solidFill>
              <a:ln w="12700">
                <a:solidFill>
                  <a:srgbClr val="92D050"/>
                </a:solidFill>
                <a:prstDash val="solid"/>
              </a:ln>
            </cx:spPr>
          </cx:dataPt>
          <cx:dataLabels pos="outEnd">
            <cx:txPr>
              <a:bodyPr vertOverflow="overflow" horzOverflow="overflow" wrap="square" lIns="0" tIns="0" rIns="0" bIns="0"/>
              <a:lstStyle/>
              <a:p>
                <a:pPr algn="ctr" rtl="0">
                  <a:defRPr sz="1200" b="0" i="0">
                    <a:solidFill>
                      <a:srgbClr val="00000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/>
              </a:p>
            </cx:txPr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  <cx:legend pos="t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/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6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7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8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9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0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6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7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8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19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0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6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7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8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29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0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1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2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3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4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5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colors36.xml><?xml version="1.0" encoding="utf-8"?>
<cs:colorStyle xmlns:cs="http://schemas.microsoft.com/office/drawing/2012/chartStyle" xmlns:a="http://schemas.openxmlformats.org/drawingml/2006/main" meth="cycle" id="10000">
  <a:srgbClr val="637CEF"/>
  <a:srgbClr val="E3008C"/>
  <a:srgbClr val="2AA0A4"/>
  <a:srgbClr val="9373C0"/>
  <a:srgbClr val="13A10E"/>
  <a:srgbClr val="3A96DD"/>
  <a:srgbClr val="CA5010"/>
  <a:srgbClr val="57811B"/>
  <a:srgbClr val="B146C2"/>
  <a:srgbClr val="AE8C00"/>
  <a:srgbClr val="AE8C00"/>
  <a:srgbClr val="637CEF"/>
  <a:srgbClr val="EE5FB7"/>
  <a:srgbClr val="008B94"/>
  <a:srgbClr val="D77440"/>
  <a:srgbClr val="BA58C9"/>
  <a:srgbClr val="3A96DD"/>
  <a:srgbClr val="E3008C"/>
  <a:srgbClr val="C36BD1"/>
  <a:srgbClr val="D06228"/>
  <a:srgbClr val="57811B"/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6.xml"/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openxmlformats.org/officeDocument/2006/relationships/hyperlink" Target="https://www.pexels.com/photo/blue-and-red-color-gradient-6985267/" TargetMode="External"/><Relationship Id="rId1" Type="http://schemas.openxmlformats.org/officeDocument/2006/relationships/image" Target="../media/image1.jpeg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10" Type="http://schemas.openxmlformats.org/officeDocument/2006/relationships/chart" Target="../charts/chart16.xml"/><Relationship Id="rId4" Type="http://schemas.openxmlformats.org/officeDocument/2006/relationships/chart" Target="../charts/chart10.xml"/><Relationship Id="rId9" Type="http://schemas.openxmlformats.org/officeDocument/2006/relationships/chart" Target="../charts/chart15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microsoft.com/office/2014/relationships/chartEx" Target="../charts/chartEx2.xml"/><Relationship Id="rId1" Type="http://schemas.openxmlformats.org/officeDocument/2006/relationships/chart" Target="../charts/chart1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67</xdr:col>
      <xdr:colOff>495300</xdr:colOff>
      <xdr:row>120</xdr:row>
      <xdr:rowOff>171450</xdr:rowOff>
    </xdr:from>
    <xdr:to>
      <xdr:col>102</xdr:col>
      <xdr:colOff>535007</xdr:colOff>
      <xdr:row>162</xdr:row>
      <xdr:rowOff>8492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94F1C4-197E-49BC-AADD-8489EB056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44053125" y="23031450"/>
          <a:ext cx="21375707" cy="7838042"/>
        </a:xfrm>
        <a:prstGeom prst="rect">
          <a:avLst/>
        </a:prstGeom>
        <a:scene3d>
          <a:camera prst="orthographicFront"/>
          <a:lightRig rig="threePt" dir="t"/>
        </a:scene3d>
        <a:sp3d extrusionH="76200" prstMaterial="dkEdge">
          <a:extrusionClr>
            <a:schemeClr val="tx1">
              <a:lumMod val="95000"/>
              <a:lumOff val="5000"/>
            </a:schemeClr>
          </a:extrusionClr>
        </a:sp3d>
      </xdr:spPr>
    </xdr:pic>
    <xdr:clientData/>
  </xdr:twoCellAnchor>
  <xdr:twoCellAnchor>
    <xdr:from>
      <xdr:col>3</xdr:col>
      <xdr:colOff>485775</xdr:colOff>
      <xdr:row>3</xdr:row>
      <xdr:rowOff>38100</xdr:rowOff>
    </xdr:from>
    <xdr:to>
      <xdr:col>11</xdr:col>
      <xdr:colOff>495300</xdr:colOff>
      <xdr:row>18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494AE8-E4B3-4A08-B49B-ED67B24F5119}"/>
            </a:ext>
            <a:ext uri="{147F2762-F138-4A5C-976F-8EAC2B608ADB}">
              <a16:predDERef xmlns:a16="http://schemas.microsoft.com/office/drawing/2014/main" pred="{CD94F1C4-197E-49BC-AADD-8489EB056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514350</xdr:colOff>
      <xdr:row>3</xdr:row>
      <xdr:rowOff>95250</xdr:rowOff>
    </xdr:from>
    <xdr:to>
      <xdr:col>20</xdr:col>
      <xdr:colOff>333375</xdr:colOff>
      <xdr:row>18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81F06E-19CB-4B5B-8564-83AF927E4A01}"/>
            </a:ext>
            <a:ext uri="{147F2762-F138-4A5C-976F-8EAC2B608ADB}">
              <a16:predDERef xmlns:a16="http://schemas.microsoft.com/office/drawing/2014/main" pred="{B7494AE8-E4B3-4A08-B49B-ED67B24F51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304800</xdr:colOff>
      <xdr:row>3</xdr:row>
      <xdr:rowOff>95250</xdr:rowOff>
    </xdr:from>
    <xdr:to>
      <xdr:col>28</xdr:col>
      <xdr:colOff>447675</xdr:colOff>
      <xdr:row>18</xdr:row>
      <xdr:rowOff>180975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B3724F0-E75A-4E69-B392-42FA7B7D5F4E}"/>
            </a:ext>
            <a:ext uri="{147F2762-F138-4A5C-976F-8EAC2B608ADB}">
              <a16:predDERef xmlns:a16="http://schemas.microsoft.com/office/drawing/2014/main" pred="{4181F06E-19CB-4B5B-8564-83AF927E4A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419100</xdr:colOff>
      <xdr:row>21</xdr:row>
      <xdr:rowOff>19050</xdr:rowOff>
    </xdr:from>
    <xdr:to>
      <xdr:col>11</xdr:col>
      <xdr:colOff>447675</xdr:colOff>
      <xdr:row>39</xdr:row>
      <xdr:rowOff>9525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9C439B4C-8DD9-492D-815F-CF68E3ABB474}"/>
            </a:ext>
            <a:ext uri="{147F2762-F138-4A5C-976F-8EAC2B608ADB}">
              <a16:predDERef xmlns:a16="http://schemas.microsoft.com/office/drawing/2014/main" pred="{0B3724F0-E75A-4E69-B392-42FA7B7D5F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304800</xdr:colOff>
      <xdr:row>21</xdr:row>
      <xdr:rowOff>47625</xdr:rowOff>
    </xdr:from>
    <xdr:to>
      <xdr:col>20</xdr:col>
      <xdr:colOff>476250</xdr:colOff>
      <xdr:row>38</xdr:row>
      <xdr:rowOff>123825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F72DE85C-651E-4725-B941-AECF03D46CD2}"/>
            </a:ext>
            <a:ext uri="{147F2762-F138-4A5C-976F-8EAC2B608ADB}">
              <a16:predDERef xmlns:a16="http://schemas.microsoft.com/office/drawing/2014/main" pred="{9C439B4C-8DD9-492D-815F-CF68E3ABB4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333375</xdr:colOff>
      <xdr:row>21</xdr:row>
      <xdr:rowOff>76200</xdr:rowOff>
    </xdr:from>
    <xdr:to>
      <xdr:col>30</xdr:col>
      <xdr:colOff>485775</xdr:colOff>
      <xdr:row>38</xdr:row>
      <xdr:rowOff>152400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F6EEBF81-A67C-47F3-A204-83D90662BADC}"/>
            </a:ext>
            <a:ext uri="{147F2762-F138-4A5C-976F-8EAC2B608ADB}">
              <a16:predDERef xmlns:a16="http://schemas.microsoft.com/office/drawing/2014/main" pred="{F72DE85C-651E-4725-B941-AECF03D46C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190500</xdr:colOff>
      <xdr:row>3</xdr:row>
      <xdr:rowOff>76200</xdr:rowOff>
    </xdr:from>
    <xdr:to>
      <xdr:col>2</xdr:col>
      <xdr:colOff>457200</xdr:colOff>
      <xdr:row>8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6" name="Month">
              <a:extLst>
                <a:ext uri="{FF2B5EF4-FFF2-40B4-BE49-F238E27FC236}">
                  <a16:creationId xmlns:a16="http://schemas.microsoft.com/office/drawing/2014/main" id="{E0BD6981-1232-7387-5F65-41F33CC9731D}"/>
                </a:ext>
                <a:ext uri="{147F2762-F138-4A5C-976F-8EAC2B608ADB}">
                  <a16:predDERef xmlns:a16="http://schemas.microsoft.com/office/drawing/2014/main" pred="{F6EEBF81-A67C-47F3-A204-83D90662BA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190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171450</xdr:colOff>
      <xdr:row>9</xdr:row>
      <xdr:rowOff>142875</xdr:rowOff>
    </xdr:from>
    <xdr:to>
      <xdr:col>2</xdr:col>
      <xdr:colOff>438150</xdr:colOff>
      <xdr:row>17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by">
              <a:extLst>
                <a:ext uri="{FF2B5EF4-FFF2-40B4-BE49-F238E27FC236}">
                  <a16:creationId xmlns:a16="http://schemas.microsoft.com/office/drawing/2014/main" id="{59265DA1-B8A5-ECF7-574B-A569285A9011}"/>
                </a:ext>
                <a:ext uri="{147F2762-F138-4A5C-976F-8EAC2B608ADB}">
                  <a16:predDERef xmlns:a16="http://schemas.microsoft.com/office/drawing/2014/main" pred="{E0BD6981-1232-7387-5F65-41F33CC973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b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666875"/>
              <a:ext cx="1828800" cy="1381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7</xdr:col>
      <xdr:colOff>419100</xdr:colOff>
      <xdr:row>16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C3D1D9-7D24-4445-8C90-A3618ED5C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352425</xdr:colOff>
      <xdr:row>1</xdr:row>
      <xdr:rowOff>85725</xdr:rowOff>
    </xdr:from>
    <xdr:to>
      <xdr:col>14</xdr:col>
      <xdr:colOff>228600</xdr:colOff>
      <xdr:row>13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841AD6-66B0-4A01-9B09-344506F66C3C}"/>
            </a:ext>
            <a:ext uri="{147F2762-F138-4A5C-976F-8EAC2B608ADB}">
              <a16:predDERef xmlns:a16="http://schemas.microsoft.com/office/drawing/2014/main" pred="{BFC3D1D9-7D24-4445-8C90-A3618ED5C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438150</xdr:colOff>
      <xdr:row>1</xdr:row>
      <xdr:rowOff>85725</xdr:rowOff>
    </xdr:from>
    <xdr:to>
      <xdr:col>20</xdr:col>
      <xdr:colOff>133350</xdr:colOff>
      <xdr:row>13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E13206-08EF-4F87-9524-0787C8C5260D}"/>
            </a:ext>
            <a:ext uri="{147F2762-F138-4A5C-976F-8EAC2B608ADB}">
              <a16:predDERef xmlns:a16="http://schemas.microsoft.com/office/drawing/2014/main" pred="{79841AD6-66B0-4A01-9B09-344506F66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304800</xdr:colOff>
      <xdr:row>17</xdr:row>
      <xdr:rowOff>114300</xdr:rowOff>
    </xdr:from>
    <xdr:to>
      <xdr:col>30</xdr:col>
      <xdr:colOff>371475</xdr:colOff>
      <xdr:row>31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EAC415C-5693-46D0-8D50-8DCF416B7E3D}"/>
            </a:ext>
            <a:ext uri="{147F2762-F138-4A5C-976F-8EAC2B608ADB}">
              <a16:predDERef xmlns:a16="http://schemas.microsoft.com/office/drawing/2014/main" pred="{73E13206-08EF-4F87-9524-0787C8C526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17</xdr:row>
      <xdr:rowOff>114300</xdr:rowOff>
    </xdr:from>
    <xdr:to>
      <xdr:col>7</xdr:col>
      <xdr:colOff>352425</xdr:colOff>
      <xdr:row>29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E10A771-94C3-4057-93AB-E9087A873002}"/>
            </a:ext>
            <a:ext uri="{147F2762-F138-4A5C-976F-8EAC2B608ADB}">
              <a16:predDERef xmlns:a16="http://schemas.microsoft.com/office/drawing/2014/main" pred="{EEAC415C-5693-46D0-8D50-8DCF416B7E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495300</xdr:colOff>
      <xdr:row>15</xdr:row>
      <xdr:rowOff>0</xdr:rowOff>
    </xdr:from>
    <xdr:to>
      <xdr:col>16</xdr:col>
      <xdr:colOff>523875</xdr:colOff>
      <xdr:row>26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2CCA0E-B11B-45DC-AB79-08B229C2903F}"/>
            </a:ext>
            <a:ext uri="{147F2762-F138-4A5C-976F-8EAC2B608ADB}">
              <a16:predDERef xmlns:a16="http://schemas.microsoft.com/office/drawing/2014/main" pred="{EE10A771-94C3-4057-93AB-E9087A8730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476250</xdr:colOff>
      <xdr:row>25</xdr:row>
      <xdr:rowOff>180975</xdr:rowOff>
    </xdr:from>
    <xdr:to>
      <xdr:col>16</xdr:col>
      <xdr:colOff>523875</xdr:colOff>
      <xdr:row>40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452C9C3-C675-43A0-8479-A3C8F954B65D}"/>
            </a:ext>
            <a:ext uri="{147F2762-F138-4A5C-976F-8EAC2B608ADB}">
              <a16:predDERef xmlns:a16="http://schemas.microsoft.com/office/drawing/2014/main" pred="{3F2CCA0E-B11B-45DC-AB79-08B229C290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419100</xdr:colOff>
      <xdr:row>1</xdr:row>
      <xdr:rowOff>0</xdr:rowOff>
    </xdr:from>
    <xdr:to>
      <xdr:col>28</xdr:col>
      <xdr:colOff>114300</xdr:colOff>
      <xdr:row>15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1AAA77D-D2AC-4558-B35B-02AB03668763}"/>
            </a:ext>
            <a:ext uri="{147F2762-F138-4A5C-976F-8EAC2B608ADB}">
              <a16:predDERef xmlns:a16="http://schemas.microsoft.com/office/drawing/2014/main" pred="{D452C9C3-C675-43A0-8479-A3C8F954B6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16</xdr:row>
      <xdr:rowOff>114300</xdr:rowOff>
    </xdr:from>
    <xdr:to>
      <xdr:col>8</xdr:col>
      <xdr:colOff>381000</xdr:colOff>
      <xdr:row>35</xdr:row>
      <xdr:rowOff>19050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B92956A-022B-4D0B-A0AE-76FF00D05C79}"/>
            </a:ext>
            <a:ext uri="{147F2762-F138-4A5C-976F-8EAC2B608ADB}">
              <a16:predDERef xmlns:a16="http://schemas.microsoft.com/office/drawing/2014/main" pred="{E1AAA77D-D2AC-4558-B35B-02AB03668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485775</xdr:colOff>
      <xdr:row>26</xdr:row>
      <xdr:rowOff>0</xdr:rowOff>
    </xdr:from>
    <xdr:to>
      <xdr:col>16</xdr:col>
      <xdr:colOff>523875</xdr:colOff>
      <xdr:row>40</xdr:row>
      <xdr:rowOff>57150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D1205B8-591D-4D38-8412-A9C5ED669335}"/>
            </a:ext>
            <a:ext uri="{147F2762-F138-4A5C-976F-8EAC2B608ADB}">
              <a16:predDERef xmlns:a16="http://schemas.microsoft.com/office/drawing/2014/main" pred="{3B92956A-022B-4D0B-A0AE-76FF00D05C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7</xdr:row>
      <xdr:rowOff>152400</xdr:rowOff>
    </xdr:from>
    <xdr:to>
      <xdr:col>6</xdr:col>
      <xdr:colOff>666750</xdr:colOff>
      <xdr:row>17</xdr:row>
      <xdr:rowOff>161925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11DD0618-4FFF-4250-87AD-7FE47DCAFF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504825</xdr:colOff>
      <xdr:row>7</xdr:row>
      <xdr:rowOff>152400</xdr:rowOff>
    </xdr:from>
    <xdr:to>
      <xdr:col>9</xdr:col>
      <xdr:colOff>561975</xdr:colOff>
      <xdr:row>21</xdr:row>
      <xdr:rowOff>161925</xdr:rowOff>
    </xdr:to>
    <xdr:graphicFrame macro="">
      <xdr:nvGraphicFramePr>
        <xdr:cNvPr id="9" name="Chart 2">
          <a:extLst>
            <a:ext uri="{FF2B5EF4-FFF2-40B4-BE49-F238E27FC236}">
              <a16:creationId xmlns:a16="http://schemas.microsoft.com/office/drawing/2014/main" id="{3AD452CD-5935-4B76-BAA3-F4FE0A6D1C36}"/>
            </a:ext>
            <a:ext uri="{147F2762-F138-4A5C-976F-8EAC2B608ADB}">
              <a16:predDERef xmlns:a16="http://schemas.microsoft.com/office/drawing/2014/main" pred="{11DD0618-4FFF-4250-87AD-7FE47DCAFF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333375</xdr:colOff>
      <xdr:row>22</xdr:row>
      <xdr:rowOff>152400</xdr:rowOff>
    </xdr:from>
    <xdr:to>
      <xdr:col>10</xdr:col>
      <xdr:colOff>323850</xdr:colOff>
      <xdr:row>35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4">
              <a:extLst>
                <a:ext uri="{FF2B5EF4-FFF2-40B4-BE49-F238E27FC236}">
                  <a16:creationId xmlns:a16="http://schemas.microsoft.com/office/drawing/2014/main" id="{BDB3835B-E270-45C2-8F4D-EE303BAD9439}"/>
                </a:ext>
                <a:ext uri="{147F2762-F138-4A5C-976F-8EAC2B608ADB}">
                  <a16:predDERef xmlns:a16="http://schemas.microsoft.com/office/drawing/2014/main" pred="{3AD452CD-5935-4B76-BAA3-F4FE0A6D1C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3</xdr:row>
      <xdr:rowOff>66675</xdr:rowOff>
    </xdr:from>
    <xdr:to>
      <xdr:col>6</xdr:col>
      <xdr:colOff>466725</xdr:colOff>
      <xdr:row>13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016F9B-63D8-42CF-9AAF-563E17EE8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3</xdr:row>
      <xdr:rowOff>95250</xdr:rowOff>
    </xdr:from>
    <xdr:to>
      <xdr:col>14</xdr:col>
      <xdr:colOff>304800</xdr:colOff>
      <xdr:row>17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4">
              <a:extLst>
                <a:ext uri="{FF2B5EF4-FFF2-40B4-BE49-F238E27FC236}">
                  <a16:creationId xmlns:a16="http://schemas.microsoft.com/office/drawing/2014/main" id="{B3977226-FD92-4969-BEFC-FB93C871F3A1}"/>
                </a:ext>
                <a:ext uri="{147F2762-F138-4A5C-976F-8EAC2B608ADB}">
                  <a16:predDERef xmlns:a16="http://schemas.microsoft.com/office/drawing/2014/main" pred="{6F016F9B-63D8-42CF-9AAF-563E17EE81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9525</xdr:colOff>
      <xdr:row>3</xdr:row>
      <xdr:rowOff>104775</xdr:rowOff>
    </xdr:from>
    <xdr:to>
      <xdr:col>24</xdr:col>
      <xdr:colOff>476250</xdr:colOff>
      <xdr:row>20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BADE1B-3253-4E32-97B2-8A53172599F7}"/>
            </a:ext>
            <a:ext uri="{147F2762-F138-4A5C-976F-8EAC2B608ADB}">
              <a16:predDERef xmlns:a16="http://schemas.microsoft.com/office/drawing/2014/main" pred="{B3977226-FD92-4969-BEFC-FB93C871F3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</xdr:row>
      <xdr:rowOff>123825</xdr:rowOff>
    </xdr:from>
    <xdr:to>
      <xdr:col>6</xdr:col>
      <xdr:colOff>885825</xdr:colOff>
      <xdr:row>16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736DD1-2B75-8C24-2990-E1C548FF0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3</xdr:row>
      <xdr:rowOff>95250</xdr:rowOff>
    </xdr:from>
    <xdr:to>
      <xdr:col>10</xdr:col>
      <xdr:colOff>152400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25E68B-75ED-9A9A-BA25-3A326B17DC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3</xdr:row>
      <xdr:rowOff>95250</xdr:rowOff>
    </xdr:from>
    <xdr:to>
      <xdr:col>8</xdr:col>
      <xdr:colOff>304800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C60CB8-7309-40F3-9853-58D257222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0</xdr:colOff>
      <xdr:row>3</xdr:row>
      <xdr:rowOff>114300</xdr:rowOff>
    </xdr:from>
    <xdr:to>
      <xdr:col>14</xdr:col>
      <xdr:colOff>285750</xdr:colOff>
      <xdr:row>10</xdr:row>
      <xdr:rowOff>152400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Date">
              <a:extLst>
                <a:ext uri="{FF2B5EF4-FFF2-40B4-BE49-F238E27FC236}">
                  <a16:creationId xmlns:a16="http://schemas.microsoft.com/office/drawing/2014/main" id="{3CAD4796-6A30-8869-EBAC-E20F0B688034}"/>
                </a:ext>
                <a:ext uri="{147F2762-F138-4A5C-976F-8EAC2B608ADB}">
                  <a16:predDERef xmlns:a16="http://schemas.microsoft.com/office/drawing/2014/main" pred="{C1C60CB8-7309-40F3-9853-58D2572220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62650" y="68580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2</xdr:row>
      <xdr:rowOff>95250</xdr:rowOff>
    </xdr:from>
    <xdr:to>
      <xdr:col>8</xdr:col>
      <xdr:colOff>495300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14356-A820-40C0-4A6D-FE01A5FDC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1</xdr:row>
      <xdr:rowOff>133350</xdr:rowOff>
    </xdr:from>
    <xdr:to>
      <xdr:col>10</xdr:col>
      <xdr:colOff>28575</xdr:colOff>
      <xdr:row>18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871699-7FD7-EBB7-5149-B6104A096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1</xdr:row>
      <xdr:rowOff>0</xdr:rowOff>
    </xdr:from>
    <xdr:to>
      <xdr:col>12</xdr:col>
      <xdr:colOff>514350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C0713-E0AA-2077-831E-A499EE9339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1</xdr:row>
      <xdr:rowOff>95250</xdr:rowOff>
    </xdr:from>
    <xdr:to>
      <xdr:col>11</xdr:col>
      <xdr:colOff>28575</xdr:colOff>
      <xdr:row>15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45DB3F-4382-D948-A68E-4CF499BA6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104775</xdr:colOff>
      <xdr:row>0</xdr:row>
      <xdr:rowOff>9525</xdr:rowOff>
    </xdr:from>
    <xdr:to>
      <xdr:col>12</xdr:col>
      <xdr:colOff>400050</xdr:colOff>
      <xdr:row>14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5185BA-E451-6F6B-06EC-F75F233114BD}"/>
            </a:ext>
            <a:ext uri="{147F2762-F138-4A5C-976F-8EAC2B608ADB}">
              <a16:predDERef xmlns:a16="http://schemas.microsoft.com/office/drawing/2014/main" pred="{8845DB3F-4382-D948-A68E-4CF499BA6A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</xdr:row>
      <xdr:rowOff>161925</xdr:rowOff>
    </xdr:from>
    <xdr:to>
      <xdr:col>11</xdr:col>
      <xdr:colOff>571500</xdr:colOff>
      <xdr:row>17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7C1645-2BCD-4468-B87D-9C6354646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57150</xdr:rowOff>
    </xdr:from>
    <xdr:to>
      <xdr:col>10</xdr:col>
      <xdr:colOff>533400</xdr:colOff>
      <xdr:row>14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023DA3-A8A2-5FC2-22C3-BBC360251A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3</xdr:row>
      <xdr:rowOff>95250</xdr:rowOff>
    </xdr:from>
    <xdr:to>
      <xdr:col>10</xdr:col>
      <xdr:colOff>485775</xdr:colOff>
      <xdr:row>17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D672F1-C05E-055C-CA9F-88016883E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695325</xdr:colOff>
      <xdr:row>2</xdr:row>
      <xdr:rowOff>85725</xdr:rowOff>
    </xdr:from>
    <xdr:to>
      <xdr:col>11</xdr:col>
      <xdr:colOff>219075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412ED3-3A4C-BB52-652A-81E0AEE65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1</xdr:row>
      <xdr:rowOff>171450</xdr:rowOff>
    </xdr:from>
    <xdr:to>
      <xdr:col>9</xdr:col>
      <xdr:colOff>581025</xdr:colOff>
      <xdr:row>16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15B02B-B133-C5CD-AE26-4A90A19BFF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1</xdr:row>
      <xdr:rowOff>47625</xdr:rowOff>
    </xdr:from>
    <xdr:to>
      <xdr:col>14</xdr:col>
      <xdr:colOff>361950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A6FA7-CCE3-1355-3096-EA2BBB189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83.801935648145" createdVersion="4" refreshedVersion="8" minRefreshableVersion="3" recordCount="22" xr:uid="{00000000-000A-0000-FFFF-FFFF06000000}">
  <cacheSource type="worksheet">
    <worksheetSource ref="A1:R23" sheet="Vrinda Shops Data"/>
  </cacheSource>
  <cacheFields count="15">
    <cacheField name="S.no." numFmtId="0">
      <sharedItems containsSemiMixedTypes="0" containsString="0" containsNumber="1" containsInteger="1" minValue="1" maxValue="22"/>
    </cacheField>
    <cacheField name="order id" numFmtId="0">
      <sharedItems containsSemiMixedTypes="0" containsString="0" containsNumber="1" minValue="97" maxValue="966.3"/>
    </cacheField>
    <cacheField name="Gender" numFmtId="0">
      <sharedItems count="2">
        <s v="F"/>
        <s v="M"/>
      </sharedItems>
    </cacheField>
    <cacheField name="Age" numFmtId="0">
      <sharedItems containsSemiMixedTypes="0" containsString="0" containsNumber="1" minValue="18" maxValue="43"/>
    </cacheField>
    <cacheField name="age group" numFmtId="0">
      <sharedItems count="3">
        <s v="Teenager"/>
        <s v="adult"/>
        <s v="young adult"/>
      </sharedItems>
    </cacheField>
    <cacheField name="Date" numFmtId="14">
      <sharedItems containsSemiMixedTypes="0" containsNonDate="0" containsDate="1" containsString="0" minDate="2023-08-01T00:00:00" maxDate="2023-10-22T00:00:00" count="16">
        <d v="2023-09-08T00:00:00"/>
        <d v="2023-09-03T00:00:00"/>
        <d v="2023-08-26T00:00:00"/>
        <d v="2023-08-21T00:00:00"/>
        <d v="2023-08-05T00:00:00"/>
        <d v="2023-08-12T00:00:00"/>
        <d v="2023-08-03T00:00:00"/>
        <d v="2023-10-03T00:00:00"/>
        <d v="2023-10-05T00:00:00"/>
        <d v="2023-10-11T00:00:00"/>
        <d v="2023-08-31T00:00:00"/>
        <d v="2023-08-23T00:00:00"/>
        <d v="2023-10-21T00:00:00"/>
        <d v="2023-08-08T00:00:00"/>
        <d v="2023-10-12T00:00:00"/>
        <d v="2023-08-01T00:00:00"/>
      </sharedItems>
    </cacheField>
    <cacheField name="Month" numFmtId="14">
      <sharedItems count="3">
        <s v="Sep"/>
        <s v="Aug"/>
        <s v="Oct"/>
      </sharedItems>
    </cacheField>
    <cacheField name="status" numFmtId="0">
      <sharedItems count="4">
        <s v="deliver"/>
        <s v="cancle"/>
        <s v="RETURN"/>
        <s v="not deliver"/>
      </sharedItems>
    </cacheField>
    <cacheField name="category" numFmtId="0">
      <sharedItems count="5">
        <s v="kurta"/>
        <s v="set"/>
        <s v="shorts"/>
        <s v="crop top"/>
        <s v="saree"/>
      </sharedItems>
    </cacheField>
    <cacheField name="by" numFmtId="0">
      <sharedItems count="8">
        <s v="amazon"/>
        <s v="flipcart"/>
        <s v="ajio"/>
        <s v="meesho"/>
        <s v="prime"/>
        <s v="zepto"/>
        <s v="mynthra"/>
        <s v="ajio " u="1"/>
      </sharedItems>
    </cacheField>
    <cacheField name="size" numFmtId="0">
      <sharedItems count="8">
        <s v="XL"/>
        <s v="XXL"/>
        <s v="S"/>
        <s v="XS"/>
        <s v="L"/>
        <s v="M"/>
        <s v="XXS"/>
        <s v="XXXL"/>
      </sharedItems>
    </cacheField>
    <cacheField name="Quantity" numFmtId="0">
      <sharedItems containsSemiMixedTypes="0" containsString="0" containsNumber="1" containsInteger="1" minValue="8" maxValue="49"/>
    </cacheField>
    <cacheField name="Amt." numFmtId="164">
      <sharedItems containsSemiMixedTypes="0" containsString="0" containsNumber="1" minValue="13179.166666666701" maxValue="403900"/>
    </cacheField>
    <cacheField name="S nation" numFmtId="0">
      <sharedItems count="5">
        <s v="IND"/>
        <s v="ENG"/>
        <s v="USA"/>
        <s v="JAPAN"/>
        <s v="CHINA"/>
      </sharedItems>
    </cacheField>
    <cacheField name="B2B" numFmtId="0">
      <sharedItems/>
    </cacheField>
  </cacheFields>
  <extLst>
    <ext xmlns:x14="http://schemas.microsoft.com/office/spreadsheetml/2009/9/main" uri="{725AE2AE-9491-48be-B2B4-4EB974FC3084}">
      <x14:pivotCacheDefinition pivotCacheId="942931842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921.482509374997" createdVersion="8" refreshedVersion="8" minRefreshableVersion="3" recordCount="2499" xr:uid="{9AF47BCA-8A02-4B15-B13B-5376A2F2F76D}">
  <cacheSource type="worksheet">
    <worksheetSource ref="A1:R2500" sheet="Vrinda Shops Data"/>
  </cacheSource>
  <cacheFields count="18">
    <cacheField name="S.no." numFmtId="0">
      <sharedItems containsSemiMixedTypes="0" containsString="0" containsNumber="1" containsInteger="1" minValue="1" maxValue="2499" count="249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</sharedItems>
    </cacheField>
    <cacheField name="order id" numFmtId="0">
      <sharedItems count="2316">
        <s v="171-1029312-3038738"/>
        <s v="405-2183842-2225946"/>
        <s v="171-1641533-8921966"/>
        <s v="404-7490807-6300351"/>
        <s v="403-9293516-4577154"/>
        <s v="407-1298130-0368305"/>
        <s v="171-5561216-3398711"/>
        <s v="408-2935263-2935550"/>
        <s v="404-2648970-9042715"/>
        <s v="408-0265357-4939534"/>
        <s v="403-9268874-7296313"/>
        <s v="407-0442660-2736366"/>
        <s v="406-7482261-1657136"/>
        <s v="407-7039962-7080347"/>
        <s v="407-3422488-7373923"/>
        <s v="171-8974687-6745940"/>
        <s v="406-0244536-2177175"/>
        <s v="404-4376789-3345166"/>
        <s v="408-1943310-9789160"/>
        <s v="403-0950590-5005155"/>
        <s v="406-3935670-5720350"/>
        <s v="402-0398999-0011565"/>
        <s v="403-5438780-7231546"/>
        <s v="406-8343960-8137102"/>
        <s v="406-0986513-0498758"/>
        <s v="406-0947452-6044339"/>
        <s v="406-1326018-3426760"/>
        <s v="406-9281717-2212317"/>
        <s v="408-6866119-6793128"/>
        <s v="403-9400852-1350710"/>
        <s v="408-2606836-0473931"/>
        <s v="405-8481179-1130753"/>
        <s v="406-9686095-5057139"/>
        <s v="404-9033015-7527503"/>
        <s v="402-6932218-7744338"/>
        <s v="408-8796291-5026713"/>
        <s v="407-9654105-3225150"/>
        <s v="402-0637532-2672317"/>
        <s v="404-3393819-5081930"/>
        <s v="406-5673590-1054739"/>
        <s v="403-5846829-5098742"/>
        <s v="171-4087298-3807569"/>
        <s v="408-7694743-7590732"/>
        <s v="406-8068610-1108329"/>
        <s v="171-7917674-9759550"/>
        <s v="406-2709798-4585159"/>
        <s v="405-4213846-6141157"/>
        <s v="407-7381557-9088310"/>
        <s v="403-0817885-3061963"/>
        <s v="171-2439278-5433152"/>
        <s v="405-8874360-4913961"/>
        <s v="408-4675134-5301129"/>
        <s v="402-9907523-6175562"/>
        <s v="407-7643005-7856329"/>
        <s v="407-0381223-7065145"/>
        <s v="407-8538186-6616316"/>
        <s v="403-1785530-0119510"/>
        <s v="403-0824767-1871567"/>
        <s v="404-8169153-4411563"/>
        <s v="406-5169174-3536336"/>
        <s v="402-2130722-4734768"/>
        <s v="404-8399604-8880365"/>
        <s v="403-8213196-3804353"/>
        <s v="408-3286680-0659521"/>
        <s v="403-6014983-8111514"/>
        <s v="403-6950860-5590722"/>
        <s v="406-7030051-2742704"/>
        <s v="404-6041386-2803516"/>
        <s v="404-7958450-6860328"/>
        <s v="408-7814128-2203552"/>
        <s v="403-9793483-6877106"/>
        <s v="402-5297818-3665137"/>
        <s v="171-2070545-3786767"/>
        <s v="406-1756314-4546723"/>
        <s v="404-8786932-9447520"/>
        <s v="408-8573929-1921943"/>
        <s v="407-8980704-1408352"/>
        <s v="171-2516658-6849136"/>
        <s v="404-0105497-2446747"/>
        <s v="406-6468339-1490707"/>
        <s v="402-6702100-7257107"/>
        <s v="404-6243782-8199521"/>
        <s v="403-3641651-0348348"/>
        <s v="402-7662369-2719545"/>
        <s v="403-8575376-3341124"/>
        <s v="403-7384618-1017125"/>
        <s v="403-3542194-2527546"/>
        <s v="405-6859790-7125127"/>
        <s v="403-0347306-1283554"/>
        <s v="406-7048232-6973930"/>
        <s v="404-5516090-4385135"/>
        <s v="403-0294848-6612317"/>
        <s v="408-6522716-9753142"/>
        <s v="408-3094141-6564325"/>
        <s v="405-8966819-1579535"/>
        <s v="404-2716293-0209115"/>
        <s v="403-9848998-6793100"/>
        <s v="171-6592212-4665122"/>
        <s v="404-5467416-2849910"/>
        <s v="408-1265802-4542716"/>
        <s v="171-9585512-1214755"/>
        <s v="405-6513430-0509918"/>
        <s v="406-7694216-8034754"/>
        <s v="408-5911668-5550717"/>
        <s v="404-5364170-6523532"/>
        <s v="405-3614770-5449966"/>
        <s v="404-1246579-1197122"/>
        <s v="406-6695683-9996343"/>
        <s v="404-1994186-3865941"/>
        <s v="404-0172471-1609129"/>
        <s v="406-0681598-4591519"/>
        <s v="407-1388772-0703516"/>
        <s v="408-3131740-5067529"/>
        <s v="402-5496750-0331528"/>
        <s v="403-0816846-6852364"/>
        <s v="408-0278400-0572330"/>
        <s v="403-8079606-6799503"/>
        <s v="171-4636514-5082740"/>
        <s v="406-9847734-4402766"/>
        <s v="403-8860022-0290733"/>
        <s v="408-1669205-3638714"/>
        <s v="406-6737238-3993139"/>
        <s v="402-9605076-2885164"/>
        <s v="406-9542566-5579564"/>
        <s v="408-1540604-8952365"/>
        <s v="405-9367631-7902714"/>
        <s v="403-0595996-9383507"/>
        <s v="407-8256896-7645127"/>
        <s v="407-1064158-5677135"/>
        <s v="407-2727693-8699567"/>
        <s v="171-6844452-3288337"/>
        <s v="171-6908439-1987505"/>
        <s v="406-9626742-4153157"/>
        <s v="403-9383537-0791567"/>
        <s v="403-6048785-9857964"/>
        <s v="402-1040945-8225167"/>
        <s v="171-8224545-5941925"/>
        <s v="405-8391201-0161964"/>
        <s v="406-2036568-3507558"/>
        <s v="407-0131231-1980322"/>
        <s v="402-5387048-4695525"/>
        <s v="402-4700322-7377926"/>
        <s v="405-4774074-9942741"/>
        <s v="408-4236224-6705913"/>
        <s v="402-9698056-3215551"/>
        <s v="404-1092399-0229128"/>
        <s v="408-1867708-9856317"/>
        <s v="402-7163849-6357160"/>
        <s v="408-7372776-3077164"/>
        <s v="405-7757271-3277914"/>
        <s v="407-6304030-7294757"/>
        <s v="408-7790665-4334734"/>
        <s v="407-5595686-6100341"/>
        <s v="405-8251665-3225166"/>
        <s v="171-7054852-3448331"/>
        <s v="403-1132538-4037168"/>
        <s v="402-2642921-6231538"/>
        <s v="406-6293095-0239521"/>
        <s v="402-2438137-5393935"/>
        <s v="407-6539984-2399543"/>
        <s v="403-4740407-5307521"/>
        <s v="408-9159866-0466729"/>
        <s v="403-1619866-3571523"/>
        <s v="406-6502399-8558757"/>
        <s v="408-7238770-6140358"/>
        <s v="407-1376871-0295557"/>
        <s v="408-8257154-7073948"/>
        <s v="404-4145340-2637920"/>
        <s v="405-9073647-9045956"/>
        <s v="408-8882909-7090727"/>
        <s v="405-9353236-5655530"/>
        <s v="404-8519920-6090711"/>
        <s v="408-9860710-2994745"/>
        <s v="407-9474390-3484334"/>
        <s v="407-5085571-9113956"/>
        <s v="405-9457709-1221161"/>
        <s v="171-2746120-7458740"/>
        <s v="403-1878389-1237106"/>
        <s v="403-0476685-3465137"/>
        <s v="171-1845045-0161128"/>
        <s v="404-9933073-6187548"/>
        <s v="404-5497347-2324338"/>
        <s v="408-7912532-3769108"/>
        <s v="171-9766258-8979520"/>
        <s v="406-1473140-7914743"/>
        <s v="403-0524091-8412339"/>
        <s v="402-6280655-6962731"/>
        <s v="405-1920070-1571501"/>
        <s v="406-2265901-9858750"/>
        <s v="406-0476593-3693958"/>
        <s v="171-8490583-2352307"/>
        <s v="404-5716384-0233143"/>
        <s v="404-5226206-1753945"/>
        <s v="405-3951365-4622755"/>
        <s v="403-2485702-8968337"/>
        <s v="404-5716802-5805922"/>
        <s v="408-8120045-5093125"/>
        <s v="408-7328394-2683533"/>
        <s v="406-6875530-0340315"/>
        <s v="171-3453298-1736319"/>
        <s v="406-6898340-9370767"/>
        <s v="171-9867216-3827533"/>
        <s v="407-5042032-5902761"/>
        <s v="402-0063406-6968362"/>
        <s v="404-8307667-6071518"/>
        <s v="403-7968627-6588328"/>
        <s v="408-5521742-2526737"/>
        <s v="171-5834744-7793919"/>
        <s v="408-7465655-2417933"/>
        <s v="403-3665568-5477149"/>
        <s v="405-7420219-7316315"/>
        <s v="406-5160745-8578760"/>
        <s v="408-8985896-3094744"/>
        <s v="404-9796800-6627547"/>
        <s v="171-5617430-3197928"/>
        <s v="402-8714035-8722711"/>
        <s v="404-1798937-4461134"/>
        <s v="404-2448060-6133124"/>
        <s v="403-3863417-2662702"/>
        <s v="405-0282991-3215561"/>
        <s v="405-2276390-9797969"/>
        <s v="404-0089951-1037143"/>
        <s v="407-2696952-4496353"/>
        <s v="406-9622079-6413136"/>
        <s v="407-8773331-0580350"/>
        <s v="402-1035887-0881935"/>
        <s v="407-8863009-7029160"/>
        <s v="407-5771983-6473156"/>
        <s v="171-0442536-7993105"/>
        <s v="406-5850336-2669159"/>
        <s v="404-7926847-6820357"/>
        <s v="407-1525291-4033115"/>
        <s v="402-4283278-7350709"/>
        <s v="408-4667355-3438769"/>
        <s v="407-0085101-4310729"/>
        <s v="405-4215381-1387550"/>
        <s v="402-8558087-9373934"/>
        <s v="171-5827792-5989157"/>
        <s v="404-6723060-3710716"/>
        <s v="407-2944135-5841949"/>
        <s v="403-5156440-5557142"/>
        <s v="171-0228693-4451506"/>
        <s v="404-2147583-0438768"/>
        <s v="403-6048700-0847561"/>
        <s v="402-6722174-1193131"/>
        <s v="403-9624470-3476324"/>
        <s v="406-8164407-2451567"/>
        <s v="406-9640916-4101160"/>
        <s v="404-0915050-8994707"/>
        <s v="408-9285338-0178748"/>
        <s v="406-0644445-0198740"/>
        <s v="406-4997330-6723506"/>
        <s v="406-3048145-0469117"/>
        <s v="407-7168499-5342708"/>
        <s v="406-3180908-1826707"/>
        <s v="406-2286700-9196347"/>
        <s v="402-3305763-7175509"/>
        <s v="171-5676727-5195556"/>
        <s v="406-8302065-7086738"/>
        <s v="404-7098912-5234706"/>
        <s v="407-3848348-8301958"/>
        <s v="405-9613429-2310750"/>
        <s v="403-2921633-1318754"/>
        <s v="402-1713822-0853144"/>
        <s v="402-9822747-1695509"/>
        <s v="406-6548679-2663552"/>
        <s v="404-2406097-0070722"/>
        <s v="171-9919199-2172366"/>
        <s v="407-8024399-9735535"/>
        <s v="407-7721497-0677130"/>
        <s v="404-5590210-3310736"/>
        <s v="405-5326871-4946749"/>
        <s v="403-0490720-7265113"/>
        <s v="408-0391103-2451522"/>
        <s v="406-8905689-1231505"/>
        <s v="406-4720373-1796308"/>
        <s v="171-0767351-4049960"/>
        <s v="406-8967945-9865112"/>
        <s v="406-5675757-8121123"/>
        <s v="404-8218066-2747520"/>
        <s v="406-0529992-7047502"/>
        <s v="402-6630432-1486758"/>
        <s v="402-2194113-9960330"/>
        <s v="408-7856161-4027511"/>
        <s v="406-0781206-8987568"/>
        <s v="402-7780555-9142724"/>
        <s v="406-6047509-9643544"/>
        <s v="404-6615959-0723530"/>
        <s v="407-4084518-2229124"/>
        <s v="171-2902438-9165910"/>
        <s v="404-6082959-9813962"/>
        <s v="403-0608880-2574737"/>
        <s v="402-5815426-9929904"/>
        <s v="408-4983896-0694703"/>
        <s v="405-0249073-8317935"/>
        <s v="171-0296282-8433917"/>
        <s v="171-1853947-2973900"/>
        <s v="405-4651921-1784303"/>
        <s v="408-6987211-8854766"/>
        <s v="407-4835989-5602707"/>
        <s v="403-9124078-0215546"/>
        <s v="402-1781950-2669162"/>
        <s v="402-3695347-2013126"/>
        <s v="408-2332327-0487560"/>
        <s v="403-6393323-6741142"/>
        <s v="407-1741029-5266753"/>
        <s v="403-9462001-4407543"/>
        <s v="403-6561746-7889157"/>
        <s v="406-8231592-9325919"/>
        <s v="406-1813868-8437102"/>
        <s v="406-5627675-2622734"/>
        <s v="407-2239856-6606703"/>
        <s v="171-7546685-6644333"/>
        <s v="406-3017458-9363561"/>
        <s v="405-5708054-7423510"/>
        <s v="402-9342662-5811521"/>
        <s v="405-9584565-3810723"/>
        <s v="404-0229964-5801945"/>
        <s v="171-2567899-3847556"/>
        <s v="408-3120227-6994715"/>
        <s v="402-1162355-7211525"/>
        <s v="408-2844001-0981151"/>
        <s v="402-1796640-7014716"/>
        <s v="171-0223976-9461113"/>
        <s v="404-8085873-0181948"/>
        <s v="407-7767130-4281167"/>
        <s v="404-2118526-2790752"/>
        <s v="402-7688970-4239508"/>
        <s v="406-3678042-9067560"/>
        <s v="406-4725061-4210743"/>
        <s v="408-8125364-5064333"/>
        <s v="407-7787158-3304334"/>
        <s v="402-1559586-4174756"/>
        <s v="407-4277775-0428332"/>
        <s v="404-8238226-8953914"/>
        <s v="404-3874867-5497948"/>
        <s v="403-9065362-7267545"/>
        <s v="408-4405714-0789902"/>
        <s v="403-1957132-0346731"/>
        <s v="406-8630007-6024339"/>
        <s v="406-2849866-2096350"/>
        <s v="407-8910046-5091542"/>
        <s v="171-3946363-9695506"/>
        <s v="406-8490644-0317143"/>
        <s v="406-0017510-2532368"/>
        <s v="403-1607946-0444316"/>
        <s v="408-4402120-6747556"/>
        <s v="171-6741005-1801114"/>
        <s v="404-7396160-3109963"/>
        <s v="404-9872468-1444314"/>
        <s v="404-6685775-1613117"/>
        <s v="404-2742059-8824359"/>
        <s v="406-0431359-8413934"/>
        <s v="405-2254374-5147557"/>
        <s v="407-2506744-5951526"/>
        <s v="402-0225967-3261167"/>
        <s v="405-9746730-8113940"/>
        <s v="406-2994704-8893164"/>
        <s v="402-4768183-2277151"/>
        <s v="404-5358164-6149103"/>
        <s v="171-8201125-9962754"/>
        <s v="408-6455153-3669106"/>
        <s v="406-6936302-2339562"/>
        <s v="402-9117771-0156352"/>
        <s v="402-3176719-0844359"/>
        <s v="404-5627495-7389162"/>
        <s v="171-8666099-9479515"/>
        <s v="171-2950631-8351558"/>
        <s v="171-2273061-9777923"/>
        <s v="408-5272502-9527553"/>
        <s v="404-3639245-2253157"/>
        <s v="406-5199868-7786757"/>
        <s v="408-2633521-9125911"/>
        <s v="406-3204932-9448315"/>
        <s v="405-8846329-1473130"/>
        <s v="408-5669660-2079503"/>
        <s v="408-3743867-9908301"/>
        <s v="402-8790622-7591520"/>
        <s v="404-6016873-4061920"/>
        <s v="408-4515678-2038716"/>
        <s v="407-0206214-9199520"/>
        <s v="402-9158142-1673135"/>
        <s v="402-6580211-9975502"/>
        <s v="407-8484605-5225931"/>
        <s v="407-7905996-4330721"/>
        <s v="404-3907505-1541107"/>
        <s v="405-2722190-1193960"/>
        <s v="405-0418007-4920325"/>
        <s v="404-5462211-6965126"/>
        <s v="407-2928531-4669118"/>
        <s v="405-7292810-2395534"/>
        <s v="403-9326035-9206751"/>
        <s v="171-6812698-7999567"/>
        <s v="406-7886687-0751556"/>
        <s v="408-3456962-9764315"/>
        <s v="404-0411709-7385150"/>
        <s v="407-1344787-9871507"/>
        <s v="171-2659259-1404303"/>
        <s v="171-0305106-2384363"/>
        <s v="408-5678500-0253935"/>
        <s v="408-3697381-1299504"/>
        <s v="402-8129717-4838741"/>
        <s v="405-3833087-4361140"/>
        <s v="171-1274138-4366747"/>
        <s v="402-9198525-9884330"/>
        <s v="405-7457952-1411503"/>
        <s v="171-7699990-1206737"/>
        <s v="407-6424721-8534711"/>
        <s v="406-2944289-9780307"/>
        <s v="407-2792923-9568332"/>
        <s v="403-3320475-3277105"/>
        <s v="408-8953982-1101145"/>
        <s v="171-6114234-9173936"/>
        <s v="406-5161481-7949123"/>
        <s v="171-3592356-2844355"/>
        <s v="405-2156012-1676332"/>
        <s v="407-7763289-2889162"/>
        <s v="405-4103369-1897153"/>
        <s v="402-0443362-1827532"/>
        <s v="407-6267284-3340319"/>
        <s v="403-4684341-9100316"/>
        <s v="405-6359794-8845948"/>
        <s v="404-0585668-7605924"/>
        <s v="405-5140252-2700363"/>
        <s v="405-5694760-3734737"/>
        <s v="403-0823948-7106755"/>
        <s v="403-8869312-5542720"/>
        <s v="171-0395605-4197937"/>
        <s v="406-6399089-3723519"/>
        <s v="405-3884074-1912342"/>
        <s v="403-7035656-8372302"/>
        <s v="406-1229439-6357914"/>
        <s v="403-4947593-1372365"/>
        <s v="402-4491188-7124367"/>
        <s v="407-1775998-6454709"/>
        <s v="408-8876998-9810704"/>
        <s v="406-0216823-6545905"/>
        <s v="406-1863792-6381102"/>
        <s v="171-1002340-4588349"/>
        <s v="403-2216196-8989933"/>
        <s v="408-4300165-9396326"/>
        <s v="406-8400190-2999545"/>
        <s v="405-9113248-9314745"/>
        <s v="402-5520338-9778758"/>
        <s v="171-5510344-6923543"/>
        <s v="407-0648743-0725138"/>
        <s v="171-4525940-0891507"/>
        <s v="171-5487299-6205113"/>
        <s v="171-3760677-1367533"/>
        <s v="408-3086922-1029106"/>
        <s v="402-4283216-6574726"/>
        <s v="408-0263159-4320328"/>
        <s v="406-2735063-3679501"/>
        <s v="406-1908556-1071530"/>
        <s v="406-0263726-5575551"/>
        <s v="403-0828016-0451506"/>
        <s v="403-3510246-5512302"/>
        <s v="403-1562996-3132350"/>
        <s v="402-1412370-9685169"/>
        <s v="403-0195090-0359513"/>
        <s v="408-4805720-2828314"/>
        <s v="408-1482595-9961958"/>
        <s v="404-0561569-5414723"/>
        <s v="404-9913700-4902721"/>
        <s v="404-6038553-2708307"/>
        <s v="407-3491457-0963526"/>
        <s v="171-9395757-8658715"/>
        <s v="171-5763184-9158761"/>
        <s v="404-3307096-8985128"/>
        <s v="402-1646848-7925135"/>
        <s v="408-6918550-2763518"/>
        <s v="408-0470788-0615524"/>
        <s v="408-4125863-6581125"/>
        <s v="405-1619093-9851565"/>
        <s v="408-3714219-0253939"/>
        <s v="404-8275680-9341960"/>
        <s v="404-6032671-5435545"/>
        <s v="405-6130966-3411567"/>
        <s v="406-0193925-5025108"/>
        <s v="404-5373067-2161925"/>
        <s v="402-8119281-8018720"/>
        <s v="407-1994630-2789904"/>
        <s v="403-4549965-5374727"/>
        <s v="402-0008673-0033151"/>
        <s v="407-4166762-0677156"/>
        <s v="406-8960622-0081958"/>
        <s v="406-0634942-2596333"/>
        <s v="406-5158965-8921161"/>
        <s v="408-5490746-7089139"/>
        <s v="405-7528511-4203536"/>
        <s v="404-4047531-9682767"/>
        <s v="407-2277333-1295519"/>
        <s v="405-6993353-1283507"/>
        <s v="402-7209804-2247548"/>
        <s v="171-2721307-6181962"/>
        <s v="408-4244576-9116343"/>
        <s v="403-6685847-4507544"/>
        <s v="171-1981568-5231569"/>
        <s v="404-0205757-1520336"/>
        <s v="402-2303396-0904316"/>
        <s v="403-3553137-7152321"/>
        <s v="171-7882707-9911529"/>
        <s v="405-1286640-6913124"/>
        <s v="408-1531245-1663517"/>
        <s v="171-9890628-7457933"/>
        <s v="405-6101159-5807544"/>
        <s v="403-5964555-4790764"/>
        <s v="408-2410897-7557123"/>
        <s v="403-6177297-3420318"/>
        <s v="408-8813507-3063501"/>
        <s v="403-1973643-5554719"/>
        <s v="403-8630605-0690769"/>
        <s v="406-8611373-5539557"/>
        <s v="408-2044365-9097967"/>
        <s v="403-8151832-3333941"/>
        <s v="171-2235887-5585145"/>
        <s v="404-3998205-7286762"/>
        <s v="404-5548596-8561152"/>
        <s v="408-0252614-8486701"/>
        <s v="405-5497113-3123502"/>
        <s v="404-4640147-9453139"/>
        <s v="408-1729818-8505930"/>
        <s v="405-3488885-1780355"/>
        <s v="404-3898679-4793931"/>
        <s v="405-0937120-4395504"/>
        <s v="171-3504837-5617119"/>
        <s v="408-2374778-6181118"/>
        <s v="406-5504608-9635536"/>
        <s v="402-1316762-0594717"/>
        <s v="402-1749092-6325957"/>
        <s v="408-3238001-7081138"/>
        <s v="402-8136697-0684301"/>
        <s v="406-8378600-4217138"/>
        <s v="404-2839193-7107551"/>
        <s v="403-8374030-6006715"/>
        <s v="403-6081434-3402708"/>
        <s v="402-3658501-5533112"/>
        <s v="408-7272392-5617143"/>
        <s v="403-8984518-5638700"/>
        <s v="406-4461058-4386706"/>
        <s v="406-9980959-3520369"/>
        <s v="405-5984744-5075555"/>
        <s v="407-6101487-7449166"/>
        <s v="405-4816337-9550701"/>
        <s v="404-0605697-4066746"/>
        <s v="404-1759089-8145144"/>
        <s v="408-6149021-3150762"/>
        <s v="408-0290999-5302701"/>
        <s v="171-7562871-5776336"/>
        <s v="405-4777340-3371531"/>
        <s v="404-5372960-0722709"/>
        <s v="407-2526682-4359517"/>
        <s v="403-6073591-9257102"/>
        <s v="405-2229567-3510707"/>
        <s v="408-7874045-9757902"/>
        <s v="403-6811391-9186758"/>
        <s v="403-6078306-9320314"/>
        <s v="407-4034081-1985949"/>
        <s v="171-3374384-6724310"/>
        <s v="402-4369754-3524352"/>
        <s v="402-9530023-7697127"/>
        <s v="406-6608262-5184312"/>
        <s v="406-6067494-4405113"/>
        <s v="407-6126480-7755547"/>
        <s v="408-3151405-6535513"/>
        <s v="402-3362405-1645124"/>
        <s v="407-7255132-0575516"/>
        <s v="403-6566928-7562711"/>
        <s v="407-5987847-1705915"/>
        <s v="403-5787687-0598730"/>
        <s v="404-9893613-2835503"/>
        <s v="404-7723881-4591532"/>
        <s v="407-9821652-8525912"/>
        <s v="407-4875861-3893165"/>
        <s v="407-6059740-6613143"/>
        <s v="404-6970756-2865919"/>
        <s v="404-6287760-5811531"/>
        <s v="407-3375305-1897959"/>
        <s v="408-9068476-2560348"/>
        <s v="407-8909433-0661906"/>
        <s v="405-3129936-0683547"/>
        <s v="405-6638259-2676369"/>
        <s v="407-7157837-3135527"/>
        <s v="406-2631519-5168319"/>
        <s v="406-0271961-3764362"/>
        <s v="402-2733877-9862735"/>
        <s v="402-0732793-4610749"/>
        <s v="171-4577946-2828333"/>
        <s v="408-9482794-2578763"/>
        <s v="407-5010143-3173104"/>
        <s v="408-6353578-8825133"/>
        <s v="402-7193353-0926754"/>
        <s v="406-1369375-3623565"/>
        <s v="406-5751421-7464360"/>
        <s v="406-2525671-6634725"/>
        <s v="402-1148969-0636313"/>
        <s v="407-1480412-0866746"/>
        <s v="406-1581803-2195535"/>
        <s v="407-1589269-5759523"/>
        <s v="171-0163677-1965150"/>
        <s v="405-5591629-4525126"/>
        <s v="402-2762496-7761108"/>
        <s v="405-3613696-0678764"/>
        <s v="406-8674741-3793158"/>
        <s v="406-3961682-5581168"/>
        <s v="171-9993814-3190752"/>
        <s v="403-1484966-4413950"/>
        <s v="406-2998401-6811569"/>
        <s v="408-0443250-3512362"/>
        <s v="408-1440632-1945912"/>
        <s v="171-2943155-2926761"/>
        <s v="407-0165114-4631534"/>
        <s v="408-0330056-8590708"/>
        <s v="404-8480814-8579555"/>
        <s v="408-9740627-8617114"/>
        <s v="407-9143448-0039516"/>
        <s v="402-6604106-8120327"/>
        <s v="403-9917475-5929124"/>
        <s v="171-8161439-4079513"/>
        <s v="405-3946933-9781937"/>
        <s v="408-3357610-1993157"/>
        <s v="405-2411749-8232351"/>
        <s v="403-5633467-8586744"/>
        <s v="171-3228955-2719539"/>
        <s v="405-9973433-8409167"/>
        <s v="406-1130253-9645148"/>
        <s v="405-9716987-0970701"/>
        <s v="403-1032774-8688341"/>
        <s v="171-0125115-0251504"/>
        <s v="407-6537606-3419529"/>
        <s v="408-0082399-4053916"/>
        <s v="404-6673630-5993956"/>
        <s v="404-5782801-6911546"/>
        <s v="404-5183329-5670702"/>
        <s v="406-8426061-9645149"/>
        <s v="171-7753431-7325114"/>
        <s v="406-9159324-1538737"/>
        <s v="171-3646143-0060353"/>
        <s v="403-0805366-7554750"/>
        <s v="405-6120035-9541123"/>
        <s v="407-1702986-1421937"/>
        <s v="403-8413071-1724308"/>
        <s v="408-3883141-4527531"/>
        <s v="406-4815236-3169110"/>
        <s v="408-1811551-4974757"/>
        <s v="402-6885401-7329145"/>
        <s v="408-4554912-8730752"/>
        <s v="171-4700451-1733943"/>
        <s v="407-9857388-6845100"/>
        <s v="406-0663102-6031540"/>
        <s v="406-5836547-3208327"/>
        <s v="404-0289403-1633154"/>
        <s v="403-3997749-6443569"/>
        <s v="407-3035696-4045959"/>
        <s v="405-3958289-7453141"/>
        <s v="408-9939687-9918717"/>
        <s v="403-0742597-2741165"/>
        <s v="406-7435000-4093964"/>
        <s v="406-9495841-6581130"/>
        <s v="403-9612837-4457931"/>
        <s v="406-2001002-8825957"/>
        <s v="403-9992014-0049967"/>
        <s v="404-2298965-1087513"/>
        <s v="408-6229533-1087567"/>
        <s v="404-9396326-7233962"/>
        <s v="404-9923260-4935541"/>
        <s v="402-3220216-6909135"/>
        <s v="408-9096009-2107540"/>
        <s v="407-1123100-7051559"/>
        <s v="407-6297503-8597161"/>
        <s v="406-6558831-2810709"/>
        <s v="406-8089991-0219519"/>
        <s v="171-0812377-2640321"/>
        <s v="404-5421512-4545151"/>
        <s v="405-1249390-7866716"/>
        <s v="405-2502357-4840334"/>
        <s v="405-1922681-4762747"/>
        <s v="407-8366587-3978700"/>
        <s v="405-8607134-1812312"/>
        <s v="406-0227495-3360339"/>
        <s v="402-0103011-3085929"/>
        <s v="408-2795018-8546722"/>
        <s v="405-6445472-3237166"/>
        <s v="404-7957175-1288342"/>
        <s v="407-9856168-8177132"/>
        <s v="406-0419767-8687515"/>
        <s v="406-4237412-1877937"/>
        <s v="402-4852879-9557936"/>
        <s v="406-1405445-2740331"/>
        <s v="171-6884354-7629106"/>
        <s v="405-8622174-5731520"/>
        <s v="406-2722780-7170744"/>
        <s v="402-5335990-8721117"/>
        <s v="408-7826950-8605131"/>
        <s v="403-5059217-9886714"/>
        <s v="407-0494347-4841919"/>
        <s v="404-2719685-0915526"/>
        <s v="406-2095200-9824314"/>
        <s v="404-2454836-6665164"/>
        <s v="405-6200433-6965164"/>
        <s v="406-5499856-1309108"/>
        <s v="403-7665140-4705964"/>
        <s v="402-2440471-7318708"/>
        <s v="406-3006045-7344308"/>
        <s v="407-8395290-3912311"/>
        <s v="402-0946941-8722759"/>
        <s v="402-1458563-2999526"/>
        <s v="408-6352387-7619502"/>
        <s v="406-3994643-7944343"/>
        <s v="405-1301703-2911523"/>
        <s v="408-9479330-9640353"/>
        <s v="402-3896864-2257960"/>
        <s v="171-1345584-0305913"/>
        <s v="406-5716860-1087513"/>
        <s v="403-4272710-9603542"/>
        <s v="403-0922290-0045902"/>
        <s v="406-1740618-7365108"/>
        <s v="402-0602968-8505152"/>
        <s v="406-9062863-3205963"/>
        <s v="407-3613368-5414714"/>
        <s v="407-4420178-6245108"/>
        <s v="406-4969411-1737120"/>
        <s v="403-9145699-0891532"/>
        <s v="403-9303710-7481931"/>
        <s v="402-3306879-3090710"/>
        <s v="404-3772426-6601163"/>
        <s v="407-6142702-5974757"/>
        <s v="405-9677638-6001110"/>
        <s v="405-3539534-8901924"/>
        <s v="405-3693017-2205908"/>
        <s v="403-0908483-3701163"/>
        <s v="171-3061762-9849126"/>
        <s v="403-0309970-1989164"/>
        <s v="403-1438249-7888320"/>
        <s v="407-1877949-9701954"/>
        <s v="171-9045024-0449125"/>
        <s v="407-7001559-5353144"/>
        <s v="407-9419615-8996338"/>
        <s v="406-0472980-6081900"/>
        <s v="403-2179320-9533162"/>
        <s v="404-2051832-9446748"/>
        <s v="403-1945413-7438713"/>
        <s v="408-8267857-7779506"/>
        <s v="404-4748694-7841146"/>
        <s v="406-2831295-8801146"/>
        <s v="403-5974139-0333955"/>
        <s v="407-7598776-6957125"/>
        <s v="407-7930396-2901166"/>
        <s v="406-3709623-0877957"/>
        <s v="404-9721972-3410748"/>
        <s v="402-7604634-2210752"/>
        <s v="405-3948279-4407517"/>
        <s v="404-3319282-3197160"/>
        <s v="408-3567779-0153960"/>
        <s v="403-5569066-3161917"/>
        <s v="405-3424885-4584343"/>
        <s v="407-4504136-9174763"/>
        <s v="171-4416496-4148317"/>
        <s v="171-1440289-2257118"/>
        <s v="406-5195596-1373150"/>
        <s v="404-6836093-4686708"/>
        <s v="403-3894545-9296345"/>
        <s v="403-9536882-7597936"/>
        <s v="404-7032778-0033125"/>
        <s v="404-9812865-0641953"/>
        <s v="408-8429877-6764327"/>
        <s v="404-6154566-7669146"/>
        <s v="407-8728806-1980300"/>
        <s v="407-6662354-8389920"/>
        <s v="403-8629012-9654726"/>
        <s v="408-6505389-2952366"/>
        <s v="405-1492499-3691547"/>
        <s v="404-0301836-2893148"/>
        <s v="406-4159700-6397165"/>
        <s v="403-2887251-3119564"/>
        <s v="171-7320995-0133908"/>
        <s v="404-5897451-3269135"/>
        <s v="408-9561002-1480339"/>
        <s v="408-0518681-2689902"/>
        <s v="408-5800756-9017154"/>
        <s v="408-9551282-5755521"/>
        <s v="407-1742599-9441940"/>
        <s v="402-4054097-8031537"/>
        <s v="408-0232355-4886745"/>
        <s v="404-4278165-0023508"/>
        <s v="405-5168343-2086729"/>
        <s v="403-1130175-1592300"/>
        <s v="408-4898598-8925109"/>
        <s v="406-3795610-8211533"/>
        <s v="404-7823038-1649938"/>
        <s v="171-1437321-6025112"/>
        <s v="404-7153481-7117115"/>
        <s v="406-1576659-9604322"/>
        <s v="403-5072383-5333948"/>
        <s v="171-5832764-8157106"/>
        <s v="171-8588805-2190744"/>
        <s v="402-1545696-7090760"/>
        <s v="404-1757235-8741164"/>
        <s v="407-0448685-0002722"/>
        <s v="403-1347567-0769932"/>
        <s v="403-2837536-6512347"/>
        <s v="405-6876247-7899530"/>
        <s v="171-4416097-2761962"/>
        <s v="171-0190504-4615525"/>
        <s v="408-4803090-8159534"/>
        <s v="405-8571498-4668327"/>
        <s v="408-5114197-9508305"/>
        <s v="404-1461366-8181146"/>
        <s v="404-7633246-0216359"/>
        <s v="402-5938534-8114768"/>
        <s v="402-1289227-9296359"/>
        <s v="171-4143249-8767551"/>
        <s v="402-3944282-8486765"/>
        <s v="404-8638286-5100333"/>
        <s v="405-2785878-7224331"/>
        <s v="404-0315286-6484371"/>
        <s v="171-6270083-7754715"/>
        <s v="171-1058080-2209107"/>
        <s v="403-4628219-3826724"/>
        <s v="404-7413963-8041919"/>
        <s v="404-9606909-5176336"/>
        <s v="408-9097278-3674767"/>
        <s v="405-6827896-1784369"/>
        <s v="406-6531661-6153918"/>
        <s v="404-7474272-9900307"/>
        <s v="403-0155203-1327546"/>
        <s v="402-6856164-7868363"/>
        <s v="402-0663538-6027557"/>
        <s v="408-6572067-0079511"/>
        <s v="404-8676194-9123566"/>
        <s v="404-6006451-2617908"/>
        <s v="404-1554862-0960354"/>
        <s v="403-3806917-4238763"/>
        <s v="408-3789491-1957141"/>
        <s v="171-0453363-5226718"/>
        <s v="405-5098546-3433146"/>
        <s v="407-5300804-9397959"/>
        <s v="404-3662956-5304335"/>
        <s v="403-0531561-5399516"/>
        <s v="407-9833713-1365951"/>
        <s v="406-1294687-9143544"/>
        <s v="171-6527765-9624365"/>
        <s v="402-1421330-0529137"/>
        <s v="407-8545866-1721954"/>
        <s v="408-0161822-0369956"/>
        <s v="405-8352525-8821134"/>
        <s v="405-9889721-7009107"/>
        <s v="402-2928429-1722767"/>
        <s v="404-4094878-4444358"/>
        <s v="405-3326468-3847539"/>
        <s v="171-3577335-7911510"/>
        <s v="407-6008360-3653945"/>
        <s v="407-4041108-6413924"/>
        <s v="408-0412154-5254702"/>
        <s v="408-5774555-2536339"/>
        <s v="407-9793868-2735551"/>
        <s v="407-8340679-1081117"/>
        <s v="403-3651024-2696305"/>
        <s v="403-4086571-1310731"/>
        <s v="171-8101571-8805130"/>
        <s v="406-2494201-9703566"/>
        <s v="404-2072482-5942738"/>
        <s v="408-1942302-2393124"/>
        <s v="408-4183814-6882753"/>
        <s v="408-3629671-5149134"/>
        <s v="408-9941188-4772351"/>
        <s v="403-2975043-7474732"/>
        <s v="403-0909589-1805112"/>
        <s v="404-1642533-1535566"/>
        <s v="171-8074188-5905928"/>
        <s v="408-0709714-3977134"/>
        <s v="403-6573904-1410705"/>
        <s v="407-8738723-6091537"/>
        <s v="403-6194318-0886738"/>
        <s v="404-4038476-8957102"/>
        <s v="408-7440385-4081138"/>
        <s v="402-6619987-5148350"/>
        <s v="408-9142846-2003544"/>
        <s v="402-2901693-7417911"/>
        <s v="402-5023447-9301130"/>
        <s v="407-2197786-7537161"/>
        <s v="408-7351765-3161135"/>
        <s v="402-8268269-0873160"/>
        <s v="408-7419991-8433140"/>
        <s v="406-4157685-5550726"/>
        <s v="404-2316020-4952337"/>
        <s v="171-0776342-8366747"/>
        <s v="404-2200412-4224329"/>
        <s v="403-8221697-2336339"/>
        <s v="407-5267552-8334724"/>
        <s v="405-3885317-9486701"/>
        <s v="404-1465947-1734721"/>
        <s v="404-6465978-3108303"/>
        <s v="402-9783452-8799547"/>
        <s v="403-3213670-7331515"/>
        <s v="171-3339810-3302729"/>
        <s v="402-9980990-5646704"/>
        <s v="408-2826022-0769111"/>
        <s v="403-9556007-4165919"/>
        <s v="408-7910008-9999528"/>
        <s v="408-3401875-7993916"/>
        <s v="407-9281615-5634760"/>
        <s v="404-2556651-9481937"/>
        <s v="405-6980134-7609120"/>
        <s v="402-7043825-7697146"/>
        <s v="404-9943161-9726723"/>
        <s v="405-6161501-5711536"/>
        <s v="408-1800054-3066726"/>
        <s v="171-3817375-8052351"/>
        <s v="407-8094337-1596367"/>
        <s v="406-0409481-2861165"/>
        <s v="408-5631828-3639533"/>
        <s v="408-4300105-3777130"/>
        <s v="402-2276792-8819531"/>
        <s v="171-5665972-4789900"/>
        <s v="406-9452126-2581966"/>
        <s v="408-0103546-4986735"/>
        <s v="407-2218153-8478768"/>
        <s v="406-7470771-3758762"/>
        <s v="408-8008371-1443500"/>
        <s v="408-5525005-4842704"/>
        <s v="402-6713711-0789936"/>
        <s v="408-3459640-7799567"/>
        <s v="403-1139880-9661117"/>
        <s v="404-2147768-1895562"/>
        <s v="404-1713962-4756362"/>
        <s v="402-2775921-7296350"/>
        <s v="405-6729877-9693936"/>
        <s v="404-7452370-7833959"/>
        <s v="403-4610802-5037953"/>
        <s v="407-8201411-0573143"/>
        <s v="404-3221405-4775529"/>
        <s v="408-2037089-7785934"/>
        <s v="402-7557394-0502723"/>
        <s v="404-3323074-6713955"/>
        <s v="403-0102795-2967514"/>
        <s v="408-3147509-3754740"/>
        <s v="407-4438368-9997139"/>
        <s v="406-5800044-4533905"/>
        <s v="403-6654250-6447565"/>
        <s v="171-7682756-9597956"/>
        <s v="407-9785816-0422762"/>
        <s v="406-2365972-0941918"/>
        <s v="404-6050123-6362721"/>
        <s v="403-4846280-6984311"/>
        <s v="403-5531302-6908308"/>
        <s v="408-5403329-8870708"/>
        <s v="408-1327021-0176335"/>
        <s v="402-2338187-9720319"/>
        <s v="171-1476514-5094705"/>
        <s v="403-9067431-5288301"/>
        <s v="403-3080765-3269909"/>
        <s v="403-4984515-8861958"/>
        <s v="403-0173977-3041148"/>
        <s v="404-3781773-5273155"/>
        <s v="404-8901446-2653111"/>
        <s v="408-6347718-5029952"/>
        <s v="403-9825843-7404304"/>
        <s v="408-7186513-1799530"/>
        <s v="171-3240121-9241919"/>
        <s v="403-9995247-2928350"/>
        <s v="403-2713312-9909901"/>
        <s v="405-8150725-9017959"/>
        <s v="408-5211914-0490753"/>
        <s v="404-3446819-0733165"/>
        <s v="404-0507148-4270713"/>
        <s v="406-1462525-3769134"/>
        <s v="171-5162864-3641937"/>
        <s v="404-0277376-1733949"/>
        <s v="406-0822699-7322749"/>
        <s v="404-5091416-1492320"/>
        <s v="406-9647815-8723542"/>
        <s v="406-0159818-3450761"/>
        <s v="404-9772395-0039531"/>
        <s v="403-6798354-2263530"/>
        <s v="402-1332654-5251565"/>
        <s v="402-0525055-9985118"/>
        <s v="402-4949647-5281130"/>
        <s v="171-5718861-2675548"/>
        <s v="404-2491025-5387539"/>
        <s v="406-3017669-8989931"/>
        <s v="407-0490921-5859564"/>
        <s v="402-5444548-3809964"/>
        <s v="171-5737174-1856332"/>
        <s v="408-8548158-4519552"/>
        <s v="402-9974851-9147523"/>
        <s v="404-2220793-9097120"/>
        <s v="171-9155153-6653959"/>
        <s v="171-5595188-7063520"/>
        <s v="405-6760345-6457136"/>
        <s v="403-3569139-2083525"/>
        <s v="403-5016171-3285148"/>
        <s v="406-9184688-6906737"/>
        <s v="407-1196333-2230765"/>
        <s v="404-9978425-4809103"/>
        <s v="171-9569162-1245942"/>
        <s v="407-7208859-3898727"/>
        <s v="408-9116386-3651541"/>
        <s v="171-7286119-6769964"/>
        <s v="402-2546275-3844326"/>
        <s v="407-5135320-3506755"/>
        <s v="171-9884525-8785141"/>
        <s v="402-5628966-8442711"/>
        <s v="402-6138380-1211540"/>
        <s v="402-0159112-4885968"/>
        <s v="402-1960238-4917133"/>
        <s v="402-9188859-4729952"/>
        <s v="406-5563976-0103545"/>
        <s v="171-3204934-7787534"/>
        <s v="171-3227935-2578752"/>
        <s v="407-5187364-8725950"/>
        <s v="405-8698294-0717140"/>
        <s v="407-2360764-5530758"/>
        <s v="402-3600740-4760302"/>
        <s v="406-4102435-4088307"/>
        <s v="407-1197282-0109105"/>
        <s v="406-8315179-7364362"/>
        <s v="404-5956376-5614708"/>
        <s v="403-0781625-4879500"/>
        <s v="404-9106012-7938733"/>
        <s v="171-8784631-0682742"/>
        <s v="408-6382984-0553131"/>
        <s v="408-3409162-0932334"/>
        <s v="404-0268369-1493116"/>
        <s v="405-7747946-4255535"/>
        <s v="404-4576235-3073169"/>
        <s v="402-9819217-7541123"/>
        <s v="408-9419371-0086756"/>
        <s v="408-2984947-1433156"/>
        <s v="171-4088819-5081132"/>
        <s v="408-7200684-0823516"/>
        <s v="402-6143193-4145139"/>
        <s v="406-2913362-7901131"/>
        <s v="404-3137600-0679501"/>
        <s v="408-0957621-9941156"/>
        <s v="407-3447197-1460332"/>
        <s v="405-1705244-7821124"/>
        <s v="171-9614792-2227508"/>
        <s v="403-8301835-9228321"/>
        <s v="404-2627419-4552336"/>
        <s v="408-3515311-0058764"/>
        <s v="404-3198986-6816347"/>
        <s v="404-6279164-4356352"/>
        <s v="171-9749497-7602720"/>
        <s v="407-9660150-7244310"/>
        <s v="402-8382670-7081102"/>
        <s v="402-3434817-3641933"/>
        <s v="171-9026178-2712338"/>
        <s v="171-1772770-4108334"/>
        <s v="408-4810346-7958738"/>
        <s v="171-5036499-1237961"/>
        <s v="402-9923193-2209157"/>
        <s v="171-8994624-7251518"/>
        <s v="407-1943998-9901109"/>
        <s v="406-4121086-6297136"/>
        <s v="408-7921257-0326734"/>
        <s v="171-5616318-2458723"/>
        <s v="405-9642932-2006758"/>
        <s v="406-5276879-7075555"/>
        <s v="406-1075951-9174722"/>
        <s v="406-1392839-4713138"/>
        <s v="405-0892155-9847536"/>
        <s v="402-6036845-7332322"/>
        <s v="402-2877315-5162760"/>
        <s v="405-6460858-7129966"/>
        <s v="408-1944603-0379557"/>
        <s v="408-0250238-8769138"/>
        <s v="405-9499050-5171500"/>
        <s v="403-0222189-7617901"/>
        <s v="408-5663565-1382716"/>
        <s v="171-1606875-0089905"/>
        <s v="405-1299137-2024328"/>
        <s v="403-0426424-3530756"/>
        <s v="171-5696671-5675553"/>
        <s v="171-9603913-5850730"/>
        <s v="405-8089566-5121109"/>
        <s v="408-2717249-5331517"/>
        <s v="406-0158981-2460343"/>
        <s v="406-6141946-5762720"/>
        <s v="404-3264468-0141160"/>
        <s v="403-9977490-8025947"/>
        <s v="406-4597589-8227527"/>
        <s v="406-2544564-3421918"/>
        <s v="405-4833870-8872327"/>
        <s v="402-7010898-8650751"/>
        <s v="404-9967268-8442740"/>
        <s v="407-1897745-3007529"/>
        <s v="408-4450198-7298706"/>
        <s v="406-8761336-2400326"/>
        <s v="406-3528677-3229155"/>
        <s v="408-8373738-0517923"/>
        <s v="408-1366596-3556334"/>
        <s v="407-6229553-6805162"/>
        <s v="408-4989878-5077108"/>
        <s v="405-5176395-1833943"/>
        <s v="408-2470347-2212333"/>
        <s v="171-8121668-5375518"/>
        <s v="407-1484330-2890736"/>
        <s v="403-1753921-0793124"/>
        <s v="404-6968357-9473147"/>
        <s v="406-5809177-9237945"/>
        <s v="402-1398058-8566735"/>
        <s v="171-8829622-5044318"/>
        <s v="408-4573619-9451545"/>
        <s v="404-9927746-3838701"/>
        <s v="408-4786933-5305914"/>
        <s v="403-7002542-6292300"/>
        <s v="402-6834677-7678748"/>
        <s v="405-5535723-4491520"/>
        <s v="171-8979469-3174739"/>
        <s v="404-7768870-2998735"/>
        <s v="405-2713833-5356345"/>
        <s v="405-4803692-5689168"/>
        <s v="402-3727132-9219540"/>
        <s v="406-2714485-3755510"/>
        <s v="407-1518509-5932309"/>
        <s v="402-8172172-5965943"/>
        <s v="407-2616604-4625963"/>
        <s v="402-6767779-6718718"/>
        <s v="408-3501607-6055523"/>
        <s v="407-3838385-5235523"/>
        <s v="407-6957650-9319552"/>
        <s v="404-4245640-8749126"/>
        <s v="402-3967649-7487511"/>
        <s v="171-4422587-6968347"/>
        <s v="402-5787329-2190764"/>
        <s v="404-2485892-2327537"/>
        <s v="402-8503995-0738737"/>
        <s v="406-6087504-9522731"/>
        <s v="406-4199509-7531504"/>
        <s v="404-3985944-7931524"/>
        <s v="408-1025273-0247564"/>
        <s v="406-9225888-4709100"/>
        <s v="171-9109452-2675541"/>
        <s v="403-9160131-5349911"/>
        <s v="404-7287435-7165939"/>
        <s v="171-5480727-1205935"/>
        <s v="402-2447093-9720315"/>
        <s v="402-1706520-2668317"/>
        <s v="408-2008379-7377111"/>
        <s v="407-6342847-7656313"/>
        <s v="405-0144548-2018718"/>
        <s v="402-4480208-4687517"/>
        <s v="405-0452328-5293956"/>
        <s v="407-7027004-9188308"/>
        <s v="403-4639579-6487563"/>
        <s v="406-8192502-7520314"/>
        <s v="403-1073898-9546707"/>
        <s v="403-8105776-5684353"/>
        <s v="404-4108433-6669958"/>
        <s v="403-7590596-4000312"/>
        <s v="407-7783914-9335507"/>
        <s v="403-9286257-8004308"/>
        <s v="404-6331688-4354744"/>
        <s v="408-6294340-2996314"/>
        <s v="408-4969347-0339535"/>
        <s v="407-8321158-5315544"/>
        <s v="407-6510714-5718730"/>
        <s v="407-1094625-7097121"/>
        <s v="405-4748558-1637124"/>
        <s v="404-6381580-3174701"/>
        <s v="408-9691516-4093948"/>
        <s v="408-0629022-3110717"/>
        <s v="171-6838538-3969101"/>
        <s v="403-0775906-5565915"/>
        <s v="407-4153899-7382706"/>
        <s v="171-4483599-5864338"/>
        <s v="406-3796629-7850767"/>
        <s v="407-4018425-4510751"/>
        <s v="404-4788352-4549943"/>
        <s v="407-6680125-5199552"/>
        <s v="404-9068519-3341955"/>
        <s v="404-2989740-6307522"/>
        <s v="405-1201776-2028340"/>
        <s v="407-3901170-2823565"/>
        <s v="403-0728924-5787551"/>
        <s v="171-5683002-3226742"/>
        <s v="405-9722357-4855551"/>
        <s v="404-3662074-1824331"/>
        <s v="171-2438166-4173142"/>
        <s v="403-6820480-4223500"/>
        <s v="408-1750809-0165118"/>
        <s v="406-7894827-4294713"/>
        <s v="404-5359308-3249144"/>
        <s v="404-9083028-6009116"/>
        <s v="402-8259194-4068347"/>
        <s v="402-4731403-9756349"/>
        <s v="405-6035246-7525132"/>
        <s v="407-5687079-8912352"/>
        <s v="171-3334901-4793937"/>
        <s v="404-6920467-2129930"/>
        <s v="407-3698261-4923526"/>
        <s v="407-4288404-1444330"/>
        <s v="406-9156153-5312334"/>
        <s v="406-0906395-7833969"/>
        <s v="406-0723620-7392369"/>
        <s v="402-2273092-0118706"/>
        <s v="171-3012152-7737908"/>
        <s v="405-9259471-2737922"/>
        <s v="403-1302840-4065911"/>
        <s v="406-1876196-6084306"/>
        <s v="403-4476173-7678703"/>
        <s v="408-4491955-4724349"/>
        <s v="407-1796463-8086729"/>
        <s v="406-7829542-9021933"/>
        <s v="406-0186588-4154733"/>
        <s v="404-5873849-4641152"/>
        <s v="408-3993353-7089909"/>
        <s v="406-1857124-5399558"/>
        <s v="171-9626926-8031529"/>
        <s v="407-1415968-1510750"/>
        <s v="407-6627745-3521958"/>
        <s v="171-8703669-3529120"/>
        <s v="406-4343369-0029133"/>
        <s v="171-8061913-6225930"/>
        <s v="171-1461013-9063520"/>
        <s v="404-7692743-9492368"/>
        <s v="408-1974544-3368326"/>
        <s v="404-7274697-0945121"/>
        <s v="404-2470566-9849124"/>
        <s v="405-6374128-1181128"/>
        <s v="406-0863695-3761934"/>
        <s v="404-4798045-1368313"/>
        <s v="404-0556797-7152320"/>
        <s v="171-8490472-4683523"/>
        <s v="402-8775744-6848303"/>
        <s v="406-7924642-4540354"/>
        <s v="406-3739037-6845925"/>
        <s v="406-3392351-9694753"/>
        <s v="405-3583244-8682738"/>
        <s v="171-1004509-7937963"/>
        <s v="406-5149604-4516314"/>
        <s v="408-4945874-5956363"/>
        <s v="402-8370679-9742754"/>
        <s v="171-9757288-1506730"/>
        <s v="403-3422175-8588361"/>
        <s v="407-0975836-1662751"/>
        <s v="404-5339654-8699521"/>
        <s v="171-8807415-3796339"/>
        <s v="406-2584311-5969914"/>
        <s v="406-6248918-3078743"/>
        <s v="408-8830580-2178742"/>
        <s v="403-7466394-6701159"/>
        <s v="408-8156341-0265959"/>
        <s v="403-5346372-0793900"/>
        <s v="402-2452708-4896329"/>
        <s v="406-7338347-7069951"/>
        <s v="406-0211892-0559536"/>
        <s v="171-7532609-3249907"/>
        <s v="403-6043726-6721132"/>
        <s v="407-1712596-4050755"/>
        <s v="405-8411773-8229162"/>
        <s v="407-7844529-5051537"/>
        <s v="171-3775810-2345913"/>
        <s v="171-9012771-7416351"/>
        <s v="171-9136525-1911525"/>
        <s v="407-6279695-7581901"/>
        <s v="171-6817306-4265116"/>
        <s v="405-7298234-3814730"/>
        <s v="405-4771236-4811503"/>
        <s v="405-2906637-7852340"/>
        <s v="406-6316473-9375528"/>
        <s v="402-1860368-5003561"/>
        <s v="407-7120808-1351527"/>
        <s v="405-8385584-8498728"/>
        <s v="404-8409362-0284368"/>
        <s v="407-3508652-5836322"/>
        <s v="403-7981359-9749924"/>
        <s v="405-7938814-1087509"/>
        <s v="171-5730087-9741116"/>
        <s v="171-1008629-5178746"/>
        <s v="407-1528185-7186758"/>
        <s v="408-1908576-3189123"/>
        <s v="408-8035303-1545928"/>
        <s v="407-9696755-1240327"/>
        <s v="402-1679192-6240356"/>
        <s v="408-1564787-5856337"/>
        <s v="407-3896824-6146758"/>
        <s v="407-6528768-8929920"/>
        <s v="408-5099210-1165148"/>
        <s v="171-6350746-9007558"/>
        <s v="405-6139036-4994745"/>
        <s v="406-6549790-6262739"/>
        <s v="404-1912718-8415550"/>
        <s v="404-2345765-1785110"/>
        <s v="171-9054821-6610735"/>
        <s v="405-8065116-7629144"/>
        <s v="408-2516921-3716311"/>
        <s v="403-3759418-6709126"/>
        <s v="408-4141277-0193956"/>
        <s v="403-9333662-4662730"/>
        <s v="403-0771338-5988312"/>
        <s v="402-6544214-3573969"/>
        <s v="406-9213513-4800327"/>
        <s v="405-0433643-1144349"/>
        <s v="171-7430723-6787516"/>
        <s v="408-2912274-2522734"/>
        <s v="405-0023422-9779521"/>
        <s v="408-7234922-1148318"/>
        <s v="171-0490840-3053915"/>
        <s v="171-6516243-3492354"/>
        <s v="171-7222033-5792320"/>
        <s v="403-4347680-3239550"/>
        <s v="171-6525563-8877103"/>
        <s v="405-3186738-7721118"/>
        <s v="403-1826402-9435560"/>
        <s v="406-6667637-9966753"/>
        <s v="406-8156230-5674718"/>
        <s v="171-1728497-2329143"/>
        <s v="407-1435458-1919510"/>
        <s v="406-6913365-0861962"/>
        <s v="171-2993620-5828353"/>
        <s v="408-2359400-8260316"/>
        <s v="406-1518551-8159546"/>
        <s v="408-6485769-9061154"/>
        <s v="404-2640683-8356316"/>
        <s v="404-5332578-7605138"/>
        <s v="408-7565589-4918732"/>
        <s v="404-4011410-5805159"/>
        <s v="407-7383664-4251535"/>
        <s v="407-8020405-7634731"/>
        <s v="402-8026142-9249964"/>
        <s v="403-4670066-5206731"/>
        <s v="407-8441117-8985143"/>
        <s v="171-5347420-8465156"/>
        <s v="402-2135883-0929113"/>
        <s v="408-4711899-6544333"/>
        <s v="402-1353336-2743504"/>
        <s v="407-2333018-0219523"/>
        <s v="402-7346638-7916354"/>
        <s v="404-8672033-7928356"/>
        <s v="408-9222012-8687508"/>
        <s v="404-2256348-5508312"/>
        <s v="171-7378656-4945136"/>
        <s v="404-0303558-0924362"/>
        <s v="406-8358105-5972367"/>
        <s v="407-3023807-2244342"/>
        <s v="402-8951738-8744317"/>
        <s v="406-6421898-2702741"/>
        <s v="406-0366316-9300365"/>
        <s v="408-0881227-1909157"/>
        <s v="407-3188067-2032310"/>
        <s v="402-3062922-7386738"/>
        <s v="171-9851273-1489902"/>
        <s v="408-1252191-5613126"/>
        <s v="404-0801054-7823531"/>
        <s v="404-7262078-0821950"/>
        <s v="407-6529033-8467555"/>
        <s v="406-8454722-9951509"/>
        <s v="403-8944992-1995506"/>
        <s v="402-7298767-9017923"/>
        <s v="406-1642344-8681967"/>
        <s v="407-3289271-0591501"/>
        <s v="408-0224438-4410712"/>
        <s v="404-1154525-5590710"/>
        <s v="404-8669517-8398769"/>
        <s v="406-4894136-3187553"/>
        <s v="404-6441994-0926721"/>
        <s v="407-3857140-4855515"/>
        <s v="405-1461081-8011538"/>
        <s v="403-7515163-6761163"/>
        <s v="403-0584759-6017139"/>
        <s v="403-5237450-0177141"/>
        <s v="406-5008235-5143521"/>
        <s v="407-6214589-9425930"/>
        <s v="403-3465545-9609165"/>
        <s v="404-0390677-9835569"/>
        <s v="406-3680107-7864353"/>
        <s v="406-2033412-3428322"/>
        <s v="407-1477283-7097144"/>
        <s v="404-0988834-5309963"/>
        <s v="408-4583329-2648319"/>
        <s v="406-8936832-7080327"/>
        <s v="406-9911191-2496369"/>
        <s v="171-7773738-6873157"/>
        <s v="405-9652389-5037110"/>
        <s v="406-3312546-5081907"/>
        <s v="171-4251045-7058753"/>
        <s v="403-7485773-0954712"/>
        <s v="408-0986501-7261937"/>
        <s v="403-3791898-1168357"/>
        <s v="406-6685863-8898746"/>
        <s v="402-0345867-3597105"/>
        <s v="171-6911000-1977146"/>
        <s v="406-8893631-9381900"/>
        <s v="405-6796932-0639547"/>
        <s v="405-0271059-1293107"/>
        <s v="408-5064895-2625909"/>
        <s v="408-3798702-4595521"/>
        <s v="405-4107684-2759554"/>
        <s v="405-3572419-8898708"/>
        <s v="404-7685627-5473113"/>
        <s v="405-4362268-3301143"/>
        <s v="404-6435955-3158734"/>
        <s v="171-7448214-1616361"/>
        <s v="403-9969448-7918748"/>
        <s v="402-6359995-5072333"/>
        <s v="171-6597399-7582729"/>
        <s v="405-5356391-0888357"/>
        <s v="402-6382929-0089967"/>
        <s v="404-4133616-6510719"/>
        <s v="171-2288474-6174729"/>
        <s v="407-5308365-9333954"/>
        <s v="407-3359583-8657937"/>
        <s v="403-4652998-4217920"/>
        <s v="171-0193674-5397974"/>
        <s v="171-6183438-2882702"/>
        <s v="406-9541623-4533155"/>
        <s v="407-1537228-7748360"/>
        <s v="404-9462272-0106738"/>
        <s v="404-1453043-8105162"/>
        <s v="171-2894896-0829140"/>
        <s v="408-4224057-4833140"/>
        <s v="171-3637560-6011516"/>
        <s v="403-1352141-9130751"/>
        <s v="402-5813082-6256358"/>
        <s v="402-0894007-8680326"/>
        <s v="404-0465764-3426704"/>
        <s v="405-7376929-8431531"/>
        <s v="403-6661351-9453959"/>
        <s v="171-7910592-4027504"/>
        <s v="408-5104847-3122755"/>
        <s v="405-1466365-1742736"/>
        <s v="406-3705877-1440321"/>
        <s v="406-3064916-4566740"/>
        <s v="402-5730171-4461904"/>
        <s v="404-5008674-0541137"/>
        <s v="171-5329056-1935521"/>
        <s v="402-9071801-7321147"/>
        <s v="407-0254956-0204378"/>
        <s v="402-1522564-9974760"/>
        <s v="402-6029952-7326765"/>
        <s v="406-7454120-0577940"/>
        <s v="408-9528462-6373103"/>
        <s v="171-5127854-9868331"/>
        <s v="171-8690203-8305108"/>
        <s v="405-7352987-7841152"/>
        <s v="403-4024641-1322716"/>
        <s v="407-5527376-6269119"/>
        <s v="407-1689926-8825916"/>
        <s v="408-1214329-1764333"/>
        <s v="408-1917148-0465940"/>
        <s v="171-4255852-0009923"/>
        <s v="404-2130734-0213928"/>
        <s v="405-6422036-5284303"/>
        <s v="403-3810130-8379540"/>
        <s v="402-8232938-3360348"/>
        <s v="404-2340810-1736305"/>
        <s v="407-2622360-7158724"/>
        <s v="403-8745417-4133907"/>
        <s v="407-2636623-7864339"/>
        <s v="408-2912749-1101156"/>
        <s v="403-8576837-5411540"/>
        <s v="402-6099075-4482704"/>
        <s v="408-0012002-3582747"/>
        <s v="405-0864248-6775548"/>
        <s v="405-8545650-4021957"/>
        <s v="402-7194626-3409907"/>
        <s v="404-4744505-1597122"/>
        <s v="171-8436761-4601101"/>
        <s v="406-2295229-5043549"/>
        <s v="403-8622153-6231561"/>
        <s v="403-7005637-3770718"/>
        <s v="171-5893391-0276335"/>
        <s v="171-3504363-6025953"/>
        <s v="408-1410569-7136300"/>
        <s v="171-7024719-0150757"/>
        <s v="402-9692614-4826725"/>
        <s v="171-7142951-0615537"/>
        <s v="404-8593898-3412341"/>
        <s v="405-5144822-9645938"/>
        <s v="402-6421517-3904338"/>
        <s v="403-6810474-7913926"/>
        <s v="171-2245202-8545166"/>
        <s v="407-0567706-0801965"/>
        <s v="405-5182820-0264352"/>
        <s v="408-8975764-3445954"/>
        <s v="407-0125464-9581144"/>
        <s v="406-7034120-7497121"/>
        <s v="406-2280126-9637125"/>
        <s v="405-1508326-6125968"/>
        <s v="405-3426769-7652368"/>
        <s v="406-5414045-3294706"/>
        <s v="171-7981476-6619501"/>
        <s v="404-5089733-5874759"/>
        <s v="171-8260419-4709164"/>
        <s v="405-9041898-9243542"/>
        <s v="407-5857160-1281109"/>
        <s v="407-1210153-6277909"/>
        <s v="405-8212181-4440365"/>
        <s v="404-9398851-2487533"/>
        <s v="404-6745828-0474701"/>
        <s v="403-7120068-1339527"/>
        <s v="408-1625835-7636314"/>
        <s v="404-1671954-1337921"/>
        <s v="402-3848255-6274716"/>
        <s v="405-3320548-4405903"/>
        <s v="408-5880983-2516352"/>
        <s v="406-1686653-3725103"/>
        <s v="404-9484748-9408359"/>
        <s v="407-5024323-9102722"/>
        <s v="405-1282122-0057153"/>
        <s v="407-6504432-3130742"/>
        <s v="407-2496084-2017114"/>
        <s v="404-1788640-6681150"/>
        <s v="405-7081127-4683544"/>
        <s v="407-0355102-7050773"/>
        <s v="404-7377348-4045125"/>
        <s v="405-8865419-7471553"/>
        <s v="405-2756391-3461130"/>
        <s v="403-2066357-8187533"/>
        <s v="408-0298901-9473965"/>
        <s v="405-8876490-7089100"/>
        <s v="171-8379023-9601117"/>
        <s v="408-8648043-8640362"/>
        <s v="408-6264083-4613142"/>
        <s v="171-6889225-2918728"/>
        <s v="403-3304748-7990742"/>
        <s v="406-3104311-3425925"/>
        <s v="403-9487335-4870734"/>
        <s v="402-5289100-3363541"/>
        <s v="404-2113184-9657921"/>
        <s v="408-4408446-1153122"/>
        <s v="408-9796757-8480336"/>
        <s v="403-9353192-4005956"/>
        <s v="404-8838095-2518760"/>
        <s v="404-9300843-7418756"/>
        <s v="408-2048542-6305932"/>
        <s v="402-4581062-6312341"/>
        <s v="407-5836993-3066706"/>
        <s v="405-1185374-5736352"/>
        <s v="171-3803097-0906749"/>
        <s v="408-7997468-9610736"/>
        <s v="408-3538830-4777941"/>
        <s v="408-8496647-5767503"/>
        <s v="171-4736372-5729142"/>
        <s v="405-0215741-3407515"/>
        <s v="171-0559701-4824312"/>
        <s v="408-7896782-2890711"/>
        <s v="402-9006850-7045158"/>
        <s v="402-7515893-5061906"/>
        <s v="403-5127945-7699566"/>
        <s v="403-9639443-0036322"/>
        <s v="403-2675136-0216364"/>
        <s v="408-0047281-1921957"/>
        <s v="408-1662364-6325102"/>
        <s v="405-1453424-4453119"/>
        <s v="408-4968747-2660307"/>
        <s v="404-4354116-9008348"/>
        <s v="403-9376656-5621120"/>
        <s v="408-0204910-3678762"/>
        <s v="404-0765462-3328328"/>
        <s v="408-8484778-7848356"/>
        <s v="403-8604089-3688364"/>
        <s v="406-8009396-9748316"/>
        <s v="408-2214438-7776320"/>
        <s v="406-4517240-8425922"/>
        <s v="407-4873520-2483539"/>
        <s v="404-6586145-3086740"/>
        <s v="408-4380501-8767501"/>
        <s v="171-0099047-8153938"/>
        <s v="171-5366679-1599557"/>
        <s v="404-7233035-6137141"/>
        <s v="405-4265160-5525131"/>
        <s v="171-4114101-3118763"/>
        <s v="406-7505617-5321905"/>
        <s v="406-1127090-1931509"/>
        <s v="171-2899135-6539516"/>
        <s v="407-4872363-6505123"/>
        <s v="402-7100821-7494723"/>
        <s v="403-7803071-3733955"/>
        <s v="403-6345852-7121148"/>
        <s v="407-6842585-5394764"/>
        <s v="407-3187453-5542766"/>
        <s v="404-8180425-4190737"/>
        <s v="403-6550884-1505904"/>
        <s v="405-1298401-3315532"/>
        <s v="402-0755753-8326704"/>
        <s v="407-9901996-2973102"/>
        <s v="402-4823334-4102741"/>
        <s v="403-5710054-4579543"/>
        <s v="171-1681815-8743537"/>
        <s v="403-1142906-2512305"/>
        <s v="405-8089359-5348348"/>
        <s v="407-9448315-4957921"/>
        <s v="406-9885150-7845162"/>
        <s v="402-7610320-2713935"/>
        <s v="408-3024186-7047537"/>
        <s v="407-2002192-7944312"/>
        <s v="407-1411653-5181962"/>
        <s v="408-6056033-7755524"/>
        <s v="407-1929196-8761153"/>
        <s v="407-8741961-8514720"/>
        <s v="407-8332629-7691511"/>
        <s v="404-1558173-0214747"/>
        <s v="402-7440192-0747523"/>
        <s v="403-0137392-1413904"/>
        <s v="407-0355604-8792340"/>
        <s v="404-9312519-2953929"/>
        <s v="402-0626064-6084350"/>
        <s v="407-3624637-5041108"/>
        <s v="403-6411590-5750749"/>
        <s v="404-8435632-7577163"/>
        <s v="403-9378804-0789104"/>
        <s v="406-9476790-8787551"/>
        <s v="402-7657456-6146715"/>
        <s v="405-7911124-9415505"/>
        <s v="407-8548056-6694735"/>
        <s v="405-8874896-2049133"/>
        <s v="405-9368312-9078761"/>
        <s v="407-7011061-3042734"/>
        <s v="403-7146505-0884328"/>
        <s v="404-9972035-9476321"/>
        <s v="404-0692909-2727534"/>
        <s v="403-8610220-3633963"/>
        <s v="402-8122747-0393909"/>
        <s v="403-3777977-9946757"/>
        <s v="403-4185479-4257919"/>
        <s v="402-0912390-5821961"/>
        <s v="171-5750117-2857942"/>
        <s v="402-6262442-8491544"/>
        <s v="408-4843663-2881118"/>
        <s v="407-0114320-7272372"/>
        <s v="402-9796696-0207544"/>
        <s v="406-9898912-9600325"/>
        <s v="407-4310740-1265952"/>
        <s v="405-7580202-3129933"/>
        <s v="406-8853977-3210705"/>
        <s v="403-8588850-2729105"/>
        <s v="404-0259182-7385127"/>
        <s v="405-8172537-4689939"/>
        <s v="407-8441367-2294719"/>
        <s v="408-0176428-8467506"/>
        <s v="171-7717706-6545917"/>
        <s v="406-7868806-1650717"/>
        <s v="171-5820287-5303561"/>
        <s v="403-9741800-5819553"/>
        <s v="407-0791618-9361133"/>
        <s v="403-7495401-0764342"/>
        <s v="404-4981903-1518742"/>
        <s v="407-4044062-9733110"/>
        <s v="403-4831900-3941118"/>
        <s v="403-3033222-9834752"/>
        <s v="406-1512883-7585108"/>
        <s v="407-3484078-1174741"/>
        <s v="407-1108004-8829901"/>
        <s v="171-2621999-6061140"/>
        <s v="406-4326061-5546766"/>
        <s v="171-5136408-2023508"/>
        <s v="408-9706325-0101931"/>
        <s v="408-4067480-2993100"/>
        <s v="404-9512559-8996340"/>
        <s v="402-2413855-0618702"/>
        <s v="402-5547944-7645953"/>
        <s v="407-0504438-2024329"/>
        <s v="405-4016197-7084310"/>
        <s v="404-4209955-2326722"/>
        <s v="402-9257889-5093156"/>
        <s v="403-3250527-2139532"/>
        <s v="402-7487456-7382731"/>
        <s v="171-4080807-0210765"/>
        <s v="404-9990602-5797161"/>
        <s v="404-0921791-5774735"/>
        <s v="404-3944272-9360358"/>
        <s v="408-1896213-3899560"/>
        <s v="406-8160757-0481949"/>
        <s v="404-1614581-6008307"/>
        <s v="404-4322712-0144357"/>
        <s v="406-3852429-4446764"/>
        <s v="408-5178812-0436362"/>
        <s v="403-1047940-6771503"/>
        <s v="404-5814390-9258705"/>
        <s v="407-5913566-5608361"/>
        <s v="403-9878858-9596345"/>
        <s v="171-8547981-6630726"/>
        <s v="407-8311406-2116343"/>
        <s v="404-0847500-6047554"/>
        <s v="403-3614541-5598701"/>
        <s v="404-6343488-8969111"/>
        <s v="407-1145953-3325116"/>
        <s v="407-7408385-6735521"/>
        <s v="407-9764849-8353913"/>
        <s v="402-7762025-8916348"/>
        <s v="405-7026559-9641144"/>
        <s v="408-6908529-4934744"/>
        <s v="402-7098136-8078763"/>
        <s v="402-9794993-0705148"/>
        <s v="407-9410239-6081101"/>
        <s v="408-8422444-6945955"/>
        <s v="405-3582179-3235517"/>
        <s v="406-4346856-4819547"/>
        <s v="403-3433402-9595516"/>
        <s v="407-2252197-7465936"/>
        <s v="407-6742401-7084321"/>
        <s v="406-6860051-7389112"/>
        <s v="407-0901504-2406745"/>
        <s v="403-0176494-4944365"/>
        <s v="406-0757722-3932333"/>
        <s v="407-3592998-7652357"/>
        <s v="407-3293343-9533150"/>
        <s v="407-3492180-8641914"/>
        <s v="407-1390938-2769921"/>
        <s v="402-8819438-3932319"/>
        <s v="402-9005367-4295569"/>
        <s v="171-1622706-9620348"/>
        <s v="406-4941088-2343522"/>
        <s v="171-3961106-2189146"/>
        <s v="407-2439944-6108364"/>
        <s v="407-5915828-7878766"/>
        <s v="171-2466684-6854763"/>
        <s v="171-9553161-6527536"/>
        <s v="403-6976074-5281135"/>
        <s v="171-7335997-7918722"/>
        <s v="171-6648982-0798749"/>
        <s v="402-9720670-2233169"/>
        <s v="402-6889837-8313139"/>
        <s v="402-8764819-3937102"/>
        <s v="403-9107146-4775563"/>
        <s v="406-9340243-5757138"/>
        <s v="403-2655727-8608329"/>
        <s v="405-4075478-0401156"/>
        <s v="171-3590667-7109122"/>
        <s v="403-0514204-4605929"/>
        <s v="403-4406261-4756366"/>
        <s v="406-2114105-7958754"/>
        <s v="402-4976399-8849956"/>
        <s v="404-1116044-8297149"/>
        <s v="405-1826037-6206769"/>
        <s v="407-1635061-4573942"/>
        <s v="171-9180614-1173168"/>
        <s v="171-4176356-2941949"/>
        <s v="404-5798780-8233932"/>
        <s v="171-8492966-3951512"/>
        <s v="407-2103967-9718705"/>
        <s v="171-5757863-4977124"/>
        <s v="402-0570938-8042761"/>
        <s v="403-0861786-5948339"/>
        <s v="403-2568352-6625948"/>
        <s v="408-1430314-0597907"/>
        <s v="404-4638036-2960328"/>
        <s v="402-4464162-6977908"/>
        <s v="171-2142405-6085910"/>
        <s v="402-3366307-6810719"/>
        <s v="406-8742413-2682733"/>
        <s v="407-0189968-1167529"/>
        <s v="408-5650408-5373914"/>
        <s v="405-5147544-7929152"/>
        <s v="405-8141855-6225919"/>
        <s v="402-5503305-3003552"/>
        <s v="406-5782819-6344315"/>
        <s v="171-1770307-9199500"/>
        <s v="405-9228852-4178721"/>
        <s v="408-3070750-4449140"/>
        <s v="408-6051352-1828307"/>
        <s v="408-9337200-9034762"/>
        <s v="406-4820273-9614740"/>
        <s v="408-8447307-7573113"/>
        <s v="406-8987543-2369135"/>
        <s v="406-3537593-8722737"/>
        <s v="408-3193444-4668340"/>
        <s v="404-0358091-0579554"/>
        <s v="171-4122508-5822731"/>
        <s v="171-9726183-9658732"/>
        <s v="407-3204474-1540365"/>
        <s v="403-9590970-3585154"/>
        <s v="406-5147430-0941961"/>
        <s v="171-6810466-3039552"/>
        <s v="402-5003165-6788335"/>
        <s v="171-2023316-1846715"/>
        <s v="408-2893347-4784365"/>
        <s v="405-1492777-5835512"/>
        <s v="402-2282465-5711556"/>
        <s v="407-7686513-2429123"/>
        <s v="407-3515095-6281162"/>
        <s v="402-6628443-5602714"/>
        <s v="407-5916244-8305115"/>
        <s v="407-2932986-6501930"/>
        <s v="171-9354893-4335566"/>
        <s v="406-7895671-1461152"/>
        <s v="406-4121271-9465913"/>
        <s v="171-9433123-5697900"/>
        <s v="171-2872384-1110704"/>
        <s v="408-6154848-0610754"/>
        <s v="408-5087469-9245120"/>
        <s v="408-0361075-1696374"/>
        <s v="171-3132467-5256361"/>
        <s v="405-8165336-5589101"/>
        <s v="406-9946243-0859523"/>
        <s v="404-9407061-4897941"/>
        <s v="404-0278420-6213142"/>
        <s v="407-4353076-7858710"/>
        <s v="402-8049324-5758746"/>
        <s v="405-6338175-9908329"/>
        <s v="402-6445326-8392317"/>
        <s v="406-9549897-5843547"/>
        <s v="171-3897230-0944345"/>
        <s v="406-5788537-1778706"/>
        <s v="408-1200414-2626722"/>
        <s v="405-8739704-2443559"/>
        <s v="406-8539445-6594727"/>
        <s v="406-4039876-8637900"/>
        <s v="407-2858423-3325920"/>
        <s v="404-7620918-7046748"/>
        <s v="406-8301437-6125925"/>
        <s v="408-4121205-5319568"/>
        <s v="403-9786643-7573962"/>
        <s v="408-3622020-6631529"/>
        <s v="405-3180984-5139503"/>
        <s v="406-0678966-7067566"/>
        <s v="403-1438073-4769101"/>
        <s v="171-9126698-2760343"/>
        <s v="408-1867634-8217920"/>
        <s v="406-0418717-1938734"/>
        <s v="404-9475962-3969942"/>
        <s v="406-5227490-3254721"/>
        <s v="407-4090543-5059547"/>
        <s v="404-7897453-6125961"/>
        <s v="402-8550790-0113142"/>
        <s v="403-2538135-6076310"/>
        <s v="402-8204265-4234741"/>
        <s v="407-1772430-4111519"/>
        <s v="408-5152099-3035534"/>
        <s v="404-6387846-5453114"/>
        <s v="403-8518320-7817143"/>
        <s v="405-4755854-9568304"/>
        <s v="407-4178953-9509950"/>
        <s v="403-7608886-2802750"/>
        <s v="404-5029426-4681909"/>
        <s v="402-2421418-4136326"/>
        <s v="171-4006098-6176319"/>
        <s v="171-4908179-1859533"/>
        <s v="405-6446972-4571555"/>
        <s v="405-0893816-9309133"/>
        <s v="406-1784285-7023564"/>
        <s v="402-2602946-2127564"/>
        <s v="407-9769660-2682744"/>
        <s v="406-9302740-6397127"/>
        <s v="402-5192624-7908307"/>
        <s v="402-7869008-3621965"/>
        <s v="402-0755923-1422713"/>
        <s v="406-0635155-1573120"/>
        <s v="171-1151224-7513125"/>
        <s v="408-5723597-5999539"/>
        <s v="408-0490339-4221145"/>
        <s v="407-1558500-0296323"/>
        <s v="404-8915878-5849932"/>
        <s v="404-5804253-1370760"/>
        <s v="407-0145415-0474759"/>
        <s v="406-7463031-4603566"/>
        <s v="171-0793125-7643526"/>
        <s v="408-8231229-5343558"/>
        <s v="171-7981625-9622762"/>
        <s v="404-8473800-1377936"/>
        <s v="405-1365663-5876336"/>
        <s v="405-0020969-5333941"/>
        <s v="407-0274246-5281951"/>
        <s v="408-0066299-6267502"/>
        <s v="403-9195570-7611533"/>
        <s v="403-2874940-9313910"/>
        <s v="408-1677368-4413126"/>
        <s v="405-0107080-9526713"/>
        <s v="408-2826518-4796304"/>
        <s v="407-2679623-6317101"/>
        <s v="408-1002922-1261136"/>
        <s v="405-2941701-5421951"/>
        <s v="407-4091650-4666717"/>
        <s v="404-6572108-4953161"/>
        <s v="407-7854832-4251563"/>
        <s v="403-1577845-3025919"/>
        <s v="408-8395386-3203523"/>
        <s v="408-5445859-4360318"/>
        <s v="402-8650621-7753968"/>
        <s v="404-3987684-3021114"/>
        <s v="403-7713096-2041151"/>
        <s v="408-7306894-0538719"/>
        <s v="403-9653380-0723527"/>
        <s v="171-1290090-0027523"/>
        <s v="407-7906789-0956353"/>
        <s v="407-1109977-6820330"/>
        <s v="404-3683082-8059563"/>
        <s v="402-6695712-5040325"/>
        <s v="406-4961209-0292318"/>
        <s v="404-2663693-2353126"/>
        <s v="405-9380246-0333165"/>
        <s v="402-3556954-1384336"/>
        <s v="402-5379003-9973146"/>
        <s v="404-5241796-2819546"/>
        <s v="402-1701638-6598747"/>
        <s v="404-9418739-4394743"/>
        <s v="403-2666496-7900346"/>
        <s v="407-1342623-0021107"/>
        <s v="405-8815724-5824301"/>
        <s v="408-0933515-1554728"/>
        <s v="403-6508945-4538742"/>
        <s v="405-6874041-3503540"/>
        <s v="403-3816793-8387567"/>
        <s v="402-7440350-0844369"/>
        <s v="402-6738785-2384308"/>
        <s v="405-3315541-6501911"/>
        <s v="405-9298496-7577926"/>
        <s v="171-9614786-8352355"/>
        <s v="171-4655628-4052301"/>
        <s v="404-9536954-8577910"/>
        <s v="402-7551322-5681113"/>
        <s v="408-5851999-1796327"/>
        <s v="404-8882446-7821120"/>
        <s v="408-4015560-0425936"/>
        <s v="406-9407350-3687544"/>
        <s v="404-0732001-7288364"/>
        <s v="408-5014067-4353953"/>
        <s v="404-5298155-4965110"/>
        <s v="402-8297211-5339514"/>
        <s v="405-8456164-1608358"/>
        <s v="407-1488480-3304332"/>
        <s v="408-3853788-2326762"/>
        <s v="405-2206460-3893939"/>
        <s v="171-7367745-6108338"/>
        <s v="408-6014992-6189131"/>
        <s v="408-3170626-3685931"/>
        <s v="407-3811032-5687554"/>
        <s v="407-7878890-7119514"/>
        <s v="403-0564459-3776330"/>
        <s v="407-1241236-5961162"/>
        <s v="407-2636810-3265169"/>
        <s v="406-0984632-6958701"/>
        <s v="405-6730912-8357933"/>
        <s v="408-3201891-3599507"/>
        <s v="404-8668802-0485147"/>
        <s v="403-5902601-0757105"/>
        <s v="404-8295066-2401105"/>
        <s v="171-6217398-9682744"/>
        <s v="402-4279559-5440307"/>
        <s v="402-7201513-3469962"/>
        <s v="405-1832225-5585961"/>
        <s v="404-4913085-0895503"/>
        <s v="408-2354557-7193113"/>
        <s v="406-2563484-0750753"/>
        <s v="407-7911306-2225168"/>
        <s v="407-7306651-6168364"/>
        <s v="404-3733400-5408341"/>
        <s v="408-9192143-9729143"/>
        <s v="408-4917514-1869167"/>
        <s v="408-4073000-7700301"/>
        <s v="408-6254423-9906746"/>
        <s v="408-0595204-9546740"/>
        <s v="403-8280224-6565906"/>
        <s v="404-6403482-0085100"/>
        <s v="408-6069656-2777915"/>
        <s v="171-2740039-2484320"/>
        <s v="406-1893448-0805943"/>
        <s v="406-1394833-1636307"/>
        <s v="408-0182524-3985907"/>
        <s v="403-8217262-4515514"/>
        <s v="171-2147024-8005150"/>
        <s v="403-9440138-4530750"/>
        <s v="404-8122185-1736345"/>
        <s v="407-0232500-3997150"/>
        <s v="405-8778113-4285957"/>
        <s v="404-3400977-7416329"/>
        <s v="404-5901963-7277154"/>
        <s v="171-1254948-0254749"/>
        <s v="402-6883557-1244357"/>
        <s v="408-2888625-3861950"/>
        <s v="405-4081572-8531534"/>
        <s v="404-7770106-5374752"/>
        <s v="404-2901592-6943534"/>
        <s v="402-0783414-9164324"/>
        <s v="405-9071831-9746724"/>
        <s v="407-3716905-2157943"/>
        <s v="407-3082027-8009121"/>
        <s v="171-7995447-1739559"/>
        <s v="402-0509269-4126768"/>
        <s v="406-8457885-4688324"/>
        <s v="404-2888997-4119563"/>
        <s v="405-5931547-6938737"/>
        <s v="407-3177579-7429161"/>
        <s v="406-8423744-5890731"/>
        <s v="408-8753215-3052348"/>
        <s v="171-7091245-0829920"/>
        <s v="408-4455354-5274766"/>
        <s v="405-8204650-4856330"/>
        <s v="171-7678722-0246756"/>
        <s v="405-9021711-9445168"/>
        <s v="404-2682275-5689135"/>
        <s v="402-0524978-4975554"/>
        <s v="406-2085002-0569916"/>
        <s v="402-8248625-1499510"/>
        <s v="402-4538636-6101914"/>
        <s v="403-0284056-8758775"/>
        <s v="406-8591101-5870764"/>
        <s v="402-8698818-8511557"/>
        <s v="408-9140541-1738753"/>
        <s v="407-2374949-0235512"/>
        <s v="171-2392811-6294717"/>
        <s v="171-2347266-2621117"/>
        <s v="408-5810781-5139568"/>
        <s v="402-4523583-1870701"/>
        <s v="402-3495310-1622709"/>
        <s v="404-4736027-7818730"/>
        <s v="405-7981163-9546728"/>
        <s v="406-6341492-7950724"/>
        <s v="406-7324110-7083545"/>
        <s v="407-5813745-3993950"/>
        <s v="406-8813625-0248304"/>
        <s v="405-0839557-4768350"/>
        <s v="408-4963153-1648357"/>
        <s v="403-8468712-1675527"/>
        <s v="405-9132818-2591569"/>
        <s v="408-8388545-4535501"/>
        <s v="403-1114997-1573929"/>
        <s v="403-6365445-1570750"/>
        <s v="408-2698933-5805129"/>
        <s v="404-2387413-2129947"/>
        <s v="403-6290745-7566741"/>
        <s v="402-9812775-3876302"/>
        <s v="402-9860712-4305910"/>
        <s v="402-5203774-0520307"/>
        <s v="405-3856174-5480362"/>
        <s v="171-2251195-9805924"/>
        <s v="403-6626424-6818733"/>
        <s v="404-1991958-6317162"/>
        <s v="406-0422963-1676304"/>
        <s v="406-8220272-5575558"/>
        <s v="406-4390559-0093953"/>
        <s v="403-8983736-6117936"/>
        <s v="403-6455262-9473111"/>
        <s v="407-5212825-4041964"/>
        <s v="407-1364810-2974710"/>
        <s v="404-2392307-7496364"/>
        <s v="171-1632493-9363511"/>
        <s v="171-7317515-8285110"/>
        <s v="405-9279939-5700322"/>
        <s v="406-0967485-0012342"/>
        <s v="408-0330273-7634707"/>
        <s v="403-5852722-3144332"/>
        <s v="408-4531124-3709959"/>
        <s v="404-1247394-4297934"/>
        <s v="407-0112186-9017144"/>
        <s v="404-0237179-7164334"/>
        <s v="408-5782349-1353915"/>
        <s v="171-1819381-4989938"/>
        <s v="405-3090151-7952320"/>
        <s v="402-5288133-9614703"/>
        <s v="406-0690926-4673149"/>
        <s v="402-6481370-2075508"/>
        <s v="171-2459314-4177907"/>
        <s v="407-2011923-2153932"/>
        <s v="405-2408369-1643528"/>
        <s v="404-2888763-0705916"/>
        <s v="407-1480728-2861119"/>
        <s v="406-5369941-1741103"/>
        <s v="408-9269991-5774746"/>
        <s v="403-9885057-6253943"/>
        <s v="402-9461185-9712364"/>
        <s v="403-8218270-2097169"/>
        <s v="404-9180152-7746742"/>
        <s v="404-4847026-2310711"/>
        <s v="405-8723576-6732352"/>
        <s v="402-9808254-9957938"/>
        <s v="402-1933954-5770735"/>
        <s v="171-1454540-2049104"/>
        <s v="403-9670761-2273929"/>
        <s v="402-5497597-9186737"/>
        <s v="402-6716506-5848364"/>
        <s v="403-1963320-5966717"/>
        <s v="408-4957717-8987525"/>
        <s v="407-9868668-2857949"/>
        <s v="404-3042605-6711502"/>
        <s v="402-4724205-8872301"/>
        <s v="406-1699629-3003518"/>
        <s v="171-7976526-8264330"/>
        <s v="171-7531919-6291546"/>
        <s v="403-2597483-6470752"/>
        <s v="404-9833932-5876344"/>
        <s v="408-1348143-5475555"/>
        <s v="406-6066099-2279543"/>
        <s v="171-2843501-8669966"/>
        <s v="402-5475447-2181158"/>
        <s v="403-8527181-5343566"/>
        <s v="406-4535391-5481969"/>
        <s v="407-9671006-5218703"/>
        <s v="404-2480544-0914710"/>
        <s v="407-5829142-2873958"/>
        <s v="406-9336541-9589909"/>
        <s v="405-8603542-5809963"/>
        <s v="406-9453048-3297166"/>
        <s v="406-7518292-1325164"/>
        <s v="406-7898789-4293906"/>
        <s v="402-8829265-8109163"/>
        <s v="171-0212429-4579517"/>
        <s v="407-2376646-6095535"/>
        <s v="171-4537791-2520321"/>
        <s v="406-5905376-4469123"/>
        <s v="404-1411843-0298746"/>
        <s v="408-7259584-9158711"/>
        <s v="406-9874226-6889918"/>
        <s v="171-0062276-3115506"/>
        <s v="404-3071132-0948321"/>
        <s v="408-0663922-1359539"/>
        <s v="171-1440056-1683528"/>
        <s v="403-5119518-3078705"/>
        <s v="403-3028505-8020354"/>
        <s v="405-0515471-0217902"/>
        <s v="402-1689516-5233140"/>
        <s v="404-5895316-0277908"/>
        <s v="407-1104886-1291526"/>
        <s v="407-3659022-0425168"/>
        <s v="403-5967327-6454731"/>
        <s v="408-0070478-4011505"/>
        <s v="402-8911203-2865957"/>
        <s v="408-2870914-2389167"/>
        <s v="406-7535695-1721939"/>
        <s v="407-5015809-5125144"/>
        <s v="171-5397699-2233936"/>
        <s v="408-2831350-9787532"/>
        <s v="408-5748279-1929913"/>
        <s v="171-5271547-7853169"/>
        <s v="403-4735851-5341940"/>
        <s v="402-2441786-8946743"/>
        <s v="403-9265027-0437942"/>
        <s v="406-4653205-9916329"/>
        <s v="407-5908884-8539504"/>
        <s v="407-7134618-7058725"/>
        <s v="407-3024473-7694726"/>
        <s v="171-1563852-3013113"/>
        <s v="405-2953945-5066701"/>
        <s v="406-6955848-6355513"/>
        <s v="406-2577620-4856325"/>
        <s v="171-0983100-8092334"/>
        <s v="408-0061887-6258751"/>
        <s v="403-4824926-0248319"/>
        <s v="404-5630523-1821924"/>
        <s v="407-6803909-7336329"/>
        <s v="407-3627409-0413955"/>
        <s v="404-9103236-6093917"/>
        <s v="408-6543793-7426769"/>
        <s v="405-7007857-7270742"/>
        <s v="171-2964991-9130737"/>
        <s v="403-9695027-3924316"/>
        <s v="403-4744149-6957902"/>
        <s v="171-1144480-8407568"/>
        <s v="407-2926049-1987559"/>
        <s v="405-8861370-3192355"/>
        <s v="407-5195801-3246753"/>
        <s v="171-6082481-4636345"/>
        <s v="403-0062804-9588372"/>
        <s v="402-9561324-9868334"/>
        <s v="407-3224388-8077126"/>
        <s v="403-2058521-3557112"/>
        <s v="403-0813846-2149140"/>
        <s v="403-9793438-3036361"/>
        <s v="405-9360585-7540304"/>
        <s v="171-7796235-2934765"/>
        <s v="171-5516157-3897155"/>
        <s v="405-1137216-6733101"/>
        <s v="405-9502122-7828318"/>
        <s v="408-6046537-0814752"/>
        <s v="406-0213504-5584324"/>
        <s v="171-1476114-1788334"/>
        <s v="408-2150202-3036352"/>
        <s v="407-3986357-3351534"/>
        <s v="402-4910100-4602718"/>
        <s v="407-3620899-0975518"/>
        <s v="408-2790582-4265910"/>
        <s v="408-1286270-3981925"/>
        <s v="405-4136251-1981942"/>
        <s v="403-6189152-5594755"/>
        <s v="406-9072498-2857926"/>
        <s v="404-3853589-8370735"/>
        <s v="407-8237180-6047527"/>
        <s v="407-5012676-9089946"/>
        <s v="171-4324968-0669145"/>
        <s v="402-7272722-5583556"/>
        <s v="406-9275210-7221915"/>
        <s v="407-2174317-9189965"/>
        <s v="405-5461989-2919509"/>
        <s v="407-9075916-2578765"/>
        <s v="404-6714225-1517102"/>
        <s v="403-4943291-3919547"/>
        <s v="402-3679238-0114757"/>
        <s v="402-1251689-4794703"/>
        <s v="171-7263181-8421166"/>
        <s v="405-8289102-9993119"/>
        <s v="404-9728477-2699525"/>
        <s v="406-0418241-4856351"/>
        <s v="406-1607140-6324314"/>
        <s v="403-7604412-0449139"/>
        <s v="405-1920863-1925101"/>
        <s v="408-0649698-6825113"/>
        <s v="405-9244470-2507557"/>
        <s v="405-7241670-3822755"/>
        <s v="405-5434527-4639566"/>
        <s v="405-6936689-3373119"/>
        <s v="406-7472765-5273163"/>
        <s v="407-5001310-3172341"/>
        <s v="403-8314873-4593903"/>
        <s v="405-5494412-5096356"/>
        <s v="408-5025295-6153928"/>
        <s v="408-4505195-5143522"/>
        <s v="403-8911639-6949138"/>
        <s v="403-8099234-4421106"/>
        <s v="403-3169608-0930732"/>
        <s v="407-0088761-3183507"/>
        <s v="405-7074588-1485105"/>
        <s v="403-3415421-0757907"/>
        <s v="408-6859738-0673165"/>
        <s v="171-6489945-7684360"/>
        <s v="171-4025646-7588336"/>
        <s v="406-0440353-3613947"/>
        <s v="408-9873380-0238720"/>
        <s v="408-4539504-7505112"/>
        <s v="171-6064282-2337106"/>
        <s v="171-4353823-6088366"/>
        <s v="404-7452367-0615565"/>
        <s v="406-7817885-2057119"/>
        <s v="405-6158954-3829115"/>
        <s v="407-1266088-8904337"/>
        <s v="405-3222704-4519556"/>
        <s v="408-2392132-8323546"/>
        <s v="405-2692526-3709946"/>
        <s v="408-5723184-7841949"/>
        <s v="406-2437775-2801912"/>
        <s v="407-0649202-0251504"/>
        <s v="404-3267611-2787561"/>
        <s v="402-0223096-4925159"/>
        <s v="404-6166478-3833117"/>
        <s v="406-0201453-1073957"/>
        <s v="404-1717405-1311550"/>
        <s v="403-8600695-3381927"/>
        <s v="402-0349789-5135535"/>
        <s v="408-5743080-3605922"/>
        <s v="407-1836507-0201959"/>
        <s v="171-8283091-4833949"/>
        <s v="408-5271854-8189142"/>
        <s v="406-1279455-1551552"/>
        <s v="404-2871486-6996331"/>
        <s v="402-3338626-6552336"/>
        <s v="171-5873322-1005127"/>
        <s v="171-5236829-9631501"/>
        <s v="405-0506071-3429169"/>
        <s v="402-3544891-4289153"/>
        <s v="402-5581572-0065105"/>
        <s v="171-1893962-5121144"/>
        <s v="403-6888119-0330707"/>
        <s v="408-2447551-0358715"/>
        <s v="404-1385255-7861141"/>
        <s v="408-8757922-6541956"/>
        <s v="405-2064352-6560315"/>
        <s v="405-0619876-8101960"/>
        <s v="402-3194956-1956360"/>
        <s v="407-7039086-0981939"/>
        <s v="403-8588643-2352326"/>
        <s v="402-1068615-0292322"/>
        <s v="402-0233490-8527518"/>
        <s v="406-6881353-7238730"/>
        <s v="407-2013576-9870707"/>
        <s v="407-2079943-2395563"/>
        <s v="403-2710393-3925141"/>
        <s v="403-3220725-4933934"/>
        <s v="407-2277155-2006730"/>
        <s v="404-4250217-3829133"/>
        <s v="403-8658285-1069902"/>
        <s v="402-1765798-7951549"/>
        <s v="408-5453976-7005132"/>
        <s v="403-8930980-5958724"/>
        <s v="171-4350406-6569166"/>
        <s v="408-5031758-0689128"/>
        <s v="402-5056029-5823542"/>
        <s v="406-1457185-7710744"/>
        <s v="404-6651614-8076312"/>
        <s v="408-7479560-0568359"/>
        <s v="171-9569085-4815528"/>
        <s v="404-1705133-4396369"/>
        <s v="406-6102927-0121918"/>
        <s v="408-4531808-1522737"/>
        <s v="406-7593094-3787506"/>
        <s v="171-1816012-3725920"/>
        <s v="404-0109156-4458737"/>
        <s v="171-8505964-7622708"/>
        <s v="406-1033783-3478762"/>
        <s v="407-6611854-7787500"/>
        <s v="404-3977426-3618702"/>
        <s v="402-7582309-0160340"/>
        <s v="405-3140169-2899529"/>
        <s v="406-5032850-9450732"/>
        <s v="405-9737817-2065928"/>
        <s v="403-5478067-1795525"/>
        <s v="402-9102629-5205902"/>
        <s v="404-5745923-1311563"/>
        <s v="408-2708645-6869141"/>
        <s v="408-3652923-6182757"/>
        <s v="402-3984745-7849942"/>
        <s v="405-4157807-6902726"/>
        <s v="406-2922709-5065100"/>
        <s v="402-2089901-7448351"/>
        <s v="405-2771889-4795520"/>
        <s v="407-3557742-2917139"/>
        <s v="403-6541650-4984366"/>
        <s v="405-6665264-0707563"/>
        <s v="404-4079752-6017934"/>
        <s v="407-4753651-1901103"/>
        <s v="404-7908071-1325166"/>
        <s v="408-5649180-0281162"/>
        <s v="407-1989908-6421162"/>
        <s v="407-0039842-7758742"/>
        <s v="403-2893349-5127534"/>
        <s v="402-5410851-0850764"/>
        <s v="408-7510819-8523550"/>
        <s v="405-5073871-6863536"/>
        <s v="404-9729825-2599543"/>
        <s v="408-4659755-4153163"/>
        <s v="403-7427863-0323529"/>
        <s v="402-6398667-1525120"/>
        <s v="405-8738841-3637915"/>
        <s v="404-1510597-5556323"/>
        <s v="407-7033145-9301913"/>
      </sharedItems>
    </cacheField>
    <cacheField name="Gender" numFmtId="0">
      <sharedItems count="2">
        <s v="women"/>
        <s v="Men"/>
      </sharedItems>
    </cacheField>
    <cacheField name="Age" numFmtId="0">
      <sharedItems containsSemiMixedTypes="0" containsString="0" containsNumber="1" containsInteger="1" minValue="18" maxValue="78" count="61">
        <n v="18"/>
        <n v="44"/>
        <n v="29"/>
        <n v="67"/>
        <n v="20"/>
        <n v="62"/>
        <n v="49"/>
        <n v="23"/>
        <n v="70"/>
        <n v="75"/>
        <n v="43"/>
        <n v="76"/>
        <n v="45"/>
        <n v="52"/>
        <n v="30"/>
        <n v="48"/>
        <n v="24"/>
        <n v="46"/>
        <n v="31"/>
        <n v="19"/>
        <n v="37"/>
        <n v="77"/>
        <n v="26"/>
        <n v="40"/>
        <n v="38"/>
        <n v="39"/>
        <n v="73"/>
        <n v="41"/>
        <n v="35"/>
        <n v="72"/>
        <n v="22"/>
        <n v="64"/>
        <n v="25"/>
        <n v="27"/>
        <n v="21"/>
        <n v="58"/>
        <n v="47"/>
        <n v="42"/>
        <n v="34"/>
        <n v="36"/>
        <n v="32"/>
        <n v="55"/>
        <n v="59"/>
        <n v="33"/>
        <n v="66"/>
        <n v="60"/>
        <n v="78"/>
        <n v="61"/>
        <n v="71"/>
        <n v="28"/>
        <n v="57"/>
        <n v="50"/>
        <n v="63"/>
        <n v="56"/>
        <n v="74"/>
        <n v="53"/>
        <n v="69"/>
        <n v="68"/>
        <n v="65"/>
        <n v="54"/>
        <n v="51"/>
      </sharedItems>
    </cacheField>
    <cacheField name="age group" numFmtId="0">
      <sharedItems count="3">
        <s v="Teenager"/>
        <s v="adult"/>
        <s v="young adult"/>
      </sharedItems>
    </cacheField>
    <cacheField name="Date" numFmtId="14">
      <sharedItems containsSemiMixedTypes="0" containsNonDate="0" containsDate="1" containsString="0" minDate="2022-10-04T00:00:00" maxDate="2022-12-05T00:00:00" count="3">
        <d v="2022-12-04T00:00:00"/>
        <d v="2022-11-04T00:00:00"/>
        <d v="2022-10-04T00:00:00"/>
      </sharedItems>
    </cacheField>
    <cacheField name="Month" numFmtId="14">
      <sharedItems count="3">
        <s v="Dec"/>
        <s v="Nov"/>
        <s v="Oct"/>
      </sharedItems>
    </cacheField>
    <cacheField name="status" numFmtId="0">
      <sharedItems count="4">
        <s v="Delivered"/>
        <s v="Refunded"/>
        <s v="Cancelled"/>
        <s v="Returned"/>
      </sharedItems>
    </cacheField>
    <cacheField name="by" numFmtId="0">
      <sharedItems count="7">
        <s v="Myntra"/>
        <s v="Ajio"/>
        <s v="Amazon"/>
        <s v="Flipkart"/>
        <s v="Meesho"/>
        <s v="Others"/>
        <s v="Nalli"/>
      </sharedItems>
    </cacheField>
    <cacheField name="category" numFmtId="0">
      <sharedItems count="8">
        <s v="kurta"/>
        <s v="Set"/>
        <s v="Western Dress"/>
        <s v="Top"/>
        <s v="Saree"/>
        <s v="Blouse"/>
        <s v="Ethnic Dress"/>
        <s v="Bottom"/>
      </sharedItems>
    </cacheField>
    <cacheField name="size" numFmtId="0">
      <sharedItems count="11">
        <s v="XXL"/>
        <s v="L"/>
        <s v="S"/>
        <s v="M"/>
        <s v="XL"/>
        <s v="XS"/>
        <s v="3XL"/>
        <s v="Free"/>
        <s v="6XL"/>
        <s v="4XL"/>
        <s v="5XL"/>
      </sharedItems>
    </cacheField>
    <cacheField name="Quantity" numFmtId="0">
      <sharedItems containsSemiMixedTypes="0" containsString="0" containsNumber="1" containsInteger="1" minValue="1" maxValue="2" count="2">
        <n v="1"/>
        <n v="2"/>
      </sharedItems>
    </cacheField>
    <cacheField name="Amt." numFmtId="0">
      <sharedItems containsSemiMixedTypes="0" containsString="0" containsNumber="1" containsInteger="1" minValue="249" maxValue="2244" count="458">
        <n v="376"/>
        <n v="1449"/>
        <n v="453"/>
        <n v="729"/>
        <n v="544"/>
        <n v="735"/>
        <n v="435"/>
        <n v="385"/>
        <n v="771"/>
        <n v="517"/>
        <n v="399"/>
        <n v="786"/>
        <n v="911"/>
        <n v="967"/>
        <n v="523"/>
        <n v="1115"/>
        <n v="563"/>
        <n v="473"/>
        <n v="545"/>
        <n v="1164"/>
        <n v="743"/>
        <n v="575"/>
        <n v="788"/>
        <n v="612"/>
        <n v="533"/>
        <n v="484"/>
        <n v="759"/>
        <n v="715"/>
        <n v="885"/>
        <n v="301"/>
        <n v="1238"/>
        <n v="856"/>
        <n v="650"/>
        <n v="449"/>
        <n v="969"/>
        <n v="599"/>
        <n v="648"/>
        <n v="999"/>
        <n v="833"/>
        <n v="487"/>
        <n v="292"/>
        <n v="558"/>
        <n v="664"/>
        <n v="1112"/>
        <n v="540"/>
        <n v="698"/>
        <n v="507"/>
        <n v="916"/>
        <n v="737"/>
        <n v="988"/>
        <n v="633"/>
        <n v="899"/>
        <n v="764"/>
        <n v="688"/>
        <n v="363"/>
        <n v="667"/>
        <n v="685"/>
        <n v="852"/>
        <n v="1075"/>
        <n v="1072"/>
        <n v="702"/>
        <n v="476"/>
        <n v="597"/>
        <n v="801"/>
        <n v="481"/>
        <n v="595"/>
        <n v="458"/>
        <n v="345"/>
        <n v="382"/>
        <n v="1036"/>
        <n v="322"/>
        <n v="573"/>
        <n v="1163"/>
        <n v="429"/>
        <n v="471"/>
        <n v="307"/>
        <n v="631"/>
        <n v="427"/>
        <n v="855"/>
        <n v="472"/>
        <n v="790"/>
        <n v="646"/>
        <n v="493"/>
        <n v="1043"/>
        <n v="518"/>
        <n v="625"/>
        <n v="499"/>
        <n v="321"/>
        <n v="845"/>
        <n v="358"/>
        <n v="692"/>
        <n v="1099"/>
        <n v="1033"/>
        <n v="1186"/>
        <n v="1258"/>
        <n v="459"/>
        <n v="468"/>
        <n v="475"/>
        <n v="614"/>
        <n v="1173"/>
        <n v="359"/>
        <n v="927"/>
        <n v="424"/>
        <n v="825"/>
        <n v="497"/>
        <n v="319"/>
        <n v="365"/>
        <n v="525"/>
        <n v="323"/>
        <n v="1137"/>
        <n v="582"/>
        <n v="1083"/>
        <n v="696"/>
        <n v="842"/>
        <n v="1229"/>
        <n v="1442"/>
        <n v="362"/>
        <n v="1299"/>
        <n v="561"/>
        <n v="446"/>
        <n v="882"/>
        <n v="1125"/>
        <n v="690"/>
        <n v="495"/>
        <n v="422"/>
        <n v="464"/>
        <n v="1268"/>
        <n v="635"/>
        <n v="342"/>
        <n v="630"/>
        <n v="574"/>
        <n v="579"/>
        <n v="417"/>
        <n v="655"/>
        <n v="568"/>
        <n v="1176"/>
        <n v="1098"/>
        <n v="356"/>
        <n v="1093"/>
        <n v="368"/>
        <n v="744"/>
        <n v="721"/>
        <n v="479"/>
        <n v="589"/>
        <n v="811"/>
        <n v="547"/>
        <n v="474"/>
        <n v="654"/>
        <n v="606"/>
        <n v="684"/>
        <n v="542"/>
        <n v="560"/>
        <n v="1039"/>
        <n v="346"/>
        <n v="857"/>
        <n v="659"/>
        <n v="647"/>
        <n v="318"/>
        <n v="360"/>
        <n v="909"/>
        <n v="792"/>
        <n v="725"/>
        <n v="565"/>
        <n v="501"/>
        <n v="333"/>
        <n v="1085"/>
        <n v="666"/>
        <n v="329"/>
        <n v="352"/>
        <n v="627"/>
        <n v="1149"/>
        <n v="665"/>
        <n v="1249"/>
        <n v="877"/>
        <n v="699"/>
        <n v="1111"/>
        <n v="680"/>
        <n v="432"/>
        <n v="832"/>
        <n v="486"/>
        <n v="888"/>
        <n v="461"/>
        <n v="799"/>
        <n v="478"/>
        <n v="641"/>
        <n v="950"/>
        <n v="529"/>
        <n v="683"/>
        <n v="791"/>
        <n v="763"/>
        <n v="672"/>
        <n v="726"/>
        <n v="534"/>
        <n v="657"/>
        <n v="1319"/>
        <n v="452"/>
        <n v="607"/>
        <n v="437"/>
        <n v="1065"/>
        <n v="353"/>
        <n v="968"/>
        <n v="1523"/>
        <n v="613"/>
        <n v="426"/>
        <n v="704"/>
        <n v="469"/>
        <n v="1126"/>
        <n v="824"/>
        <n v="441"/>
        <n v="837"/>
        <n v="383"/>
        <n v="751"/>
        <n v="787"/>
        <n v="521"/>
        <n v="850"/>
        <n v="940"/>
        <n v="747"/>
        <n v="985"/>
        <n v="1122"/>
        <n v="1205"/>
        <n v="316"/>
        <n v="1199"/>
        <n v="569"/>
        <n v="776"/>
        <n v="653"/>
        <n v="583"/>
        <n v="548"/>
        <n v="898"/>
        <n v="442"/>
        <n v="835"/>
        <n v="315"/>
        <n v="636"/>
        <n v="1068"/>
        <n v="958"/>
        <n v="1018"/>
        <n v="693"/>
        <n v="375"/>
        <n v="956"/>
        <n v="1154"/>
        <n v="663"/>
        <n v="939"/>
        <n v="1364"/>
        <n v="1140"/>
        <n v="1201"/>
        <n v="291"/>
        <n v="330"/>
        <n v="716"/>
        <n v="758"/>
        <n v="859"/>
        <n v="1481"/>
        <n v="550"/>
        <n v="1432"/>
        <n v="325"/>
        <n v="387"/>
        <n v="587"/>
        <n v="567"/>
        <n v="516"/>
        <n v="566"/>
        <n v="562"/>
        <n v="1362"/>
        <n v="431"/>
        <n v="549"/>
        <n v="537"/>
        <n v="259"/>
        <n v="1120"/>
        <n v="423"/>
        <n v="741"/>
        <n v="948"/>
        <n v="1008"/>
        <n v="649"/>
        <n v="502"/>
        <n v="526"/>
        <n v="1338"/>
        <n v="795"/>
        <n v="413"/>
        <n v="357"/>
        <n v="366"/>
        <n v="807"/>
        <n v="530"/>
        <n v="519"/>
        <n v="817"/>
        <n v="1174"/>
        <n v="828"/>
        <n v="1257"/>
        <n v="339"/>
        <n v="522"/>
        <n v="1271"/>
        <n v="457"/>
        <n v="869"/>
        <n v="1133"/>
        <n v="1354"/>
        <n v="1094"/>
        <n v="406"/>
        <n v="364"/>
        <n v="1079"/>
        <n v="925"/>
        <n v="591"/>
        <n v="512"/>
        <n v="371"/>
        <n v="598"/>
        <n v="1301"/>
        <n v="586"/>
        <n v="293"/>
        <n v="349"/>
        <n v="626"/>
        <n v="1076"/>
        <n v="379"/>
        <n v="660"/>
        <n v="694"/>
        <n v="295"/>
        <n v="1127"/>
        <n v="724"/>
        <n v="373"/>
        <n v="388"/>
        <n v="921"/>
        <n v="645"/>
        <n v="496"/>
        <n v="463"/>
        <n v="436"/>
        <n v="311"/>
        <n v="324"/>
        <n v="1234"/>
        <n v="343"/>
        <n v="736"/>
        <n v="328"/>
        <n v="976"/>
        <n v="434"/>
        <n v="1091"/>
        <n v="989"/>
        <n v="998"/>
        <n v="335"/>
        <n v="380"/>
        <n v="1245"/>
        <n v="785"/>
        <n v="588"/>
        <n v="819"/>
        <n v="668"/>
        <n v="1556"/>
        <n v="1213"/>
        <n v="513"/>
        <n v="1349"/>
        <n v="483"/>
        <n v="428"/>
        <n v="1044"/>
        <n v="397"/>
        <n v="331"/>
        <n v="889"/>
        <n v="1695"/>
        <n v="749"/>
        <n v="1152"/>
        <n v="634"/>
        <n v="564"/>
        <n v="678"/>
        <n v="730"/>
        <n v="1698"/>
        <n v="541"/>
        <n v="1020"/>
        <n v="354"/>
        <n v="798"/>
        <n v="381"/>
        <n v="838"/>
        <n v="280"/>
        <n v="299"/>
        <n v="551"/>
        <n v="491"/>
        <n v="355"/>
        <n v="1233"/>
        <n v="895"/>
        <n v="581"/>
        <n v="1256"/>
        <n v="543"/>
        <n v="361"/>
        <n v="310"/>
        <n v="774"/>
        <n v="1221"/>
        <n v="922"/>
        <n v="510"/>
        <n v="846"/>
        <n v="979"/>
        <n v="995"/>
        <n v="1499"/>
        <n v="605"/>
        <n v="949"/>
        <n v="836"/>
        <n v="1399"/>
        <n v="377"/>
        <n v="297"/>
        <n v="1192"/>
        <n v="1168"/>
        <n v="420"/>
        <n v="460"/>
        <n v="480"/>
        <n v="754"/>
        <n v="782"/>
        <n v="332"/>
        <n v="797"/>
        <n v="972"/>
        <n v="539"/>
        <n v="1369"/>
        <n v="775"/>
        <n v="622"/>
        <n v="546"/>
        <n v="1147"/>
        <n v="919"/>
        <n v="405"/>
        <n v="1450"/>
        <n v="671"/>
        <n v="394"/>
        <n v="752"/>
        <n v="1254"/>
        <n v="1260"/>
        <n v="761"/>
        <n v="249"/>
        <n v="984"/>
        <n v="618"/>
        <n v="267"/>
        <n v="269"/>
        <n v="498"/>
        <n v="802"/>
        <n v="531"/>
        <n v="1129"/>
        <n v="1297"/>
        <n v="931"/>
        <n v="455"/>
        <n v="348"/>
        <n v="490"/>
        <n v="308"/>
        <n v="854"/>
        <n v="709"/>
        <n v="419"/>
        <n v="450"/>
        <n v="674"/>
        <n v="1194"/>
        <n v="1146"/>
        <n v="1066"/>
        <n v="767"/>
        <n v="1165"/>
        <n v="511"/>
        <n v="847"/>
        <n v="2244"/>
        <n v="1138"/>
        <n v="317"/>
        <n v="1613"/>
        <n v="390"/>
        <n v="728"/>
        <n v="283"/>
        <n v="908"/>
        <n v="750"/>
        <n v="879"/>
        <n v="1309"/>
        <n v="391"/>
        <n v="783"/>
        <n v="571"/>
        <n v="809"/>
        <n v="1333"/>
        <n v="590"/>
        <n v="955"/>
        <n v="803"/>
      </sharedItems>
    </cacheField>
    <cacheField name="Currency" numFmtId="0">
      <sharedItems count="1">
        <s v="INR"/>
      </sharedItems>
    </cacheField>
    <cacheField name="Delivery state" numFmtId="0">
      <sharedItems count="36">
        <s v="PUNJAB"/>
        <s v="HARYANA"/>
        <s v="WEST BENGAL"/>
        <s v="TAMIL NADU"/>
        <s v="MAHARASHTRA"/>
        <s v="KARNATAKA"/>
        <s v="ANDHRA PRADESH"/>
        <s v="KERALA"/>
        <s v="ASSAM"/>
        <s v="TELANGANA"/>
        <s v="DELHI"/>
        <s v="ODISHA"/>
        <s v="RAJASTHAN"/>
        <s v="UTTAR PRADESH"/>
        <s v="MADHYA PRADESH"/>
        <s v="UTTARAKHAND"/>
        <s v="ANDAMAN &amp; NICOBAR "/>
        <s v="GUJARAT"/>
        <s v="CHANDIGARH"/>
        <s v="JHARKHAND"/>
        <s v="BIHAR"/>
        <s v="HIMACHAL PRADESH"/>
        <s v="PUDUCHERRY"/>
        <s v="DADRA AND NAGAR"/>
        <s v="SIKKIM"/>
        <s v="GOA"/>
        <s v="ARUNACHAL PRADESH"/>
        <s v="MANIPUR"/>
        <s v="JAMMU &amp; KASHMIR"/>
        <s v="TRIPURA"/>
        <s v="New Delhi"/>
        <s v="CHHATTISGARH"/>
        <s v="LADAKH"/>
        <s v="MEGHALAYA"/>
        <s v="NAGALAND"/>
        <s v="MIZORAM"/>
      </sharedItems>
    </cacheField>
    <cacheField name="Delivery city" numFmtId="0">
      <sharedItems count="656">
        <s v="MOHALI"/>
        <s v="GURUGRAM"/>
        <s v="KOLKATA"/>
        <s v="THANJAVUR"/>
        <s v="SANGLI MIRAJ KUPWAD"/>
        <s v="BENGALURU"/>
        <s v="VIJAYAWADA"/>
        <s v="THIRUVANANTHAPURAM"/>
        <s v="ARAKONAM"/>
        <s v="GUWAHATI"/>
        <s v="HYDERABAD"/>
        <s v="NEW DELHI"/>
        <s v="Bhubaneswar"/>
        <s v="SIROHI"/>
        <s v="MUMBAI"/>
        <s v="AMRITSAR"/>
        <s v="LUCKNOW"/>
        <s v="MADURAI"/>
        <s v="Meerut"/>
        <s v="INDORE"/>
        <s v="DAVANAGERE"/>
        <s v="RUDRAPUR"/>
        <s v="CHENNAI"/>
        <s v="PRAYAGRAJ"/>
        <s v="GREAT NICOBAR"/>
        <s v="AHMEDABAD"/>
        <s v="SALEM"/>
        <s v="VADODARA"/>
        <s v="Payyannur"/>
        <s v="CHANDIGARH"/>
        <s v="PUNE"/>
        <s v="SONIPAT"/>
        <s v="NELLORE"/>
        <s v="TIRUCHIRAPPALLI"/>
        <s v="VARANASI"/>
        <s v="UDUPI"/>
        <s v="Allahabad"/>
        <s v="SOUTH DELHI"/>
        <s v="KHALILABAD"/>
        <s v="SULTANPUR"/>
        <s v="MURWARA KATNI"/>
        <s v="MAHENDRAGARH"/>
        <s v="Bangalore"/>
        <s v="KALYAN"/>
        <s v="BOKARO STEEL CITY"/>
        <s v="Panchkula"/>
        <s v="PATNA"/>
        <s v="NAVI MUMBAI"/>
        <s v="VARKALA"/>
        <s v="BIKANER"/>
        <s v="BHARUCH"/>
        <s v="NOIDA"/>
        <s v="BHANDARA"/>
        <s v="BHATKAL"/>
        <s v="RANCHI"/>
        <s v="VISAKHAPATNAM"/>
        <s v="Perambra"/>
        <s v="HAMIRPUR"/>
        <s v="Nayagarh"/>
        <s v="PUDUVAYAL"/>
        <s v="UDAIPUR"/>
        <s v="PUDUCHERRY"/>
        <s v="GREATER NOIDA"/>
        <s v="SECUNDERABAD"/>
        <s v="MYSURU"/>
        <s v="JAIPUR"/>
        <s v="BIDAR"/>
        <s v="BABUGARH"/>
        <s v="THANE"/>
        <s v="DOHAD"/>
        <s v="Barasat"/>
        <s v="NAGAUR"/>
        <s v="Coimbatore"/>
        <s v="SANGAREDDY"/>
        <s v="Buxar"/>
        <s v="KANJIKODE INDUSTRIAL AREA"/>
        <s v="DIU"/>
        <s v="Yacharam"/>
        <s v="Kannur"/>
        <s v="Port blair"/>
        <s v="MUZAFFARNAGAR"/>
        <s v="MANMAD"/>
        <s v="SURYAPET"/>
        <s v="PIMPRI CHINCHWAD"/>
        <s v="Kollam"/>
        <s v="ERNAKULAM"/>
        <s v="HARIDWAR"/>
        <s v="MAHNAR BAZAR"/>
        <s v="LALITPUR"/>
        <s v="BELAGAVI"/>
        <s v="KANPUR"/>
        <s v="DIBRUGARH"/>
        <s v="NUZVID"/>
        <s v="KOLHAPUR"/>
        <s v="KOZHIKODE"/>
        <s v="AURANGABAD"/>
        <s v="CHHAPI"/>
        <s v="Adilabad"/>
        <s v="TUNI"/>
        <s v="Solapur"/>
        <s v="GWALIOR"/>
        <s v="SINGTAM"/>
        <s v="KOTTAYAM"/>
        <s v="VASCO DA GAMA"/>
        <s v="ITANAGAR"/>
        <s v="ROORKEE"/>
        <s v="AJMER"/>
        <s v="GUNTUR"/>
        <s v="PARGI"/>
        <s v="THRISSUR"/>
        <s v="Kozikode"/>
        <s v="THUMBE"/>
        <s v="JALANDHAR"/>
        <s v="Gurgaon"/>
        <s v="KAITHAL"/>
        <s v="vikarabad"/>
        <s v="TADONG"/>
        <s v="NAGPUR"/>
        <s v="IMPHAL"/>
        <s v="JABALPUR"/>
        <s v="HYDERABAD (500034)"/>
        <s v="THOOTHUKKUDI"/>
        <s v="NARASINGAPURAM VELLORE DISTRICT"/>
        <s v="EDATHIRUTHY"/>
        <s v="BHIMAVARAM"/>
        <s v="Tiruppur"/>
        <s v="CUTTACK"/>
        <s v="Hissar"/>
        <s v="RANBIRSINGHPORA"/>
        <s v="Jalna"/>
        <s v="BETTIAH"/>
        <s v="GHAZIABAD"/>
        <s v="Mavelikkara"/>
        <s v="DABRA"/>
        <s v="Bhupalpalle"/>
        <s v="Bhopal"/>
        <s v="KOTA"/>
        <s v="SHIVAMOGGA"/>
        <s v="MORADABAD"/>
        <s v="KARJAT RAIGARH DISTRICT"/>
        <s v="Agartala"/>
        <s v="AMBARNATH East"/>
        <s v="HOWRAH"/>
        <s v="DHANBAD"/>
        <s v="AMBARNATH"/>
        <s v="WANAPARTHY"/>
        <s v="MAKRONIA BUZURG"/>
        <s v="KUNNATHUNAD"/>
        <s v="TIRUPATI"/>
        <s v="SOUTH WEST DELHI"/>
        <s v="PALI"/>
        <s v="ZIRAKPUR"/>
        <s v="ANJAR"/>
        <s v="GANGTOK"/>
        <s v="SITAPUR"/>
        <s v="DEHRADUN"/>
        <s v="GUDIYATHAM"/>
        <s v="DAUDNAGAR"/>
        <s v="DHARMASTHALA"/>
        <s v="KATIHAR"/>
        <s v="HAZARIBAGH"/>
        <s v="Naharlgun nirjuli"/>
        <s v="BELA PRATAPGARH"/>
        <s v="Dombivli"/>
        <s v="PALAKKAD"/>
        <s v="WARANGAL"/>
        <s v="ERODE"/>
        <s v="raipur"/>
        <s v="BAGEPALLI"/>
        <s v="Ghansoli"/>
        <s v="KARUR"/>
        <s v="WARDHA"/>
        <s v="VELLORE"/>
        <s v="Tiswadi"/>
        <s v="BERHAMPUR"/>
        <s v="DUMRAON"/>
        <s v="BHAGALPUR"/>
        <s v="KARNAL"/>
        <s v="RISHIKESH"/>
        <s v="GONDA"/>
        <s v="Kudukkimotta"/>
        <s v="Srikakulam"/>
        <s v="Ramagundam"/>
        <s v="Trichy"/>
        <s v="VENGARA"/>
        <s v="AMRAVATI"/>
        <s v="GADAG BETIGERI"/>
        <s v="PALGHAR"/>
        <s v="ETTUMANOOR"/>
        <s v="MUZAFFARPUR"/>
        <s v="Singrauli"/>
        <s v="Koyyalagudem"/>
        <s v="SHAHBAD"/>
        <s v="VASAI VIRAR"/>
        <s v="Karimnagar"/>
        <s v="SIRKALI"/>
        <s v="SURAT"/>
        <s v="AMBIKAPUR"/>
        <s v="SEDAM"/>
        <s v="Cheppad"/>
        <s v="BUCHIREDDIPALEM"/>
        <s v="SOUTH GOA"/>
        <s v="DHARWAD"/>
        <s v="MALAPPURAM"/>
        <s v="KULLU"/>
        <s v="PIRANGUT"/>
        <s v="KANCHEEPURAM"/>
        <s v="KALADHUNGI"/>
        <s v="VAISHALI"/>
        <s v="FARIDPUR BAREILLY DISTRICT"/>
        <s v="Rasayani"/>
        <s v="DHALIYUR"/>
        <s v="DOWLESWARAM"/>
        <s v="BAPATLA"/>
        <s v="VIZIANAGARAM"/>
        <s v="SIWAN"/>
        <s v="WARORA"/>
        <s v="SIDDIPET"/>
        <s v="RAJAM"/>
        <s v="SIDCUL HARIDWAR"/>
        <s v="Balrampur"/>
        <s v="DEORIA"/>
        <s v="RAE BARELI"/>
        <s v="GANGANAGAR"/>
        <s v="ALANTHURAI"/>
        <s v="TITLAGARH"/>
        <s v="PATHANAMTHITTA"/>
        <s v="FARIDABAD"/>
        <s v="NATTAKAM"/>
        <s v="GAUTAM BUDDHA NAGAR"/>
        <s v="Sikkathambur Palayam"/>
        <s v="NAVELIM"/>
        <s v="MANGALURU"/>
        <s v="Goregaon East, Mumbai -  400097"/>
        <s v="NAGAON"/>
        <s v="ITAHAR"/>
        <s v="NADIAD"/>
        <s v="Barang, Dadhapatna"/>
        <s v="PANDHARPUR"/>
        <s v="MIRIK"/>
        <s v="MAHABUBABAD"/>
        <s v="GOLAGHAT"/>
        <s v="BALLY"/>
        <s v="Osmanabad"/>
        <s v="AMRELI"/>
        <s v="JEHANABAD"/>
        <s v="JODHPUR"/>
        <s v="Rewa"/>
        <s v="MUNGER"/>
        <s v="JALGAON"/>
        <s v="ROBERTSGANJ"/>
        <s v="DHAURA TANDA"/>
        <s v="Indirapuram, Ghaziabad"/>
        <s v="BANTWAL"/>
        <s v="FARRUKHNAGAR"/>
        <s v="Sullia"/>
        <s v="EAST DELHI"/>
        <s v="RON"/>
        <s v="BARGARH"/>
        <s v="Mumbai, Bandra East"/>
        <s v="YAVATMAL"/>
        <s v="NOWGONG"/>
        <s v="ALAGAPPAPURAM"/>
        <s v="Hasanpur"/>
        <s v="TUMKUR"/>
        <s v="BAREILLY"/>
        <s v="Burdwan"/>
        <s v="Musiri"/>
        <s v="VALPOI"/>
        <s v="JAJAPUR"/>
        <s v="ADALAJ"/>
        <s v="BELLARY"/>
        <s v="NIZAMABAD"/>
        <s v="Avinashi, Tirupur"/>
        <s v="FAIZABAD"/>
        <s v="AGRA"/>
        <s v="anna Nagar west, chennai"/>
        <s v="AHMADNAGAR"/>
        <s v="Delhi"/>
        <s v="BHADRAK"/>
        <s v="SHIMLA"/>
        <s v="ALONG"/>
        <s v="KALIMPONG"/>
        <s v="JOGABANI"/>
        <s v="VIDISHA"/>
        <s v="KARAULI"/>
        <s v="Hyderabad telangana"/>
        <s v="NAGARKURNOOL"/>
        <s v="RAJSAMAND"/>
        <s v="LUDHIANA"/>
        <s v="ANGUL"/>
        <s v="PALLIPPURAM THIRUVANANTHAPURAM DISTRICT"/>
        <s v="SILVASSA"/>
        <s v="THURAIYUR"/>
        <s v="VAPI"/>
        <s v="NANDYAL"/>
        <s v="PACHORA"/>
        <s v="PILANI TOWN"/>
        <s v="NASHIK"/>
        <s v="Lonavala"/>
        <s v="Enathu"/>
        <s v="VALSAD"/>
        <s v="kadapa"/>
        <s v="HUBBALLI"/>
        <s v="INDAPUR"/>
        <s v="Panvel"/>
        <s v="chennai 126"/>
        <s v="Kalyan West"/>
        <s v="BARIPADA"/>
        <s v="KUMARAPALAYAM"/>
        <s v="GUDUR"/>
        <s v="DHUBRI"/>
        <s v="karukachal, kottayam"/>
        <s v="JAMSHEDPUR"/>
        <s v="HISAR"/>
        <s v="MANDAPETA"/>
        <s v="DONGARGARH"/>
        <s v="Ribander"/>
        <s v="LEH"/>
        <s v="Mysore"/>
        <s v="Chidambaram"/>
        <s v="Benipatti"/>
        <s v="CALANGUTE"/>
        <s v="Virudhunagar"/>
        <s v="PERUMBAIKAD - KOTTAYAM"/>
        <s v="Mathura"/>
        <s v="JHANSI"/>
        <s v="JAMMU"/>
        <s v="PANIPAT"/>
        <s v="BIDHAN NAGAR"/>
        <s v="Addanki"/>
        <s v="CHAMBA"/>
        <s v="ZARUGUMILLI"/>
        <s v="ADONI"/>
        <s v="CORBETT"/>
        <s v="DERA BASSI INDUSTRIAL AREA"/>
        <s v="BHAVNAGAR"/>
        <s v="MAHINDRA WORLD CITY"/>
        <s v="Balasore"/>
        <s v="GAYA"/>
        <s v="Rewari"/>
        <s v="SOLAN"/>
        <s v="TARAORI"/>
        <s v="VIRAJPETE"/>
        <s v="BIDHAN NAGAR, Kolkata"/>
        <s v="CONTAI"/>
        <s v="TARIKERE"/>
        <s v="KAHALGAON"/>
        <s v="SRINAGAR"/>
        <s v="DHENKANAL"/>
        <s v="RATNAGIRI"/>
        <s v="BARAN"/>
        <s v="SONAPUR GAON"/>
        <s v="Mapusa"/>
        <s v="Parappanangadi"/>
        <s v="Kochi"/>
        <s v="UNNAO"/>
        <s v="Akola"/>
        <s v="Bihar"/>
        <s v="BANTVAL"/>
        <s v="Perinthalmanna"/>
        <s v="KHARAGPUR"/>
        <s v="TUMAKURU"/>
        <s v="Etawah"/>
        <s v="CHITTARANJAN"/>
        <s v="AMBALA"/>
        <s v="VIKASNAGAR"/>
        <s v="EAST GODAVARI"/>
        <s v="GADWAL"/>
        <s v="SRICITY"/>
        <s v="Purnia"/>
        <s v="Veraval"/>
        <s v="KURNOOL"/>
        <s v="HASSAN"/>
        <s v="PANAJI"/>
        <s v="ANKLESHWAR"/>
        <s v="KAKINADA"/>
        <s v="Chengannur, Alappuzha District"/>
        <s v="Tangi"/>
        <s v="JASHPURNAGAR"/>
        <s v="davangere"/>
        <s v="DURGAPUR"/>
        <s v="BARAMATI"/>
        <s v="Margao"/>
        <s v="Murarai,Birbhum"/>
        <s v="BULANDSHAHR"/>
        <s v="MAWANA"/>
        <s v="SATARA"/>
        <s v="DHARMAVARAM"/>
        <s v="KATHUA"/>
        <s v="SILIGURI"/>
        <s v="LAKHANPUR"/>
        <s v="HARDWAR"/>
        <s v="Dindigul"/>
        <s v="MANCHERIAL"/>
        <s v="OTTAPPALAM"/>
        <s v="GORAKHPUR"/>
        <s v="SHAKTINAGAR"/>
        <s v="ASIKA"/>
        <s v="Shillong"/>
        <s v="ROURKELA"/>
        <s v="ELURU"/>
        <s v="BAHADURGARH"/>
        <s v="RAIGARH"/>
        <s v="KOTTARAKKARA"/>
        <s v="MADHEPURA"/>
        <s v="MURUD"/>
        <s v="RAJAHMUNDRY"/>
        <s v="MANDSAUR"/>
        <s v="UJJAIN"/>
        <s v="SIOLIM"/>
        <s v="PITHORAGARH"/>
        <s v="GONDIYA"/>
        <s v="PARLI VAIJNATH"/>
        <s v="Harihar"/>
        <s v="Koyilandy, kozhikode"/>
        <s v="RAMPUR"/>
        <s v="SATNA"/>
        <s v="Thiruvalla"/>
        <s v="HOSHANGABAD"/>
        <s v="SIDDAPUR"/>
        <s v="PRODDATUR"/>
        <s v="Gandhinagar"/>
        <s v="NAKODAR"/>
        <s v="GARULIA"/>
        <s v="HALDWANI"/>
        <s v="FIROZABAD"/>
        <s v="PALAI"/>
        <s v="BARBIL"/>
        <s v="KRISHNAGIRI"/>
        <s v="JEYPUR"/>
        <s v="MANGRULPIR"/>
        <s v="JAGATSINGHAPUR"/>
        <s v="SRIPERUMBUDUR"/>
        <s v="ARANI TIRUVANNAMALAI DISTRICT"/>
        <s v="NANPARA"/>
        <s v="KALABURGI"/>
        <s v="DALHOUSIE"/>
        <s v="KHURJA"/>
        <s v="NEW TOWN"/>
        <s v="CHINSURAH"/>
        <s v="ORAI"/>
        <s v="QUEPEM"/>
        <s v="Pondicherry"/>
        <s v="JOURIAN"/>
        <s v="ELGAID"/>
        <s v="Dahod"/>
        <s v="karwar"/>
        <s v="ASANSOL"/>
        <s v="Vindhyanagar, Singrauli"/>
        <s v="CHITTUR"/>
        <s v="BATHINDA"/>
        <s v="Irinjalakuda"/>
        <s v="DOIWALA"/>
        <s v="RAJPUR SONARPUR"/>
        <s v="ARSIKERE"/>
        <s v="Dungarpur"/>
        <s v="CUNCOLIM"/>
        <s v="GODHRA"/>
        <s v="BARABANKI"/>
        <s v="KHATAULI"/>
        <s v="NANDIVARAM GUDUVANCHERI"/>
        <s v="KARKAL"/>
        <s v="BERMO"/>
        <s v="HARDOI"/>
        <s v="CHANGANACHERRY"/>
        <s v="FATEHPUR"/>
        <s v="SOHNA"/>
        <s v="Kanchipuram"/>
        <s v="RAJKOT"/>
        <s v="ARRAH"/>
        <s v="TALEGAON DABHADE"/>
        <s v="TINSUKIA"/>
        <s v="PATIALA"/>
        <s v="CALAPOR"/>
        <s v="SARDARSHAHAR"/>
        <s v="MUVATTUPUZHA"/>
        <s v="ANANDPUR SAHIB"/>
        <s v="RANGPO"/>
        <s v="LAKHIMPUR Kheri"/>
        <s v="KHAMBHAT"/>
        <s v="MIRYALAGUDA"/>
        <s v="HALDIA"/>
        <s v="VIJAPURA"/>
        <s v="KADUR"/>
        <s v="VINDHYA NAGAR NTPC TOWNSHIP"/>
        <s v="Lakhimpur"/>
        <s v="BILASPUR"/>
        <s v="KOLAR"/>
        <s v="KAYAMKULAM"/>
        <s v="hoshiarpur"/>
        <s v="TANAKPUR"/>
        <s v="BEAWAR"/>
        <s v="KADUNGALLOOR"/>
        <s v="KAWARDHA"/>
        <s v="BHIWADI"/>
        <s v="Greater Noida West"/>
        <s v="BALAGHAT"/>
        <s v="SANGAMNER"/>
        <s v="GOPALGANJ"/>
        <s v="DAMOH"/>
        <s v="LONI"/>
        <s v="MADHURAWADA"/>
        <s v="MANDI"/>
        <s v="Risali BHILAI"/>
        <s v="MALDA"/>
        <s v="SAHARSA"/>
        <s v="JUNAGADH"/>
        <s v="SHAHADA"/>
        <s v="DANKUNI"/>
        <s v="Raikal"/>
        <s v="MAVOOR"/>
        <s v="DHARMADOM"/>
        <s v="CHAMPAWAT"/>
        <s v="DIMAPUR"/>
        <s v="MALAPPURAM P O"/>
        <s v="MANNARKAD"/>
        <s v="AIZAWL"/>
        <s v="HODAL"/>
        <s v="ROHTAK"/>
        <s v="CHILAKALURIPET"/>
        <s v="CHAPRA"/>
        <s v="KHAMMAM"/>
        <s v="TEZPUR"/>
        <s v="TADEPALLIGUDEM"/>
        <s v="New Thakurli"/>
        <s v="PORVORIM"/>
        <s v="PARAVUR"/>
        <s v="CHIRAWA"/>
        <s v="CHANDAULI"/>
        <s v="UTTARKASHI"/>
        <s v="BHARATPUR"/>
        <s v="NALBARI"/>
        <s v="LEH ladakh"/>
        <s v="JORETHANG"/>
        <s v="RATLAM"/>
        <s v="BINOLA INDUSTRIAL AREA"/>
        <s v="THIRUMANGALAM"/>
        <s v="Virar west"/>
        <s v="Ranip,AHMEDABAD"/>
        <s v="PIPILI"/>
        <s v="Inkollu"/>
        <s v="CHANDRAPUR"/>
        <s v="JHAJJAR"/>
        <s v="KANIGIRI"/>
        <s v="CHIRALA"/>
        <s v="Khanna"/>
        <s v="MOODBIDRI"/>
        <s v="SHAJAPUR"/>
        <s v="JAMNAGAR"/>
        <s v="BHILAI"/>
        <s v="CHIRAKKAL"/>
        <s v="NEYVELI"/>
        <s v="VAIJAPUR"/>
        <s v="Dombivali"/>
        <s v="NAGROTA"/>
        <s v="MACHILIPATNAM"/>
        <s v="UPPER TADONG"/>
        <s v="Bardhaman"/>
        <s v="OZAR"/>
        <s v="Hosur"/>
        <s v="SHIRUR"/>
        <s v="Bangalore-560 086"/>
        <s v="AURAD"/>
        <s v="CUDDALORE"/>
        <s v="SRINIVASPUR"/>
        <s v="NAGDA"/>
        <s v="ONGOLE"/>
        <s v="RAXAUL BAZAR"/>
        <s v="JATANI"/>
        <s v="Lanka"/>
        <s v="Shimoga"/>
        <s v="MAHESANA"/>
        <s v="Iritty,KANNUR"/>
        <s v="SILCHAR"/>
        <s v="PANCHLA"/>
        <s v="MANDIDEEP"/>
        <s v="Karimganj"/>
        <s v="Chandrugonda"/>
        <s v="KHAIRA BARi"/>
        <s v="MORBI"/>
        <s v="ALMORA"/>
        <s v="SILLOD"/>
        <s v="BALLIA"/>
        <s v="SAMBALPUR"/>
        <s v="CHHINDWARA"/>
        <s v="NAWADA"/>
        <s v="HIMMATNAGAR"/>
        <s v="YELAMANCHILI"/>
        <s v="BAGRU"/>
        <s v="PORT BLAIR / South Andaman"/>
        <s v="YERRABALEM"/>
        <s v="PALWANCHA"/>
        <s v="Kondotty"/>
        <s v="SUPAUL"/>
        <s v="IDAR"/>
        <s v="BARRACKPORE"/>
        <s v="NORTH LAKHIMPUR"/>
        <s v="Kadipur"/>
        <s v="ALDONA"/>
        <s v="DEVANAHALLI"/>
        <s v="SAHARANPUR"/>
        <s v="SEHORE"/>
        <s v="Dehri"/>
        <s v="Sagar"/>
        <s v="MANNARGUDI"/>
        <s v="pathankot"/>
        <s v="Attingal"/>
        <s v="PAONTA SAHIB"/>
        <s v="SERAMPORE"/>
        <s v="NAGAPATTINAM"/>
        <s v="NAGERCOIL"/>
        <s v="BAGALKOT"/>
        <s v="FARAKKA"/>
        <s v="ANUPURAM"/>
        <s v="RAICHUR"/>
        <s v="DIPKA"/>
        <s v="MANDHAR INDUSTRIAL AREA"/>
        <s v="Namakkal"/>
        <s v="TADPATRI"/>
        <s v="BENGALURU 560016"/>
        <s v="Ernakulam Dist."/>
        <s v="PARADIP"/>
        <s v="GIRIDIH"/>
        <s v="RAMANATHAPURAM"/>
        <s v="kishanganj"/>
        <s v="RAWATBHATA"/>
        <s v="CHINCHANI"/>
        <s v="KUMTA"/>
        <s v="GURDASPUR"/>
        <s v="CHITTOOR"/>
        <s v="diamond harbour"/>
        <s v="BODHAN"/>
        <s v="AGAR"/>
        <s v="THRIPPUNITHURA"/>
        <s v="TURUVEKERE"/>
        <s v="TIRUVALLUR"/>
        <s v="AJNALA"/>
        <s v="GARHMUKTESHWAR"/>
        <s v="ANNAMALAI NAGAR"/>
        <s v="Hanamkonda"/>
        <s v="CHURU"/>
        <s v="DINDORI"/>
        <s v="Ropar"/>
        <s v="Ayoor"/>
        <s v="FARIDKOT"/>
        <s v="Ponda"/>
        <s v="Sundargarh"/>
        <s v="North West Delhi"/>
        <s v="TIPTUR"/>
        <s v="KUSHINAGAR"/>
        <s v="NAINITAL"/>
        <s v="MUMBAI 400102"/>
        <s v="CHALAKUDY"/>
        <s v="NAIHATI"/>
        <s v="DEESA"/>
      </sharedItems>
    </cacheField>
    <cacheField name="S nation" numFmtId="0">
      <sharedItems count="1">
        <s v="IND"/>
      </sharedItems>
    </cacheField>
    <cacheField name="B2B" numFmtId="0">
      <sharedItems count="1">
        <s v="no"/>
      </sharedItems>
    </cacheField>
  </cacheFields>
  <extLst>
    <ext xmlns:x14="http://schemas.microsoft.com/office/spreadsheetml/2009/9/main" uri="{725AE2AE-9491-48be-B2B4-4EB974FC3084}">
      <x14:pivotCacheDefinition pivotCacheId="56193821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n v="1"/>
    <n v="353"/>
    <x v="0"/>
    <n v="18"/>
    <x v="0"/>
    <x v="0"/>
    <x v="0"/>
    <x v="0"/>
    <x v="0"/>
    <x v="0"/>
    <x v="0"/>
    <n v="17"/>
    <n v="23000"/>
    <x v="0"/>
    <s v="no"/>
  </r>
  <r>
    <n v="2"/>
    <n v="863"/>
    <x v="0"/>
    <n v="43"/>
    <x v="1"/>
    <x v="1"/>
    <x v="0"/>
    <x v="1"/>
    <x v="1"/>
    <x v="1"/>
    <x v="1"/>
    <n v="23"/>
    <n v="45530"/>
    <x v="0"/>
    <s v="no"/>
  </r>
  <r>
    <n v="3"/>
    <n v="97"/>
    <x v="0"/>
    <n v="22"/>
    <x v="0"/>
    <x v="1"/>
    <x v="0"/>
    <x v="2"/>
    <x v="2"/>
    <x v="2"/>
    <x v="2"/>
    <n v="12"/>
    <n v="20029"/>
    <x v="1"/>
    <s v="no"/>
  </r>
  <r>
    <n v="4"/>
    <n v="688"/>
    <x v="1"/>
    <n v="22"/>
    <x v="0"/>
    <x v="2"/>
    <x v="1"/>
    <x v="3"/>
    <x v="3"/>
    <x v="2"/>
    <x v="3"/>
    <n v="23"/>
    <n v="26548.666666666701"/>
    <x v="2"/>
    <s v="no"/>
  </r>
  <r>
    <n v="5"/>
    <n v="560"/>
    <x v="0"/>
    <n v="31"/>
    <x v="2"/>
    <x v="3"/>
    <x v="1"/>
    <x v="0"/>
    <x v="1"/>
    <x v="2"/>
    <x v="4"/>
    <n v="8"/>
    <n v="25063.166666666701"/>
    <x v="3"/>
    <s v="no"/>
  </r>
  <r>
    <n v="6"/>
    <n v="583.9"/>
    <x v="1"/>
    <n v="28.7"/>
    <x v="2"/>
    <x v="4"/>
    <x v="1"/>
    <x v="1"/>
    <x v="1"/>
    <x v="0"/>
    <x v="4"/>
    <n v="20"/>
    <n v="23577.666666666701"/>
    <x v="4"/>
    <s v="no"/>
  </r>
  <r>
    <n v="7"/>
    <n v="607.79999999999995"/>
    <x v="0"/>
    <n v="19"/>
    <x v="0"/>
    <x v="5"/>
    <x v="1"/>
    <x v="0"/>
    <x v="4"/>
    <x v="3"/>
    <x v="5"/>
    <n v="17"/>
    <n v="22092.166666666701"/>
    <x v="2"/>
    <s v="no"/>
  </r>
  <r>
    <n v="8"/>
    <n v="631.70000000000005"/>
    <x v="1"/>
    <n v="29.7"/>
    <x v="2"/>
    <x v="1"/>
    <x v="0"/>
    <x v="1"/>
    <x v="2"/>
    <x v="1"/>
    <x v="2"/>
    <n v="35"/>
    <n v="20606.666666666701"/>
    <x v="2"/>
    <s v="yes"/>
  </r>
  <r>
    <n v="9"/>
    <n v="655.6"/>
    <x v="0"/>
    <n v="30.2"/>
    <x v="2"/>
    <x v="6"/>
    <x v="1"/>
    <x v="0"/>
    <x v="3"/>
    <x v="4"/>
    <x v="6"/>
    <n v="23"/>
    <n v="19121.166666666701"/>
    <x v="2"/>
    <s v="yes"/>
  </r>
  <r>
    <n v="10"/>
    <n v="679.5"/>
    <x v="1"/>
    <n v="43"/>
    <x v="1"/>
    <x v="7"/>
    <x v="2"/>
    <x v="3"/>
    <x v="0"/>
    <x v="2"/>
    <x v="0"/>
    <n v="10"/>
    <n v="17635.666666666701"/>
    <x v="0"/>
    <s v="no"/>
  </r>
  <r>
    <n v="11"/>
    <n v="703.4"/>
    <x v="1"/>
    <n v="31.2"/>
    <x v="2"/>
    <x v="2"/>
    <x v="1"/>
    <x v="0"/>
    <x v="0"/>
    <x v="0"/>
    <x v="5"/>
    <n v="19"/>
    <n v="16150.166666666701"/>
    <x v="3"/>
    <s v="no"/>
  </r>
  <r>
    <n v="12"/>
    <n v="727.3"/>
    <x v="0"/>
    <n v="31.7"/>
    <x v="2"/>
    <x v="3"/>
    <x v="1"/>
    <x v="0"/>
    <x v="0"/>
    <x v="5"/>
    <x v="5"/>
    <n v="21"/>
    <n v="14664.666666666701"/>
    <x v="4"/>
    <s v="yes"/>
  </r>
  <r>
    <n v="13"/>
    <n v="751.2"/>
    <x v="0"/>
    <n v="21"/>
    <x v="0"/>
    <x v="8"/>
    <x v="2"/>
    <x v="3"/>
    <x v="1"/>
    <x v="6"/>
    <x v="4"/>
    <n v="20"/>
    <n v="13179.166666666701"/>
    <x v="0"/>
    <s v="yes"/>
  </r>
  <r>
    <n v="14"/>
    <n v="775.1"/>
    <x v="0"/>
    <n v="32.700000000000003"/>
    <x v="1"/>
    <x v="9"/>
    <x v="2"/>
    <x v="0"/>
    <x v="2"/>
    <x v="3"/>
    <x v="2"/>
    <n v="49"/>
    <n v="403900"/>
    <x v="3"/>
    <s v="yes"/>
  </r>
  <r>
    <n v="15"/>
    <n v="799"/>
    <x v="1"/>
    <n v="29"/>
    <x v="2"/>
    <x v="9"/>
    <x v="2"/>
    <x v="3"/>
    <x v="3"/>
    <x v="3"/>
    <x v="3"/>
    <n v="40"/>
    <n v="300004"/>
    <x v="3"/>
    <s v="yes"/>
  </r>
  <r>
    <n v="16"/>
    <n v="822.9"/>
    <x v="0"/>
    <n v="33.700000000000003"/>
    <x v="1"/>
    <x v="1"/>
    <x v="0"/>
    <x v="0"/>
    <x v="4"/>
    <x v="2"/>
    <x v="1"/>
    <n v="28"/>
    <n v="73929"/>
    <x v="0"/>
    <s v="yes"/>
  </r>
  <r>
    <n v="17"/>
    <n v="846.8"/>
    <x v="0"/>
    <n v="34.200000000000003"/>
    <x v="1"/>
    <x v="10"/>
    <x v="1"/>
    <x v="0"/>
    <x v="4"/>
    <x v="0"/>
    <x v="4"/>
    <n v="12"/>
    <n v="57930"/>
    <x v="0"/>
    <s v="no"/>
  </r>
  <r>
    <n v="18"/>
    <n v="870.7"/>
    <x v="1"/>
    <n v="18"/>
    <x v="0"/>
    <x v="11"/>
    <x v="1"/>
    <x v="2"/>
    <x v="1"/>
    <x v="1"/>
    <x v="5"/>
    <n v="34"/>
    <n v="29992"/>
    <x v="0"/>
    <s v="yes"/>
  </r>
  <r>
    <n v="19"/>
    <n v="894.6"/>
    <x v="0"/>
    <n v="29"/>
    <x v="2"/>
    <x v="12"/>
    <x v="2"/>
    <x v="3"/>
    <x v="2"/>
    <x v="4"/>
    <x v="2"/>
    <n v="12"/>
    <n v="100234"/>
    <x v="0"/>
    <s v="no"/>
  </r>
  <r>
    <n v="20"/>
    <n v="918.5"/>
    <x v="0"/>
    <n v="18"/>
    <x v="0"/>
    <x v="13"/>
    <x v="1"/>
    <x v="0"/>
    <x v="3"/>
    <x v="5"/>
    <x v="5"/>
    <n v="22"/>
    <n v="128400"/>
    <x v="4"/>
    <s v="no"/>
  </r>
  <r>
    <n v="21"/>
    <n v="942.4"/>
    <x v="0"/>
    <n v="36.200000000000003"/>
    <x v="1"/>
    <x v="14"/>
    <x v="2"/>
    <x v="0"/>
    <x v="0"/>
    <x v="0"/>
    <x v="3"/>
    <n v="29"/>
    <n v="30000"/>
    <x v="1"/>
    <s v="yes"/>
  </r>
  <r>
    <n v="22"/>
    <n v="966.3"/>
    <x v="1"/>
    <n v="32"/>
    <x v="1"/>
    <x v="15"/>
    <x v="1"/>
    <x v="2"/>
    <x v="1"/>
    <x v="6"/>
    <x v="7"/>
    <n v="30"/>
    <n v="199999"/>
    <x v="1"/>
    <s v="y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99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1"/>
    <x v="1"/>
    <x v="0"/>
    <x v="0"/>
    <x v="0"/>
    <x v="1"/>
    <x v="1"/>
    <x v="1"/>
    <x v="0"/>
    <x v="1"/>
    <x v="0"/>
    <x v="1"/>
    <x v="1"/>
    <x v="0"/>
    <x v="0"/>
  </r>
  <r>
    <x v="2"/>
    <x v="2"/>
    <x v="0"/>
    <x v="2"/>
    <x v="2"/>
    <x v="0"/>
    <x v="0"/>
    <x v="0"/>
    <x v="0"/>
    <x v="1"/>
    <x v="2"/>
    <x v="0"/>
    <x v="2"/>
    <x v="0"/>
    <x v="2"/>
    <x v="2"/>
    <x v="0"/>
    <x v="0"/>
  </r>
  <r>
    <x v="3"/>
    <x v="3"/>
    <x v="0"/>
    <x v="3"/>
    <x v="1"/>
    <x v="0"/>
    <x v="0"/>
    <x v="0"/>
    <x v="2"/>
    <x v="1"/>
    <x v="3"/>
    <x v="0"/>
    <x v="3"/>
    <x v="0"/>
    <x v="3"/>
    <x v="3"/>
    <x v="0"/>
    <x v="0"/>
  </r>
  <r>
    <x v="4"/>
    <x v="4"/>
    <x v="0"/>
    <x v="4"/>
    <x v="0"/>
    <x v="0"/>
    <x v="0"/>
    <x v="0"/>
    <x v="0"/>
    <x v="0"/>
    <x v="0"/>
    <x v="0"/>
    <x v="4"/>
    <x v="0"/>
    <x v="1"/>
    <x v="1"/>
    <x v="0"/>
    <x v="0"/>
  </r>
  <r>
    <x v="5"/>
    <x v="5"/>
    <x v="0"/>
    <x v="5"/>
    <x v="1"/>
    <x v="0"/>
    <x v="0"/>
    <x v="0"/>
    <x v="3"/>
    <x v="2"/>
    <x v="0"/>
    <x v="0"/>
    <x v="5"/>
    <x v="0"/>
    <x v="4"/>
    <x v="4"/>
    <x v="0"/>
    <x v="0"/>
  </r>
  <r>
    <x v="6"/>
    <x v="5"/>
    <x v="1"/>
    <x v="6"/>
    <x v="1"/>
    <x v="0"/>
    <x v="0"/>
    <x v="0"/>
    <x v="4"/>
    <x v="0"/>
    <x v="0"/>
    <x v="0"/>
    <x v="5"/>
    <x v="0"/>
    <x v="5"/>
    <x v="5"/>
    <x v="0"/>
    <x v="0"/>
  </r>
  <r>
    <x v="7"/>
    <x v="6"/>
    <x v="0"/>
    <x v="7"/>
    <x v="2"/>
    <x v="0"/>
    <x v="0"/>
    <x v="0"/>
    <x v="5"/>
    <x v="0"/>
    <x v="3"/>
    <x v="0"/>
    <x v="6"/>
    <x v="0"/>
    <x v="1"/>
    <x v="1"/>
    <x v="0"/>
    <x v="0"/>
  </r>
  <r>
    <x v="8"/>
    <x v="7"/>
    <x v="0"/>
    <x v="8"/>
    <x v="1"/>
    <x v="0"/>
    <x v="0"/>
    <x v="0"/>
    <x v="2"/>
    <x v="0"/>
    <x v="4"/>
    <x v="0"/>
    <x v="7"/>
    <x v="0"/>
    <x v="5"/>
    <x v="5"/>
    <x v="0"/>
    <x v="0"/>
  </r>
  <r>
    <x v="9"/>
    <x v="8"/>
    <x v="0"/>
    <x v="9"/>
    <x v="1"/>
    <x v="0"/>
    <x v="0"/>
    <x v="0"/>
    <x v="0"/>
    <x v="0"/>
    <x v="1"/>
    <x v="0"/>
    <x v="8"/>
    <x v="0"/>
    <x v="6"/>
    <x v="6"/>
    <x v="0"/>
    <x v="0"/>
  </r>
  <r>
    <x v="10"/>
    <x v="8"/>
    <x v="0"/>
    <x v="10"/>
    <x v="1"/>
    <x v="0"/>
    <x v="0"/>
    <x v="0"/>
    <x v="2"/>
    <x v="0"/>
    <x v="2"/>
    <x v="0"/>
    <x v="9"/>
    <x v="0"/>
    <x v="7"/>
    <x v="7"/>
    <x v="0"/>
    <x v="0"/>
  </r>
  <r>
    <x v="11"/>
    <x v="8"/>
    <x v="0"/>
    <x v="11"/>
    <x v="1"/>
    <x v="0"/>
    <x v="0"/>
    <x v="0"/>
    <x v="0"/>
    <x v="3"/>
    <x v="3"/>
    <x v="0"/>
    <x v="10"/>
    <x v="0"/>
    <x v="3"/>
    <x v="8"/>
    <x v="0"/>
    <x v="0"/>
  </r>
  <r>
    <x v="12"/>
    <x v="9"/>
    <x v="0"/>
    <x v="12"/>
    <x v="1"/>
    <x v="0"/>
    <x v="0"/>
    <x v="0"/>
    <x v="2"/>
    <x v="1"/>
    <x v="4"/>
    <x v="0"/>
    <x v="11"/>
    <x v="0"/>
    <x v="8"/>
    <x v="9"/>
    <x v="0"/>
    <x v="0"/>
  </r>
  <r>
    <x v="13"/>
    <x v="10"/>
    <x v="0"/>
    <x v="0"/>
    <x v="0"/>
    <x v="0"/>
    <x v="0"/>
    <x v="0"/>
    <x v="0"/>
    <x v="1"/>
    <x v="3"/>
    <x v="0"/>
    <x v="12"/>
    <x v="0"/>
    <x v="5"/>
    <x v="5"/>
    <x v="0"/>
    <x v="0"/>
  </r>
  <r>
    <x v="14"/>
    <x v="11"/>
    <x v="1"/>
    <x v="1"/>
    <x v="1"/>
    <x v="0"/>
    <x v="0"/>
    <x v="0"/>
    <x v="2"/>
    <x v="1"/>
    <x v="3"/>
    <x v="0"/>
    <x v="13"/>
    <x v="0"/>
    <x v="9"/>
    <x v="10"/>
    <x v="0"/>
    <x v="0"/>
  </r>
  <r>
    <x v="15"/>
    <x v="12"/>
    <x v="0"/>
    <x v="13"/>
    <x v="1"/>
    <x v="0"/>
    <x v="0"/>
    <x v="0"/>
    <x v="6"/>
    <x v="3"/>
    <x v="1"/>
    <x v="0"/>
    <x v="14"/>
    <x v="0"/>
    <x v="10"/>
    <x v="11"/>
    <x v="0"/>
    <x v="0"/>
  </r>
  <r>
    <x v="16"/>
    <x v="13"/>
    <x v="0"/>
    <x v="0"/>
    <x v="0"/>
    <x v="0"/>
    <x v="0"/>
    <x v="0"/>
    <x v="4"/>
    <x v="1"/>
    <x v="4"/>
    <x v="0"/>
    <x v="15"/>
    <x v="0"/>
    <x v="11"/>
    <x v="12"/>
    <x v="0"/>
    <x v="0"/>
  </r>
  <r>
    <x v="17"/>
    <x v="14"/>
    <x v="1"/>
    <x v="14"/>
    <x v="2"/>
    <x v="0"/>
    <x v="0"/>
    <x v="0"/>
    <x v="5"/>
    <x v="1"/>
    <x v="5"/>
    <x v="0"/>
    <x v="16"/>
    <x v="0"/>
    <x v="12"/>
    <x v="13"/>
    <x v="0"/>
    <x v="0"/>
  </r>
  <r>
    <x v="18"/>
    <x v="15"/>
    <x v="0"/>
    <x v="15"/>
    <x v="1"/>
    <x v="0"/>
    <x v="0"/>
    <x v="0"/>
    <x v="0"/>
    <x v="2"/>
    <x v="0"/>
    <x v="0"/>
    <x v="17"/>
    <x v="0"/>
    <x v="4"/>
    <x v="14"/>
    <x v="0"/>
    <x v="0"/>
  </r>
  <r>
    <x v="19"/>
    <x v="16"/>
    <x v="1"/>
    <x v="16"/>
    <x v="2"/>
    <x v="0"/>
    <x v="0"/>
    <x v="0"/>
    <x v="2"/>
    <x v="1"/>
    <x v="3"/>
    <x v="0"/>
    <x v="18"/>
    <x v="0"/>
    <x v="0"/>
    <x v="15"/>
    <x v="0"/>
    <x v="0"/>
  </r>
  <r>
    <x v="20"/>
    <x v="17"/>
    <x v="0"/>
    <x v="17"/>
    <x v="1"/>
    <x v="0"/>
    <x v="0"/>
    <x v="0"/>
    <x v="6"/>
    <x v="1"/>
    <x v="6"/>
    <x v="0"/>
    <x v="19"/>
    <x v="0"/>
    <x v="13"/>
    <x v="16"/>
    <x v="0"/>
    <x v="0"/>
  </r>
  <r>
    <x v="21"/>
    <x v="18"/>
    <x v="0"/>
    <x v="10"/>
    <x v="1"/>
    <x v="0"/>
    <x v="0"/>
    <x v="1"/>
    <x v="0"/>
    <x v="2"/>
    <x v="0"/>
    <x v="0"/>
    <x v="20"/>
    <x v="0"/>
    <x v="10"/>
    <x v="11"/>
    <x v="0"/>
    <x v="0"/>
  </r>
  <r>
    <x v="22"/>
    <x v="19"/>
    <x v="1"/>
    <x v="18"/>
    <x v="2"/>
    <x v="0"/>
    <x v="0"/>
    <x v="0"/>
    <x v="0"/>
    <x v="1"/>
    <x v="6"/>
    <x v="0"/>
    <x v="21"/>
    <x v="0"/>
    <x v="3"/>
    <x v="17"/>
    <x v="0"/>
    <x v="0"/>
  </r>
  <r>
    <x v="23"/>
    <x v="20"/>
    <x v="0"/>
    <x v="19"/>
    <x v="0"/>
    <x v="0"/>
    <x v="0"/>
    <x v="0"/>
    <x v="1"/>
    <x v="1"/>
    <x v="5"/>
    <x v="0"/>
    <x v="22"/>
    <x v="0"/>
    <x v="13"/>
    <x v="18"/>
    <x v="0"/>
    <x v="0"/>
  </r>
  <r>
    <x v="24"/>
    <x v="21"/>
    <x v="0"/>
    <x v="20"/>
    <x v="1"/>
    <x v="0"/>
    <x v="0"/>
    <x v="0"/>
    <x v="2"/>
    <x v="1"/>
    <x v="3"/>
    <x v="0"/>
    <x v="23"/>
    <x v="0"/>
    <x v="9"/>
    <x v="10"/>
    <x v="0"/>
    <x v="0"/>
  </r>
  <r>
    <x v="25"/>
    <x v="22"/>
    <x v="0"/>
    <x v="20"/>
    <x v="1"/>
    <x v="0"/>
    <x v="0"/>
    <x v="0"/>
    <x v="5"/>
    <x v="0"/>
    <x v="0"/>
    <x v="0"/>
    <x v="24"/>
    <x v="0"/>
    <x v="14"/>
    <x v="19"/>
    <x v="0"/>
    <x v="0"/>
  </r>
  <r>
    <x v="26"/>
    <x v="23"/>
    <x v="0"/>
    <x v="5"/>
    <x v="1"/>
    <x v="0"/>
    <x v="0"/>
    <x v="0"/>
    <x v="3"/>
    <x v="3"/>
    <x v="4"/>
    <x v="0"/>
    <x v="25"/>
    <x v="0"/>
    <x v="5"/>
    <x v="20"/>
    <x v="0"/>
    <x v="0"/>
  </r>
  <r>
    <x v="27"/>
    <x v="24"/>
    <x v="1"/>
    <x v="4"/>
    <x v="0"/>
    <x v="0"/>
    <x v="0"/>
    <x v="0"/>
    <x v="3"/>
    <x v="1"/>
    <x v="6"/>
    <x v="0"/>
    <x v="16"/>
    <x v="0"/>
    <x v="15"/>
    <x v="21"/>
    <x v="0"/>
    <x v="0"/>
  </r>
  <r>
    <x v="28"/>
    <x v="25"/>
    <x v="1"/>
    <x v="21"/>
    <x v="1"/>
    <x v="0"/>
    <x v="0"/>
    <x v="0"/>
    <x v="3"/>
    <x v="2"/>
    <x v="0"/>
    <x v="0"/>
    <x v="5"/>
    <x v="0"/>
    <x v="3"/>
    <x v="22"/>
    <x v="0"/>
    <x v="0"/>
  </r>
  <r>
    <x v="29"/>
    <x v="26"/>
    <x v="1"/>
    <x v="22"/>
    <x v="2"/>
    <x v="0"/>
    <x v="0"/>
    <x v="0"/>
    <x v="2"/>
    <x v="1"/>
    <x v="5"/>
    <x v="0"/>
    <x v="26"/>
    <x v="0"/>
    <x v="13"/>
    <x v="23"/>
    <x v="0"/>
    <x v="0"/>
  </r>
  <r>
    <x v="30"/>
    <x v="27"/>
    <x v="1"/>
    <x v="23"/>
    <x v="1"/>
    <x v="0"/>
    <x v="0"/>
    <x v="0"/>
    <x v="2"/>
    <x v="2"/>
    <x v="0"/>
    <x v="0"/>
    <x v="27"/>
    <x v="0"/>
    <x v="16"/>
    <x v="24"/>
    <x v="0"/>
    <x v="0"/>
  </r>
  <r>
    <x v="31"/>
    <x v="28"/>
    <x v="1"/>
    <x v="13"/>
    <x v="1"/>
    <x v="0"/>
    <x v="0"/>
    <x v="0"/>
    <x v="2"/>
    <x v="2"/>
    <x v="0"/>
    <x v="0"/>
    <x v="28"/>
    <x v="0"/>
    <x v="17"/>
    <x v="25"/>
    <x v="0"/>
    <x v="0"/>
  </r>
  <r>
    <x v="32"/>
    <x v="29"/>
    <x v="0"/>
    <x v="24"/>
    <x v="1"/>
    <x v="0"/>
    <x v="0"/>
    <x v="0"/>
    <x v="5"/>
    <x v="0"/>
    <x v="3"/>
    <x v="0"/>
    <x v="29"/>
    <x v="0"/>
    <x v="3"/>
    <x v="26"/>
    <x v="0"/>
    <x v="0"/>
  </r>
  <r>
    <x v="33"/>
    <x v="30"/>
    <x v="1"/>
    <x v="25"/>
    <x v="1"/>
    <x v="0"/>
    <x v="0"/>
    <x v="0"/>
    <x v="0"/>
    <x v="1"/>
    <x v="4"/>
    <x v="0"/>
    <x v="30"/>
    <x v="0"/>
    <x v="8"/>
    <x v="9"/>
    <x v="0"/>
    <x v="0"/>
  </r>
  <r>
    <x v="34"/>
    <x v="31"/>
    <x v="1"/>
    <x v="20"/>
    <x v="1"/>
    <x v="0"/>
    <x v="0"/>
    <x v="0"/>
    <x v="2"/>
    <x v="1"/>
    <x v="2"/>
    <x v="0"/>
    <x v="31"/>
    <x v="0"/>
    <x v="3"/>
    <x v="22"/>
    <x v="0"/>
    <x v="0"/>
  </r>
  <r>
    <x v="35"/>
    <x v="32"/>
    <x v="0"/>
    <x v="26"/>
    <x v="1"/>
    <x v="0"/>
    <x v="0"/>
    <x v="0"/>
    <x v="3"/>
    <x v="1"/>
    <x v="1"/>
    <x v="0"/>
    <x v="32"/>
    <x v="0"/>
    <x v="17"/>
    <x v="27"/>
    <x v="0"/>
    <x v="0"/>
  </r>
  <r>
    <x v="36"/>
    <x v="33"/>
    <x v="0"/>
    <x v="27"/>
    <x v="1"/>
    <x v="0"/>
    <x v="0"/>
    <x v="0"/>
    <x v="2"/>
    <x v="0"/>
    <x v="4"/>
    <x v="0"/>
    <x v="33"/>
    <x v="0"/>
    <x v="7"/>
    <x v="28"/>
    <x v="0"/>
    <x v="0"/>
  </r>
  <r>
    <x v="37"/>
    <x v="34"/>
    <x v="0"/>
    <x v="27"/>
    <x v="1"/>
    <x v="0"/>
    <x v="0"/>
    <x v="0"/>
    <x v="0"/>
    <x v="1"/>
    <x v="5"/>
    <x v="0"/>
    <x v="13"/>
    <x v="0"/>
    <x v="18"/>
    <x v="29"/>
    <x v="0"/>
    <x v="0"/>
  </r>
  <r>
    <x v="38"/>
    <x v="35"/>
    <x v="0"/>
    <x v="28"/>
    <x v="1"/>
    <x v="0"/>
    <x v="0"/>
    <x v="0"/>
    <x v="2"/>
    <x v="0"/>
    <x v="4"/>
    <x v="0"/>
    <x v="10"/>
    <x v="0"/>
    <x v="1"/>
    <x v="1"/>
    <x v="0"/>
    <x v="0"/>
  </r>
  <r>
    <x v="39"/>
    <x v="36"/>
    <x v="0"/>
    <x v="29"/>
    <x v="1"/>
    <x v="0"/>
    <x v="0"/>
    <x v="0"/>
    <x v="3"/>
    <x v="1"/>
    <x v="3"/>
    <x v="0"/>
    <x v="34"/>
    <x v="0"/>
    <x v="0"/>
    <x v="0"/>
    <x v="0"/>
    <x v="0"/>
  </r>
  <r>
    <x v="40"/>
    <x v="37"/>
    <x v="1"/>
    <x v="25"/>
    <x v="1"/>
    <x v="0"/>
    <x v="0"/>
    <x v="0"/>
    <x v="3"/>
    <x v="2"/>
    <x v="1"/>
    <x v="0"/>
    <x v="35"/>
    <x v="0"/>
    <x v="5"/>
    <x v="5"/>
    <x v="0"/>
    <x v="0"/>
  </r>
  <r>
    <x v="41"/>
    <x v="37"/>
    <x v="0"/>
    <x v="25"/>
    <x v="1"/>
    <x v="0"/>
    <x v="0"/>
    <x v="0"/>
    <x v="2"/>
    <x v="3"/>
    <x v="2"/>
    <x v="0"/>
    <x v="18"/>
    <x v="0"/>
    <x v="4"/>
    <x v="30"/>
    <x v="0"/>
    <x v="0"/>
  </r>
  <r>
    <x v="42"/>
    <x v="38"/>
    <x v="0"/>
    <x v="1"/>
    <x v="1"/>
    <x v="0"/>
    <x v="0"/>
    <x v="0"/>
    <x v="0"/>
    <x v="1"/>
    <x v="5"/>
    <x v="0"/>
    <x v="15"/>
    <x v="0"/>
    <x v="4"/>
    <x v="30"/>
    <x v="0"/>
    <x v="0"/>
  </r>
  <r>
    <x v="43"/>
    <x v="39"/>
    <x v="0"/>
    <x v="30"/>
    <x v="0"/>
    <x v="0"/>
    <x v="0"/>
    <x v="0"/>
    <x v="4"/>
    <x v="1"/>
    <x v="4"/>
    <x v="0"/>
    <x v="36"/>
    <x v="0"/>
    <x v="1"/>
    <x v="31"/>
    <x v="0"/>
    <x v="0"/>
  </r>
  <r>
    <x v="44"/>
    <x v="40"/>
    <x v="0"/>
    <x v="31"/>
    <x v="1"/>
    <x v="0"/>
    <x v="0"/>
    <x v="0"/>
    <x v="3"/>
    <x v="1"/>
    <x v="2"/>
    <x v="0"/>
    <x v="37"/>
    <x v="0"/>
    <x v="6"/>
    <x v="32"/>
    <x v="0"/>
    <x v="0"/>
  </r>
  <r>
    <x v="45"/>
    <x v="41"/>
    <x v="0"/>
    <x v="14"/>
    <x v="2"/>
    <x v="0"/>
    <x v="0"/>
    <x v="0"/>
    <x v="2"/>
    <x v="1"/>
    <x v="0"/>
    <x v="0"/>
    <x v="16"/>
    <x v="0"/>
    <x v="3"/>
    <x v="33"/>
    <x v="0"/>
    <x v="0"/>
  </r>
  <r>
    <x v="46"/>
    <x v="42"/>
    <x v="0"/>
    <x v="17"/>
    <x v="1"/>
    <x v="0"/>
    <x v="0"/>
    <x v="0"/>
    <x v="0"/>
    <x v="1"/>
    <x v="2"/>
    <x v="0"/>
    <x v="38"/>
    <x v="0"/>
    <x v="5"/>
    <x v="5"/>
    <x v="0"/>
    <x v="0"/>
  </r>
  <r>
    <x v="47"/>
    <x v="43"/>
    <x v="0"/>
    <x v="15"/>
    <x v="1"/>
    <x v="0"/>
    <x v="0"/>
    <x v="0"/>
    <x v="6"/>
    <x v="0"/>
    <x v="2"/>
    <x v="0"/>
    <x v="39"/>
    <x v="0"/>
    <x v="4"/>
    <x v="30"/>
    <x v="0"/>
    <x v="0"/>
  </r>
  <r>
    <x v="48"/>
    <x v="44"/>
    <x v="0"/>
    <x v="32"/>
    <x v="2"/>
    <x v="0"/>
    <x v="0"/>
    <x v="0"/>
    <x v="0"/>
    <x v="0"/>
    <x v="3"/>
    <x v="0"/>
    <x v="40"/>
    <x v="0"/>
    <x v="13"/>
    <x v="34"/>
    <x v="0"/>
    <x v="0"/>
  </r>
  <r>
    <x v="49"/>
    <x v="45"/>
    <x v="1"/>
    <x v="28"/>
    <x v="1"/>
    <x v="0"/>
    <x v="0"/>
    <x v="0"/>
    <x v="5"/>
    <x v="1"/>
    <x v="3"/>
    <x v="0"/>
    <x v="41"/>
    <x v="0"/>
    <x v="5"/>
    <x v="35"/>
    <x v="0"/>
    <x v="0"/>
  </r>
  <r>
    <x v="50"/>
    <x v="46"/>
    <x v="0"/>
    <x v="33"/>
    <x v="2"/>
    <x v="0"/>
    <x v="0"/>
    <x v="0"/>
    <x v="2"/>
    <x v="1"/>
    <x v="3"/>
    <x v="0"/>
    <x v="42"/>
    <x v="0"/>
    <x v="9"/>
    <x v="10"/>
    <x v="0"/>
    <x v="0"/>
  </r>
  <r>
    <x v="51"/>
    <x v="47"/>
    <x v="0"/>
    <x v="34"/>
    <x v="0"/>
    <x v="0"/>
    <x v="0"/>
    <x v="0"/>
    <x v="5"/>
    <x v="1"/>
    <x v="3"/>
    <x v="0"/>
    <x v="43"/>
    <x v="0"/>
    <x v="13"/>
    <x v="36"/>
    <x v="0"/>
    <x v="0"/>
  </r>
  <r>
    <x v="52"/>
    <x v="48"/>
    <x v="0"/>
    <x v="10"/>
    <x v="1"/>
    <x v="0"/>
    <x v="0"/>
    <x v="0"/>
    <x v="5"/>
    <x v="3"/>
    <x v="2"/>
    <x v="0"/>
    <x v="44"/>
    <x v="0"/>
    <x v="10"/>
    <x v="37"/>
    <x v="0"/>
    <x v="0"/>
  </r>
  <r>
    <x v="53"/>
    <x v="49"/>
    <x v="1"/>
    <x v="25"/>
    <x v="1"/>
    <x v="0"/>
    <x v="0"/>
    <x v="0"/>
    <x v="0"/>
    <x v="1"/>
    <x v="5"/>
    <x v="0"/>
    <x v="45"/>
    <x v="0"/>
    <x v="13"/>
    <x v="38"/>
    <x v="0"/>
    <x v="0"/>
  </r>
  <r>
    <x v="54"/>
    <x v="50"/>
    <x v="1"/>
    <x v="7"/>
    <x v="2"/>
    <x v="0"/>
    <x v="0"/>
    <x v="0"/>
    <x v="5"/>
    <x v="1"/>
    <x v="0"/>
    <x v="0"/>
    <x v="15"/>
    <x v="0"/>
    <x v="10"/>
    <x v="11"/>
    <x v="0"/>
    <x v="0"/>
  </r>
  <r>
    <x v="55"/>
    <x v="51"/>
    <x v="0"/>
    <x v="35"/>
    <x v="1"/>
    <x v="0"/>
    <x v="0"/>
    <x v="0"/>
    <x v="4"/>
    <x v="1"/>
    <x v="0"/>
    <x v="0"/>
    <x v="46"/>
    <x v="0"/>
    <x v="9"/>
    <x v="10"/>
    <x v="0"/>
    <x v="0"/>
  </r>
  <r>
    <x v="56"/>
    <x v="52"/>
    <x v="1"/>
    <x v="33"/>
    <x v="2"/>
    <x v="0"/>
    <x v="0"/>
    <x v="0"/>
    <x v="2"/>
    <x v="1"/>
    <x v="5"/>
    <x v="0"/>
    <x v="47"/>
    <x v="0"/>
    <x v="13"/>
    <x v="39"/>
    <x v="0"/>
    <x v="0"/>
  </r>
  <r>
    <x v="57"/>
    <x v="52"/>
    <x v="0"/>
    <x v="24"/>
    <x v="1"/>
    <x v="0"/>
    <x v="0"/>
    <x v="0"/>
    <x v="2"/>
    <x v="4"/>
    <x v="7"/>
    <x v="0"/>
    <x v="48"/>
    <x v="0"/>
    <x v="14"/>
    <x v="40"/>
    <x v="0"/>
    <x v="0"/>
  </r>
  <r>
    <x v="58"/>
    <x v="53"/>
    <x v="1"/>
    <x v="9"/>
    <x v="1"/>
    <x v="0"/>
    <x v="0"/>
    <x v="0"/>
    <x v="3"/>
    <x v="1"/>
    <x v="6"/>
    <x v="0"/>
    <x v="49"/>
    <x v="0"/>
    <x v="4"/>
    <x v="14"/>
    <x v="0"/>
    <x v="0"/>
  </r>
  <r>
    <x v="59"/>
    <x v="54"/>
    <x v="1"/>
    <x v="36"/>
    <x v="1"/>
    <x v="0"/>
    <x v="0"/>
    <x v="0"/>
    <x v="4"/>
    <x v="1"/>
    <x v="4"/>
    <x v="0"/>
    <x v="50"/>
    <x v="0"/>
    <x v="3"/>
    <x v="22"/>
    <x v="0"/>
    <x v="0"/>
  </r>
  <r>
    <x v="60"/>
    <x v="55"/>
    <x v="0"/>
    <x v="5"/>
    <x v="1"/>
    <x v="0"/>
    <x v="0"/>
    <x v="0"/>
    <x v="2"/>
    <x v="1"/>
    <x v="3"/>
    <x v="0"/>
    <x v="51"/>
    <x v="0"/>
    <x v="1"/>
    <x v="41"/>
    <x v="0"/>
    <x v="0"/>
  </r>
  <r>
    <x v="61"/>
    <x v="56"/>
    <x v="0"/>
    <x v="37"/>
    <x v="1"/>
    <x v="0"/>
    <x v="0"/>
    <x v="0"/>
    <x v="2"/>
    <x v="0"/>
    <x v="8"/>
    <x v="0"/>
    <x v="52"/>
    <x v="0"/>
    <x v="5"/>
    <x v="5"/>
    <x v="0"/>
    <x v="0"/>
  </r>
  <r>
    <x v="62"/>
    <x v="57"/>
    <x v="0"/>
    <x v="38"/>
    <x v="1"/>
    <x v="0"/>
    <x v="0"/>
    <x v="0"/>
    <x v="5"/>
    <x v="0"/>
    <x v="6"/>
    <x v="0"/>
    <x v="53"/>
    <x v="0"/>
    <x v="3"/>
    <x v="22"/>
    <x v="0"/>
    <x v="0"/>
  </r>
  <r>
    <x v="63"/>
    <x v="58"/>
    <x v="0"/>
    <x v="4"/>
    <x v="0"/>
    <x v="0"/>
    <x v="0"/>
    <x v="0"/>
    <x v="2"/>
    <x v="0"/>
    <x v="1"/>
    <x v="0"/>
    <x v="10"/>
    <x v="0"/>
    <x v="5"/>
    <x v="42"/>
    <x v="0"/>
    <x v="0"/>
  </r>
  <r>
    <x v="64"/>
    <x v="59"/>
    <x v="0"/>
    <x v="1"/>
    <x v="1"/>
    <x v="0"/>
    <x v="0"/>
    <x v="2"/>
    <x v="0"/>
    <x v="0"/>
    <x v="4"/>
    <x v="0"/>
    <x v="10"/>
    <x v="0"/>
    <x v="4"/>
    <x v="43"/>
    <x v="0"/>
    <x v="0"/>
  </r>
  <r>
    <x v="65"/>
    <x v="60"/>
    <x v="0"/>
    <x v="16"/>
    <x v="2"/>
    <x v="0"/>
    <x v="0"/>
    <x v="0"/>
    <x v="0"/>
    <x v="3"/>
    <x v="2"/>
    <x v="0"/>
    <x v="16"/>
    <x v="0"/>
    <x v="17"/>
    <x v="25"/>
    <x v="0"/>
    <x v="0"/>
  </r>
  <r>
    <x v="66"/>
    <x v="61"/>
    <x v="0"/>
    <x v="18"/>
    <x v="2"/>
    <x v="0"/>
    <x v="0"/>
    <x v="0"/>
    <x v="2"/>
    <x v="0"/>
    <x v="4"/>
    <x v="0"/>
    <x v="54"/>
    <x v="0"/>
    <x v="2"/>
    <x v="2"/>
    <x v="0"/>
    <x v="0"/>
  </r>
  <r>
    <x v="67"/>
    <x v="62"/>
    <x v="1"/>
    <x v="9"/>
    <x v="1"/>
    <x v="0"/>
    <x v="0"/>
    <x v="0"/>
    <x v="0"/>
    <x v="1"/>
    <x v="2"/>
    <x v="0"/>
    <x v="55"/>
    <x v="0"/>
    <x v="19"/>
    <x v="44"/>
    <x v="0"/>
    <x v="0"/>
  </r>
  <r>
    <x v="68"/>
    <x v="63"/>
    <x v="0"/>
    <x v="17"/>
    <x v="1"/>
    <x v="0"/>
    <x v="0"/>
    <x v="0"/>
    <x v="0"/>
    <x v="4"/>
    <x v="7"/>
    <x v="0"/>
    <x v="56"/>
    <x v="0"/>
    <x v="1"/>
    <x v="45"/>
    <x v="0"/>
    <x v="0"/>
  </r>
  <r>
    <x v="69"/>
    <x v="64"/>
    <x v="1"/>
    <x v="15"/>
    <x v="1"/>
    <x v="0"/>
    <x v="0"/>
    <x v="0"/>
    <x v="0"/>
    <x v="1"/>
    <x v="2"/>
    <x v="0"/>
    <x v="57"/>
    <x v="0"/>
    <x v="4"/>
    <x v="30"/>
    <x v="0"/>
    <x v="0"/>
  </r>
  <r>
    <x v="70"/>
    <x v="65"/>
    <x v="0"/>
    <x v="22"/>
    <x v="2"/>
    <x v="0"/>
    <x v="0"/>
    <x v="0"/>
    <x v="2"/>
    <x v="4"/>
    <x v="7"/>
    <x v="0"/>
    <x v="58"/>
    <x v="0"/>
    <x v="20"/>
    <x v="46"/>
    <x v="0"/>
    <x v="0"/>
  </r>
  <r>
    <x v="71"/>
    <x v="66"/>
    <x v="0"/>
    <x v="39"/>
    <x v="1"/>
    <x v="0"/>
    <x v="0"/>
    <x v="0"/>
    <x v="0"/>
    <x v="0"/>
    <x v="0"/>
    <x v="0"/>
    <x v="16"/>
    <x v="0"/>
    <x v="10"/>
    <x v="11"/>
    <x v="0"/>
    <x v="0"/>
  </r>
  <r>
    <x v="72"/>
    <x v="67"/>
    <x v="1"/>
    <x v="7"/>
    <x v="2"/>
    <x v="0"/>
    <x v="0"/>
    <x v="0"/>
    <x v="3"/>
    <x v="1"/>
    <x v="0"/>
    <x v="0"/>
    <x v="59"/>
    <x v="0"/>
    <x v="4"/>
    <x v="43"/>
    <x v="0"/>
    <x v="0"/>
  </r>
  <r>
    <x v="73"/>
    <x v="68"/>
    <x v="1"/>
    <x v="40"/>
    <x v="1"/>
    <x v="0"/>
    <x v="0"/>
    <x v="0"/>
    <x v="2"/>
    <x v="1"/>
    <x v="5"/>
    <x v="0"/>
    <x v="60"/>
    <x v="0"/>
    <x v="5"/>
    <x v="5"/>
    <x v="0"/>
    <x v="0"/>
  </r>
  <r>
    <x v="74"/>
    <x v="69"/>
    <x v="0"/>
    <x v="22"/>
    <x v="2"/>
    <x v="0"/>
    <x v="0"/>
    <x v="0"/>
    <x v="6"/>
    <x v="4"/>
    <x v="7"/>
    <x v="0"/>
    <x v="61"/>
    <x v="0"/>
    <x v="4"/>
    <x v="47"/>
    <x v="0"/>
    <x v="0"/>
  </r>
  <r>
    <x v="75"/>
    <x v="70"/>
    <x v="1"/>
    <x v="12"/>
    <x v="1"/>
    <x v="0"/>
    <x v="0"/>
    <x v="0"/>
    <x v="0"/>
    <x v="1"/>
    <x v="4"/>
    <x v="0"/>
    <x v="62"/>
    <x v="0"/>
    <x v="5"/>
    <x v="5"/>
    <x v="0"/>
    <x v="0"/>
  </r>
  <r>
    <x v="76"/>
    <x v="71"/>
    <x v="0"/>
    <x v="6"/>
    <x v="1"/>
    <x v="0"/>
    <x v="0"/>
    <x v="0"/>
    <x v="3"/>
    <x v="1"/>
    <x v="4"/>
    <x v="0"/>
    <x v="34"/>
    <x v="0"/>
    <x v="7"/>
    <x v="48"/>
    <x v="0"/>
    <x v="0"/>
  </r>
  <r>
    <x v="77"/>
    <x v="72"/>
    <x v="0"/>
    <x v="34"/>
    <x v="0"/>
    <x v="0"/>
    <x v="0"/>
    <x v="0"/>
    <x v="3"/>
    <x v="1"/>
    <x v="5"/>
    <x v="0"/>
    <x v="63"/>
    <x v="0"/>
    <x v="12"/>
    <x v="49"/>
    <x v="0"/>
    <x v="0"/>
  </r>
  <r>
    <x v="78"/>
    <x v="73"/>
    <x v="0"/>
    <x v="25"/>
    <x v="1"/>
    <x v="0"/>
    <x v="0"/>
    <x v="0"/>
    <x v="0"/>
    <x v="0"/>
    <x v="4"/>
    <x v="0"/>
    <x v="64"/>
    <x v="0"/>
    <x v="1"/>
    <x v="1"/>
    <x v="0"/>
    <x v="0"/>
  </r>
  <r>
    <x v="79"/>
    <x v="74"/>
    <x v="1"/>
    <x v="41"/>
    <x v="1"/>
    <x v="0"/>
    <x v="0"/>
    <x v="0"/>
    <x v="1"/>
    <x v="1"/>
    <x v="3"/>
    <x v="0"/>
    <x v="65"/>
    <x v="0"/>
    <x v="17"/>
    <x v="50"/>
    <x v="0"/>
    <x v="0"/>
  </r>
  <r>
    <x v="80"/>
    <x v="75"/>
    <x v="0"/>
    <x v="14"/>
    <x v="2"/>
    <x v="0"/>
    <x v="0"/>
    <x v="0"/>
    <x v="3"/>
    <x v="0"/>
    <x v="0"/>
    <x v="0"/>
    <x v="66"/>
    <x v="0"/>
    <x v="4"/>
    <x v="14"/>
    <x v="0"/>
    <x v="0"/>
  </r>
  <r>
    <x v="81"/>
    <x v="75"/>
    <x v="0"/>
    <x v="17"/>
    <x v="1"/>
    <x v="0"/>
    <x v="0"/>
    <x v="0"/>
    <x v="2"/>
    <x v="0"/>
    <x v="3"/>
    <x v="0"/>
    <x v="3"/>
    <x v="0"/>
    <x v="2"/>
    <x v="2"/>
    <x v="0"/>
    <x v="0"/>
  </r>
  <r>
    <x v="82"/>
    <x v="76"/>
    <x v="0"/>
    <x v="42"/>
    <x v="1"/>
    <x v="0"/>
    <x v="0"/>
    <x v="2"/>
    <x v="0"/>
    <x v="0"/>
    <x v="3"/>
    <x v="0"/>
    <x v="67"/>
    <x v="0"/>
    <x v="13"/>
    <x v="51"/>
    <x v="0"/>
    <x v="0"/>
  </r>
  <r>
    <x v="83"/>
    <x v="77"/>
    <x v="0"/>
    <x v="41"/>
    <x v="1"/>
    <x v="0"/>
    <x v="0"/>
    <x v="0"/>
    <x v="3"/>
    <x v="0"/>
    <x v="3"/>
    <x v="0"/>
    <x v="64"/>
    <x v="0"/>
    <x v="3"/>
    <x v="22"/>
    <x v="0"/>
    <x v="0"/>
  </r>
  <r>
    <x v="84"/>
    <x v="78"/>
    <x v="0"/>
    <x v="20"/>
    <x v="1"/>
    <x v="0"/>
    <x v="0"/>
    <x v="1"/>
    <x v="2"/>
    <x v="0"/>
    <x v="2"/>
    <x v="0"/>
    <x v="68"/>
    <x v="0"/>
    <x v="4"/>
    <x v="52"/>
    <x v="0"/>
    <x v="0"/>
  </r>
  <r>
    <x v="85"/>
    <x v="79"/>
    <x v="1"/>
    <x v="19"/>
    <x v="0"/>
    <x v="0"/>
    <x v="0"/>
    <x v="0"/>
    <x v="2"/>
    <x v="1"/>
    <x v="5"/>
    <x v="0"/>
    <x v="69"/>
    <x v="0"/>
    <x v="4"/>
    <x v="14"/>
    <x v="0"/>
    <x v="0"/>
  </r>
  <r>
    <x v="86"/>
    <x v="80"/>
    <x v="0"/>
    <x v="6"/>
    <x v="1"/>
    <x v="0"/>
    <x v="0"/>
    <x v="3"/>
    <x v="0"/>
    <x v="0"/>
    <x v="2"/>
    <x v="0"/>
    <x v="70"/>
    <x v="0"/>
    <x v="10"/>
    <x v="11"/>
    <x v="0"/>
    <x v="0"/>
  </r>
  <r>
    <x v="87"/>
    <x v="81"/>
    <x v="0"/>
    <x v="43"/>
    <x v="1"/>
    <x v="0"/>
    <x v="0"/>
    <x v="0"/>
    <x v="2"/>
    <x v="0"/>
    <x v="1"/>
    <x v="0"/>
    <x v="33"/>
    <x v="0"/>
    <x v="5"/>
    <x v="53"/>
    <x v="0"/>
    <x v="0"/>
  </r>
  <r>
    <x v="88"/>
    <x v="82"/>
    <x v="1"/>
    <x v="30"/>
    <x v="0"/>
    <x v="0"/>
    <x v="0"/>
    <x v="0"/>
    <x v="2"/>
    <x v="1"/>
    <x v="1"/>
    <x v="0"/>
    <x v="71"/>
    <x v="0"/>
    <x v="4"/>
    <x v="14"/>
    <x v="0"/>
    <x v="0"/>
  </r>
  <r>
    <x v="89"/>
    <x v="83"/>
    <x v="0"/>
    <x v="0"/>
    <x v="0"/>
    <x v="0"/>
    <x v="0"/>
    <x v="0"/>
    <x v="0"/>
    <x v="1"/>
    <x v="2"/>
    <x v="0"/>
    <x v="72"/>
    <x v="0"/>
    <x v="19"/>
    <x v="54"/>
    <x v="0"/>
    <x v="0"/>
  </r>
  <r>
    <x v="90"/>
    <x v="84"/>
    <x v="0"/>
    <x v="40"/>
    <x v="1"/>
    <x v="0"/>
    <x v="0"/>
    <x v="0"/>
    <x v="3"/>
    <x v="1"/>
    <x v="1"/>
    <x v="0"/>
    <x v="48"/>
    <x v="0"/>
    <x v="9"/>
    <x v="10"/>
    <x v="0"/>
    <x v="0"/>
  </r>
  <r>
    <x v="91"/>
    <x v="85"/>
    <x v="0"/>
    <x v="15"/>
    <x v="1"/>
    <x v="0"/>
    <x v="0"/>
    <x v="0"/>
    <x v="3"/>
    <x v="1"/>
    <x v="1"/>
    <x v="0"/>
    <x v="73"/>
    <x v="0"/>
    <x v="3"/>
    <x v="22"/>
    <x v="0"/>
    <x v="0"/>
  </r>
  <r>
    <x v="92"/>
    <x v="85"/>
    <x v="0"/>
    <x v="39"/>
    <x v="1"/>
    <x v="0"/>
    <x v="0"/>
    <x v="0"/>
    <x v="0"/>
    <x v="0"/>
    <x v="4"/>
    <x v="0"/>
    <x v="74"/>
    <x v="0"/>
    <x v="6"/>
    <x v="55"/>
    <x v="0"/>
    <x v="0"/>
  </r>
  <r>
    <x v="93"/>
    <x v="86"/>
    <x v="0"/>
    <x v="4"/>
    <x v="0"/>
    <x v="0"/>
    <x v="0"/>
    <x v="0"/>
    <x v="2"/>
    <x v="4"/>
    <x v="7"/>
    <x v="0"/>
    <x v="75"/>
    <x v="0"/>
    <x v="7"/>
    <x v="56"/>
    <x v="0"/>
    <x v="0"/>
  </r>
  <r>
    <x v="94"/>
    <x v="87"/>
    <x v="0"/>
    <x v="15"/>
    <x v="1"/>
    <x v="0"/>
    <x v="0"/>
    <x v="0"/>
    <x v="4"/>
    <x v="0"/>
    <x v="3"/>
    <x v="0"/>
    <x v="76"/>
    <x v="0"/>
    <x v="1"/>
    <x v="1"/>
    <x v="0"/>
    <x v="0"/>
  </r>
  <r>
    <x v="95"/>
    <x v="88"/>
    <x v="0"/>
    <x v="44"/>
    <x v="1"/>
    <x v="0"/>
    <x v="0"/>
    <x v="0"/>
    <x v="2"/>
    <x v="0"/>
    <x v="3"/>
    <x v="0"/>
    <x v="9"/>
    <x v="0"/>
    <x v="9"/>
    <x v="10"/>
    <x v="0"/>
    <x v="0"/>
  </r>
  <r>
    <x v="96"/>
    <x v="89"/>
    <x v="0"/>
    <x v="45"/>
    <x v="1"/>
    <x v="0"/>
    <x v="0"/>
    <x v="0"/>
    <x v="0"/>
    <x v="0"/>
    <x v="2"/>
    <x v="0"/>
    <x v="77"/>
    <x v="0"/>
    <x v="21"/>
    <x v="57"/>
    <x v="0"/>
    <x v="0"/>
  </r>
  <r>
    <x v="97"/>
    <x v="90"/>
    <x v="1"/>
    <x v="36"/>
    <x v="1"/>
    <x v="0"/>
    <x v="0"/>
    <x v="0"/>
    <x v="5"/>
    <x v="2"/>
    <x v="2"/>
    <x v="0"/>
    <x v="78"/>
    <x v="0"/>
    <x v="11"/>
    <x v="58"/>
    <x v="0"/>
    <x v="0"/>
  </r>
  <r>
    <x v="98"/>
    <x v="91"/>
    <x v="0"/>
    <x v="19"/>
    <x v="0"/>
    <x v="0"/>
    <x v="0"/>
    <x v="0"/>
    <x v="3"/>
    <x v="0"/>
    <x v="0"/>
    <x v="0"/>
    <x v="0"/>
    <x v="0"/>
    <x v="5"/>
    <x v="5"/>
    <x v="0"/>
    <x v="0"/>
  </r>
  <r>
    <x v="99"/>
    <x v="92"/>
    <x v="1"/>
    <x v="15"/>
    <x v="1"/>
    <x v="0"/>
    <x v="0"/>
    <x v="0"/>
    <x v="2"/>
    <x v="0"/>
    <x v="1"/>
    <x v="0"/>
    <x v="39"/>
    <x v="0"/>
    <x v="5"/>
    <x v="5"/>
    <x v="0"/>
    <x v="0"/>
  </r>
  <r>
    <x v="100"/>
    <x v="92"/>
    <x v="1"/>
    <x v="46"/>
    <x v="1"/>
    <x v="0"/>
    <x v="0"/>
    <x v="0"/>
    <x v="0"/>
    <x v="1"/>
    <x v="3"/>
    <x v="0"/>
    <x v="57"/>
    <x v="0"/>
    <x v="10"/>
    <x v="11"/>
    <x v="0"/>
    <x v="0"/>
  </r>
  <r>
    <x v="101"/>
    <x v="93"/>
    <x v="0"/>
    <x v="23"/>
    <x v="1"/>
    <x v="0"/>
    <x v="0"/>
    <x v="0"/>
    <x v="2"/>
    <x v="0"/>
    <x v="0"/>
    <x v="0"/>
    <x v="8"/>
    <x v="0"/>
    <x v="3"/>
    <x v="33"/>
    <x v="0"/>
    <x v="0"/>
  </r>
  <r>
    <x v="102"/>
    <x v="94"/>
    <x v="0"/>
    <x v="24"/>
    <x v="1"/>
    <x v="0"/>
    <x v="0"/>
    <x v="0"/>
    <x v="3"/>
    <x v="0"/>
    <x v="3"/>
    <x v="0"/>
    <x v="39"/>
    <x v="0"/>
    <x v="3"/>
    <x v="59"/>
    <x v="0"/>
    <x v="0"/>
  </r>
  <r>
    <x v="103"/>
    <x v="95"/>
    <x v="0"/>
    <x v="34"/>
    <x v="0"/>
    <x v="0"/>
    <x v="0"/>
    <x v="0"/>
    <x v="2"/>
    <x v="0"/>
    <x v="4"/>
    <x v="0"/>
    <x v="79"/>
    <x v="0"/>
    <x v="9"/>
    <x v="10"/>
    <x v="0"/>
    <x v="0"/>
  </r>
  <r>
    <x v="104"/>
    <x v="96"/>
    <x v="0"/>
    <x v="24"/>
    <x v="1"/>
    <x v="0"/>
    <x v="0"/>
    <x v="0"/>
    <x v="2"/>
    <x v="4"/>
    <x v="7"/>
    <x v="0"/>
    <x v="80"/>
    <x v="0"/>
    <x v="12"/>
    <x v="60"/>
    <x v="0"/>
    <x v="0"/>
  </r>
  <r>
    <x v="105"/>
    <x v="97"/>
    <x v="0"/>
    <x v="32"/>
    <x v="2"/>
    <x v="0"/>
    <x v="0"/>
    <x v="0"/>
    <x v="2"/>
    <x v="0"/>
    <x v="5"/>
    <x v="0"/>
    <x v="9"/>
    <x v="0"/>
    <x v="22"/>
    <x v="61"/>
    <x v="0"/>
    <x v="0"/>
  </r>
  <r>
    <x v="106"/>
    <x v="98"/>
    <x v="0"/>
    <x v="28"/>
    <x v="1"/>
    <x v="0"/>
    <x v="0"/>
    <x v="0"/>
    <x v="3"/>
    <x v="1"/>
    <x v="6"/>
    <x v="0"/>
    <x v="81"/>
    <x v="0"/>
    <x v="13"/>
    <x v="62"/>
    <x v="0"/>
    <x v="0"/>
  </r>
  <r>
    <x v="107"/>
    <x v="99"/>
    <x v="0"/>
    <x v="7"/>
    <x v="2"/>
    <x v="0"/>
    <x v="0"/>
    <x v="0"/>
    <x v="2"/>
    <x v="2"/>
    <x v="4"/>
    <x v="0"/>
    <x v="20"/>
    <x v="0"/>
    <x v="9"/>
    <x v="63"/>
    <x v="0"/>
    <x v="0"/>
  </r>
  <r>
    <x v="108"/>
    <x v="100"/>
    <x v="0"/>
    <x v="47"/>
    <x v="1"/>
    <x v="0"/>
    <x v="0"/>
    <x v="0"/>
    <x v="0"/>
    <x v="0"/>
    <x v="0"/>
    <x v="0"/>
    <x v="10"/>
    <x v="0"/>
    <x v="10"/>
    <x v="11"/>
    <x v="0"/>
    <x v="0"/>
  </r>
  <r>
    <x v="109"/>
    <x v="101"/>
    <x v="0"/>
    <x v="23"/>
    <x v="1"/>
    <x v="0"/>
    <x v="0"/>
    <x v="0"/>
    <x v="3"/>
    <x v="1"/>
    <x v="3"/>
    <x v="0"/>
    <x v="57"/>
    <x v="0"/>
    <x v="13"/>
    <x v="62"/>
    <x v="0"/>
    <x v="0"/>
  </r>
  <r>
    <x v="110"/>
    <x v="102"/>
    <x v="1"/>
    <x v="40"/>
    <x v="1"/>
    <x v="0"/>
    <x v="0"/>
    <x v="0"/>
    <x v="3"/>
    <x v="1"/>
    <x v="3"/>
    <x v="0"/>
    <x v="26"/>
    <x v="0"/>
    <x v="5"/>
    <x v="64"/>
    <x v="0"/>
    <x v="0"/>
  </r>
  <r>
    <x v="111"/>
    <x v="103"/>
    <x v="0"/>
    <x v="18"/>
    <x v="2"/>
    <x v="0"/>
    <x v="0"/>
    <x v="0"/>
    <x v="6"/>
    <x v="3"/>
    <x v="4"/>
    <x v="0"/>
    <x v="82"/>
    <x v="0"/>
    <x v="10"/>
    <x v="11"/>
    <x v="0"/>
    <x v="0"/>
  </r>
  <r>
    <x v="112"/>
    <x v="104"/>
    <x v="0"/>
    <x v="2"/>
    <x v="2"/>
    <x v="0"/>
    <x v="0"/>
    <x v="0"/>
    <x v="2"/>
    <x v="0"/>
    <x v="0"/>
    <x v="0"/>
    <x v="66"/>
    <x v="0"/>
    <x v="12"/>
    <x v="65"/>
    <x v="0"/>
    <x v="0"/>
  </r>
  <r>
    <x v="113"/>
    <x v="105"/>
    <x v="0"/>
    <x v="33"/>
    <x v="2"/>
    <x v="0"/>
    <x v="0"/>
    <x v="0"/>
    <x v="2"/>
    <x v="0"/>
    <x v="3"/>
    <x v="0"/>
    <x v="6"/>
    <x v="0"/>
    <x v="5"/>
    <x v="66"/>
    <x v="0"/>
    <x v="0"/>
  </r>
  <r>
    <x v="114"/>
    <x v="106"/>
    <x v="0"/>
    <x v="15"/>
    <x v="1"/>
    <x v="0"/>
    <x v="0"/>
    <x v="0"/>
    <x v="2"/>
    <x v="1"/>
    <x v="5"/>
    <x v="0"/>
    <x v="26"/>
    <x v="0"/>
    <x v="13"/>
    <x v="67"/>
    <x v="0"/>
    <x v="0"/>
  </r>
  <r>
    <x v="115"/>
    <x v="107"/>
    <x v="1"/>
    <x v="14"/>
    <x v="2"/>
    <x v="0"/>
    <x v="0"/>
    <x v="2"/>
    <x v="0"/>
    <x v="1"/>
    <x v="1"/>
    <x v="0"/>
    <x v="83"/>
    <x v="0"/>
    <x v="4"/>
    <x v="68"/>
    <x v="0"/>
    <x v="0"/>
  </r>
  <r>
    <x v="116"/>
    <x v="108"/>
    <x v="1"/>
    <x v="48"/>
    <x v="1"/>
    <x v="0"/>
    <x v="0"/>
    <x v="0"/>
    <x v="0"/>
    <x v="1"/>
    <x v="3"/>
    <x v="0"/>
    <x v="45"/>
    <x v="0"/>
    <x v="12"/>
    <x v="60"/>
    <x v="0"/>
    <x v="0"/>
  </r>
  <r>
    <x v="117"/>
    <x v="109"/>
    <x v="0"/>
    <x v="27"/>
    <x v="1"/>
    <x v="0"/>
    <x v="0"/>
    <x v="0"/>
    <x v="3"/>
    <x v="3"/>
    <x v="2"/>
    <x v="0"/>
    <x v="84"/>
    <x v="0"/>
    <x v="17"/>
    <x v="69"/>
    <x v="0"/>
    <x v="0"/>
  </r>
  <r>
    <x v="118"/>
    <x v="110"/>
    <x v="1"/>
    <x v="49"/>
    <x v="2"/>
    <x v="0"/>
    <x v="0"/>
    <x v="0"/>
    <x v="0"/>
    <x v="2"/>
    <x v="0"/>
    <x v="0"/>
    <x v="85"/>
    <x v="0"/>
    <x v="2"/>
    <x v="70"/>
    <x v="0"/>
    <x v="0"/>
  </r>
  <r>
    <x v="119"/>
    <x v="111"/>
    <x v="0"/>
    <x v="19"/>
    <x v="0"/>
    <x v="0"/>
    <x v="0"/>
    <x v="0"/>
    <x v="3"/>
    <x v="0"/>
    <x v="6"/>
    <x v="0"/>
    <x v="86"/>
    <x v="0"/>
    <x v="14"/>
    <x v="19"/>
    <x v="0"/>
    <x v="0"/>
  </r>
  <r>
    <x v="120"/>
    <x v="112"/>
    <x v="0"/>
    <x v="32"/>
    <x v="2"/>
    <x v="0"/>
    <x v="0"/>
    <x v="0"/>
    <x v="0"/>
    <x v="3"/>
    <x v="5"/>
    <x v="0"/>
    <x v="87"/>
    <x v="0"/>
    <x v="4"/>
    <x v="14"/>
    <x v="0"/>
    <x v="0"/>
  </r>
  <r>
    <x v="121"/>
    <x v="113"/>
    <x v="0"/>
    <x v="50"/>
    <x v="1"/>
    <x v="0"/>
    <x v="0"/>
    <x v="0"/>
    <x v="6"/>
    <x v="1"/>
    <x v="5"/>
    <x v="0"/>
    <x v="88"/>
    <x v="0"/>
    <x v="12"/>
    <x v="71"/>
    <x v="0"/>
    <x v="0"/>
  </r>
  <r>
    <x v="122"/>
    <x v="113"/>
    <x v="0"/>
    <x v="26"/>
    <x v="1"/>
    <x v="0"/>
    <x v="0"/>
    <x v="0"/>
    <x v="2"/>
    <x v="0"/>
    <x v="5"/>
    <x v="0"/>
    <x v="89"/>
    <x v="0"/>
    <x v="10"/>
    <x v="11"/>
    <x v="0"/>
    <x v="0"/>
  </r>
  <r>
    <x v="123"/>
    <x v="114"/>
    <x v="0"/>
    <x v="51"/>
    <x v="1"/>
    <x v="0"/>
    <x v="0"/>
    <x v="0"/>
    <x v="3"/>
    <x v="0"/>
    <x v="4"/>
    <x v="0"/>
    <x v="75"/>
    <x v="0"/>
    <x v="3"/>
    <x v="72"/>
    <x v="0"/>
    <x v="0"/>
  </r>
  <r>
    <x v="124"/>
    <x v="115"/>
    <x v="0"/>
    <x v="18"/>
    <x v="2"/>
    <x v="0"/>
    <x v="0"/>
    <x v="0"/>
    <x v="1"/>
    <x v="0"/>
    <x v="8"/>
    <x v="0"/>
    <x v="90"/>
    <x v="0"/>
    <x v="4"/>
    <x v="47"/>
    <x v="0"/>
    <x v="0"/>
  </r>
  <r>
    <x v="125"/>
    <x v="116"/>
    <x v="1"/>
    <x v="43"/>
    <x v="1"/>
    <x v="0"/>
    <x v="0"/>
    <x v="0"/>
    <x v="1"/>
    <x v="1"/>
    <x v="5"/>
    <x v="0"/>
    <x v="91"/>
    <x v="0"/>
    <x v="10"/>
    <x v="11"/>
    <x v="0"/>
    <x v="0"/>
  </r>
  <r>
    <x v="126"/>
    <x v="117"/>
    <x v="0"/>
    <x v="18"/>
    <x v="2"/>
    <x v="0"/>
    <x v="0"/>
    <x v="0"/>
    <x v="0"/>
    <x v="1"/>
    <x v="3"/>
    <x v="0"/>
    <x v="92"/>
    <x v="0"/>
    <x v="2"/>
    <x v="70"/>
    <x v="0"/>
    <x v="0"/>
  </r>
  <r>
    <x v="127"/>
    <x v="118"/>
    <x v="0"/>
    <x v="1"/>
    <x v="1"/>
    <x v="0"/>
    <x v="0"/>
    <x v="0"/>
    <x v="0"/>
    <x v="0"/>
    <x v="5"/>
    <x v="0"/>
    <x v="29"/>
    <x v="0"/>
    <x v="3"/>
    <x v="72"/>
    <x v="0"/>
    <x v="0"/>
  </r>
  <r>
    <x v="128"/>
    <x v="119"/>
    <x v="0"/>
    <x v="22"/>
    <x v="2"/>
    <x v="0"/>
    <x v="0"/>
    <x v="0"/>
    <x v="0"/>
    <x v="3"/>
    <x v="1"/>
    <x v="0"/>
    <x v="85"/>
    <x v="0"/>
    <x v="19"/>
    <x v="54"/>
    <x v="0"/>
    <x v="0"/>
  </r>
  <r>
    <x v="129"/>
    <x v="120"/>
    <x v="0"/>
    <x v="32"/>
    <x v="2"/>
    <x v="0"/>
    <x v="0"/>
    <x v="0"/>
    <x v="0"/>
    <x v="0"/>
    <x v="3"/>
    <x v="0"/>
    <x v="6"/>
    <x v="0"/>
    <x v="9"/>
    <x v="73"/>
    <x v="0"/>
    <x v="0"/>
  </r>
  <r>
    <x v="130"/>
    <x v="121"/>
    <x v="0"/>
    <x v="6"/>
    <x v="1"/>
    <x v="0"/>
    <x v="0"/>
    <x v="0"/>
    <x v="2"/>
    <x v="0"/>
    <x v="6"/>
    <x v="0"/>
    <x v="75"/>
    <x v="0"/>
    <x v="4"/>
    <x v="30"/>
    <x v="0"/>
    <x v="0"/>
  </r>
  <r>
    <x v="131"/>
    <x v="122"/>
    <x v="1"/>
    <x v="42"/>
    <x v="1"/>
    <x v="0"/>
    <x v="0"/>
    <x v="0"/>
    <x v="2"/>
    <x v="1"/>
    <x v="1"/>
    <x v="0"/>
    <x v="22"/>
    <x v="0"/>
    <x v="20"/>
    <x v="74"/>
    <x v="0"/>
    <x v="0"/>
  </r>
  <r>
    <x v="132"/>
    <x v="123"/>
    <x v="0"/>
    <x v="34"/>
    <x v="0"/>
    <x v="0"/>
    <x v="0"/>
    <x v="0"/>
    <x v="2"/>
    <x v="1"/>
    <x v="3"/>
    <x v="0"/>
    <x v="37"/>
    <x v="0"/>
    <x v="7"/>
    <x v="75"/>
    <x v="0"/>
    <x v="0"/>
  </r>
  <r>
    <x v="133"/>
    <x v="124"/>
    <x v="0"/>
    <x v="18"/>
    <x v="2"/>
    <x v="0"/>
    <x v="0"/>
    <x v="0"/>
    <x v="2"/>
    <x v="0"/>
    <x v="5"/>
    <x v="0"/>
    <x v="57"/>
    <x v="0"/>
    <x v="9"/>
    <x v="10"/>
    <x v="0"/>
    <x v="0"/>
  </r>
  <r>
    <x v="134"/>
    <x v="125"/>
    <x v="0"/>
    <x v="38"/>
    <x v="1"/>
    <x v="0"/>
    <x v="0"/>
    <x v="0"/>
    <x v="2"/>
    <x v="1"/>
    <x v="3"/>
    <x v="0"/>
    <x v="37"/>
    <x v="0"/>
    <x v="13"/>
    <x v="36"/>
    <x v="0"/>
    <x v="0"/>
  </r>
  <r>
    <x v="135"/>
    <x v="126"/>
    <x v="1"/>
    <x v="29"/>
    <x v="1"/>
    <x v="0"/>
    <x v="0"/>
    <x v="0"/>
    <x v="2"/>
    <x v="1"/>
    <x v="3"/>
    <x v="0"/>
    <x v="58"/>
    <x v="0"/>
    <x v="23"/>
    <x v="76"/>
    <x v="0"/>
    <x v="0"/>
  </r>
  <r>
    <x v="136"/>
    <x v="127"/>
    <x v="1"/>
    <x v="30"/>
    <x v="0"/>
    <x v="0"/>
    <x v="0"/>
    <x v="0"/>
    <x v="2"/>
    <x v="1"/>
    <x v="2"/>
    <x v="0"/>
    <x v="88"/>
    <x v="0"/>
    <x v="20"/>
    <x v="46"/>
    <x v="0"/>
    <x v="0"/>
  </r>
  <r>
    <x v="137"/>
    <x v="128"/>
    <x v="1"/>
    <x v="28"/>
    <x v="1"/>
    <x v="0"/>
    <x v="0"/>
    <x v="0"/>
    <x v="0"/>
    <x v="1"/>
    <x v="2"/>
    <x v="0"/>
    <x v="42"/>
    <x v="0"/>
    <x v="9"/>
    <x v="77"/>
    <x v="0"/>
    <x v="0"/>
  </r>
  <r>
    <x v="138"/>
    <x v="129"/>
    <x v="0"/>
    <x v="18"/>
    <x v="2"/>
    <x v="0"/>
    <x v="0"/>
    <x v="0"/>
    <x v="3"/>
    <x v="1"/>
    <x v="3"/>
    <x v="0"/>
    <x v="93"/>
    <x v="0"/>
    <x v="7"/>
    <x v="78"/>
    <x v="0"/>
    <x v="0"/>
  </r>
  <r>
    <x v="139"/>
    <x v="130"/>
    <x v="1"/>
    <x v="38"/>
    <x v="1"/>
    <x v="0"/>
    <x v="0"/>
    <x v="3"/>
    <x v="4"/>
    <x v="1"/>
    <x v="0"/>
    <x v="0"/>
    <x v="94"/>
    <x v="0"/>
    <x v="16"/>
    <x v="79"/>
    <x v="0"/>
    <x v="0"/>
  </r>
  <r>
    <x v="140"/>
    <x v="131"/>
    <x v="0"/>
    <x v="17"/>
    <x v="1"/>
    <x v="0"/>
    <x v="0"/>
    <x v="1"/>
    <x v="2"/>
    <x v="0"/>
    <x v="0"/>
    <x v="0"/>
    <x v="10"/>
    <x v="0"/>
    <x v="13"/>
    <x v="80"/>
    <x v="0"/>
    <x v="0"/>
  </r>
  <r>
    <x v="141"/>
    <x v="132"/>
    <x v="1"/>
    <x v="52"/>
    <x v="1"/>
    <x v="0"/>
    <x v="0"/>
    <x v="0"/>
    <x v="2"/>
    <x v="2"/>
    <x v="3"/>
    <x v="0"/>
    <x v="8"/>
    <x v="0"/>
    <x v="4"/>
    <x v="81"/>
    <x v="0"/>
    <x v="0"/>
  </r>
  <r>
    <x v="142"/>
    <x v="133"/>
    <x v="0"/>
    <x v="43"/>
    <x v="1"/>
    <x v="0"/>
    <x v="0"/>
    <x v="0"/>
    <x v="2"/>
    <x v="0"/>
    <x v="0"/>
    <x v="0"/>
    <x v="95"/>
    <x v="0"/>
    <x v="9"/>
    <x v="82"/>
    <x v="0"/>
    <x v="0"/>
  </r>
  <r>
    <x v="143"/>
    <x v="134"/>
    <x v="0"/>
    <x v="35"/>
    <x v="1"/>
    <x v="0"/>
    <x v="0"/>
    <x v="0"/>
    <x v="2"/>
    <x v="0"/>
    <x v="1"/>
    <x v="0"/>
    <x v="96"/>
    <x v="0"/>
    <x v="5"/>
    <x v="5"/>
    <x v="0"/>
    <x v="0"/>
  </r>
  <r>
    <x v="144"/>
    <x v="135"/>
    <x v="0"/>
    <x v="33"/>
    <x v="2"/>
    <x v="0"/>
    <x v="0"/>
    <x v="0"/>
    <x v="3"/>
    <x v="0"/>
    <x v="1"/>
    <x v="0"/>
    <x v="97"/>
    <x v="0"/>
    <x v="4"/>
    <x v="83"/>
    <x v="0"/>
    <x v="0"/>
  </r>
  <r>
    <x v="145"/>
    <x v="136"/>
    <x v="1"/>
    <x v="16"/>
    <x v="2"/>
    <x v="0"/>
    <x v="0"/>
    <x v="0"/>
    <x v="3"/>
    <x v="1"/>
    <x v="3"/>
    <x v="0"/>
    <x v="13"/>
    <x v="0"/>
    <x v="7"/>
    <x v="84"/>
    <x v="0"/>
    <x v="0"/>
  </r>
  <r>
    <x v="146"/>
    <x v="137"/>
    <x v="1"/>
    <x v="12"/>
    <x v="1"/>
    <x v="0"/>
    <x v="0"/>
    <x v="0"/>
    <x v="3"/>
    <x v="2"/>
    <x v="1"/>
    <x v="0"/>
    <x v="98"/>
    <x v="0"/>
    <x v="5"/>
    <x v="5"/>
    <x v="0"/>
    <x v="0"/>
  </r>
  <r>
    <x v="147"/>
    <x v="138"/>
    <x v="0"/>
    <x v="30"/>
    <x v="0"/>
    <x v="0"/>
    <x v="0"/>
    <x v="0"/>
    <x v="2"/>
    <x v="1"/>
    <x v="1"/>
    <x v="0"/>
    <x v="22"/>
    <x v="0"/>
    <x v="17"/>
    <x v="27"/>
    <x v="0"/>
    <x v="0"/>
  </r>
  <r>
    <x v="148"/>
    <x v="139"/>
    <x v="0"/>
    <x v="37"/>
    <x v="1"/>
    <x v="0"/>
    <x v="0"/>
    <x v="3"/>
    <x v="6"/>
    <x v="1"/>
    <x v="5"/>
    <x v="0"/>
    <x v="99"/>
    <x v="0"/>
    <x v="5"/>
    <x v="5"/>
    <x v="0"/>
    <x v="0"/>
  </r>
  <r>
    <x v="149"/>
    <x v="139"/>
    <x v="0"/>
    <x v="0"/>
    <x v="0"/>
    <x v="0"/>
    <x v="0"/>
    <x v="3"/>
    <x v="2"/>
    <x v="3"/>
    <x v="3"/>
    <x v="0"/>
    <x v="100"/>
    <x v="0"/>
    <x v="13"/>
    <x v="16"/>
    <x v="0"/>
    <x v="0"/>
  </r>
  <r>
    <x v="150"/>
    <x v="140"/>
    <x v="0"/>
    <x v="41"/>
    <x v="1"/>
    <x v="0"/>
    <x v="0"/>
    <x v="0"/>
    <x v="6"/>
    <x v="3"/>
    <x v="2"/>
    <x v="0"/>
    <x v="85"/>
    <x v="0"/>
    <x v="9"/>
    <x v="63"/>
    <x v="0"/>
    <x v="0"/>
  </r>
  <r>
    <x v="151"/>
    <x v="141"/>
    <x v="0"/>
    <x v="32"/>
    <x v="2"/>
    <x v="0"/>
    <x v="0"/>
    <x v="3"/>
    <x v="2"/>
    <x v="1"/>
    <x v="2"/>
    <x v="0"/>
    <x v="30"/>
    <x v="0"/>
    <x v="12"/>
    <x v="65"/>
    <x v="0"/>
    <x v="0"/>
  </r>
  <r>
    <x v="152"/>
    <x v="142"/>
    <x v="1"/>
    <x v="14"/>
    <x v="2"/>
    <x v="0"/>
    <x v="0"/>
    <x v="0"/>
    <x v="2"/>
    <x v="1"/>
    <x v="0"/>
    <x v="0"/>
    <x v="101"/>
    <x v="0"/>
    <x v="13"/>
    <x v="16"/>
    <x v="0"/>
    <x v="0"/>
  </r>
  <r>
    <x v="153"/>
    <x v="143"/>
    <x v="0"/>
    <x v="17"/>
    <x v="1"/>
    <x v="0"/>
    <x v="0"/>
    <x v="0"/>
    <x v="2"/>
    <x v="0"/>
    <x v="4"/>
    <x v="0"/>
    <x v="102"/>
    <x v="0"/>
    <x v="1"/>
    <x v="1"/>
    <x v="0"/>
    <x v="0"/>
  </r>
  <r>
    <x v="154"/>
    <x v="144"/>
    <x v="1"/>
    <x v="33"/>
    <x v="2"/>
    <x v="0"/>
    <x v="0"/>
    <x v="0"/>
    <x v="0"/>
    <x v="2"/>
    <x v="1"/>
    <x v="0"/>
    <x v="103"/>
    <x v="0"/>
    <x v="5"/>
    <x v="5"/>
    <x v="0"/>
    <x v="0"/>
  </r>
  <r>
    <x v="155"/>
    <x v="145"/>
    <x v="0"/>
    <x v="17"/>
    <x v="1"/>
    <x v="0"/>
    <x v="0"/>
    <x v="3"/>
    <x v="2"/>
    <x v="1"/>
    <x v="1"/>
    <x v="0"/>
    <x v="18"/>
    <x v="0"/>
    <x v="5"/>
    <x v="5"/>
    <x v="0"/>
    <x v="0"/>
  </r>
  <r>
    <x v="156"/>
    <x v="146"/>
    <x v="1"/>
    <x v="4"/>
    <x v="0"/>
    <x v="0"/>
    <x v="0"/>
    <x v="0"/>
    <x v="2"/>
    <x v="1"/>
    <x v="4"/>
    <x v="0"/>
    <x v="3"/>
    <x v="0"/>
    <x v="4"/>
    <x v="30"/>
    <x v="0"/>
    <x v="0"/>
  </r>
  <r>
    <x v="157"/>
    <x v="147"/>
    <x v="0"/>
    <x v="22"/>
    <x v="2"/>
    <x v="0"/>
    <x v="0"/>
    <x v="3"/>
    <x v="0"/>
    <x v="3"/>
    <x v="2"/>
    <x v="0"/>
    <x v="104"/>
    <x v="0"/>
    <x v="7"/>
    <x v="85"/>
    <x v="0"/>
    <x v="0"/>
  </r>
  <r>
    <x v="158"/>
    <x v="148"/>
    <x v="1"/>
    <x v="6"/>
    <x v="1"/>
    <x v="0"/>
    <x v="0"/>
    <x v="0"/>
    <x v="0"/>
    <x v="2"/>
    <x v="3"/>
    <x v="0"/>
    <x v="85"/>
    <x v="0"/>
    <x v="4"/>
    <x v="14"/>
    <x v="0"/>
    <x v="0"/>
  </r>
  <r>
    <x v="159"/>
    <x v="149"/>
    <x v="0"/>
    <x v="40"/>
    <x v="1"/>
    <x v="0"/>
    <x v="0"/>
    <x v="0"/>
    <x v="0"/>
    <x v="0"/>
    <x v="2"/>
    <x v="0"/>
    <x v="105"/>
    <x v="0"/>
    <x v="15"/>
    <x v="86"/>
    <x v="0"/>
    <x v="0"/>
  </r>
  <r>
    <x v="160"/>
    <x v="150"/>
    <x v="0"/>
    <x v="38"/>
    <x v="1"/>
    <x v="0"/>
    <x v="0"/>
    <x v="0"/>
    <x v="0"/>
    <x v="4"/>
    <x v="7"/>
    <x v="0"/>
    <x v="3"/>
    <x v="0"/>
    <x v="20"/>
    <x v="87"/>
    <x v="0"/>
    <x v="0"/>
  </r>
  <r>
    <x v="161"/>
    <x v="150"/>
    <x v="0"/>
    <x v="49"/>
    <x v="2"/>
    <x v="0"/>
    <x v="0"/>
    <x v="0"/>
    <x v="3"/>
    <x v="4"/>
    <x v="7"/>
    <x v="0"/>
    <x v="106"/>
    <x v="0"/>
    <x v="13"/>
    <x v="88"/>
    <x v="0"/>
    <x v="0"/>
  </r>
  <r>
    <x v="162"/>
    <x v="151"/>
    <x v="0"/>
    <x v="39"/>
    <x v="1"/>
    <x v="0"/>
    <x v="0"/>
    <x v="0"/>
    <x v="1"/>
    <x v="5"/>
    <x v="0"/>
    <x v="0"/>
    <x v="16"/>
    <x v="0"/>
    <x v="5"/>
    <x v="89"/>
    <x v="0"/>
    <x v="0"/>
  </r>
  <r>
    <x v="163"/>
    <x v="152"/>
    <x v="0"/>
    <x v="26"/>
    <x v="1"/>
    <x v="0"/>
    <x v="0"/>
    <x v="0"/>
    <x v="5"/>
    <x v="0"/>
    <x v="1"/>
    <x v="0"/>
    <x v="10"/>
    <x v="0"/>
    <x v="10"/>
    <x v="11"/>
    <x v="0"/>
    <x v="0"/>
  </r>
  <r>
    <x v="164"/>
    <x v="153"/>
    <x v="0"/>
    <x v="53"/>
    <x v="1"/>
    <x v="0"/>
    <x v="0"/>
    <x v="0"/>
    <x v="3"/>
    <x v="1"/>
    <x v="2"/>
    <x v="0"/>
    <x v="51"/>
    <x v="0"/>
    <x v="9"/>
    <x v="10"/>
    <x v="0"/>
    <x v="0"/>
  </r>
  <r>
    <x v="165"/>
    <x v="154"/>
    <x v="1"/>
    <x v="26"/>
    <x v="1"/>
    <x v="0"/>
    <x v="0"/>
    <x v="0"/>
    <x v="4"/>
    <x v="1"/>
    <x v="5"/>
    <x v="0"/>
    <x v="107"/>
    <x v="0"/>
    <x v="5"/>
    <x v="5"/>
    <x v="0"/>
    <x v="0"/>
  </r>
  <r>
    <x v="166"/>
    <x v="155"/>
    <x v="0"/>
    <x v="0"/>
    <x v="0"/>
    <x v="0"/>
    <x v="0"/>
    <x v="0"/>
    <x v="2"/>
    <x v="0"/>
    <x v="4"/>
    <x v="0"/>
    <x v="108"/>
    <x v="0"/>
    <x v="3"/>
    <x v="22"/>
    <x v="0"/>
    <x v="0"/>
  </r>
  <r>
    <x v="167"/>
    <x v="156"/>
    <x v="0"/>
    <x v="15"/>
    <x v="1"/>
    <x v="0"/>
    <x v="0"/>
    <x v="0"/>
    <x v="1"/>
    <x v="1"/>
    <x v="1"/>
    <x v="0"/>
    <x v="109"/>
    <x v="0"/>
    <x v="17"/>
    <x v="25"/>
    <x v="0"/>
    <x v="0"/>
  </r>
  <r>
    <x v="168"/>
    <x v="157"/>
    <x v="0"/>
    <x v="49"/>
    <x v="2"/>
    <x v="0"/>
    <x v="0"/>
    <x v="0"/>
    <x v="2"/>
    <x v="0"/>
    <x v="0"/>
    <x v="0"/>
    <x v="110"/>
    <x v="0"/>
    <x v="9"/>
    <x v="63"/>
    <x v="0"/>
    <x v="0"/>
  </r>
  <r>
    <x v="169"/>
    <x v="158"/>
    <x v="1"/>
    <x v="54"/>
    <x v="1"/>
    <x v="0"/>
    <x v="0"/>
    <x v="0"/>
    <x v="5"/>
    <x v="1"/>
    <x v="4"/>
    <x v="0"/>
    <x v="111"/>
    <x v="0"/>
    <x v="0"/>
    <x v="0"/>
    <x v="0"/>
    <x v="0"/>
  </r>
  <r>
    <x v="170"/>
    <x v="159"/>
    <x v="1"/>
    <x v="23"/>
    <x v="1"/>
    <x v="0"/>
    <x v="0"/>
    <x v="0"/>
    <x v="3"/>
    <x v="1"/>
    <x v="2"/>
    <x v="0"/>
    <x v="112"/>
    <x v="0"/>
    <x v="4"/>
    <x v="30"/>
    <x v="0"/>
    <x v="0"/>
  </r>
  <r>
    <x v="171"/>
    <x v="160"/>
    <x v="1"/>
    <x v="48"/>
    <x v="1"/>
    <x v="0"/>
    <x v="0"/>
    <x v="0"/>
    <x v="0"/>
    <x v="2"/>
    <x v="0"/>
    <x v="0"/>
    <x v="113"/>
    <x v="0"/>
    <x v="9"/>
    <x v="10"/>
    <x v="0"/>
    <x v="0"/>
  </r>
  <r>
    <x v="172"/>
    <x v="161"/>
    <x v="1"/>
    <x v="30"/>
    <x v="0"/>
    <x v="0"/>
    <x v="0"/>
    <x v="0"/>
    <x v="0"/>
    <x v="1"/>
    <x v="0"/>
    <x v="0"/>
    <x v="114"/>
    <x v="0"/>
    <x v="13"/>
    <x v="90"/>
    <x v="0"/>
    <x v="0"/>
  </r>
  <r>
    <x v="173"/>
    <x v="162"/>
    <x v="0"/>
    <x v="0"/>
    <x v="0"/>
    <x v="0"/>
    <x v="0"/>
    <x v="2"/>
    <x v="0"/>
    <x v="1"/>
    <x v="4"/>
    <x v="0"/>
    <x v="45"/>
    <x v="0"/>
    <x v="9"/>
    <x v="10"/>
    <x v="0"/>
    <x v="0"/>
  </r>
  <r>
    <x v="174"/>
    <x v="163"/>
    <x v="0"/>
    <x v="15"/>
    <x v="1"/>
    <x v="0"/>
    <x v="0"/>
    <x v="0"/>
    <x v="0"/>
    <x v="0"/>
    <x v="4"/>
    <x v="0"/>
    <x v="6"/>
    <x v="0"/>
    <x v="13"/>
    <x v="18"/>
    <x v="0"/>
    <x v="0"/>
  </r>
  <r>
    <x v="175"/>
    <x v="164"/>
    <x v="1"/>
    <x v="16"/>
    <x v="2"/>
    <x v="0"/>
    <x v="0"/>
    <x v="0"/>
    <x v="6"/>
    <x v="1"/>
    <x v="1"/>
    <x v="0"/>
    <x v="115"/>
    <x v="0"/>
    <x v="3"/>
    <x v="72"/>
    <x v="0"/>
    <x v="0"/>
  </r>
  <r>
    <x v="176"/>
    <x v="165"/>
    <x v="1"/>
    <x v="27"/>
    <x v="1"/>
    <x v="0"/>
    <x v="0"/>
    <x v="0"/>
    <x v="5"/>
    <x v="2"/>
    <x v="4"/>
    <x v="0"/>
    <x v="51"/>
    <x v="0"/>
    <x v="9"/>
    <x v="10"/>
    <x v="0"/>
    <x v="0"/>
  </r>
  <r>
    <x v="177"/>
    <x v="166"/>
    <x v="1"/>
    <x v="55"/>
    <x v="1"/>
    <x v="0"/>
    <x v="0"/>
    <x v="0"/>
    <x v="0"/>
    <x v="1"/>
    <x v="1"/>
    <x v="0"/>
    <x v="62"/>
    <x v="0"/>
    <x v="12"/>
    <x v="60"/>
    <x v="0"/>
    <x v="0"/>
  </r>
  <r>
    <x v="178"/>
    <x v="167"/>
    <x v="1"/>
    <x v="2"/>
    <x v="2"/>
    <x v="0"/>
    <x v="0"/>
    <x v="0"/>
    <x v="3"/>
    <x v="6"/>
    <x v="2"/>
    <x v="0"/>
    <x v="116"/>
    <x v="0"/>
    <x v="2"/>
    <x v="2"/>
    <x v="0"/>
    <x v="0"/>
  </r>
  <r>
    <x v="179"/>
    <x v="168"/>
    <x v="0"/>
    <x v="20"/>
    <x v="1"/>
    <x v="0"/>
    <x v="0"/>
    <x v="0"/>
    <x v="2"/>
    <x v="0"/>
    <x v="6"/>
    <x v="0"/>
    <x v="2"/>
    <x v="0"/>
    <x v="9"/>
    <x v="10"/>
    <x v="0"/>
    <x v="0"/>
  </r>
  <r>
    <x v="180"/>
    <x v="169"/>
    <x v="0"/>
    <x v="26"/>
    <x v="1"/>
    <x v="0"/>
    <x v="0"/>
    <x v="0"/>
    <x v="0"/>
    <x v="1"/>
    <x v="0"/>
    <x v="0"/>
    <x v="117"/>
    <x v="0"/>
    <x v="4"/>
    <x v="14"/>
    <x v="0"/>
    <x v="0"/>
  </r>
  <r>
    <x v="181"/>
    <x v="170"/>
    <x v="1"/>
    <x v="37"/>
    <x v="1"/>
    <x v="0"/>
    <x v="0"/>
    <x v="0"/>
    <x v="5"/>
    <x v="1"/>
    <x v="4"/>
    <x v="0"/>
    <x v="34"/>
    <x v="0"/>
    <x v="8"/>
    <x v="91"/>
    <x v="0"/>
    <x v="0"/>
  </r>
  <r>
    <x v="182"/>
    <x v="171"/>
    <x v="0"/>
    <x v="43"/>
    <x v="1"/>
    <x v="0"/>
    <x v="0"/>
    <x v="0"/>
    <x v="3"/>
    <x v="0"/>
    <x v="6"/>
    <x v="0"/>
    <x v="41"/>
    <x v="0"/>
    <x v="6"/>
    <x v="92"/>
    <x v="0"/>
    <x v="0"/>
  </r>
  <r>
    <x v="183"/>
    <x v="172"/>
    <x v="0"/>
    <x v="2"/>
    <x v="2"/>
    <x v="0"/>
    <x v="0"/>
    <x v="0"/>
    <x v="0"/>
    <x v="0"/>
    <x v="6"/>
    <x v="0"/>
    <x v="18"/>
    <x v="0"/>
    <x v="4"/>
    <x v="93"/>
    <x v="0"/>
    <x v="0"/>
  </r>
  <r>
    <x v="184"/>
    <x v="173"/>
    <x v="0"/>
    <x v="25"/>
    <x v="1"/>
    <x v="0"/>
    <x v="0"/>
    <x v="0"/>
    <x v="3"/>
    <x v="0"/>
    <x v="1"/>
    <x v="0"/>
    <x v="118"/>
    <x v="0"/>
    <x v="3"/>
    <x v="22"/>
    <x v="0"/>
    <x v="0"/>
  </r>
  <r>
    <x v="185"/>
    <x v="174"/>
    <x v="1"/>
    <x v="37"/>
    <x v="1"/>
    <x v="0"/>
    <x v="0"/>
    <x v="0"/>
    <x v="0"/>
    <x v="2"/>
    <x v="6"/>
    <x v="0"/>
    <x v="5"/>
    <x v="0"/>
    <x v="9"/>
    <x v="10"/>
    <x v="0"/>
    <x v="0"/>
  </r>
  <r>
    <x v="186"/>
    <x v="175"/>
    <x v="0"/>
    <x v="42"/>
    <x v="1"/>
    <x v="0"/>
    <x v="0"/>
    <x v="0"/>
    <x v="0"/>
    <x v="0"/>
    <x v="5"/>
    <x v="0"/>
    <x v="119"/>
    <x v="0"/>
    <x v="7"/>
    <x v="94"/>
    <x v="0"/>
    <x v="0"/>
  </r>
  <r>
    <x v="187"/>
    <x v="176"/>
    <x v="1"/>
    <x v="17"/>
    <x v="1"/>
    <x v="0"/>
    <x v="0"/>
    <x v="0"/>
    <x v="2"/>
    <x v="1"/>
    <x v="6"/>
    <x v="0"/>
    <x v="120"/>
    <x v="0"/>
    <x v="12"/>
    <x v="65"/>
    <x v="0"/>
    <x v="0"/>
  </r>
  <r>
    <x v="188"/>
    <x v="177"/>
    <x v="0"/>
    <x v="15"/>
    <x v="1"/>
    <x v="0"/>
    <x v="0"/>
    <x v="0"/>
    <x v="3"/>
    <x v="1"/>
    <x v="0"/>
    <x v="0"/>
    <x v="72"/>
    <x v="0"/>
    <x v="4"/>
    <x v="14"/>
    <x v="0"/>
    <x v="0"/>
  </r>
  <r>
    <x v="189"/>
    <x v="178"/>
    <x v="1"/>
    <x v="43"/>
    <x v="1"/>
    <x v="0"/>
    <x v="0"/>
    <x v="0"/>
    <x v="5"/>
    <x v="1"/>
    <x v="0"/>
    <x v="0"/>
    <x v="121"/>
    <x v="0"/>
    <x v="2"/>
    <x v="2"/>
    <x v="0"/>
    <x v="0"/>
  </r>
  <r>
    <x v="190"/>
    <x v="178"/>
    <x v="0"/>
    <x v="30"/>
    <x v="0"/>
    <x v="0"/>
    <x v="0"/>
    <x v="0"/>
    <x v="2"/>
    <x v="3"/>
    <x v="1"/>
    <x v="0"/>
    <x v="122"/>
    <x v="0"/>
    <x v="10"/>
    <x v="11"/>
    <x v="0"/>
    <x v="0"/>
  </r>
  <r>
    <x v="191"/>
    <x v="179"/>
    <x v="0"/>
    <x v="7"/>
    <x v="2"/>
    <x v="0"/>
    <x v="0"/>
    <x v="0"/>
    <x v="3"/>
    <x v="1"/>
    <x v="4"/>
    <x v="0"/>
    <x v="123"/>
    <x v="0"/>
    <x v="4"/>
    <x v="95"/>
    <x v="0"/>
    <x v="0"/>
  </r>
  <r>
    <x v="192"/>
    <x v="180"/>
    <x v="0"/>
    <x v="37"/>
    <x v="1"/>
    <x v="0"/>
    <x v="0"/>
    <x v="0"/>
    <x v="3"/>
    <x v="0"/>
    <x v="6"/>
    <x v="0"/>
    <x v="124"/>
    <x v="0"/>
    <x v="9"/>
    <x v="10"/>
    <x v="0"/>
    <x v="0"/>
  </r>
  <r>
    <x v="193"/>
    <x v="181"/>
    <x v="0"/>
    <x v="24"/>
    <x v="1"/>
    <x v="0"/>
    <x v="0"/>
    <x v="0"/>
    <x v="2"/>
    <x v="0"/>
    <x v="1"/>
    <x v="0"/>
    <x v="10"/>
    <x v="0"/>
    <x v="17"/>
    <x v="96"/>
    <x v="0"/>
    <x v="0"/>
  </r>
  <r>
    <x v="194"/>
    <x v="182"/>
    <x v="0"/>
    <x v="25"/>
    <x v="1"/>
    <x v="0"/>
    <x v="0"/>
    <x v="0"/>
    <x v="0"/>
    <x v="0"/>
    <x v="0"/>
    <x v="0"/>
    <x v="10"/>
    <x v="0"/>
    <x v="9"/>
    <x v="97"/>
    <x v="0"/>
    <x v="0"/>
  </r>
  <r>
    <x v="195"/>
    <x v="183"/>
    <x v="0"/>
    <x v="51"/>
    <x v="1"/>
    <x v="0"/>
    <x v="0"/>
    <x v="0"/>
    <x v="0"/>
    <x v="1"/>
    <x v="5"/>
    <x v="0"/>
    <x v="34"/>
    <x v="0"/>
    <x v="9"/>
    <x v="10"/>
    <x v="0"/>
    <x v="0"/>
  </r>
  <r>
    <x v="196"/>
    <x v="184"/>
    <x v="1"/>
    <x v="18"/>
    <x v="2"/>
    <x v="0"/>
    <x v="0"/>
    <x v="0"/>
    <x v="3"/>
    <x v="1"/>
    <x v="3"/>
    <x v="0"/>
    <x v="86"/>
    <x v="0"/>
    <x v="13"/>
    <x v="51"/>
    <x v="0"/>
    <x v="0"/>
  </r>
  <r>
    <x v="197"/>
    <x v="185"/>
    <x v="0"/>
    <x v="43"/>
    <x v="1"/>
    <x v="0"/>
    <x v="0"/>
    <x v="0"/>
    <x v="1"/>
    <x v="0"/>
    <x v="9"/>
    <x v="0"/>
    <x v="90"/>
    <x v="0"/>
    <x v="13"/>
    <x v="16"/>
    <x v="0"/>
    <x v="0"/>
  </r>
  <r>
    <x v="198"/>
    <x v="186"/>
    <x v="0"/>
    <x v="7"/>
    <x v="2"/>
    <x v="0"/>
    <x v="0"/>
    <x v="0"/>
    <x v="0"/>
    <x v="3"/>
    <x v="0"/>
    <x v="0"/>
    <x v="125"/>
    <x v="0"/>
    <x v="13"/>
    <x v="51"/>
    <x v="0"/>
    <x v="0"/>
  </r>
  <r>
    <x v="199"/>
    <x v="187"/>
    <x v="1"/>
    <x v="50"/>
    <x v="1"/>
    <x v="0"/>
    <x v="0"/>
    <x v="0"/>
    <x v="4"/>
    <x v="1"/>
    <x v="2"/>
    <x v="0"/>
    <x v="107"/>
    <x v="0"/>
    <x v="6"/>
    <x v="98"/>
    <x v="0"/>
    <x v="0"/>
  </r>
  <r>
    <x v="200"/>
    <x v="188"/>
    <x v="0"/>
    <x v="28"/>
    <x v="1"/>
    <x v="0"/>
    <x v="0"/>
    <x v="0"/>
    <x v="4"/>
    <x v="1"/>
    <x v="1"/>
    <x v="0"/>
    <x v="22"/>
    <x v="0"/>
    <x v="4"/>
    <x v="99"/>
    <x v="0"/>
    <x v="0"/>
  </r>
  <r>
    <x v="201"/>
    <x v="189"/>
    <x v="0"/>
    <x v="2"/>
    <x v="2"/>
    <x v="0"/>
    <x v="0"/>
    <x v="3"/>
    <x v="0"/>
    <x v="1"/>
    <x v="3"/>
    <x v="0"/>
    <x v="126"/>
    <x v="0"/>
    <x v="9"/>
    <x v="10"/>
    <x v="0"/>
    <x v="0"/>
  </r>
  <r>
    <x v="202"/>
    <x v="189"/>
    <x v="0"/>
    <x v="56"/>
    <x v="1"/>
    <x v="0"/>
    <x v="0"/>
    <x v="0"/>
    <x v="3"/>
    <x v="1"/>
    <x v="6"/>
    <x v="0"/>
    <x v="127"/>
    <x v="0"/>
    <x v="14"/>
    <x v="100"/>
    <x v="0"/>
    <x v="0"/>
  </r>
  <r>
    <x v="203"/>
    <x v="190"/>
    <x v="0"/>
    <x v="6"/>
    <x v="1"/>
    <x v="0"/>
    <x v="0"/>
    <x v="0"/>
    <x v="4"/>
    <x v="0"/>
    <x v="1"/>
    <x v="0"/>
    <x v="128"/>
    <x v="0"/>
    <x v="9"/>
    <x v="10"/>
    <x v="0"/>
    <x v="0"/>
  </r>
  <r>
    <x v="204"/>
    <x v="191"/>
    <x v="0"/>
    <x v="18"/>
    <x v="2"/>
    <x v="0"/>
    <x v="0"/>
    <x v="0"/>
    <x v="0"/>
    <x v="4"/>
    <x v="7"/>
    <x v="0"/>
    <x v="129"/>
    <x v="0"/>
    <x v="3"/>
    <x v="22"/>
    <x v="0"/>
    <x v="0"/>
  </r>
  <r>
    <x v="205"/>
    <x v="192"/>
    <x v="0"/>
    <x v="24"/>
    <x v="1"/>
    <x v="0"/>
    <x v="0"/>
    <x v="0"/>
    <x v="2"/>
    <x v="3"/>
    <x v="3"/>
    <x v="0"/>
    <x v="130"/>
    <x v="0"/>
    <x v="24"/>
    <x v="101"/>
    <x v="0"/>
    <x v="0"/>
  </r>
  <r>
    <x v="206"/>
    <x v="193"/>
    <x v="1"/>
    <x v="17"/>
    <x v="1"/>
    <x v="0"/>
    <x v="0"/>
    <x v="0"/>
    <x v="3"/>
    <x v="1"/>
    <x v="2"/>
    <x v="0"/>
    <x v="127"/>
    <x v="0"/>
    <x v="7"/>
    <x v="102"/>
    <x v="0"/>
    <x v="0"/>
  </r>
  <r>
    <x v="207"/>
    <x v="194"/>
    <x v="0"/>
    <x v="17"/>
    <x v="1"/>
    <x v="0"/>
    <x v="0"/>
    <x v="0"/>
    <x v="0"/>
    <x v="1"/>
    <x v="2"/>
    <x v="0"/>
    <x v="131"/>
    <x v="0"/>
    <x v="25"/>
    <x v="103"/>
    <x v="0"/>
    <x v="0"/>
  </r>
  <r>
    <x v="208"/>
    <x v="195"/>
    <x v="1"/>
    <x v="57"/>
    <x v="1"/>
    <x v="0"/>
    <x v="0"/>
    <x v="0"/>
    <x v="0"/>
    <x v="0"/>
    <x v="5"/>
    <x v="0"/>
    <x v="132"/>
    <x v="0"/>
    <x v="26"/>
    <x v="104"/>
    <x v="0"/>
    <x v="0"/>
  </r>
  <r>
    <x v="209"/>
    <x v="196"/>
    <x v="0"/>
    <x v="4"/>
    <x v="0"/>
    <x v="0"/>
    <x v="0"/>
    <x v="0"/>
    <x v="2"/>
    <x v="1"/>
    <x v="6"/>
    <x v="0"/>
    <x v="133"/>
    <x v="0"/>
    <x v="15"/>
    <x v="105"/>
    <x v="0"/>
    <x v="0"/>
  </r>
  <r>
    <x v="210"/>
    <x v="197"/>
    <x v="0"/>
    <x v="50"/>
    <x v="1"/>
    <x v="0"/>
    <x v="0"/>
    <x v="0"/>
    <x v="1"/>
    <x v="1"/>
    <x v="3"/>
    <x v="0"/>
    <x v="53"/>
    <x v="0"/>
    <x v="1"/>
    <x v="1"/>
    <x v="0"/>
    <x v="0"/>
  </r>
  <r>
    <x v="211"/>
    <x v="198"/>
    <x v="1"/>
    <x v="34"/>
    <x v="0"/>
    <x v="0"/>
    <x v="0"/>
    <x v="2"/>
    <x v="0"/>
    <x v="3"/>
    <x v="5"/>
    <x v="0"/>
    <x v="134"/>
    <x v="0"/>
    <x v="9"/>
    <x v="10"/>
    <x v="0"/>
    <x v="0"/>
  </r>
  <r>
    <x v="212"/>
    <x v="199"/>
    <x v="1"/>
    <x v="2"/>
    <x v="2"/>
    <x v="0"/>
    <x v="0"/>
    <x v="0"/>
    <x v="2"/>
    <x v="4"/>
    <x v="7"/>
    <x v="0"/>
    <x v="135"/>
    <x v="0"/>
    <x v="5"/>
    <x v="5"/>
    <x v="0"/>
    <x v="0"/>
  </r>
  <r>
    <x v="213"/>
    <x v="200"/>
    <x v="0"/>
    <x v="6"/>
    <x v="1"/>
    <x v="0"/>
    <x v="0"/>
    <x v="0"/>
    <x v="6"/>
    <x v="1"/>
    <x v="4"/>
    <x v="0"/>
    <x v="127"/>
    <x v="0"/>
    <x v="12"/>
    <x v="106"/>
    <x v="0"/>
    <x v="0"/>
  </r>
  <r>
    <x v="214"/>
    <x v="201"/>
    <x v="0"/>
    <x v="57"/>
    <x v="1"/>
    <x v="0"/>
    <x v="0"/>
    <x v="0"/>
    <x v="5"/>
    <x v="0"/>
    <x v="4"/>
    <x v="0"/>
    <x v="134"/>
    <x v="0"/>
    <x v="4"/>
    <x v="14"/>
    <x v="0"/>
    <x v="0"/>
  </r>
  <r>
    <x v="215"/>
    <x v="202"/>
    <x v="0"/>
    <x v="18"/>
    <x v="2"/>
    <x v="0"/>
    <x v="0"/>
    <x v="0"/>
    <x v="5"/>
    <x v="1"/>
    <x v="3"/>
    <x v="0"/>
    <x v="93"/>
    <x v="0"/>
    <x v="9"/>
    <x v="10"/>
    <x v="0"/>
    <x v="0"/>
  </r>
  <r>
    <x v="216"/>
    <x v="203"/>
    <x v="0"/>
    <x v="19"/>
    <x v="0"/>
    <x v="0"/>
    <x v="0"/>
    <x v="0"/>
    <x v="0"/>
    <x v="1"/>
    <x v="6"/>
    <x v="0"/>
    <x v="136"/>
    <x v="0"/>
    <x v="5"/>
    <x v="5"/>
    <x v="0"/>
    <x v="0"/>
  </r>
  <r>
    <x v="217"/>
    <x v="204"/>
    <x v="1"/>
    <x v="14"/>
    <x v="2"/>
    <x v="0"/>
    <x v="0"/>
    <x v="0"/>
    <x v="5"/>
    <x v="1"/>
    <x v="4"/>
    <x v="0"/>
    <x v="90"/>
    <x v="0"/>
    <x v="5"/>
    <x v="5"/>
    <x v="0"/>
    <x v="0"/>
  </r>
  <r>
    <x v="218"/>
    <x v="205"/>
    <x v="0"/>
    <x v="22"/>
    <x v="2"/>
    <x v="0"/>
    <x v="0"/>
    <x v="0"/>
    <x v="5"/>
    <x v="0"/>
    <x v="9"/>
    <x v="0"/>
    <x v="83"/>
    <x v="0"/>
    <x v="4"/>
    <x v="43"/>
    <x v="0"/>
    <x v="0"/>
  </r>
  <r>
    <x v="219"/>
    <x v="206"/>
    <x v="0"/>
    <x v="2"/>
    <x v="2"/>
    <x v="0"/>
    <x v="0"/>
    <x v="3"/>
    <x v="2"/>
    <x v="0"/>
    <x v="1"/>
    <x v="0"/>
    <x v="137"/>
    <x v="0"/>
    <x v="5"/>
    <x v="5"/>
    <x v="0"/>
    <x v="0"/>
  </r>
  <r>
    <x v="220"/>
    <x v="207"/>
    <x v="0"/>
    <x v="44"/>
    <x v="1"/>
    <x v="0"/>
    <x v="0"/>
    <x v="0"/>
    <x v="6"/>
    <x v="1"/>
    <x v="2"/>
    <x v="0"/>
    <x v="138"/>
    <x v="0"/>
    <x v="6"/>
    <x v="107"/>
    <x v="0"/>
    <x v="0"/>
  </r>
  <r>
    <x v="221"/>
    <x v="208"/>
    <x v="0"/>
    <x v="55"/>
    <x v="1"/>
    <x v="0"/>
    <x v="0"/>
    <x v="0"/>
    <x v="2"/>
    <x v="1"/>
    <x v="3"/>
    <x v="0"/>
    <x v="26"/>
    <x v="0"/>
    <x v="9"/>
    <x v="108"/>
    <x v="0"/>
    <x v="0"/>
  </r>
  <r>
    <x v="222"/>
    <x v="209"/>
    <x v="0"/>
    <x v="27"/>
    <x v="1"/>
    <x v="0"/>
    <x v="0"/>
    <x v="0"/>
    <x v="1"/>
    <x v="0"/>
    <x v="4"/>
    <x v="0"/>
    <x v="139"/>
    <x v="0"/>
    <x v="7"/>
    <x v="109"/>
    <x v="0"/>
    <x v="0"/>
  </r>
  <r>
    <x v="223"/>
    <x v="210"/>
    <x v="1"/>
    <x v="25"/>
    <x v="1"/>
    <x v="0"/>
    <x v="0"/>
    <x v="0"/>
    <x v="2"/>
    <x v="2"/>
    <x v="4"/>
    <x v="0"/>
    <x v="140"/>
    <x v="0"/>
    <x v="2"/>
    <x v="2"/>
    <x v="0"/>
    <x v="0"/>
  </r>
  <r>
    <x v="224"/>
    <x v="211"/>
    <x v="0"/>
    <x v="39"/>
    <x v="1"/>
    <x v="0"/>
    <x v="0"/>
    <x v="0"/>
    <x v="0"/>
    <x v="4"/>
    <x v="7"/>
    <x v="0"/>
    <x v="62"/>
    <x v="0"/>
    <x v="14"/>
    <x v="19"/>
    <x v="0"/>
    <x v="0"/>
  </r>
  <r>
    <x v="225"/>
    <x v="212"/>
    <x v="1"/>
    <x v="2"/>
    <x v="2"/>
    <x v="0"/>
    <x v="0"/>
    <x v="0"/>
    <x v="2"/>
    <x v="1"/>
    <x v="0"/>
    <x v="0"/>
    <x v="141"/>
    <x v="0"/>
    <x v="3"/>
    <x v="22"/>
    <x v="0"/>
    <x v="0"/>
  </r>
  <r>
    <x v="226"/>
    <x v="213"/>
    <x v="0"/>
    <x v="36"/>
    <x v="1"/>
    <x v="0"/>
    <x v="0"/>
    <x v="0"/>
    <x v="2"/>
    <x v="0"/>
    <x v="6"/>
    <x v="0"/>
    <x v="142"/>
    <x v="0"/>
    <x v="7"/>
    <x v="110"/>
    <x v="0"/>
    <x v="0"/>
  </r>
  <r>
    <x v="227"/>
    <x v="214"/>
    <x v="0"/>
    <x v="4"/>
    <x v="0"/>
    <x v="0"/>
    <x v="0"/>
    <x v="0"/>
    <x v="2"/>
    <x v="0"/>
    <x v="3"/>
    <x v="0"/>
    <x v="127"/>
    <x v="0"/>
    <x v="9"/>
    <x v="10"/>
    <x v="0"/>
    <x v="0"/>
  </r>
  <r>
    <x v="228"/>
    <x v="215"/>
    <x v="0"/>
    <x v="1"/>
    <x v="1"/>
    <x v="0"/>
    <x v="0"/>
    <x v="2"/>
    <x v="2"/>
    <x v="1"/>
    <x v="5"/>
    <x v="0"/>
    <x v="143"/>
    <x v="0"/>
    <x v="5"/>
    <x v="111"/>
    <x v="0"/>
    <x v="0"/>
  </r>
  <r>
    <x v="229"/>
    <x v="216"/>
    <x v="0"/>
    <x v="24"/>
    <x v="1"/>
    <x v="0"/>
    <x v="0"/>
    <x v="0"/>
    <x v="5"/>
    <x v="1"/>
    <x v="2"/>
    <x v="0"/>
    <x v="22"/>
    <x v="0"/>
    <x v="0"/>
    <x v="112"/>
    <x v="0"/>
    <x v="0"/>
  </r>
  <r>
    <x v="230"/>
    <x v="217"/>
    <x v="0"/>
    <x v="49"/>
    <x v="2"/>
    <x v="0"/>
    <x v="0"/>
    <x v="0"/>
    <x v="2"/>
    <x v="0"/>
    <x v="6"/>
    <x v="0"/>
    <x v="144"/>
    <x v="0"/>
    <x v="1"/>
    <x v="1"/>
    <x v="0"/>
    <x v="0"/>
  </r>
  <r>
    <x v="231"/>
    <x v="217"/>
    <x v="0"/>
    <x v="28"/>
    <x v="1"/>
    <x v="0"/>
    <x v="0"/>
    <x v="0"/>
    <x v="0"/>
    <x v="0"/>
    <x v="2"/>
    <x v="0"/>
    <x v="145"/>
    <x v="0"/>
    <x v="20"/>
    <x v="46"/>
    <x v="0"/>
    <x v="0"/>
  </r>
  <r>
    <x v="232"/>
    <x v="217"/>
    <x v="0"/>
    <x v="34"/>
    <x v="0"/>
    <x v="0"/>
    <x v="0"/>
    <x v="0"/>
    <x v="0"/>
    <x v="0"/>
    <x v="0"/>
    <x v="0"/>
    <x v="123"/>
    <x v="0"/>
    <x v="1"/>
    <x v="113"/>
    <x v="0"/>
    <x v="0"/>
  </r>
  <r>
    <x v="233"/>
    <x v="218"/>
    <x v="0"/>
    <x v="53"/>
    <x v="1"/>
    <x v="0"/>
    <x v="0"/>
    <x v="0"/>
    <x v="1"/>
    <x v="3"/>
    <x v="1"/>
    <x v="0"/>
    <x v="130"/>
    <x v="0"/>
    <x v="5"/>
    <x v="42"/>
    <x v="0"/>
    <x v="0"/>
  </r>
  <r>
    <x v="234"/>
    <x v="219"/>
    <x v="0"/>
    <x v="22"/>
    <x v="2"/>
    <x v="0"/>
    <x v="0"/>
    <x v="0"/>
    <x v="0"/>
    <x v="1"/>
    <x v="5"/>
    <x v="0"/>
    <x v="146"/>
    <x v="0"/>
    <x v="4"/>
    <x v="14"/>
    <x v="0"/>
    <x v="0"/>
  </r>
  <r>
    <x v="235"/>
    <x v="220"/>
    <x v="1"/>
    <x v="20"/>
    <x v="1"/>
    <x v="0"/>
    <x v="0"/>
    <x v="0"/>
    <x v="2"/>
    <x v="1"/>
    <x v="1"/>
    <x v="0"/>
    <x v="91"/>
    <x v="0"/>
    <x v="4"/>
    <x v="14"/>
    <x v="0"/>
    <x v="0"/>
  </r>
  <r>
    <x v="236"/>
    <x v="221"/>
    <x v="1"/>
    <x v="52"/>
    <x v="1"/>
    <x v="0"/>
    <x v="0"/>
    <x v="0"/>
    <x v="0"/>
    <x v="1"/>
    <x v="3"/>
    <x v="0"/>
    <x v="91"/>
    <x v="0"/>
    <x v="1"/>
    <x v="114"/>
    <x v="0"/>
    <x v="0"/>
  </r>
  <r>
    <x v="237"/>
    <x v="222"/>
    <x v="0"/>
    <x v="28"/>
    <x v="1"/>
    <x v="0"/>
    <x v="0"/>
    <x v="3"/>
    <x v="2"/>
    <x v="1"/>
    <x v="6"/>
    <x v="0"/>
    <x v="147"/>
    <x v="0"/>
    <x v="9"/>
    <x v="115"/>
    <x v="0"/>
    <x v="0"/>
  </r>
  <r>
    <x v="238"/>
    <x v="223"/>
    <x v="0"/>
    <x v="0"/>
    <x v="0"/>
    <x v="0"/>
    <x v="0"/>
    <x v="0"/>
    <x v="2"/>
    <x v="0"/>
    <x v="0"/>
    <x v="0"/>
    <x v="148"/>
    <x v="0"/>
    <x v="5"/>
    <x v="5"/>
    <x v="0"/>
    <x v="0"/>
  </r>
  <r>
    <x v="239"/>
    <x v="224"/>
    <x v="0"/>
    <x v="43"/>
    <x v="1"/>
    <x v="0"/>
    <x v="0"/>
    <x v="0"/>
    <x v="2"/>
    <x v="1"/>
    <x v="6"/>
    <x v="0"/>
    <x v="149"/>
    <x v="0"/>
    <x v="7"/>
    <x v="78"/>
    <x v="0"/>
    <x v="0"/>
  </r>
  <r>
    <x v="240"/>
    <x v="225"/>
    <x v="0"/>
    <x v="41"/>
    <x v="1"/>
    <x v="0"/>
    <x v="0"/>
    <x v="0"/>
    <x v="2"/>
    <x v="1"/>
    <x v="3"/>
    <x v="0"/>
    <x v="150"/>
    <x v="0"/>
    <x v="24"/>
    <x v="116"/>
    <x v="0"/>
    <x v="0"/>
  </r>
  <r>
    <x v="241"/>
    <x v="226"/>
    <x v="0"/>
    <x v="4"/>
    <x v="0"/>
    <x v="0"/>
    <x v="0"/>
    <x v="3"/>
    <x v="6"/>
    <x v="1"/>
    <x v="3"/>
    <x v="0"/>
    <x v="151"/>
    <x v="0"/>
    <x v="4"/>
    <x v="117"/>
    <x v="0"/>
    <x v="0"/>
  </r>
  <r>
    <x v="242"/>
    <x v="226"/>
    <x v="0"/>
    <x v="15"/>
    <x v="1"/>
    <x v="0"/>
    <x v="0"/>
    <x v="3"/>
    <x v="2"/>
    <x v="1"/>
    <x v="4"/>
    <x v="0"/>
    <x v="33"/>
    <x v="0"/>
    <x v="9"/>
    <x v="10"/>
    <x v="0"/>
    <x v="0"/>
  </r>
  <r>
    <x v="243"/>
    <x v="226"/>
    <x v="0"/>
    <x v="15"/>
    <x v="1"/>
    <x v="0"/>
    <x v="0"/>
    <x v="3"/>
    <x v="1"/>
    <x v="0"/>
    <x v="8"/>
    <x v="0"/>
    <x v="152"/>
    <x v="0"/>
    <x v="9"/>
    <x v="10"/>
    <x v="0"/>
    <x v="0"/>
  </r>
  <r>
    <x v="244"/>
    <x v="227"/>
    <x v="0"/>
    <x v="10"/>
    <x v="1"/>
    <x v="0"/>
    <x v="0"/>
    <x v="0"/>
    <x v="3"/>
    <x v="1"/>
    <x v="0"/>
    <x v="0"/>
    <x v="110"/>
    <x v="0"/>
    <x v="27"/>
    <x v="118"/>
    <x v="0"/>
    <x v="0"/>
  </r>
  <r>
    <x v="245"/>
    <x v="228"/>
    <x v="0"/>
    <x v="37"/>
    <x v="1"/>
    <x v="0"/>
    <x v="0"/>
    <x v="0"/>
    <x v="3"/>
    <x v="0"/>
    <x v="1"/>
    <x v="0"/>
    <x v="86"/>
    <x v="0"/>
    <x v="14"/>
    <x v="119"/>
    <x v="0"/>
    <x v="0"/>
  </r>
  <r>
    <x v="246"/>
    <x v="229"/>
    <x v="0"/>
    <x v="28"/>
    <x v="1"/>
    <x v="0"/>
    <x v="0"/>
    <x v="0"/>
    <x v="2"/>
    <x v="0"/>
    <x v="4"/>
    <x v="0"/>
    <x v="153"/>
    <x v="0"/>
    <x v="9"/>
    <x v="120"/>
    <x v="0"/>
    <x v="0"/>
  </r>
  <r>
    <x v="247"/>
    <x v="230"/>
    <x v="0"/>
    <x v="40"/>
    <x v="1"/>
    <x v="0"/>
    <x v="0"/>
    <x v="0"/>
    <x v="2"/>
    <x v="3"/>
    <x v="0"/>
    <x v="0"/>
    <x v="39"/>
    <x v="0"/>
    <x v="4"/>
    <x v="30"/>
    <x v="0"/>
    <x v="0"/>
  </r>
  <r>
    <x v="248"/>
    <x v="231"/>
    <x v="0"/>
    <x v="9"/>
    <x v="1"/>
    <x v="0"/>
    <x v="0"/>
    <x v="0"/>
    <x v="0"/>
    <x v="3"/>
    <x v="1"/>
    <x v="0"/>
    <x v="122"/>
    <x v="0"/>
    <x v="10"/>
    <x v="11"/>
    <x v="0"/>
    <x v="0"/>
  </r>
  <r>
    <x v="249"/>
    <x v="232"/>
    <x v="0"/>
    <x v="49"/>
    <x v="2"/>
    <x v="0"/>
    <x v="0"/>
    <x v="0"/>
    <x v="0"/>
    <x v="1"/>
    <x v="3"/>
    <x v="0"/>
    <x v="154"/>
    <x v="0"/>
    <x v="3"/>
    <x v="22"/>
    <x v="0"/>
    <x v="0"/>
  </r>
  <r>
    <x v="250"/>
    <x v="233"/>
    <x v="0"/>
    <x v="31"/>
    <x v="1"/>
    <x v="0"/>
    <x v="0"/>
    <x v="0"/>
    <x v="5"/>
    <x v="3"/>
    <x v="5"/>
    <x v="0"/>
    <x v="155"/>
    <x v="0"/>
    <x v="10"/>
    <x v="11"/>
    <x v="0"/>
    <x v="0"/>
  </r>
  <r>
    <x v="251"/>
    <x v="234"/>
    <x v="0"/>
    <x v="2"/>
    <x v="2"/>
    <x v="0"/>
    <x v="0"/>
    <x v="0"/>
    <x v="2"/>
    <x v="1"/>
    <x v="1"/>
    <x v="0"/>
    <x v="156"/>
    <x v="0"/>
    <x v="10"/>
    <x v="11"/>
    <x v="0"/>
    <x v="0"/>
  </r>
  <r>
    <x v="252"/>
    <x v="235"/>
    <x v="0"/>
    <x v="27"/>
    <x v="1"/>
    <x v="0"/>
    <x v="0"/>
    <x v="0"/>
    <x v="0"/>
    <x v="0"/>
    <x v="2"/>
    <x v="0"/>
    <x v="157"/>
    <x v="0"/>
    <x v="12"/>
    <x v="65"/>
    <x v="0"/>
    <x v="0"/>
  </r>
  <r>
    <x v="253"/>
    <x v="236"/>
    <x v="0"/>
    <x v="23"/>
    <x v="1"/>
    <x v="0"/>
    <x v="0"/>
    <x v="0"/>
    <x v="2"/>
    <x v="3"/>
    <x v="0"/>
    <x v="0"/>
    <x v="158"/>
    <x v="0"/>
    <x v="5"/>
    <x v="42"/>
    <x v="0"/>
    <x v="0"/>
  </r>
  <r>
    <x v="254"/>
    <x v="237"/>
    <x v="0"/>
    <x v="0"/>
    <x v="0"/>
    <x v="0"/>
    <x v="0"/>
    <x v="0"/>
    <x v="3"/>
    <x v="1"/>
    <x v="4"/>
    <x v="0"/>
    <x v="159"/>
    <x v="0"/>
    <x v="2"/>
    <x v="2"/>
    <x v="0"/>
    <x v="0"/>
  </r>
  <r>
    <x v="255"/>
    <x v="238"/>
    <x v="0"/>
    <x v="18"/>
    <x v="2"/>
    <x v="0"/>
    <x v="0"/>
    <x v="0"/>
    <x v="0"/>
    <x v="1"/>
    <x v="1"/>
    <x v="0"/>
    <x v="160"/>
    <x v="0"/>
    <x v="3"/>
    <x v="121"/>
    <x v="0"/>
    <x v="0"/>
  </r>
  <r>
    <x v="256"/>
    <x v="239"/>
    <x v="1"/>
    <x v="1"/>
    <x v="1"/>
    <x v="0"/>
    <x v="0"/>
    <x v="0"/>
    <x v="0"/>
    <x v="2"/>
    <x v="6"/>
    <x v="0"/>
    <x v="161"/>
    <x v="0"/>
    <x v="3"/>
    <x v="122"/>
    <x v="0"/>
    <x v="0"/>
  </r>
  <r>
    <x v="257"/>
    <x v="240"/>
    <x v="0"/>
    <x v="40"/>
    <x v="1"/>
    <x v="0"/>
    <x v="0"/>
    <x v="0"/>
    <x v="2"/>
    <x v="0"/>
    <x v="3"/>
    <x v="0"/>
    <x v="85"/>
    <x v="0"/>
    <x v="7"/>
    <x v="123"/>
    <x v="0"/>
    <x v="0"/>
  </r>
  <r>
    <x v="258"/>
    <x v="241"/>
    <x v="0"/>
    <x v="27"/>
    <x v="1"/>
    <x v="0"/>
    <x v="0"/>
    <x v="0"/>
    <x v="1"/>
    <x v="1"/>
    <x v="4"/>
    <x v="0"/>
    <x v="16"/>
    <x v="0"/>
    <x v="4"/>
    <x v="30"/>
    <x v="0"/>
    <x v="0"/>
  </r>
  <r>
    <x v="259"/>
    <x v="242"/>
    <x v="0"/>
    <x v="34"/>
    <x v="0"/>
    <x v="0"/>
    <x v="0"/>
    <x v="0"/>
    <x v="2"/>
    <x v="0"/>
    <x v="3"/>
    <x v="0"/>
    <x v="162"/>
    <x v="0"/>
    <x v="4"/>
    <x v="30"/>
    <x v="0"/>
    <x v="0"/>
  </r>
  <r>
    <x v="260"/>
    <x v="243"/>
    <x v="0"/>
    <x v="39"/>
    <x v="1"/>
    <x v="0"/>
    <x v="0"/>
    <x v="0"/>
    <x v="3"/>
    <x v="1"/>
    <x v="0"/>
    <x v="0"/>
    <x v="163"/>
    <x v="0"/>
    <x v="6"/>
    <x v="124"/>
    <x v="0"/>
    <x v="0"/>
  </r>
  <r>
    <x v="261"/>
    <x v="244"/>
    <x v="1"/>
    <x v="15"/>
    <x v="1"/>
    <x v="0"/>
    <x v="0"/>
    <x v="2"/>
    <x v="3"/>
    <x v="2"/>
    <x v="3"/>
    <x v="0"/>
    <x v="140"/>
    <x v="0"/>
    <x v="5"/>
    <x v="5"/>
    <x v="0"/>
    <x v="0"/>
  </r>
  <r>
    <x v="262"/>
    <x v="245"/>
    <x v="0"/>
    <x v="15"/>
    <x v="1"/>
    <x v="0"/>
    <x v="0"/>
    <x v="2"/>
    <x v="1"/>
    <x v="0"/>
    <x v="5"/>
    <x v="0"/>
    <x v="164"/>
    <x v="0"/>
    <x v="3"/>
    <x v="125"/>
    <x v="0"/>
    <x v="0"/>
  </r>
  <r>
    <x v="263"/>
    <x v="246"/>
    <x v="1"/>
    <x v="34"/>
    <x v="0"/>
    <x v="0"/>
    <x v="0"/>
    <x v="0"/>
    <x v="0"/>
    <x v="2"/>
    <x v="4"/>
    <x v="0"/>
    <x v="140"/>
    <x v="0"/>
    <x v="11"/>
    <x v="126"/>
    <x v="0"/>
    <x v="0"/>
  </r>
  <r>
    <x v="264"/>
    <x v="247"/>
    <x v="0"/>
    <x v="17"/>
    <x v="1"/>
    <x v="0"/>
    <x v="0"/>
    <x v="0"/>
    <x v="0"/>
    <x v="1"/>
    <x v="0"/>
    <x v="0"/>
    <x v="165"/>
    <x v="0"/>
    <x v="1"/>
    <x v="127"/>
    <x v="0"/>
    <x v="0"/>
  </r>
  <r>
    <x v="265"/>
    <x v="248"/>
    <x v="1"/>
    <x v="23"/>
    <x v="1"/>
    <x v="0"/>
    <x v="0"/>
    <x v="3"/>
    <x v="3"/>
    <x v="2"/>
    <x v="6"/>
    <x v="0"/>
    <x v="141"/>
    <x v="0"/>
    <x v="28"/>
    <x v="128"/>
    <x v="0"/>
    <x v="0"/>
  </r>
  <r>
    <x v="266"/>
    <x v="249"/>
    <x v="0"/>
    <x v="7"/>
    <x v="2"/>
    <x v="0"/>
    <x v="0"/>
    <x v="0"/>
    <x v="2"/>
    <x v="1"/>
    <x v="2"/>
    <x v="0"/>
    <x v="166"/>
    <x v="0"/>
    <x v="4"/>
    <x v="129"/>
    <x v="0"/>
    <x v="0"/>
  </r>
  <r>
    <x v="267"/>
    <x v="250"/>
    <x v="0"/>
    <x v="10"/>
    <x v="1"/>
    <x v="0"/>
    <x v="0"/>
    <x v="0"/>
    <x v="2"/>
    <x v="3"/>
    <x v="6"/>
    <x v="0"/>
    <x v="167"/>
    <x v="0"/>
    <x v="4"/>
    <x v="14"/>
    <x v="0"/>
    <x v="0"/>
  </r>
  <r>
    <x v="268"/>
    <x v="251"/>
    <x v="0"/>
    <x v="7"/>
    <x v="2"/>
    <x v="0"/>
    <x v="0"/>
    <x v="0"/>
    <x v="4"/>
    <x v="1"/>
    <x v="3"/>
    <x v="0"/>
    <x v="35"/>
    <x v="0"/>
    <x v="13"/>
    <x v="51"/>
    <x v="0"/>
    <x v="0"/>
  </r>
  <r>
    <x v="269"/>
    <x v="252"/>
    <x v="0"/>
    <x v="29"/>
    <x v="1"/>
    <x v="0"/>
    <x v="0"/>
    <x v="0"/>
    <x v="2"/>
    <x v="0"/>
    <x v="4"/>
    <x v="0"/>
    <x v="45"/>
    <x v="0"/>
    <x v="20"/>
    <x v="130"/>
    <x v="0"/>
    <x v="0"/>
  </r>
  <r>
    <x v="270"/>
    <x v="253"/>
    <x v="0"/>
    <x v="28"/>
    <x v="1"/>
    <x v="0"/>
    <x v="0"/>
    <x v="0"/>
    <x v="0"/>
    <x v="3"/>
    <x v="1"/>
    <x v="0"/>
    <x v="168"/>
    <x v="0"/>
    <x v="13"/>
    <x v="131"/>
    <x v="0"/>
    <x v="0"/>
  </r>
  <r>
    <x v="271"/>
    <x v="254"/>
    <x v="0"/>
    <x v="49"/>
    <x v="2"/>
    <x v="0"/>
    <x v="0"/>
    <x v="0"/>
    <x v="2"/>
    <x v="4"/>
    <x v="7"/>
    <x v="0"/>
    <x v="169"/>
    <x v="0"/>
    <x v="3"/>
    <x v="22"/>
    <x v="0"/>
    <x v="0"/>
  </r>
  <r>
    <x v="272"/>
    <x v="255"/>
    <x v="1"/>
    <x v="58"/>
    <x v="1"/>
    <x v="0"/>
    <x v="0"/>
    <x v="0"/>
    <x v="6"/>
    <x v="4"/>
    <x v="7"/>
    <x v="0"/>
    <x v="10"/>
    <x v="0"/>
    <x v="5"/>
    <x v="5"/>
    <x v="0"/>
    <x v="0"/>
  </r>
  <r>
    <x v="273"/>
    <x v="256"/>
    <x v="1"/>
    <x v="39"/>
    <x v="1"/>
    <x v="0"/>
    <x v="0"/>
    <x v="0"/>
    <x v="0"/>
    <x v="5"/>
    <x v="4"/>
    <x v="0"/>
    <x v="170"/>
    <x v="0"/>
    <x v="20"/>
    <x v="46"/>
    <x v="0"/>
    <x v="0"/>
  </r>
  <r>
    <x v="274"/>
    <x v="257"/>
    <x v="1"/>
    <x v="8"/>
    <x v="1"/>
    <x v="0"/>
    <x v="0"/>
    <x v="0"/>
    <x v="4"/>
    <x v="5"/>
    <x v="2"/>
    <x v="0"/>
    <x v="156"/>
    <x v="0"/>
    <x v="5"/>
    <x v="5"/>
    <x v="0"/>
    <x v="0"/>
  </r>
  <r>
    <x v="275"/>
    <x v="258"/>
    <x v="0"/>
    <x v="27"/>
    <x v="1"/>
    <x v="0"/>
    <x v="0"/>
    <x v="0"/>
    <x v="2"/>
    <x v="1"/>
    <x v="1"/>
    <x v="0"/>
    <x v="161"/>
    <x v="0"/>
    <x v="5"/>
    <x v="5"/>
    <x v="0"/>
    <x v="0"/>
  </r>
  <r>
    <x v="276"/>
    <x v="259"/>
    <x v="1"/>
    <x v="7"/>
    <x v="2"/>
    <x v="0"/>
    <x v="0"/>
    <x v="0"/>
    <x v="1"/>
    <x v="5"/>
    <x v="1"/>
    <x v="0"/>
    <x v="171"/>
    <x v="0"/>
    <x v="4"/>
    <x v="47"/>
    <x v="0"/>
    <x v="0"/>
  </r>
  <r>
    <x v="277"/>
    <x v="260"/>
    <x v="1"/>
    <x v="7"/>
    <x v="2"/>
    <x v="0"/>
    <x v="0"/>
    <x v="0"/>
    <x v="2"/>
    <x v="2"/>
    <x v="2"/>
    <x v="0"/>
    <x v="172"/>
    <x v="0"/>
    <x v="10"/>
    <x v="11"/>
    <x v="0"/>
    <x v="0"/>
  </r>
  <r>
    <x v="278"/>
    <x v="261"/>
    <x v="0"/>
    <x v="15"/>
    <x v="1"/>
    <x v="0"/>
    <x v="0"/>
    <x v="0"/>
    <x v="5"/>
    <x v="4"/>
    <x v="7"/>
    <x v="0"/>
    <x v="173"/>
    <x v="0"/>
    <x v="7"/>
    <x v="132"/>
    <x v="0"/>
    <x v="0"/>
  </r>
  <r>
    <x v="279"/>
    <x v="261"/>
    <x v="0"/>
    <x v="30"/>
    <x v="0"/>
    <x v="0"/>
    <x v="0"/>
    <x v="0"/>
    <x v="2"/>
    <x v="4"/>
    <x v="7"/>
    <x v="0"/>
    <x v="174"/>
    <x v="0"/>
    <x v="14"/>
    <x v="133"/>
    <x v="0"/>
    <x v="0"/>
  </r>
  <r>
    <x v="280"/>
    <x v="262"/>
    <x v="0"/>
    <x v="30"/>
    <x v="0"/>
    <x v="0"/>
    <x v="0"/>
    <x v="0"/>
    <x v="3"/>
    <x v="1"/>
    <x v="0"/>
    <x v="0"/>
    <x v="175"/>
    <x v="0"/>
    <x v="19"/>
    <x v="54"/>
    <x v="0"/>
    <x v="0"/>
  </r>
  <r>
    <x v="281"/>
    <x v="263"/>
    <x v="0"/>
    <x v="39"/>
    <x v="1"/>
    <x v="0"/>
    <x v="0"/>
    <x v="0"/>
    <x v="0"/>
    <x v="1"/>
    <x v="6"/>
    <x v="0"/>
    <x v="127"/>
    <x v="0"/>
    <x v="10"/>
    <x v="11"/>
    <x v="0"/>
    <x v="0"/>
  </r>
  <r>
    <x v="282"/>
    <x v="264"/>
    <x v="1"/>
    <x v="51"/>
    <x v="1"/>
    <x v="0"/>
    <x v="0"/>
    <x v="3"/>
    <x v="2"/>
    <x v="2"/>
    <x v="4"/>
    <x v="0"/>
    <x v="5"/>
    <x v="0"/>
    <x v="5"/>
    <x v="5"/>
    <x v="0"/>
    <x v="0"/>
  </r>
  <r>
    <x v="283"/>
    <x v="265"/>
    <x v="0"/>
    <x v="23"/>
    <x v="1"/>
    <x v="0"/>
    <x v="0"/>
    <x v="0"/>
    <x v="3"/>
    <x v="1"/>
    <x v="1"/>
    <x v="0"/>
    <x v="103"/>
    <x v="0"/>
    <x v="11"/>
    <x v="12"/>
    <x v="0"/>
    <x v="0"/>
  </r>
  <r>
    <x v="284"/>
    <x v="266"/>
    <x v="0"/>
    <x v="30"/>
    <x v="0"/>
    <x v="0"/>
    <x v="0"/>
    <x v="0"/>
    <x v="0"/>
    <x v="0"/>
    <x v="4"/>
    <x v="0"/>
    <x v="24"/>
    <x v="0"/>
    <x v="9"/>
    <x v="134"/>
    <x v="0"/>
    <x v="0"/>
  </r>
  <r>
    <x v="285"/>
    <x v="266"/>
    <x v="0"/>
    <x v="15"/>
    <x v="1"/>
    <x v="0"/>
    <x v="0"/>
    <x v="0"/>
    <x v="3"/>
    <x v="1"/>
    <x v="2"/>
    <x v="0"/>
    <x v="176"/>
    <x v="0"/>
    <x v="4"/>
    <x v="14"/>
    <x v="0"/>
    <x v="0"/>
  </r>
  <r>
    <x v="286"/>
    <x v="267"/>
    <x v="0"/>
    <x v="15"/>
    <x v="1"/>
    <x v="0"/>
    <x v="0"/>
    <x v="0"/>
    <x v="2"/>
    <x v="0"/>
    <x v="0"/>
    <x v="0"/>
    <x v="18"/>
    <x v="0"/>
    <x v="14"/>
    <x v="135"/>
    <x v="0"/>
    <x v="0"/>
  </r>
  <r>
    <x v="287"/>
    <x v="268"/>
    <x v="0"/>
    <x v="25"/>
    <x v="1"/>
    <x v="0"/>
    <x v="0"/>
    <x v="0"/>
    <x v="0"/>
    <x v="0"/>
    <x v="3"/>
    <x v="0"/>
    <x v="177"/>
    <x v="0"/>
    <x v="12"/>
    <x v="136"/>
    <x v="0"/>
    <x v="0"/>
  </r>
  <r>
    <x v="288"/>
    <x v="269"/>
    <x v="0"/>
    <x v="1"/>
    <x v="1"/>
    <x v="0"/>
    <x v="0"/>
    <x v="0"/>
    <x v="2"/>
    <x v="1"/>
    <x v="1"/>
    <x v="0"/>
    <x v="178"/>
    <x v="0"/>
    <x v="17"/>
    <x v="25"/>
    <x v="0"/>
    <x v="0"/>
  </r>
  <r>
    <x v="289"/>
    <x v="270"/>
    <x v="0"/>
    <x v="44"/>
    <x v="1"/>
    <x v="0"/>
    <x v="0"/>
    <x v="1"/>
    <x v="3"/>
    <x v="0"/>
    <x v="2"/>
    <x v="0"/>
    <x v="39"/>
    <x v="0"/>
    <x v="13"/>
    <x v="51"/>
    <x v="0"/>
    <x v="0"/>
  </r>
  <r>
    <x v="290"/>
    <x v="271"/>
    <x v="0"/>
    <x v="33"/>
    <x v="2"/>
    <x v="0"/>
    <x v="0"/>
    <x v="0"/>
    <x v="1"/>
    <x v="0"/>
    <x v="3"/>
    <x v="0"/>
    <x v="24"/>
    <x v="0"/>
    <x v="13"/>
    <x v="16"/>
    <x v="0"/>
    <x v="0"/>
  </r>
  <r>
    <x v="291"/>
    <x v="272"/>
    <x v="0"/>
    <x v="7"/>
    <x v="2"/>
    <x v="0"/>
    <x v="0"/>
    <x v="0"/>
    <x v="1"/>
    <x v="3"/>
    <x v="0"/>
    <x v="0"/>
    <x v="87"/>
    <x v="0"/>
    <x v="14"/>
    <x v="19"/>
    <x v="0"/>
    <x v="0"/>
  </r>
  <r>
    <x v="292"/>
    <x v="273"/>
    <x v="0"/>
    <x v="12"/>
    <x v="1"/>
    <x v="0"/>
    <x v="0"/>
    <x v="0"/>
    <x v="3"/>
    <x v="0"/>
    <x v="1"/>
    <x v="0"/>
    <x v="179"/>
    <x v="0"/>
    <x v="5"/>
    <x v="137"/>
    <x v="0"/>
    <x v="0"/>
  </r>
  <r>
    <x v="293"/>
    <x v="274"/>
    <x v="0"/>
    <x v="24"/>
    <x v="1"/>
    <x v="0"/>
    <x v="0"/>
    <x v="0"/>
    <x v="2"/>
    <x v="0"/>
    <x v="3"/>
    <x v="0"/>
    <x v="10"/>
    <x v="0"/>
    <x v="13"/>
    <x v="138"/>
    <x v="0"/>
    <x v="0"/>
  </r>
  <r>
    <x v="294"/>
    <x v="275"/>
    <x v="0"/>
    <x v="18"/>
    <x v="2"/>
    <x v="0"/>
    <x v="0"/>
    <x v="0"/>
    <x v="2"/>
    <x v="0"/>
    <x v="3"/>
    <x v="0"/>
    <x v="128"/>
    <x v="0"/>
    <x v="5"/>
    <x v="5"/>
    <x v="0"/>
    <x v="0"/>
  </r>
  <r>
    <x v="295"/>
    <x v="276"/>
    <x v="0"/>
    <x v="28"/>
    <x v="1"/>
    <x v="0"/>
    <x v="0"/>
    <x v="0"/>
    <x v="0"/>
    <x v="1"/>
    <x v="4"/>
    <x v="0"/>
    <x v="180"/>
    <x v="0"/>
    <x v="5"/>
    <x v="5"/>
    <x v="0"/>
    <x v="0"/>
  </r>
  <r>
    <x v="296"/>
    <x v="277"/>
    <x v="0"/>
    <x v="24"/>
    <x v="1"/>
    <x v="0"/>
    <x v="0"/>
    <x v="0"/>
    <x v="3"/>
    <x v="0"/>
    <x v="0"/>
    <x v="0"/>
    <x v="181"/>
    <x v="0"/>
    <x v="4"/>
    <x v="139"/>
    <x v="0"/>
    <x v="0"/>
  </r>
  <r>
    <x v="297"/>
    <x v="278"/>
    <x v="0"/>
    <x v="19"/>
    <x v="0"/>
    <x v="0"/>
    <x v="0"/>
    <x v="0"/>
    <x v="3"/>
    <x v="3"/>
    <x v="0"/>
    <x v="0"/>
    <x v="18"/>
    <x v="0"/>
    <x v="29"/>
    <x v="140"/>
    <x v="0"/>
    <x v="0"/>
  </r>
  <r>
    <x v="298"/>
    <x v="279"/>
    <x v="1"/>
    <x v="14"/>
    <x v="2"/>
    <x v="0"/>
    <x v="0"/>
    <x v="0"/>
    <x v="5"/>
    <x v="2"/>
    <x v="6"/>
    <x v="0"/>
    <x v="161"/>
    <x v="0"/>
    <x v="4"/>
    <x v="141"/>
    <x v="0"/>
    <x v="0"/>
  </r>
  <r>
    <x v="299"/>
    <x v="280"/>
    <x v="0"/>
    <x v="25"/>
    <x v="1"/>
    <x v="0"/>
    <x v="0"/>
    <x v="0"/>
    <x v="3"/>
    <x v="1"/>
    <x v="4"/>
    <x v="0"/>
    <x v="182"/>
    <x v="0"/>
    <x v="8"/>
    <x v="9"/>
    <x v="0"/>
    <x v="0"/>
  </r>
  <r>
    <x v="300"/>
    <x v="281"/>
    <x v="1"/>
    <x v="44"/>
    <x v="1"/>
    <x v="0"/>
    <x v="0"/>
    <x v="0"/>
    <x v="1"/>
    <x v="2"/>
    <x v="2"/>
    <x v="0"/>
    <x v="51"/>
    <x v="0"/>
    <x v="2"/>
    <x v="142"/>
    <x v="0"/>
    <x v="0"/>
  </r>
  <r>
    <x v="301"/>
    <x v="282"/>
    <x v="0"/>
    <x v="37"/>
    <x v="1"/>
    <x v="0"/>
    <x v="0"/>
    <x v="0"/>
    <x v="2"/>
    <x v="1"/>
    <x v="4"/>
    <x v="0"/>
    <x v="93"/>
    <x v="0"/>
    <x v="19"/>
    <x v="143"/>
    <x v="0"/>
    <x v="0"/>
  </r>
  <r>
    <x v="302"/>
    <x v="283"/>
    <x v="0"/>
    <x v="50"/>
    <x v="1"/>
    <x v="0"/>
    <x v="0"/>
    <x v="0"/>
    <x v="2"/>
    <x v="3"/>
    <x v="3"/>
    <x v="0"/>
    <x v="44"/>
    <x v="0"/>
    <x v="1"/>
    <x v="1"/>
    <x v="0"/>
    <x v="0"/>
  </r>
  <r>
    <x v="303"/>
    <x v="284"/>
    <x v="0"/>
    <x v="22"/>
    <x v="2"/>
    <x v="0"/>
    <x v="0"/>
    <x v="0"/>
    <x v="4"/>
    <x v="0"/>
    <x v="0"/>
    <x v="0"/>
    <x v="6"/>
    <x v="0"/>
    <x v="3"/>
    <x v="33"/>
    <x v="0"/>
    <x v="0"/>
  </r>
  <r>
    <x v="304"/>
    <x v="285"/>
    <x v="0"/>
    <x v="39"/>
    <x v="1"/>
    <x v="0"/>
    <x v="0"/>
    <x v="1"/>
    <x v="2"/>
    <x v="1"/>
    <x v="4"/>
    <x v="0"/>
    <x v="183"/>
    <x v="0"/>
    <x v="4"/>
    <x v="144"/>
    <x v="0"/>
    <x v="0"/>
  </r>
  <r>
    <x v="305"/>
    <x v="286"/>
    <x v="0"/>
    <x v="33"/>
    <x v="2"/>
    <x v="0"/>
    <x v="0"/>
    <x v="0"/>
    <x v="3"/>
    <x v="1"/>
    <x v="3"/>
    <x v="0"/>
    <x v="42"/>
    <x v="0"/>
    <x v="13"/>
    <x v="16"/>
    <x v="0"/>
    <x v="0"/>
  </r>
  <r>
    <x v="306"/>
    <x v="287"/>
    <x v="1"/>
    <x v="0"/>
    <x v="0"/>
    <x v="0"/>
    <x v="0"/>
    <x v="0"/>
    <x v="3"/>
    <x v="0"/>
    <x v="2"/>
    <x v="0"/>
    <x v="39"/>
    <x v="0"/>
    <x v="9"/>
    <x v="145"/>
    <x v="0"/>
    <x v="0"/>
  </r>
  <r>
    <x v="307"/>
    <x v="287"/>
    <x v="0"/>
    <x v="16"/>
    <x v="2"/>
    <x v="0"/>
    <x v="0"/>
    <x v="0"/>
    <x v="3"/>
    <x v="1"/>
    <x v="3"/>
    <x v="0"/>
    <x v="184"/>
    <x v="0"/>
    <x v="5"/>
    <x v="5"/>
    <x v="0"/>
    <x v="0"/>
  </r>
  <r>
    <x v="308"/>
    <x v="288"/>
    <x v="1"/>
    <x v="18"/>
    <x v="2"/>
    <x v="0"/>
    <x v="0"/>
    <x v="0"/>
    <x v="2"/>
    <x v="0"/>
    <x v="1"/>
    <x v="0"/>
    <x v="10"/>
    <x v="0"/>
    <x v="9"/>
    <x v="10"/>
    <x v="0"/>
    <x v="0"/>
  </r>
  <r>
    <x v="309"/>
    <x v="289"/>
    <x v="0"/>
    <x v="43"/>
    <x v="1"/>
    <x v="0"/>
    <x v="0"/>
    <x v="0"/>
    <x v="2"/>
    <x v="1"/>
    <x v="4"/>
    <x v="0"/>
    <x v="15"/>
    <x v="0"/>
    <x v="2"/>
    <x v="2"/>
    <x v="0"/>
    <x v="0"/>
  </r>
  <r>
    <x v="310"/>
    <x v="290"/>
    <x v="1"/>
    <x v="23"/>
    <x v="1"/>
    <x v="0"/>
    <x v="0"/>
    <x v="0"/>
    <x v="0"/>
    <x v="4"/>
    <x v="7"/>
    <x v="0"/>
    <x v="3"/>
    <x v="0"/>
    <x v="2"/>
    <x v="2"/>
    <x v="0"/>
    <x v="0"/>
  </r>
  <r>
    <x v="311"/>
    <x v="291"/>
    <x v="0"/>
    <x v="15"/>
    <x v="1"/>
    <x v="0"/>
    <x v="0"/>
    <x v="0"/>
    <x v="0"/>
    <x v="1"/>
    <x v="2"/>
    <x v="0"/>
    <x v="127"/>
    <x v="0"/>
    <x v="3"/>
    <x v="22"/>
    <x v="0"/>
    <x v="0"/>
  </r>
  <r>
    <x v="312"/>
    <x v="292"/>
    <x v="1"/>
    <x v="49"/>
    <x v="2"/>
    <x v="0"/>
    <x v="0"/>
    <x v="0"/>
    <x v="0"/>
    <x v="4"/>
    <x v="7"/>
    <x v="0"/>
    <x v="3"/>
    <x v="0"/>
    <x v="14"/>
    <x v="146"/>
    <x v="0"/>
    <x v="0"/>
  </r>
  <r>
    <x v="313"/>
    <x v="293"/>
    <x v="0"/>
    <x v="27"/>
    <x v="1"/>
    <x v="0"/>
    <x v="0"/>
    <x v="0"/>
    <x v="1"/>
    <x v="1"/>
    <x v="0"/>
    <x v="0"/>
    <x v="173"/>
    <x v="0"/>
    <x v="7"/>
    <x v="147"/>
    <x v="0"/>
    <x v="0"/>
  </r>
  <r>
    <x v="314"/>
    <x v="294"/>
    <x v="0"/>
    <x v="28"/>
    <x v="1"/>
    <x v="0"/>
    <x v="0"/>
    <x v="0"/>
    <x v="2"/>
    <x v="1"/>
    <x v="3"/>
    <x v="0"/>
    <x v="166"/>
    <x v="0"/>
    <x v="6"/>
    <x v="148"/>
    <x v="0"/>
    <x v="0"/>
  </r>
  <r>
    <x v="315"/>
    <x v="295"/>
    <x v="0"/>
    <x v="33"/>
    <x v="2"/>
    <x v="0"/>
    <x v="0"/>
    <x v="0"/>
    <x v="3"/>
    <x v="4"/>
    <x v="7"/>
    <x v="0"/>
    <x v="115"/>
    <x v="0"/>
    <x v="30"/>
    <x v="149"/>
    <x v="0"/>
    <x v="0"/>
  </r>
  <r>
    <x v="316"/>
    <x v="296"/>
    <x v="0"/>
    <x v="54"/>
    <x v="1"/>
    <x v="0"/>
    <x v="0"/>
    <x v="0"/>
    <x v="0"/>
    <x v="4"/>
    <x v="7"/>
    <x v="0"/>
    <x v="80"/>
    <x v="0"/>
    <x v="2"/>
    <x v="2"/>
    <x v="0"/>
    <x v="0"/>
  </r>
  <r>
    <x v="317"/>
    <x v="297"/>
    <x v="0"/>
    <x v="58"/>
    <x v="1"/>
    <x v="0"/>
    <x v="0"/>
    <x v="0"/>
    <x v="3"/>
    <x v="4"/>
    <x v="7"/>
    <x v="0"/>
    <x v="182"/>
    <x v="0"/>
    <x v="4"/>
    <x v="47"/>
    <x v="0"/>
    <x v="0"/>
  </r>
  <r>
    <x v="318"/>
    <x v="298"/>
    <x v="0"/>
    <x v="55"/>
    <x v="1"/>
    <x v="0"/>
    <x v="0"/>
    <x v="0"/>
    <x v="3"/>
    <x v="1"/>
    <x v="4"/>
    <x v="0"/>
    <x v="185"/>
    <x v="0"/>
    <x v="12"/>
    <x v="150"/>
    <x v="0"/>
    <x v="0"/>
  </r>
  <r>
    <x v="319"/>
    <x v="299"/>
    <x v="0"/>
    <x v="15"/>
    <x v="1"/>
    <x v="0"/>
    <x v="0"/>
    <x v="0"/>
    <x v="1"/>
    <x v="5"/>
    <x v="0"/>
    <x v="0"/>
    <x v="184"/>
    <x v="0"/>
    <x v="14"/>
    <x v="19"/>
    <x v="0"/>
    <x v="0"/>
  </r>
  <r>
    <x v="320"/>
    <x v="299"/>
    <x v="0"/>
    <x v="16"/>
    <x v="2"/>
    <x v="0"/>
    <x v="0"/>
    <x v="0"/>
    <x v="3"/>
    <x v="4"/>
    <x v="7"/>
    <x v="0"/>
    <x v="24"/>
    <x v="0"/>
    <x v="2"/>
    <x v="2"/>
    <x v="0"/>
    <x v="0"/>
  </r>
  <r>
    <x v="321"/>
    <x v="300"/>
    <x v="0"/>
    <x v="31"/>
    <x v="1"/>
    <x v="0"/>
    <x v="0"/>
    <x v="3"/>
    <x v="2"/>
    <x v="1"/>
    <x v="2"/>
    <x v="0"/>
    <x v="133"/>
    <x v="0"/>
    <x v="9"/>
    <x v="10"/>
    <x v="0"/>
    <x v="0"/>
  </r>
  <r>
    <x v="322"/>
    <x v="301"/>
    <x v="0"/>
    <x v="14"/>
    <x v="2"/>
    <x v="0"/>
    <x v="0"/>
    <x v="0"/>
    <x v="3"/>
    <x v="4"/>
    <x v="7"/>
    <x v="0"/>
    <x v="86"/>
    <x v="0"/>
    <x v="0"/>
    <x v="151"/>
    <x v="0"/>
    <x v="0"/>
  </r>
  <r>
    <x v="323"/>
    <x v="302"/>
    <x v="0"/>
    <x v="30"/>
    <x v="0"/>
    <x v="0"/>
    <x v="0"/>
    <x v="0"/>
    <x v="2"/>
    <x v="1"/>
    <x v="0"/>
    <x v="0"/>
    <x v="186"/>
    <x v="0"/>
    <x v="17"/>
    <x v="152"/>
    <x v="0"/>
    <x v="0"/>
  </r>
  <r>
    <x v="324"/>
    <x v="303"/>
    <x v="0"/>
    <x v="7"/>
    <x v="2"/>
    <x v="0"/>
    <x v="0"/>
    <x v="0"/>
    <x v="2"/>
    <x v="1"/>
    <x v="3"/>
    <x v="0"/>
    <x v="145"/>
    <x v="0"/>
    <x v="24"/>
    <x v="153"/>
    <x v="0"/>
    <x v="0"/>
  </r>
  <r>
    <x v="325"/>
    <x v="304"/>
    <x v="0"/>
    <x v="28"/>
    <x v="1"/>
    <x v="0"/>
    <x v="0"/>
    <x v="0"/>
    <x v="2"/>
    <x v="0"/>
    <x v="10"/>
    <x v="0"/>
    <x v="187"/>
    <x v="0"/>
    <x v="13"/>
    <x v="154"/>
    <x v="0"/>
    <x v="0"/>
  </r>
  <r>
    <x v="326"/>
    <x v="305"/>
    <x v="0"/>
    <x v="4"/>
    <x v="0"/>
    <x v="0"/>
    <x v="0"/>
    <x v="0"/>
    <x v="2"/>
    <x v="3"/>
    <x v="0"/>
    <x v="0"/>
    <x v="86"/>
    <x v="0"/>
    <x v="17"/>
    <x v="25"/>
    <x v="0"/>
    <x v="0"/>
  </r>
  <r>
    <x v="327"/>
    <x v="306"/>
    <x v="1"/>
    <x v="10"/>
    <x v="1"/>
    <x v="0"/>
    <x v="0"/>
    <x v="0"/>
    <x v="1"/>
    <x v="6"/>
    <x v="4"/>
    <x v="0"/>
    <x v="188"/>
    <x v="0"/>
    <x v="15"/>
    <x v="155"/>
    <x v="0"/>
    <x v="0"/>
  </r>
  <r>
    <x v="328"/>
    <x v="307"/>
    <x v="0"/>
    <x v="6"/>
    <x v="1"/>
    <x v="0"/>
    <x v="0"/>
    <x v="0"/>
    <x v="6"/>
    <x v="1"/>
    <x v="1"/>
    <x v="0"/>
    <x v="189"/>
    <x v="0"/>
    <x v="3"/>
    <x v="156"/>
    <x v="0"/>
    <x v="0"/>
  </r>
  <r>
    <x v="329"/>
    <x v="308"/>
    <x v="0"/>
    <x v="36"/>
    <x v="1"/>
    <x v="0"/>
    <x v="0"/>
    <x v="0"/>
    <x v="2"/>
    <x v="4"/>
    <x v="7"/>
    <x v="0"/>
    <x v="32"/>
    <x v="0"/>
    <x v="20"/>
    <x v="157"/>
    <x v="0"/>
    <x v="0"/>
  </r>
  <r>
    <x v="330"/>
    <x v="309"/>
    <x v="0"/>
    <x v="27"/>
    <x v="1"/>
    <x v="0"/>
    <x v="0"/>
    <x v="0"/>
    <x v="2"/>
    <x v="4"/>
    <x v="7"/>
    <x v="0"/>
    <x v="167"/>
    <x v="0"/>
    <x v="5"/>
    <x v="158"/>
    <x v="0"/>
    <x v="0"/>
  </r>
  <r>
    <x v="331"/>
    <x v="310"/>
    <x v="0"/>
    <x v="23"/>
    <x v="1"/>
    <x v="0"/>
    <x v="0"/>
    <x v="3"/>
    <x v="1"/>
    <x v="1"/>
    <x v="3"/>
    <x v="0"/>
    <x v="190"/>
    <x v="0"/>
    <x v="20"/>
    <x v="159"/>
    <x v="0"/>
    <x v="0"/>
  </r>
  <r>
    <x v="332"/>
    <x v="311"/>
    <x v="0"/>
    <x v="37"/>
    <x v="1"/>
    <x v="0"/>
    <x v="0"/>
    <x v="2"/>
    <x v="2"/>
    <x v="1"/>
    <x v="6"/>
    <x v="0"/>
    <x v="22"/>
    <x v="0"/>
    <x v="5"/>
    <x v="5"/>
    <x v="0"/>
    <x v="0"/>
  </r>
  <r>
    <x v="333"/>
    <x v="312"/>
    <x v="0"/>
    <x v="37"/>
    <x v="1"/>
    <x v="0"/>
    <x v="0"/>
    <x v="0"/>
    <x v="0"/>
    <x v="0"/>
    <x v="3"/>
    <x v="0"/>
    <x v="40"/>
    <x v="0"/>
    <x v="3"/>
    <x v="22"/>
    <x v="0"/>
    <x v="0"/>
  </r>
  <r>
    <x v="334"/>
    <x v="313"/>
    <x v="0"/>
    <x v="49"/>
    <x v="2"/>
    <x v="0"/>
    <x v="0"/>
    <x v="0"/>
    <x v="2"/>
    <x v="4"/>
    <x v="7"/>
    <x v="0"/>
    <x v="10"/>
    <x v="0"/>
    <x v="19"/>
    <x v="160"/>
    <x v="0"/>
    <x v="0"/>
  </r>
  <r>
    <x v="335"/>
    <x v="314"/>
    <x v="0"/>
    <x v="24"/>
    <x v="1"/>
    <x v="0"/>
    <x v="0"/>
    <x v="0"/>
    <x v="2"/>
    <x v="3"/>
    <x v="0"/>
    <x v="0"/>
    <x v="191"/>
    <x v="0"/>
    <x v="2"/>
    <x v="2"/>
    <x v="0"/>
    <x v="0"/>
  </r>
  <r>
    <x v="336"/>
    <x v="315"/>
    <x v="0"/>
    <x v="25"/>
    <x v="1"/>
    <x v="0"/>
    <x v="0"/>
    <x v="0"/>
    <x v="4"/>
    <x v="1"/>
    <x v="6"/>
    <x v="0"/>
    <x v="149"/>
    <x v="0"/>
    <x v="18"/>
    <x v="29"/>
    <x v="0"/>
    <x v="0"/>
  </r>
  <r>
    <x v="337"/>
    <x v="316"/>
    <x v="0"/>
    <x v="3"/>
    <x v="1"/>
    <x v="0"/>
    <x v="0"/>
    <x v="0"/>
    <x v="3"/>
    <x v="4"/>
    <x v="7"/>
    <x v="0"/>
    <x v="91"/>
    <x v="0"/>
    <x v="26"/>
    <x v="161"/>
    <x v="0"/>
    <x v="0"/>
  </r>
  <r>
    <x v="338"/>
    <x v="317"/>
    <x v="0"/>
    <x v="58"/>
    <x v="1"/>
    <x v="0"/>
    <x v="0"/>
    <x v="0"/>
    <x v="0"/>
    <x v="0"/>
    <x v="3"/>
    <x v="0"/>
    <x v="6"/>
    <x v="0"/>
    <x v="9"/>
    <x v="10"/>
    <x v="0"/>
    <x v="0"/>
  </r>
  <r>
    <x v="339"/>
    <x v="318"/>
    <x v="0"/>
    <x v="3"/>
    <x v="1"/>
    <x v="0"/>
    <x v="0"/>
    <x v="0"/>
    <x v="3"/>
    <x v="1"/>
    <x v="4"/>
    <x v="0"/>
    <x v="166"/>
    <x v="0"/>
    <x v="4"/>
    <x v="68"/>
    <x v="0"/>
    <x v="0"/>
  </r>
  <r>
    <x v="340"/>
    <x v="319"/>
    <x v="0"/>
    <x v="21"/>
    <x v="1"/>
    <x v="0"/>
    <x v="0"/>
    <x v="0"/>
    <x v="3"/>
    <x v="1"/>
    <x v="4"/>
    <x v="0"/>
    <x v="45"/>
    <x v="0"/>
    <x v="13"/>
    <x v="162"/>
    <x v="0"/>
    <x v="0"/>
  </r>
  <r>
    <x v="341"/>
    <x v="320"/>
    <x v="0"/>
    <x v="39"/>
    <x v="1"/>
    <x v="0"/>
    <x v="0"/>
    <x v="0"/>
    <x v="3"/>
    <x v="0"/>
    <x v="6"/>
    <x v="0"/>
    <x v="181"/>
    <x v="0"/>
    <x v="10"/>
    <x v="11"/>
    <x v="0"/>
    <x v="0"/>
  </r>
  <r>
    <x v="342"/>
    <x v="321"/>
    <x v="0"/>
    <x v="55"/>
    <x v="1"/>
    <x v="0"/>
    <x v="0"/>
    <x v="0"/>
    <x v="0"/>
    <x v="4"/>
    <x v="7"/>
    <x v="0"/>
    <x v="192"/>
    <x v="0"/>
    <x v="9"/>
    <x v="10"/>
    <x v="0"/>
    <x v="0"/>
  </r>
  <r>
    <x v="343"/>
    <x v="322"/>
    <x v="0"/>
    <x v="22"/>
    <x v="2"/>
    <x v="0"/>
    <x v="0"/>
    <x v="0"/>
    <x v="3"/>
    <x v="1"/>
    <x v="1"/>
    <x v="0"/>
    <x v="193"/>
    <x v="0"/>
    <x v="6"/>
    <x v="55"/>
    <x v="0"/>
    <x v="0"/>
  </r>
  <r>
    <x v="344"/>
    <x v="323"/>
    <x v="0"/>
    <x v="10"/>
    <x v="1"/>
    <x v="0"/>
    <x v="0"/>
    <x v="2"/>
    <x v="6"/>
    <x v="0"/>
    <x v="3"/>
    <x v="0"/>
    <x v="164"/>
    <x v="0"/>
    <x v="4"/>
    <x v="163"/>
    <x v="0"/>
    <x v="0"/>
  </r>
  <r>
    <x v="345"/>
    <x v="324"/>
    <x v="0"/>
    <x v="42"/>
    <x v="1"/>
    <x v="0"/>
    <x v="0"/>
    <x v="0"/>
    <x v="2"/>
    <x v="4"/>
    <x v="7"/>
    <x v="0"/>
    <x v="194"/>
    <x v="0"/>
    <x v="5"/>
    <x v="5"/>
    <x v="0"/>
    <x v="0"/>
  </r>
  <r>
    <x v="346"/>
    <x v="325"/>
    <x v="0"/>
    <x v="2"/>
    <x v="2"/>
    <x v="0"/>
    <x v="0"/>
    <x v="0"/>
    <x v="0"/>
    <x v="0"/>
    <x v="2"/>
    <x v="0"/>
    <x v="10"/>
    <x v="0"/>
    <x v="19"/>
    <x v="54"/>
    <x v="0"/>
    <x v="0"/>
  </r>
  <r>
    <x v="347"/>
    <x v="326"/>
    <x v="0"/>
    <x v="38"/>
    <x v="1"/>
    <x v="0"/>
    <x v="0"/>
    <x v="0"/>
    <x v="0"/>
    <x v="0"/>
    <x v="10"/>
    <x v="0"/>
    <x v="195"/>
    <x v="0"/>
    <x v="20"/>
    <x v="46"/>
    <x v="0"/>
    <x v="0"/>
  </r>
  <r>
    <x v="348"/>
    <x v="327"/>
    <x v="0"/>
    <x v="50"/>
    <x v="1"/>
    <x v="0"/>
    <x v="0"/>
    <x v="0"/>
    <x v="3"/>
    <x v="1"/>
    <x v="2"/>
    <x v="0"/>
    <x v="196"/>
    <x v="0"/>
    <x v="7"/>
    <x v="164"/>
    <x v="0"/>
    <x v="0"/>
  </r>
  <r>
    <x v="349"/>
    <x v="328"/>
    <x v="0"/>
    <x v="14"/>
    <x v="2"/>
    <x v="0"/>
    <x v="0"/>
    <x v="0"/>
    <x v="2"/>
    <x v="1"/>
    <x v="4"/>
    <x v="0"/>
    <x v="62"/>
    <x v="0"/>
    <x v="9"/>
    <x v="165"/>
    <x v="0"/>
    <x v="0"/>
  </r>
  <r>
    <x v="350"/>
    <x v="329"/>
    <x v="0"/>
    <x v="22"/>
    <x v="2"/>
    <x v="0"/>
    <x v="0"/>
    <x v="0"/>
    <x v="0"/>
    <x v="4"/>
    <x v="7"/>
    <x v="0"/>
    <x v="195"/>
    <x v="0"/>
    <x v="10"/>
    <x v="11"/>
    <x v="0"/>
    <x v="0"/>
  </r>
  <r>
    <x v="351"/>
    <x v="330"/>
    <x v="0"/>
    <x v="40"/>
    <x v="1"/>
    <x v="0"/>
    <x v="0"/>
    <x v="0"/>
    <x v="3"/>
    <x v="1"/>
    <x v="0"/>
    <x v="0"/>
    <x v="93"/>
    <x v="0"/>
    <x v="13"/>
    <x v="131"/>
    <x v="0"/>
    <x v="0"/>
  </r>
  <r>
    <x v="352"/>
    <x v="331"/>
    <x v="0"/>
    <x v="45"/>
    <x v="1"/>
    <x v="0"/>
    <x v="0"/>
    <x v="0"/>
    <x v="0"/>
    <x v="0"/>
    <x v="1"/>
    <x v="0"/>
    <x v="168"/>
    <x v="0"/>
    <x v="3"/>
    <x v="166"/>
    <x v="0"/>
    <x v="0"/>
  </r>
  <r>
    <x v="353"/>
    <x v="332"/>
    <x v="0"/>
    <x v="20"/>
    <x v="1"/>
    <x v="0"/>
    <x v="0"/>
    <x v="0"/>
    <x v="1"/>
    <x v="5"/>
    <x v="2"/>
    <x v="0"/>
    <x v="85"/>
    <x v="0"/>
    <x v="9"/>
    <x v="10"/>
    <x v="0"/>
    <x v="0"/>
  </r>
  <r>
    <x v="354"/>
    <x v="333"/>
    <x v="0"/>
    <x v="6"/>
    <x v="1"/>
    <x v="0"/>
    <x v="0"/>
    <x v="0"/>
    <x v="1"/>
    <x v="0"/>
    <x v="6"/>
    <x v="0"/>
    <x v="10"/>
    <x v="0"/>
    <x v="3"/>
    <x v="22"/>
    <x v="0"/>
    <x v="0"/>
  </r>
  <r>
    <x v="355"/>
    <x v="334"/>
    <x v="0"/>
    <x v="5"/>
    <x v="1"/>
    <x v="0"/>
    <x v="0"/>
    <x v="0"/>
    <x v="2"/>
    <x v="1"/>
    <x v="5"/>
    <x v="0"/>
    <x v="197"/>
    <x v="0"/>
    <x v="4"/>
    <x v="30"/>
    <x v="0"/>
    <x v="0"/>
  </r>
  <r>
    <x v="356"/>
    <x v="335"/>
    <x v="0"/>
    <x v="25"/>
    <x v="1"/>
    <x v="0"/>
    <x v="0"/>
    <x v="0"/>
    <x v="0"/>
    <x v="0"/>
    <x v="9"/>
    <x v="0"/>
    <x v="2"/>
    <x v="0"/>
    <x v="4"/>
    <x v="93"/>
    <x v="0"/>
    <x v="0"/>
  </r>
  <r>
    <x v="357"/>
    <x v="336"/>
    <x v="0"/>
    <x v="37"/>
    <x v="1"/>
    <x v="0"/>
    <x v="0"/>
    <x v="3"/>
    <x v="3"/>
    <x v="1"/>
    <x v="3"/>
    <x v="0"/>
    <x v="198"/>
    <x v="0"/>
    <x v="31"/>
    <x v="167"/>
    <x v="0"/>
    <x v="0"/>
  </r>
  <r>
    <x v="358"/>
    <x v="337"/>
    <x v="0"/>
    <x v="24"/>
    <x v="1"/>
    <x v="0"/>
    <x v="0"/>
    <x v="0"/>
    <x v="3"/>
    <x v="0"/>
    <x v="5"/>
    <x v="0"/>
    <x v="116"/>
    <x v="0"/>
    <x v="5"/>
    <x v="168"/>
    <x v="0"/>
    <x v="0"/>
  </r>
  <r>
    <x v="359"/>
    <x v="338"/>
    <x v="0"/>
    <x v="40"/>
    <x v="1"/>
    <x v="0"/>
    <x v="0"/>
    <x v="0"/>
    <x v="3"/>
    <x v="4"/>
    <x v="7"/>
    <x v="0"/>
    <x v="188"/>
    <x v="0"/>
    <x v="1"/>
    <x v="113"/>
    <x v="0"/>
    <x v="0"/>
  </r>
  <r>
    <x v="360"/>
    <x v="339"/>
    <x v="0"/>
    <x v="20"/>
    <x v="1"/>
    <x v="0"/>
    <x v="0"/>
    <x v="0"/>
    <x v="0"/>
    <x v="4"/>
    <x v="7"/>
    <x v="0"/>
    <x v="199"/>
    <x v="0"/>
    <x v="2"/>
    <x v="2"/>
    <x v="0"/>
    <x v="0"/>
  </r>
  <r>
    <x v="361"/>
    <x v="340"/>
    <x v="0"/>
    <x v="4"/>
    <x v="0"/>
    <x v="0"/>
    <x v="0"/>
    <x v="0"/>
    <x v="2"/>
    <x v="1"/>
    <x v="6"/>
    <x v="0"/>
    <x v="133"/>
    <x v="0"/>
    <x v="9"/>
    <x v="10"/>
    <x v="0"/>
    <x v="0"/>
  </r>
  <r>
    <x v="362"/>
    <x v="341"/>
    <x v="0"/>
    <x v="43"/>
    <x v="1"/>
    <x v="0"/>
    <x v="0"/>
    <x v="0"/>
    <x v="3"/>
    <x v="0"/>
    <x v="2"/>
    <x v="0"/>
    <x v="6"/>
    <x v="0"/>
    <x v="4"/>
    <x v="169"/>
    <x v="0"/>
    <x v="0"/>
  </r>
  <r>
    <x v="363"/>
    <x v="342"/>
    <x v="0"/>
    <x v="24"/>
    <x v="1"/>
    <x v="0"/>
    <x v="0"/>
    <x v="0"/>
    <x v="2"/>
    <x v="0"/>
    <x v="1"/>
    <x v="0"/>
    <x v="177"/>
    <x v="0"/>
    <x v="3"/>
    <x v="170"/>
    <x v="0"/>
    <x v="0"/>
  </r>
  <r>
    <x v="364"/>
    <x v="343"/>
    <x v="1"/>
    <x v="16"/>
    <x v="2"/>
    <x v="0"/>
    <x v="0"/>
    <x v="2"/>
    <x v="2"/>
    <x v="2"/>
    <x v="4"/>
    <x v="0"/>
    <x v="141"/>
    <x v="0"/>
    <x v="7"/>
    <x v="94"/>
    <x v="0"/>
    <x v="0"/>
  </r>
  <r>
    <x v="365"/>
    <x v="344"/>
    <x v="0"/>
    <x v="34"/>
    <x v="0"/>
    <x v="0"/>
    <x v="0"/>
    <x v="0"/>
    <x v="2"/>
    <x v="1"/>
    <x v="3"/>
    <x v="0"/>
    <x v="200"/>
    <x v="0"/>
    <x v="4"/>
    <x v="171"/>
    <x v="0"/>
    <x v="0"/>
  </r>
  <r>
    <x v="366"/>
    <x v="345"/>
    <x v="0"/>
    <x v="18"/>
    <x v="2"/>
    <x v="0"/>
    <x v="0"/>
    <x v="0"/>
    <x v="5"/>
    <x v="0"/>
    <x v="6"/>
    <x v="0"/>
    <x v="10"/>
    <x v="0"/>
    <x v="10"/>
    <x v="11"/>
    <x v="0"/>
    <x v="0"/>
  </r>
  <r>
    <x v="367"/>
    <x v="346"/>
    <x v="0"/>
    <x v="46"/>
    <x v="1"/>
    <x v="0"/>
    <x v="0"/>
    <x v="0"/>
    <x v="2"/>
    <x v="0"/>
    <x v="2"/>
    <x v="0"/>
    <x v="10"/>
    <x v="0"/>
    <x v="3"/>
    <x v="172"/>
    <x v="0"/>
    <x v="0"/>
  </r>
  <r>
    <x v="368"/>
    <x v="347"/>
    <x v="0"/>
    <x v="14"/>
    <x v="2"/>
    <x v="0"/>
    <x v="0"/>
    <x v="0"/>
    <x v="2"/>
    <x v="1"/>
    <x v="4"/>
    <x v="0"/>
    <x v="48"/>
    <x v="0"/>
    <x v="9"/>
    <x v="10"/>
    <x v="0"/>
    <x v="0"/>
  </r>
  <r>
    <x v="369"/>
    <x v="348"/>
    <x v="0"/>
    <x v="17"/>
    <x v="1"/>
    <x v="0"/>
    <x v="0"/>
    <x v="0"/>
    <x v="2"/>
    <x v="1"/>
    <x v="1"/>
    <x v="0"/>
    <x v="201"/>
    <x v="0"/>
    <x v="5"/>
    <x v="5"/>
    <x v="0"/>
    <x v="0"/>
  </r>
  <r>
    <x v="370"/>
    <x v="349"/>
    <x v="0"/>
    <x v="4"/>
    <x v="0"/>
    <x v="0"/>
    <x v="0"/>
    <x v="0"/>
    <x v="3"/>
    <x v="3"/>
    <x v="1"/>
    <x v="0"/>
    <x v="158"/>
    <x v="0"/>
    <x v="25"/>
    <x v="173"/>
    <x v="0"/>
    <x v="0"/>
  </r>
  <r>
    <x v="371"/>
    <x v="350"/>
    <x v="0"/>
    <x v="30"/>
    <x v="0"/>
    <x v="0"/>
    <x v="0"/>
    <x v="0"/>
    <x v="4"/>
    <x v="1"/>
    <x v="4"/>
    <x v="0"/>
    <x v="49"/>
    <x v="0"/>
    <x v="5"/>
    <x v="5"/>
    <x v="0"/>
    <x v="0"/>
  </r>
  <r>
    <x v="372"/>
    <x v="351"/>
    <x v="0"/>
    <x v="0"/>
    <x v="0"/>
    <x v="0"/>
    <x v="0"/>
    <x v="0"/>
    <x v="3"/>
    <x v="1"/>
    <x v="0"/>
    <x v="0"/>
    <x v="35"/>
    <x v="0"/>
    <x v="13"/>
    <x v="16"/>
    <x v="0"/>
    <x v="0"/>
  </r>
  <r>
    <x v="373"/>
    <x v="352"/>
    <x v="0"/>
    <x v="16"/>
    <x v="2"/>
    <x v="0"/>
    <x v="0"/>
    <x v="1"/>
    <x v="3"/>
    <x v="1"/>
    <x v="1"/>
    <x v="0"/>
    <x v="62"/>
    <x v="0"/>
    <x v="11"/>
    <x v="174"/>
    <x v="0"/>
    <x v="0"/>
  </r>
  <r>
    <x v="374"/>
    <x v="353"/>
    <x v="0"/>
    <x v="25"/>
    <x v="1"/>
    <x v="0"/>
    <x v="0"/>
    <x v="0"/>
    <x v="3"/>
    <x v="0"/>
    <x v="3"/>
    <x v="0"/>
    <x v="4"/>
    <x v="0"/>
    <x v="5"/>
    <x v="5"/>
    <x v="0"/>
    <x v="0"/>
  </r>
  <r>
    <x v="375"/>
    <x v="354"/>
    <x v="0"/>
    <x v="30"/>
    <x v="0"/>
    <x v="0"/>
    <x v="0"/>
    <x v="0"/>
    <x v="2"/>
    <x v="1"/>
    <x v="6"/>
    <x v="0"/>
    <x v="147"/>
    <x v="0"/>
    <x v="13"/>
    <x v="131"/>
    <x v="0"/>
    <x v="0"/>
  </r>
  <r>
    <x v="376"/>
    <x v="355"/>
    <x v="0"/>
    <x v="17"/>
    <x v="1"/>
    <x v="0"/>
    <x v="0"/>
    <x v="0"/>
    <x v="2"/>
    <x v="1"/>
    <x v="3"/>
    <x v="0"/>
    <x v="198"/>
    <x v="0"/>
    <x v="20"/>
    <x v="175"/>
    <x v="0"/>
    <x v="0"/>
  </r>
  <r>
    <x v="377"/>
    <x v="356"/>
    <x v="0"/>
    <x v="12"/>
    <x v="1"/>
    <x v="0"/>
    <x v="0"/>
    <x v="0"/>
    <x v="0"/>
    <x v="0"/>
    <x v="4"/>
    <x v="0"/>
    <x v="54"/>
    <x v="0"/>
    <x v="10"/>
    <x v="11"/>
    <x v="0"/>
    <x v="0"/>
  </r>
  <r>
    <x v="378"/>
    <x v="357"/>
    <x v="0"/>
    <x v="30"/>
    <x v="0"/>
    <x v="0"/>
    <x v="0"/>
    <x v="0"/>
    <x v="0"/>
    <x v="1"/>
    <x v="4"/>
    <x v="0"/>
    <x v="202"/>
    <x v="0"/>
    <x v="4"/>
    <x v="99"/>
    <x v="0"/>
    <x v="0"/>
  </r>
  <r>
    <x v="379"/>
    <x v="358"/>
    <x v="0"/>
    <x v="6"/>
    <x v="1"/>
    <x v="0"/>
    <x v="0"/>
    <x v="0"/>
    <x v="0"/>
    <x v="4"/>
    <x v="7"/>
    <x v="0"/>
    <x v="57"/>
    <x v="0"/>
    <x v="20"/>
    <x v="176"/>
    <x v="0"/>
    <x v="0"/>
  </r>
  <r>
    <x v="380"/>
    <x v="359"/>
    <x v="0"/>
    <x v="7"/>
    <x v="2"/>
    <x v="0"/>
    <x v="0"/>
    <x v="0"/>
    <x v="5"/>
    <x v="0"/>
    <x v="1"/>
    <x v="0"/>
    <x v="203"/>
    <x v="0"/>
    <x v="3"/>
    <x v="22"/>
    <x v="0"/>
    <x v="0"/>
  </r>
  <r>
    <x v="381"/>
    <x v="360"/>
    <x v="0"/>
    <x v="18"/>
    <x v="2"/>
    <x v="0"/>
    <x v="0"/>
    <x v="0"/>
    <x v="3"/>
    <x v="3"/>
    <x v="2"/>
    <x v="0"/>
    <x v="204"/>
    <x v="0"/>
    <x v="1"/>
    <x v="177"/>
    <x v="0"/>
    <x v="0"/>
  </r>
  <r>
    <x v="382"/>
    <x v="361"/>
    <x v="0"/>
    <x v="49"/>
    <x v="2"/>
    <x v="0"/>
    <x v="0"/>
    <x v="0"/>
    <x v="0"/>
    <x v="0"/>
    <x v="6"/>
    <x v="0"/>
    <x v="9"/>
    <x v="0"/>
    <x v="9"/>
    <x v="10"/>
    <x v="0"/>
    <x v="0"/>
  </r>
  <r>
    <x v="383"/>
    <x v="361"/>
    <x v="0"/>
    <x v="47"/>
    <x v="1"/>
    <x v="0"/>
    <x v="0"/>
    <x v="2"/>
    <x v="0"/>
    <x v="0"/>
    <x v="1"/>
    <x v="0"/>
    <x v="205"/>
    <x v="0"/>
    <x v="4"/>
    <x v="30"/>
    <x v="0"/>
    <x v="0"/>
  </r>
  <r>
    <x v="384"/>
    <x v="362"/>
    <x v="0"/>
    <x v="51"/>
    <x v="1"/>
    <x v="0"/>
    <x v="0"/>
    <x v="0"/>
    <x v="2"/>
    <x v="4"/>
    <x v="7"/>
    <x v="0"/>
    <x v="112"/>
    <x v="0"/>
    <x v="2"/>
    <x v="2"/>
    <x v="0"/>
    <x v="0"/>
  </r>
  <r>
    <x v="385"/>
    <x v="363"/>
    <x v="0"/>
    <x v="40"/>
    <x v="1"/>
    <x v="0"/>
    <x v="0"/>
    <x v="0"/>
    <x v="3"/>
    <x v="1"/>
    <x v="0"/>
    <x v="0"/>
    <x v="206"/>
    <x v="0"/>
    <x v="13"/>
    <x v="16"/>
    <x v="0"/>
    <x v="0"/>
  </r>
  <r>
    <x v="386"/>
    <x v="364"/>
    <x v="0"/>
    <x v="46"/>
    <x v="1"/>
    <x v="0"/>
    <x v="0"/>
    <x v="0"/>
    <x v="3"/>
    <x v="1"/>
    <x v="3"/>
    <x v="0"/>
    <x v="127"/>
    <x v="0"/>
    <x v="2"/>
    <x v="2"/>
    <x v="0"/>
    <x v="0"/>
  </r>
  <r>
    <x v="387"/>
    <x v="365"/>
    <x v="0"/>
    <x v="40"/>
    <x v="1"/>
    <x v="0"/>
    <x v="0"/>
    <x v="0"/>
    <x v="0"/>
    <x v="1"/>
    <x v="1"/>
    <x v="0"/>
    <x v="117"/>
    <x v="0"/>
    <x v="4"/>
    <x v="30"/>
    <x v="0"/>
    <x v="0"/>
  </r>
  <r>
    <x v="388"/>
    <x v="366"/>
    <x v="0"/>
    <x v="59"/>
    <x v="1"/>
    <x v="0"/>
    <x v="0"/>
    <x v="0"/>
    <x v="2"/>
    <x v="1"/>
    <x v="0"/>
    <x v="0"/>
    <x v="207"/>
    <x v="0"/>
    <x v="15"/>
    <x v="178"/>
    <x v="0"/>
    <x v="0"/>
  </r>
  <r>
    <x v="389"/>
    <x v="367"/>
    <x v="0"/>
    <x v="10"/>
    <x v="1"/>
    <x v="0"/>
    <x v="0"/>
    <x v="0"/>
    <x v="3"/>
    <x v="0"/>
    <x v="4"/>
    <x v="0"/>
    <x v="208"/>
    <x v="0"/>
    <x v="9"/>
    <x v="10"/>
    <x v="0"/>
    <x v="0"/>
  </r>
  <r>
    <x v="390"/>
    <x v="368"/>
    <x v="0"/>
    <x v="24"/>
    <x v="1"/>
    <x v="0"/>
    <x v="0"/>
    <x v="0"/>
    <x v="2"/>
    <x v="3"/>
    <x v="2"/>
    <x v="0"/>
    <x v="130"/>
    <x v="0"/>
    <x v="4"/>
    <x v="47"/>
    <x v="0"/>
    <x v="0"/>
  </r>
  <r>
    <x v="391"/>
    <x v="369"/>
    <x v="0"/>
    <x v="12"/>
    <x v="1"/>
    <x v="0"/>
    <x v="0"/>
    <x v="0"/>
    <x v="3"/>
    <x v="0"/>
    <x v="5"/>
    <x v="0"/>
    <x v="29"/>
    <x v="0"/>
    <x v="13"/>
    <x v="36"/>
    <x v="0"/>
    <x v="0"/>
  </r>
  <r>
    <x v="392"/>
    <x v="370"/>
    <x v="0"/>
    <x v="25"/>
    <x v="1"/>
    <x v="0"/>
    <x v="0"/>
    <x v="2"/>
    <x v="1"/>
    <x v="1"/>
    <x v="4"/>
    <x v="0"/>
    <x v="45"/>
    <x v="0"/>
    <x v="13"/>
    <x v="179"/>
    <x v="0"/>
    <x v="0"/>
  </r>
  <r>
    <x v="393"/>
    <x v="371"/>
    <x v="0"/>
    <x v="60"/>
    <x v="1"/>
    <x v="0"/>
    <x v="0"/>
    <x v="0"/>
    <x v="2"/>
    <x v="0"/>
    <x v="3"/>
    <x v="0"/>
    <x v="40"/>
    <x v="0"/>
    <x v="4"/>
    <x v="47"/>
    <x v="0"/>
    <x v="0"/>
  </r>
  <r>
    <x v="394"/>
    <x v="372"/>
    <x v="0"/>
    <x v="14"/>
    <x v="2"/>
    <x v="0"/>
    <x v="0"/>
    <x v="3"/>
    <x v="3"/>
    <x v="1"/>
    <x v="4"/>
    <x v="0"/>
    <x v="127"/>
    <x v="0"/>
    <x v="7"/>
    <x v="180"/>
    <x v="0"/>
    <x v="0"/>
  </r>
  <r>
    <x v="395"/>
    <x v="373"/>
    <x v="0"/>
    <x v="34"/>
    <x v="0"/>
    <x v="0"/>
    <x v="0"/>
    <x v="0"/>
    <x v="0"/>
    <x v="1"/>
    <x v="2"/>
    <x v="0"/>
    <x v="14"/>
    <x v="0"/>
    <x v="6"/>
    <x v="181"/>
    <x v="0"/>
    <x v="0"/>
  </r>
  <r>
    <x v="396"/>
    <x v="374"/>
    <x v="0"/>
    <x v="1"/>
    <x v="1"/>
    <x v="0"/>
    <x v="0"/>
    <x v="0"/>
    <x v="3"/>
    <x v="1"/>
    <x v="6"/>
    <x v="0"/>
    <x v="209"/>
    <x v="0"/>
    <x v="9"/>
    <x v="182"/>
    <x v="0"/>
    <x v="0"/>
  </r>
  <r>
    <x v="397"/>
    <x v="375"/>
    <x v="1"/>
    <x v="4"/>
    <x v="0"/>
    <x v="0"/>
    <x v="0"/>
    <x v="0"/>
    <x v="2"/>
    <x v="0"/>
    <x v="3"/>
    <x v="0"/>
    <x v="167"/>
    <x v="0"/>
    <x v="2"/>
    <x v="2"/>
    <x v="0"/>
    <x v="0"/>
  </r>
  <r>
    <x v="398"/>
    <x v="376"/>
    <x v="1"/>
    <x v="28"/>
    <x v="1"/>
    <x v="0"/>
    <x v="0"/>
    <x v="0"/>
    <x v="2"/>
    <x v="0"/>
    <x v="2"/>
    <x v="0"/>
    <x v="210"/>
    <x v="0"/>
    <x v="15"/>
    <x v="155"/>
    <x v="0"/>
    <x v="0"/>
  </r>
  <r>
    <x v="399"/>
    <x v="377"/>
    <x v="1"/>
    <x v="0"/>
    <x v="0"/>
    <x v="0"/>
    <x v="0"/>
    <x v="0"/>
    <x v="2"/>
    <x v="0"/>
    <x v="4"/>
    <x v="0"/>
    <x v="6"/>
    <x v="0"/>
    <x v="5"/>
    <x v="5"/>
    <x v="0"/>
    <x v="0"/>
  </r>
  <r>
    <x v="400"/>
    <x v="378"/>
    <x v="1"/>
    <x v="6"/>
    <x v="1"/>
    <x v="0"/>
    <x v="0"/>
    <x v="0"/>
    <x v="2"/>
    <x v="2"/>
    <x v="6"/>
    <x v="0"/>
    <x v="27"/>
    <x v="0"/>
    <x v="3"/>
    <x v="183"/>
    <x v="0"/>
    <x v="0"/>
  </r>
  <r>
    <x v="401"/>
    <x v="379"/>
    <x v="0"/>
    <x v="17"/>
    <x v="1"/>
    <x v="0"/>
    <x v="0"/>
    <x v="0"/>
    <x v="0"/>
    <x v="1"/>
    <x v="4"/>
    <x v="0"/>
    <x v="90"/>
    <x v="0"/>
    <x v="7"/>
    <x v="184"/>
    <x v="0"/>
    <x v="0"/>
  </r>
  <r>
    <x v="402"/>
    <x v="380"/>
    <x v="0"/>
    <x v="37"/>
    <x v="1"/>
    <x v="0"/>
    <x v="0"/>
    <x v="0"/>
    <x v="1"/>
    <x v="1"/>
    <x v="0"/>
    <x v="0"/>
    <x v="211"/>
    <x v="0"/>
    <x v="4"/>
    <x v="185"/>
    <x v="0"/>
    <x v="0"/>
  </r>
  <r>
    <x v="403"/>
    <x v="381"/>
    <x v="1"/>
    <x v="7"/>
    <x v="2"/>
    <x v="0"/>
    <x v="0"/>
    <x v="0"/>
    <x v="3"/>
    <x v="0"/>
    <x v="0"/>
    <x v="0"/>
    <x v="10"/>
    <x v="0"/>
    <x v="4"/>
    <x v="68"/>
    <x v="0"/>
    <x v="0"/>
  </r>
  <r>
    <x v="404"/>
    <x v="382"/>
    <x v="0"/>
    <x v="39"/>
    <x v="1"/>
    <x v="0"/>
    <x v="0"/>
    <x v="0"/>
    <x v="3"/>
    <x v="0"/>
    <x v="4"/>
    <x v="0"/>
    <x v="64"/>
    <x v="0"/>
    <x v="13"/>
    <x v="51"/>
    <x v="0"/>
    <x v="0"/>
  </r>
  <r>
    <x v="405"/>
    <x v="383"/>
    <x v="1"/>
    <x v="3"/>
    <x v="1"/>
    <x v="0"/>
    <x v="0"/>
    <x v="0"/>
    <x v="1"/>
    <x v="2"/>
    <x v="3"/>
    <x v="0"/>
    <x v="140"/>
    <x v="0"/>
    <x v="5"/>
    <x v="186"/>
    <x v="0"/>
    <x v="0"/>
  </r>
  <r>
    <x v="406"/>
    <x v="384"/>
    <x v="1"/>
    <x v="11"/>
    <x v="1"/>
    <x v="0"/>
    <x v="0"/>
    <x v="0"/>
    <x v="4"/>
    <x v="2"/>
    <x v="0"/>
    <x v="0"/>
    <x v="188"/>
    <x v="0"/>
    <x v="9"/>
    <x v="10"/>
    <x v="0"/>
    <x v="0"/>
  </r>
  <r>
    <x v="407"/>
    <x v="385"/>
    <x v="0"/>
    <x v="34"/>
    <x v="0"/>
    <x v="0"/>
    <x v="0"/>
    <x v="0"/>
    <x v="0"/>
    <x v="0"/>
    <x v="0"/>
    <x v="0"/>
    <x v="212"/>
    <x v="0"/>
    <x v="10"/>
    <x v="11"/>
    <x v="0"/>
    <x v="0"/>
  </r>
  <r>
    <x v="408"/>
    <x v="385"/>
    <x v="0"/>
    <x v="11"/>
    <x v="1"/>
    <x v="0"/>
    <x v="0"/>
    <x v="0"/>
    <x v="0"/>
    <x v="0"/>
    <x v="2"/>
    <x v="0"/>
    <x v="52"/>
    <x v="0"/>
    <x v="2"/>
    <x v="2"/>
    <x v="0"/>
    <x v="0"/>
  </r>
  <r>
    <x v="409"/>
    <x v="386"/>
    <x v="1"/>
    <x v="18"/>
    <x v="2"/>
    <x v="0"/>
    <x v="0"/>
    <x v="0"/>
    <x v="3"/>
    <x v="2"/>
    <x v="6"/>
    <x v="0"/>
    <x v="113"/>
    <x v="0"/>
    <x v="9"/>
    <x v="10"/>
    <x v="0"/>
    <x v="0"/>
  </r>
  <r>
    <x v="410"/>
    <x v="387"/>
    <x v="0"/>
    <x v="33"/>
    <x v="2"/>
    <x v="0"/>
    <x v="0"/>
    <x v="0"/>
    <x v="0"/>
    <x v="0"/>
    <x v="4"/>
    <x v="0"/>
    <x v="157"/>
    <x v="0"/>
    <x v="4"/>
    <x v="187"/>
    <x v="0"/>
    <x v="0"/>
  </r>
  <r>
    <x v="411"/>
    <x v="388"/>
    <x v="1"/>
    <x v="19"/>
    <x v="0"/>
    <x v="0"/>
    <x v="0"/>
    <x v="3"/>
    <x v="1"/>
    <x v="2"/>
    <x v="0"/>
    <x v="0"/>
    <x v="8"/>
    <x v="0"/>
    <x v="3"/>
    <x v="72"/>
    <x v="0"/>
    <x v="0"/>
  </r>
  <r>
    <x v="412"/>
    <x v="389"/>
    <x v="1"/>
    <x v="10"/>
    <x v="1"/>
    <x v="0"/>
    <x v="0"/>
    <x v="0"/>
    <x v="3"/>
    <x v="2"/>
    <x v="1"/>
    <x v="0"/>
    <x v="20"/>
    <x v="0"/>
    <x v="7"/>
    <x v="188"/>
    <x v="0"/>
    <x v="0"/>
  </r>
  <r>
    <x v="413"/>
    <x v="390"/>
    <x v="0"/>
    <x v="39"/>
    <x v="1"/>
    <x v="0"/>
    <x v="0"/>
    <x v="0"/>
    <x v="0"/>
    <x v="0"/>
    <x v="2"/>
    <x v="0"/>
    <x v="167"/>
    <x v="0"/>
    <x v="3"/>
    <x v="166"/>
    <x v="0"/>
    <x v="0"/>
  </r>
  <r>
    <x v="414"/>
    <x v="391"/>
    <x v="0"/>
    <x v="37"/>
    <x v="1"/>
    <x v="0"/>
    <x v="0"/>
    <x v="3"/>
    <x v="1"/>
    <x v="3"/>
    <x v="0"/>
    <x v="0"/>
    <x v="84"/>
    <x v="0"/>
    <x v="5"/>
    <x v="5"/>
    <x v="0"/>
    <x v="0"/>
  </r>
  <r>
    <x v="415"/>
    <x v="392"/>
    <x v="0"/>
    <x v="40"/>
    <x v="1"/>
    <x v="0"/>
    <x v="0"/>
    <x v="0"/>
    <x v="2"/>
    <x v="1"/>
    <x v="5"/>
    <x v="0"/>
    <x v="93"/>
    <x v="0"/>
    <x v="5"/>
    <x v="5"/>
    <x v="0"/>
    <x v="0"/>
  </r>
  <r>
    <x v="416"/>
    <x v="393"/>
    <x v="0"/>
    <x v="39"/>
    <x v="1"/>
    <x v="0"/>
    <x v="0"/>
    <x v="0"/>
    <x v="5"/>
    <x v="1"/>
    <x v="4"/>
    <x v="0"/>
    <x v="213"/>
    <x v="0"/>
    <x v="5"/>
    <x v="5"/>
    <x v="0"/>
    <x v="0"/>
  </r>
  <r>
    <x v="417"/>
    <x v="393"/>
    <x v="0"/>
    <x v="18"/>
    <x v="2"/>
    <x v="0"/>
    <x v="0"/>
    <x v="0"/>
    <x v="3"/>
    <x v="4"/>
    <x v="7"/>
    <x v="0"/>
    <x v="127"/>
    <x v="0"/>
    <x v="20"/>
    <x v="189"/>
    <x v="0"/>
    <x v="0"/>
  </r>
  <r>
    <x v="418"/>
    <x v="393"/>
    <x v="0"/>
    <x v="22"/>
    <x v="2"/>
    <x v="0"/>
    <x v="0"/>
    <x v="0"/>
    <x v="1"/>
    <x v="5"/>
    <x v="3"/>
    <x v="0"/>
    <x v="214"/>
    <x v="0"/>
    <x v="14"/>
    <x v="190"/>
    <x v="0"/>
    <x v="0"/>
  </r>
  <r>
    <x v="419"/>
    <x v="394"/>
    <x v="0"/>
    <x v="30"/>
    <x v="0"/>
    <x v="0"/>
    <x v="0"/>
    <x v="0"/>
    <x v="4"/>
    <x v="5"/>
    <x v="1"/>
    <x v="0"/>
    <x v="18"/>
    <x v="0"/>
    <x v="4"/>
    <x v="14"/>
    <x v="0"/>
    <x v="0"/>
  </r>
  <r>
    <x v="420"/>
    <x v="395"/>
    <x v="1"/>
    <x v="38"/>
    <x v="1"/>
    <x v="0"/>
    <x v="0"/>
    <x v="0"/>
    <x v="0"/>
    <x v="2"/>
    <x v="1"/>
    <x v="0"/>
    <x v="215"/>
    <x v="0"/>
    <x v="6"/>
    <x v="191"/>
    <x v="0"/>
    <x v="0"/>
  </r>
  <r>
    <x v="421"/>
    <x v="396"/>
    <x v="0"/>
    <x v="60"/>
    <x v="1"/>
    <x v="0"/>
    <x v="0"/>
    <x v="0"/>
    <x v="2"/>
    <x v="1"/>
    <x v="2"/>
    <x v="0"/>
    <x v="23"/>
    <x v="0"/>
    <x v="1"/>
    <x v="192"/>
    <x v="0"/>
    <x v="0"/>
  </r>
  <r>
    <x v="422"/>
    <x v="397"/>
    <x v="0"/>
    <x v="35"/>
    <x v="1"/>
    <x v="0"/>
    <x v="0"/>
    <x v="0"/>
    <x v="6"/>
    <x v="4"/>
    <x v="7"/>
    <x v="0"/>
    <x v="47"/>
    <x v="0"/>
    <x v="9"/>
    <x v="10"/>
    <x v="0"/>
    <x v="0"/>
  </r>
  <r>
    <x v="423"/>
    <x v="397"/>
    <x v="0"/>
    <x v="34"/>
    <x v="0"/>
    <x v="0"/>
    <x v="0"/>
    <x v="0"/>
    <x v="0"/>
    <x v="4"/>
    <x v="7"/>
    <x v="0"/>
    <x v="216"/>
    <x v="0"/>
    <x v="15"/>
    <x v="155"/>
    <x v="0"/>
    <x v="0"/>
  </r>
  <r>
    <x v="424"/>
    <x v="398"/>
    <x v="0"/>
    <x v="10"/>
    <x v="1"/>
    <x v="0"/>
    <x v="0"/>
    <x v="0"/>
    <x v="0"/>
    <x v="4"/>
    <x v="7"/>
    <x v="0"/>
    <x v="35"/>
    <x v="0"/>
    <x v="10"/>
    <x v="11"/>
    <x v="0"/>
    <x v="0"/>
  </r>
  <r>
    <x v="425"/>
    <x v="399"/>
    <x v="0"/>
    <x v="37"/>
    <x v="1"/>
    <x v="0"/>
    <x v="0"/>
    <x v="0"/>
    <x v="5"/>
    <x v="4"/>
    <x v="7"/>
    <x v="0"/>
    <x v="95"/>
    <x v="0"/>
    <x v="5"/>
    <x v="5"/>
    <x v="0"/>
    <x v="0"/>
  </r>
  <r>
    <x v="426"/>
    <x v="400"/>
    <x v="0"/>
    <x v="10"/>
    <x v="1"/>
    <x v="0"/>
    <x v="0"/>
    <x v="3"/>
    <x v="0"/>
    <x v="1"/>
    <x v="5"/>
    <x v="0"/>
    <x v="151"/>
    <x v="0"/>
    <x v="5"/>
    <x v="5"/>
    <x v="0"/>
    <x v="0"/>
  </r>
  <r>
    <x v="427"/>
    <x v="401"/>
    <x v="0"/>
    <x v="15"/>
    <x v="1"/>
    <x v="0"/>
    <x v="0"/>
    <x v="0"/>
    <x v="3"/>
    <x v="3"/>
    <x v="4"/>
    <x v="0"/>
    <x v="211"/>
    <x v="0"/>
    <x v="4"/>
    <x v="4"/>
    <x v="0"/>
    <x v="0"/>
  </r>
  <r>
    <x v="428"/>
    <x v="402"/>
    <x v="0"/>
    <x v="45"/>
    <x v="1"/>
    <x v="0"/>
    <x v="0"/>
    <x v="0"/>
    <x v="2"/>
    <x v="0"/>
    <x v="1"/>
    <x v="0"/>
    <x v="39"/>
    <x v="0"/>
    <x v="5"/>
    <x v="5"/>
    <x v="0"/>
    <x v="0"/>
  </r>
  <r>
    <x v="429"/>
    <x v="403"/>
    <x v="0"/>
    <x v="54"/>
    <x v="1"/>
    <x v="0"/>
    <x v="0"/>
    <x v="0"/>
    <x v="0"/>
    <x v="1"/>
    <x v="1"/>
    <x v="0"/>
    <x v="217"/>
    <x v="0"/>
    <x v="13"/>
    <x v="62"/>
    <x v="0"/>
    <x v="0"/>
  </r>
  <r>
    <x v="430"/>
    <x v="404"/>
    <x v="0"/>
    <x v="22"/>
    <x v="2"/>
    <x v="0"/>
    <x v="0"/>
    <x v="0"/>
    <x v="3"/>
    <x v="1"/>
    <x v="5"/>
    <x v="0"/>
    <x v="218"/>
    <x v="0"/>
    <x v="4"/>
    <x v="14"/>
    <x v="0"/>
    <x v="0"/>
  </r>
  <r>
    <x v="431"/>
    <x v="405"/>
    <x v="0"/>
    <x v="25"/>
    <x v="1"/>
    <x v="0"/>
    <x v="0"/>
    <x v="0"/>
    <x v="2"/>
    <x v="1"/>
    <x v="4"/>
    <x v="0"/>
    <x v="166"/>
    <x v="0"/>
    <x v="5"/>
    <x v="5"/>
    <x v="0"/>
    <x v="0"/>
  </r>
  <r>
    <x v="432"/>
    <x v="406"/>
    <x v="0"/>
    <x v="27"/>
    <x v="1"/>
    <x v="0"/>
    <x v="0"/>
    <x v="0"/>
    <x v="2"/>
    <x v="1"/>
    <x v="3"/>
    <x v="0"/>
    <x v="219"/>
    <x v="0"/>
    <x v="3"/>
    <x v="22"/>
    <x v="0"/>
    <x v="0"/>
  </r>
  <r>
    <x v="433"/>
    <x v="407"/>
    <x v="1"/>
    <x v="21"/>
    <x v="1"/>
    <x v="0"/>
    <x v="0"/>
    <x v="0"/>
    <x v="0"/>
    <x v="2"/>
    <x v="0"/>
    <x v="0"/>
    <x v="141"/>
    <x v="0"/>
    <x v="4"/>
    <x v="193"/>
    <x v="0"/>
    <x v="0"/>
  </r>
  <r>
    <x v="434"/>
    <x v="408"/>
    <x v="0"/>
    <x v="19"/>
    <x v="0"/>
    <x v="0"/>
    <x v="0"/>
    <x v="0"/>
    <x v="3"/>
    <x v="3"/>
    <x v="6"/>
    <x v="0"/>
    <x v="205"/>
    <x v="0"/>
    <x v="9"/>
    <x v="194"/>
    <x v="0"/>
    <x v="0"/>
  </r>
  <r>
    <x v="435"/>
    <x v="409"/>
    <x v="0"/>
    <x v="16"/>
    <x v="2"/>
    <x v="0"/>
    <x v="0"/>
    <x v="0"/>
    <x v="0"/>
    <x v="0"/>
    <x v="0"/>
    <x v="0"/>
    <x v="6"/>
    <x v="0"/>
    <x v="5"/>
    <x v="5"/>
    <x v="0"/>
    <x v="0"/>
  </r>
  <r>
    <x v="436"/>
    <x v="410"/>
    <x v="0"/>
    <x v="25"/>
    <x v="1"/>
    <x v="0"/>
    <x v="0"/>
    <x v="0"/>
    <x v="2"/>
    <x v="1"/>
    <x v="0"/>
    <x v="0"/>
    <x v="93"/>
    <x v="0"/>
    <x v="11"/>
    <x v="12"/>
    <x v="0"/>
    <x v="0"/>
  </r>
  <r>
    <x v="437"/>
    <x v="411"/>
    <x v="1"/>
    <x v="18"/>
    <x v="2"/>
    <x v="0"/>
    <x v="0"/>
    <x v="0"/>
    <x v="1"/>
    <x v="2"/>
    <x v="5"/>
    <x v="0"/>
    <x v="5"/>
    <x v="0"/>
    <x v="3"/>
    <x v="195"/>
    <x v="0"/>
    <x v="0"/>
  </r>
  <r>
    <x v="438"/>
    <x v="412"/>
    <x v="0"/>
    <x v="47"/>
    <x v="1"/>
    <x v="0"/>
    <x v="0"/>
    <x v="0"/>
    <x v="0"/>
    <x v="0"/>
    <x v="1"/>
    <x v="0"/>
    <x v="40"/>
    <x v="0"/>
    <x v="9"/>
    <x v="63"/>
    <x v="0"/>
    <x v="0"/>
  </r>
  <r>
    <x v="439"/>
    <x v="413"/>
    <x v="1"/>
    <x v="50"/>
    <x v="1"/>
    <x v="0"/>
    <x v="0"/>
    <x v="0"/>
    <x v="2"/>
    <x v="2"/>
    <x v="0"/>
    <x v="0"/>
    <x v="188"/>
    <x v="0"/>
    <x v="17"/>
    <x v="196"/>
    <x v="0"/>
    <x v="0"/>
  </r>
  <r>
    <x v="440"/>
    <x v="414"/>
    <x v="0"/>
    <x v="0"/>
    <x v="0"/>
    <x v="0"/>
    <x v="0"/>
    <x v="0"/>
    <x v="3"/>
    <x v="0"/>
    <x v="3"/>
    <x v="0"/>
    <x v="220"/>
    <x v="0"/>
    <x v="5"/>
    <x v="5"/>
    <x v="0"/>
    <x v="0"/>
  </r>
  <r>
    <x v="441"/>
    <x v="415"/>
    <x v="0"/>
    <x v="20"/>
    <x v="1"/>
    <x v="0"/>
    <x v="0"/>
    <x v="0"/>
    <x v="1"/>
    <x v="0"/>
    <x v="4"/>
    <x v="0"/>
    <x v="74"/>
    <x v="0"/>
    <x v="5"/>
    <x v="5"/>
    <x v="0"/>
    <x v="0"/>
  </r>
  <r>
    <x v="442"/>
    <x v="416"/>
    <x v="1"/>
    <x v="19"/>
    <x v="0"/>
    <x v="0"/>
    <x v="0"/>
    <x v="0"/>
    <x v="0"/>
    <x v="2"/>
    <x v="0"/>
    <x v="0"/>
    <x v="103"/>
    <x v="0"/>
    <x v="10"/>
    <x v="11"/>
    <x v="0"/>
    <x v="0"/>
  </r>
  <r>
    <x v="443"/>
    <x v="417"/>
    <x v="0"/>
    <x v="24"/>
    <x v="1"/>
    <x v="0"/>
    <x v="0"/>
    <x v="0"/>
    <x v="2"/>
    <x v="1"/>
    <x v="2"/>
    <x v="0"/>
    <x v="221"/>
    <x v="0"/>
    <x v="10"/>
    <x v="11"/>
    <x v="0"/>
    <x v="0"/>
  </r>
  <r>
    <x v="444"/>
    <x v="418"/>
    <x v="0"/>
    <x v="22"/>
    <x v="2"/>
    <x v="0"/>
    <x v="0"/>
    <x v="1"/>
    <x v="6"/>
    <x v="1"/>
    <x v="5"/>
    <x v="0"/>
    <x v="15"/>
    <x v="0"/>
    <x v="31"/>
    <x v="197"/>
    <x v="0"/>
    <x v="0"/>
  </r>
  <r>
    <x v="445"/>
    <x v="419"/>
    <x v="0"/>
    <x v="27"/>
    <x v="1"/>
    <x v="0"/>
    <x v="0"/>
    <x v="0"/>
    <x v="2"/>
    <x v="4"/>
    <x v="7"/>
    <x v="0"/>
    <x v="33"/>
    <x v="0"/>
    <x v="5"/>
    <x v="198"/>
    <x v="0"/>
    <x v="0"/>
  </r>
  <r>
    <x v="446"/>
    <x v="420"/>
    <x v="0"/>
    <x v="59"/>
    <x v="1"/>
    <x v="0"/>
    <x v="0"/>
    <x v="0"/>
    <x v="2"/>
    <x v="0"/>
    <x v="0"/>
    <x v="0"/>
    <x v="222"/>
    <x v="0"/>
    <x v="4"/>
    <x v="68"/>
    <x v="0"/>
    <x v="0"/>
  </r>
  <r>
    <x v="447"/>
    <x v="421"/>
    <x v="0"/>
    <x v="32"/>
    <x v="2"/>
    <x v="0"/>
    <x v="0"/>
    <x v="0"/>
    <x v="3"/>
    <x v="0"/>
    <x v="5"/>
    <x v="0"/>
    <x v="186"/>
    <x v="0"/>
    <x v="9"/>
    <x v="10"/>
    <x v="0"/>
    <x v="0"/>
  </r>
  <r>
    <x v="448"/>
    <x v="422"/>
    <x v="1"/>
    <x v="17"/>
    <x v="1"/>
    <x v="0"/>
    <x v="0"/>
    <x v="0"/>
    <x v="1"/>
    <x v="2"/>
    <x v="5"/>
    <x v="0"/>
    <x v="223"/>
    <x v="0"/>
    <x v="8"/>
    <x v="9"/>
    <x v="0"/>
    <x v="0"/>
  </r>
  <r>
    <x v="449"/>
    <x v="423"/>
    <x v="0"/>
    <x v="38"/>
    <x v="1"/>
    <x v="0"/>
    <x v="0"/>
    <x v="2"/>
    <x v="2"/>
    <x v="0"/>
    <x v="1"/>
    <x v="0"/>
    <x v="40"/>
    <x v="0"/>
    <x v="13"/>
    <x v="131"/>
    <x v="0"/>
    <x v="0"/>
  </r>
  <r>
    <x v="450"/>
    <x v="424"/>
    <x v="0"/>
    <x v="33"/>
    <x v="2"/>
    <x v="0"/>
    <x v="0"/>
    <x v="0"/>
    <x v="3"/>
    <x v="1"/>
    <x v="1"/>
    <x v="0"/>
    <x v="184"/>
    <x v="0"/>
    <x v="4"/>
    <x v="14"/>
    <x v="0"/>
    <x v="0"/>
  </r>
  <r>
    <x v="451"/>
    <x v="425"/>
    <x v="0"/>
    <x v="23"/>
    <x v="1"/>
    <x v="0"/>
    <x v="0"/>
    <x v="0"/>
    <x v="2"/>
    <x v="1"/>
    <x v="5"/>
    <x v="0"/>
    <x v="69"/>
    <x v="0"/>
    <x v="4"/>
    <x v="14"/>
    <x v="0"/>
    <x v="0"/>
  </r>
  <r>
    <x v="452"/>
    <x v="426"/>
    <x v="0"/>
    <x v="0"/>
    <x v="0"/>
    <x v="0"/>
    <x v="0"/>
    <x v="0"/>
    <x v="0"/>
    <x v="1"/>
    <x v="4"/>
    <x v="0"/>
    <x v="90"/>
    <x v="0"/>
    <x v="15"/>
    <x v="178"/>
    <x v="0"/>
    <x v="0"/>
  </r>
  <r>
    <x v="453"/>
    <x v="427"/>
    <x v="0"/>
    <x v="2"/>
    <x v="2"/>
    <x v="0"/>
    <x v="0"/>
    <x v="0"/>
    <x v="3"/>
    <x v="1"/>
    <x v="2"/>
    <x v="0"/>
    <x v="224"/>
    <x v="0"/>
    <x v="10"/>
    <x v="11"/>
    <x v="0"/>
    <x v="0"/>
  </r>
  <r>
    <x v="454"/>
    <x v="428"/>
    <x v="1"/>
    <x v="32"/>
    <x v="2"/>
    <x v="0"/>
    <x v="0"/>
    <x v="0"/>
    <x v="0"/>
    <x v="2"/>
    <x v="2"/>
    <x v="0"/>
    <x v="188"/>
    <x v="0"/>
    <x v="5"/>
    <x v="5"/>
    <x v="0"/>
    <x v="0"/>
  </r>
  <r>
    <x v="455"/>
    <x v="429"/>
    <x v="0"/>
    <x v="26"/>
    <x v="1"/>
    <x v="0"/>
    <x v="0"/>
    <x v="0"/>
    <x v="3"/>
    <x v="4"/>
    <x v="7"/>
    <x v="0"/>
    <x v="225"/>
    <x v="0"/>
    <x v="12"/>
    <x v="60"/>
    <x v="0"/>
    <x v="0"/>
  </r>
  <r>
    <x v="456"/>
    <x v="430"/>
    <x v="0"/>
    <x v="0"/>
    <x v="0"/>
    <x v="0"/>
    <x v="0"/>
    <x v="0"/>
    <x v="3"/>
    <x v="4"/>
    <x v="7"/>
    <x v="0"/>
    <x v="226"/>
    <x v="0"/>
    <x v="4"/>
    <x v="99"/>
    <x v="0"/>
    <x v="0"/>
  </r>
  <r>
    <x v="457"/>
    <x v="431"/>
    <x v="1"/>
    <x v="43"/>
    <x v="1"/>
    <x v="0"/>
    <x v="0"/>
    <x v="0"/>
    <x v="4"/>
    <x v="2"/>
    <x v="3"/>
    <x v="0"/>
    <x v="5"/>
    <x v="0"/>
    <x v="5"/>
    <x v="5"/>
    <x v="0"/>
    <x v="0"/>
  </r>
  <r>
    <x v="458"/>
    <x v="432"/>
    <x v="0"/>
    <x v="2"/>
    <x v="2"/>
    <x v="0"/>
    <x v="0"/>
    <x v="0"/>
    <x v="2"/>
    <x v="0"/>
    <x v="2"/>
    <x v="0"/>
    <x v="97"/>
    <x v="0"/>
    <x v="4"/>
    <x v="14"/>
    <x v="0"/>
    <x v="0"/>
  </r>
  <r>
    <x v="459"/>
    <x v="433"/>
    <x v="1"/>
    <x v="52"/>
    <x v="1"/>
    <x v="0"/>
    <x v="0"/>
    <x v="0"/>
    <x v="2"/>
    <x v="2"/>
    <x v="0"/>
    <x v="0"/>
    <x v="188"/>
    <x v="0"/>
    <x v="7"/>
    <x v="199"/>
    <x v="0"/>
    <x v="0"/>
  </r>
  <r>
    <x v="460"/>
    <x v="433"/>
    <x v="0"/>
    <x v="31"/>
    <x v="1"/>
    <x v="0"/>
    <x v="0"/>
    <x v="2"/>
    <x v="0"/>
    <x v="1"/>
    <x v="0"/>
    <x v="0"/>
    <x v="227"/>
    <x v="0"/>
    <x v="3"/>
    <x v="22"/>
    <x v="0"/>
    <x v="0"/>
  </r>
  <r>
    <x v="461"/>
    <x v="434"/>
    <x v="0"/>
    <x v="28"/>
    <x v="1"/>
    <x v="0"/>
    <x v="0"/>
    <x v="0"/>
    <x v="2"/>
    <x v="1"/>
    <x v="3"/>
    <x v="0"/>
    <x v="81"/>
    <x v="0"/>
    <x v="17"/>
    <x v="25"/>
    <x v="0"/>
    <x v="0"/>
  </r>
  <r>
    <x v="462"/>
    <x v="435"/>
    <x v="0"/>
    <x v="7"/>
    <x v="2"/>
    <x v="0"/>
    <x v="0"/>
    <x v="0"/>
    <x v="3"/>
    <x v="1"/>
    <x v="6"/>
    <x v="0"/>
    <x v="18"/>
    <x v="0"/>
    <x v="12"/>
    <x v="60"/>
    <x v="0"/>
    <x v="0"/>
  </r>
  <r>
    <x v="463"/>
    <x v="436"/>
    <x v="0"/>
    <x v="43"/>
    <x v="1"/>
    <x v="0"/>
    <x v="0"/>
    <x v="0"/>
    <x v="2"/>
    <x v="0"/>
    <x v="3"/>
    <x v="0"/>
    <x v="6"/>
    <x v="0"/>
    <x v="17"/>
    <x v="196"/>
    <x v="0"/>
    <x v="0"/>
  </r>
  <r>
    <x v="464"/>
    <x v="437"/>
    <x v="0"/>
    <x v="6"/>
    <x v="1"/>
    <x v="0"/>
    <x v="0"/>
    <x v="0"/>
    <x v="6"/>
    <x v="0"/>
    <x v="4"/>
    <x v="0"/>
    <x v="10"/>
    <x v="0"/>
    <x v="6"/>
    <x v="200"/>
    <x v="0"/>
    <x v="0"/>
  </r>
  <r>
    <x v="465"/>
    <x v="438"/>
    <x v="0"/>
    <x v="13"/>
    <x v="1"/>
    <x v="0"/>
    <x v="0"/>
    <x v="0"/>
    <x v="3"/>
    <x v="4"/>
    <x v="7"/>
    <x v="0"/>
    <x v="228"/>
    <x v="0"/>
    <x v="25"/>
    <x v="201"/>
    <x v="0"/>
    <x v="0"/>
  </r>
  <r>
    <x v="466"/>
    <x v="439"/>
    <x v="0"/>
    <x v="2"/>
    <x v="2"/>
    <x v="0"/>
    <x v="0"/>
    <x v="0"/>
    <x v="5"/>
    <x v="1"/>
    <x v="4"/>
    <x v="0"/>
    <x v="207"/>
    <x v="0"/>
    <x v="5"/>
    <x v="202"/>
    <x v="0"/>
    <x v="0"/>
  </r>
  <r>
    <x v="467"/>
    <x v="440"/>
    <x v="0"/>
    <x v="24"/>
    <x v="1"/>
    <x v="0"/>
    <x v="0"/>
    <x v="0"/>
    <x v="4"/>
    <x v="1"/>
    <x v="4"/>
    <x v="0"/>
    <x v="30"/>
    <x v="0"/>
    <x v="9"/>
    <x v="63"/>
    <x v="0"/>
    <x v="0"/>
  </r>
  <r>
    <x v="468"/>
    <x v="441"/>
    <x v="0"/>
    <x v="0"/>
    <x v="0"/>
    <x v="0"/>
    <x v="0"/>
    <x v="0"/>
    <x v="4"/>
    <x v="1"/>
    <x v="4"/>
    <x v="0"/>
    <x v="229"/>
    <x v="0"/>
    <x v="9"/>
    <x v="10"/>
    <x v="0"/>
    <x v="0"/>
  </r>
  <r>
    <x v="469"/>
    <x v="442"/>
    <x v="0"/>
    <x v="0"/>
    <x v="0"/>
    <x v="0"/>
    <x v="0"/>
    <x v="0"/>
    <x v="3"/>
    <x v="0"/>
    <x v="5"/>
    <x v="0"/>
    <x v="230"/>
    <x v="0"/>
    <x v="7"/>
    <x v="203"/>
    <x v="0"/>
    <x v="0"/>
  </r>
  <r>
    <x v="470"/>
    <x v="443"/>
    <x v="0"/>
    <x v="43"/>
    <x v="1"/>
    <x v="0"/>
    <x v="0"/>
    <x v="0"/>
    <x v="4"/>
    <x v="0"/>
    <x v="1"/>
    <x v="0"/>
    <x v="33"/>
    <x v="0"/>
    <x v="2"/>
    <x v="2"/>
    <x v="0"/>
    <x v="0"/>
  </r>
  <r>
    <x v="471"/>
    <x v="444"/>
    <x v="0"/>
    <x v="42"/>
    <x v="1"/>
    <x v="0"/>
    <x v="0"/>
    <x v="0"/>
    <x v="3"/>
    <x v="1"/>
    <x v="3"/>
    <x v="0"/>
    <x v="26"/>
    <x v="0"/>
    <x v="3"/>
    <x v="22"/>
    <x v="0"/>
    <x v="0"/>
  </r>
  <r>
    <x v="472"/>
    <x v="445"/>
    <x v="0"/>
    <x v="50"/>
    <x v="1"/>
    <x v="0"/>
    <x v="0"/>
    <x v="0"/>
    <x v="2"/>
    <x v="4"/>
    <x v="7"/>
    <x v="0"/>
    <x v="149"/>
    <x v="0"/>
    <x v="4"/>
    <x v="68"/>
    <x v="0"/>
    <x v="0"/>
  </r>
  <r>
    <x v="473"/>
    <x v="446"/>
    <x v="0"/>
    <x v="5"/>
    <x v="1"/>
    <x v="0"/>
    <x v="0"/>
    <x v="0"/>
    <x v="1"/>
    <x v="1"/>
    <x v="4"/>
    <x v="0"/>
    <x v="231"/>
    <x v="0"/>
    <x v="13"/>
    <x v="131"/>
    <x v="0"/>
    <x v="0"/>
  </r>
  <r>
    <x v="474"/>
    <x v="446"/>
    <x v="0"/>
    <x v="39"/>
    <x v="1"/>
    <x v="0"/>
    <x v="0"/>
    <x v="0"/>
    <x v="6"/>
    <x v="0"/>
    <x v="3"/>
    <x v="0"/>
    <x v="40"/>
    <x v="0"/>
    <x v="21"/>
    <x v="204"/>
    <x v="0"/>
    <x v="0"/>
  </r>
  <r>
    <x v="475"/>
    <x v="447"/>
    <x v="0"/>
    <x v="14"/>
    <x v="2"/>
    <x v="0"/>
    <x v="0"/>
    <x v="0"/>
    <x v="6"/>
    <x v="1"/>
    <x v="1"/>
    <x v="0"/>
    <x v="131"/>
    <x v="0"/>
    <x v="4"/>
    <x v="205"/>
    <x v="0"/>
    <x v="0"/>
  </r>
  <r>
    <x v="476"/>
    <x v="448"/>
    <x v="1"/>
    <x v="23"/>
    <x v="1"/>
    <x v="0"/>
    <x v="0"/>
    <x v="0"/>
    <x v="3"/>
    <x v="0"/>
    <x v="6"/>
    <x v="0"/>
    <x v="18"/>
    <x v="0"/>
    <x v="5"/>
    <x v="5"/>
    <x v="0"/>
    <x v="0"/>
  </r>
  <r>
    <x v="477"/>
    <x v="449"/>
    <x v="0"/>
    <x v="7"/>
    <x v="2"/>
    <x v="0"/>
    <x v="0"/>
    <x v="2"/>
    <x v="2"/>
    <x v="1"/>
    <x v="1"/>
    <x v="0"/>
    <x v="22"/>
    <x v="0"/>
    <x v="5"/>
    <x v="5"/>
    <x v="0"/>
    <x v="0"/>
  </r>
  <r>
    <x v="478"/>
    <x v="450"/>
    <x v="0"/>
    <x v="25"/>
    <x v="1"/>
    <x v="0"/>
    <x v="0"/>
    <x v="0"/>
    <x v="2"/>
    <x v="0"/>
    <x v="0"/>
    <x v="0"/>
    <x v="66"/>
    <x v="0"/>
    <x v="3"/>
    <x v="206"/>
    <x v="0"/>
    <x v="0"/>
  </r>
  <r>
    <x v="479"/>
    <x v="450"/>
    <x v="1"/>
    <x v="55"/>
    <x v="1"/>
    <x v="0"/>
    <x v="0"/>
    <x v="0"/>
    <x v="3"/>
    <x v="6"/>
    <x v="2"/>
    <x v="0"/>
    <x v="51"/>
    <x v="0"/>
    <x v="5"/>
    <x v="5"/>
    <x v="0"/>
    <x v="0"/>
  </r>
  <r>
    <x v="480"/>
    <x v="451"/>
    <x v="0"/>
    <x v="36"/>
    <x v="1"/>
    <x v="0"/>
    <x v="0"/>
    <x v="3"/>
    <x v="0"/>
    <x v="1"/>
    <x v="1"/>
    <x v="0"/>
    <x v="232"/>
    <x v="0"/>
    <x v="15"/>
    <x v="207"/>
    <x v="0"/>
    <x v="0"/>
  </r>
  <r>
    <x v="481"/>
    <x v="452"/>
    <x v="0"/>
    <x v="40"/>
    <x v="1"/>
    <x v="0"/>
    <x v="0"/>
    <x v="0"/>
    <x v="2"/>
    <x v="1"/>
    <x v="1"/>
    <x v="0"/>
    <x v="22"/>
    <x v="0"/>
    <x v="10"/>
    <x v="11"/>
    <x v="0"/>
    <x v="0"/>
  </r>
  <r>
    <x v="482"/>
    <x v="453"/>
    <x v="0"/>
    <x v="18"/>
    <x v="2"/>
    <x v="0"/>
    <x v="0"/>
    <x v="0"/>
    <x v="2"/>
    <x v="4"/>
    <x v="7"/>
    <x v="0"/>
    <x v="200"/>
    <x v="0"/>
    <x v="20"/>
    <x v="208"/>
    <x v="0"/>
    <x v="0"/>
  </r>
  <r>
    <x v="483"/>
    <x v="454"/>
    <x v="0"/>
    <x v="50"/>
    <x v="1"/>
    <x v="0"/>
    <x v="0"/>
    <x v="0"/>
    <x v="0"/>
    <x v="0"/>
    <x v="4"/>
    <x v="0"/>
    <x v="29"/>
    <x v="0"/>
    <x v="10"/>
    <x v="11"/>
    <x v="0"/>
    <x v="0"/>
  </r>
  <r>
    <x v="484"/>
    <x v="455"/>
    <x v="1"/>
    <x v="38"/>
    <x v="1"/>
    <x v="0"/>
    <x v="0"/>
    <x v="0"/>
    <x v="0"/>
    <x v="2"/>
    <x v="4"/>
    <x v="0"/>
    <x v="140"/>
    <x v="0"/>
    <x v="7"/>
    <x v="7"/>
    <x v="0"/>
    <x v="0"/>
  </r>
  <r>
    <x v="485"/>
    <x v="456"/>
    <x v="0"/>
    <x v="0"/>
    <x v="0"/>
    <x v="0"/>
    <x v="0"/>
    <x v="0"/>
    <x v="2"/>
    <x v="1"/>
    <x v="2"/>
    <x v="0"/>
    <x v="221"/>
    <x v="0"/>
    <x v="13"/>
    <x v="209"/>
    <x v="0"/>
    <x v="0"/>
  </r>
  <r>
    <x v="486"/>
    <x v="457"/>
    <x v="0"/>
    <x v="7"/>
    <x v="2"/>
    <x v="0"/>
    <x v="0"/>
    <x v="0"/>
    <x v="0"/>
    <x v="5"/>
    <x v="2"/>
    <x v="0"/>
    <x v="85"/>
    <x v="0"/>
    <x v="13"/>
    <x v="36"/>
    <x v="0"/>
    <x v="0"/>
  </r>
  <r>
    <x v="487"/>
    <x v="457"/>
    <x v="0"/>
    <x v="56"/>
    <x v="1"/>
    <x v="0"/>
    <x v="0"/>
    <x v="0"/>
    <x v="1"/>
    <x v="0"/>
    <x v="4"/>
    <x v="0"/>
    <x v="68"/>
    <x v="0"/>
    <x v="5"/>
    <x v="5"/>
    <x v="0"/>
    <x v="0"/>
  </r>
  <r>
    <x v="488"/>
    <x v="458"/>
    <x v="0"/>
    <x v="40"/>
    <x v="1"/>
    <x v="0"/>
    <x v="0"/>
    <x v="0"/>
    <x v="2"/>
    <x v="4"/>
    <x v="7"/>
    <x v="0"/>
    <x v="233"/>
    <x v="0"/>
    <x v="4"/>
    <x v="210"/>
    <x v="0"/>
    <x v="0"/>
  </r>
  <r>
    <x v="489"/>
    <x v="459"/>
    <x v="0"/>
    <x v="18"/>
    <x v="2"/>
    <x v="0"/>
    <x v="0"/>
    <x v="3"/>
    <x v="3"/>
    <x v="1"/>
    <x v="3"/>
    <x v="0"/>
    <x v="27"/>
    <x v="0"/>
    <x v="9"/>
    <x v="10"/>
    <x v="0"/>
    <x v="0"/>
  </r>
  <r>
    <x v="490"/>
    <x v="460"/>
    <x v="0"/>
    <x v="15"/>
    <x v="1"/>
    <x v="0"/>
    <x v="0"/>
    <x v="2"/>
    <x v="3"/>
    <x v="1"/>
    <x v="1"/>
    <x v="0"/>
    <x v="160"/>
    <x v="0"/>
    <x v="4"/>
    <x v="30"/>
    <x v="0"/>
    <x v="0"/>
  </r>
  <r>
    <x v="491"/>
    <x v="461"/>
    <x v="0"/>
    <x v="41"/>
    <x v="1"/>
    <x v="0"/>
    <x v="0"/>
    <x v="0"/>
    <x v="6"/>
    <x v="4"/>
    <x v="7"/>
    <x v="0"/>
    <x v="234"/>
    <x v="0"/>
    <x v="3"/>
    <x v="211"/>
    <x v="0"/>
    <x v="0"/>
  </r>
  <r>
    <x v="492"/>
    <x v="462"/>
    <x v="0"/>
    <x v="54"/>
    <x v="1"/>
    <x v="0"/>
    <x v="0"/>
    <x v="0"/>
    <x v="2"/>
    <x v="1"/>
    <x v="1"/>
    <x v="0"/>
    <x v="235"/>
    <x v="0"/>
    <x v="1"/>
    <x v="1"/>
    <x v="0"/>
    <x v="0"/>
  </r>
  <r>
    <x v="493"/>
    <x v="463"/>
    <x v="0"/>
    <x v="49"/>
    <x v="2"/>
    <x v="0"/>
    <x v="0"/>
    <x v="0"/>
    <x v="3"/>
    <x v="0"/>
    <x v="3"/>
    <x v="0"/>
    <x v="236"/>
    <x v="0"/>
    <x v="5"/>
    <x v="5"/>
    <x v="0"/>
    <x v="0"/>
  </r>
  <r>
    <x v="494"/>
    <x v="464"/>
    <x v="0"/>
    <x v="34"/>
    <x v="0"/>
    <x v="0"/>
    <x v="0"/>
    <x v="0"/>
    <x v="5"/>
    <x v="0"/>
    <x v="0"/>
    <x v="0"/>
    <x v="14"/>
    <x v="0"/>
    <x v="6"/>
    <x v="212"/>
    <x v="0"/>
    <x v="0"/>
  </r>
  <r>
    <x v="495"/>
    <x v="465"/>
    <x v="0"/>
    <x v="40"/>
    <x v="1"/>
    <x v="0"/>
    <x v="0"/>
    <x v="0"/>
    <x v="1"/>
    <x v="1"/>
    <x v="6"/>
    <x v="0"/>
    <x v="13"/>
    <x v="0"/>
    <x v="22"/>
    <x v="61"/>
    <x v="0"/>
    <x v="0"/>
  </r>
  <r>
    <x v="496"/>
    <x v="466"/>
    <x v="0"/>
    <x v="36"/>
    <x v="1"/>
    <x v="0"/>
    <x v="0"/>
    <x v="0"/>
    <x v="2"/>
    <x v="1"/>
    <x v="0"/>
    <x v="0"/>
    <x v="23"/>
    <x v="0"/>
    <x v="3"/>
    <x v="22"/>
    <x v="0"/>
    <x v="0"/>
  </r>
  <r>
    <x v="497"/>
    <x v="467"/>
    <x v="0"/>
    <x v="14"/>
    <x v="2"/>
    <x v="0"/>
    <x v="0"/>
    <x v="0"/>
    <x v="3"/>
    <x v="3"/>
    <x v="0"/>
    <x v="0"/>
    <x v="236"/>
    <x v="0"/>
    <x v="4"/>
    <x v="30"/>
    <x v="0"/>
    <x v="0"/>
  </r>
  <r>
    <x v="498"/>
    <x v="468"/>
    <x v="1"/>
    <x v="24"/>
    <x v="1"/>
    <x v="0"/>
    <x v="0"/>
    <x v="0"/>
    <x v="2"/>
    <x v="2"/>
    <x v="1"/>
    <x v="0"/>
    <x v="237"/>
    <x v="0"/>
    <x v="6"/>
    <x v="213"/>
    <x v="0"/>
    <x v="0"/>
  </r>
  <r>
    <x v="499"/>
    <x v="469"/>
    <x v="0"/>
    <x v="53"/>
    <x v="1"/>
    <x v="0"/>
    <x v="0"/>
    <x v="0"/>
    <x v="0"/>
    <x v="1"/>
    <x v="4"/>
    <x v="0"/>
    <x v="180"/>
    <x v="0"/>
    <x v="6"/>
    <x v="214"/>
    <x v="0"/>
    <x v="0"/>
  </r>
  <r>
    <x v="500"/>
    <x v="470"/>
    <x v="0"/>
    <x v="28"/>
    <x v="1"/>
    <x v="0"/>
    <x v="0"/>
    <x v="0"/>
    <x v="5"/>
    <x v="1"/>
    <x v="2"/>
    <x v="0"/>
    <x v="238"/>
    <x v="0"/>
    <x v="10"/>
    <x v="11"/>
    <x v="0"/>
    <x v="0"/>
  </r>
  <r>
    <x v="501"/>
    <x v="471"/>
    <x v="0"/>
    <x v="1"/>
    <x v="1"/>
    <x v="0"/>
    <x v="0"/>
    <x v="0"/>
    <x v="0"/>
    <x v="3"/>
    <x v="4"/>
    <x v="0"/>
    <x v="239"/>
    <x v="0"/>
    <x v="15"/>
    <x v="155"/>
    <x v="0"/>
    <x v="0"/>
  </r>
  <r>
    <x v="502"/>
    <x v="472"/>
    <x v="0"/>
    <x v="18"/>
    <x v="2"/>
    <x v="0"/>
    <x v="0"/>
    <x v="0"/>
    <x v="2"/>
    <x v="0"/>
    <x v="0"/>
    <x v="0"/>
    <x v="39"/>
    <x v="0"/>
    <x v="2"/>
    <x v="2"/>
    <x v="0"/>
    <x v="0"/>
  </r>
  <r>
    <x v="503"/>
    <x v="473"/>
    <x v="0"/>
    <x v="1"/>
    <x v="1"/>
    <x v="0"/>
    <x v="0"/>
    <x v="0"/>
    <x v="0"/>
    <x v="0"/>
    <x v="1"/>
    <x v="0"/>
    <x v="96"/>
    <x v="0"/>
    <x v="20"/>
    <x v="215"/>
    <x v="0"/>
    <x v="0"/>
  </r>
  <r>
    <x v="504"/>
    <x v="473"/>
    <x v="0"/>
    <x v="30"/>
    <x v="0"/>
    <x v="0"/>
    <x v="0"/>
    <x v="0"/>
    <x v="0"/>
    <x v="0"/>
    <x v="2"/>
    <x v="0"/>
    <x v="10"/>
    <x v="0"/>
    <x v="4"/>
    <x v="216"/>
    <x v="0"/>
    <x v="0"/>
  </r>
  <r>
    <x v="505"/>
    <x v="474"/>
    <x v="0"/>
    <x v="55"/>
    <x v="1"/>
    <x v="0"/>
    <x v="0"/>
    <x v="3"/>
    <x v="2"/>
    <x v="1"/>
    <x v="4"/>
    <x v="0"/>
    <x v="240"/>
    <x v="0"/>
    <x v="9"/>
    <x v="217"/>
    <x v="0"/>
    <x v="0"/>
  </r>
  <r>
    <x v="506"/>
    <x v="475"/>
    <x v="0"/>
    <x v="36"/>
    <x v="1"/>
    <x v="0"/>
    <x v="0"/>
    <x v="0"/>
    <x v="6"/>
    <x v="1"/>
    <x v="6"/>
    <x v="0"/>
    <x v="241"/>
    <x v="0"/>
    <x v="19"/>
    <x v="54"/>
    <x v="0"/>
    <x v="0"/>
  </r>
  <r>
    <x v="507"/>
    <x v="476"/>
    <x v="0"/>
    <x v="38"/>
    <x v="1"/>
    <x v="0"/>
    <x v="0"/>
    <x v="0"/>
    <x v="2"/>
    <x v="4"/>
    <x v="7"/>
    <x v="0"/>
    <x v="36"/>
    <x v="0"/>
    <x v="4"/>
    <x v="43"/>
    <x v="0"/>
    <x v="0"/>
  </r>
  <r>
    <x v="508"/>
    <x v="477"/>
    <x v="0"/>
    <x v="0"/>
    <x v="0"/>
    <x v="0"/>
    <x v="0"/>
    <x v="3"/>
    <x v="0"/>
    <x v="3"/>
    <x v="3"/>
    <x v="0"/>
    <x v="130"/>
    <x v="0"/>
    <x v="6"/>
    <x v="218"/>
    <x v="0"/>
    <x v="0"/>
  </r>
  <r>
    <x v="509"/>
    <x v="478"/>
    <x v="0"/>
    <x v="57"/>
    <x v="1"/>
    <x v="0"/>
    <x v="0"/>
    <x v="0"/>
    <x v="2"/>
    <x v="4"/>
    <x v="7"/>
    <x v="0"/>
    <x v="0"/>
    <x v="0"/>
    <x v="15"/>
    <x v="219"/>
    <x v="0"/>
    <x v="0"/>
  </r>
  <r>
    <x v="510"/>
    <x v="479"/>
    <x v="0"/>
    <x v="47"/>
    <x v="1"/>
    <x v="0"/>
    <x v="0"/>
    <x v="0"/>
    <x v="6"/>
    <x v="0"/>
    <x v="0"/>
    <x v="0"/>
    <x v="181"/>
    <x v="0"/>
    <x v="0"/>
    <x v="0"/>
    <x v="0"/>
    <x v="0"/>
  </r>
  <r>
    <x v="511"/>
    <x v="480"/>
    <x v="0"/>
    <x v="38"/>
    <x v="1"/>
    <x v="0"/>
    <x v="0"/>
    <x v="0"/>
    <x v="0"/>
    <x v="1"/>
    <x v="4"/>
    <x v="0"/>
    <x v="45"/>
    <x v="0"/>
    <x v="5"/>
    <x v="5"/>
    <x v="0"/>
    <x v="0"/>
  </r>
  <r>
    <x v="512"/>
    <x v="481"/>
    <x v="0"/>
    <x v="30"/>
    <x v="0"/>
    <x v="0"/>
    <x v="0"/>
    <x v="0"/>
    <x v="6"/>
    <x v="1"/>
    <x v="3"/>
    <x v="0"/>
    <x v="201"/>
    <x v="0"/>
    <x v="5"/>
    <x v="5"/>
    <x v="0"/>
    <x v="0"/>
  </r>
  <r>
    <x v="513"/>
    <x v="482"/>
    <x v="1"/>
    <x v="23"/>
    <x v="1"/>
    <x v="0"/>
    <x v="0"/>
    <x v="0"/>
    <x v="1"/>
    <x v="6"/>
    <x v="0"/>
    <x v="0"/>
    <x v="91"/>
    <x v="0"/>
    <x v="2"/>
    <x v="2"/>
    <x v="0"/>
    <x v="0"/>
  </r>
  <r>
    <x v="514"/>
    <x v="483"/>
    <x v="1"/>
    <x v="25"/>
    <x v="1"/>
    <x v="0"/>
    <x v="0"/>
    <x v="0"/>
    <x v="2"/>
    <x v="0"/>
    <x v="4"/>
    <x v="0"/>
    <x v="177"/>
    <x v="0"/>
    <x v="11"/>
    <x v="174"/>
    <x v="0"/>
    <x v="0"/>
  </r>
  <r>
    <x v="515"/>
    <x v="484"/>
    <x v="0"/>
    <x v="42"/>
    <x v="1"/>
    <x v="0"/>
    <x v="0"/>
    <x v="0"/>
    <x v="2"/>
    <x v="1"/>
    <x v="1"/>
    <x v="0"/>
    <x v="183"/>
    <x v="0"/>
    <x v="9"/>
    <x v="63"/>
    <x v="0"/>
    <x v="0"/>
  </r>
  <r>
    <x v="516"/>
    <x v="485"/>
    <x v="0"/>
    <x v="17"/>
    <x v="1"/>
    <x v="0"/>
    <x v="0"/>
    <x v="0"/>
    <x v="3"/>
    <x v="1"/>
    <x v="1"/>
    <x v="0"/>
    <x v="222"/>
    <x v="0"/>
    <x v="5"/>
    <x v="42"/>
    <x v="0"/>
    <x v="0"/>
  </r>
  <r>
    <x v="517"/>
    <x v="486"/>
    <x v="0"/>
    <x v="44"/>
    <x v="1"/>
    <x v="0"/>
    <x v="0"/>
    <x v="0"/>
    <x v="2"/>
    <x v="1"/>
    <x v="5"/>
    <x v="0"/>
    <x v="22"/>
    <x v="0"/>
    <x v="13"/>
    <x v="220"/>
    <x v="0"/>
    <x v="0"/>
  </r>
  <r>
    <x v="518"/>
    <x v="487"/>
    <x v="0"/>
    <x v="19"/>
    <x v="0"/>
    <x v="0"/>
    <x v="0"/>
    <x v="0"/>
    <x v="0"/>
    <x v="1"/>
    <x v="6"/>
    <x v="0"/>
    <x v="242"/>
    <x v="0"/>
    <x v="3"/>
    <x v="22"/>
    <x v="0"/>
    <x v="0"/>
  </r>
  <r>
    <x v="519"/>
    <x v="488"/>
    <x v="0"/>
    <x v="2"/>
    <x v="2"/>
    <x v="0"/>
    <x v="0"/>
    <x v="0"/>
    <x v="6"/>
    <x v="1"/>
    <x v="0"/>
    <x v="0"/>
    <x v="243"/>
    <x v="0"/>
    <x v="15"/>
    <x v="105"/>
    <x v="0"/>
    <x v="0"/>
  </r>
  <r>
    <x v="520"/>
    <x v="489"/>
    <x v="0"/>
    <x v="12"/>
    <x v="1"/>
    <x v="0"/>
    <x v="0"/>
    <x v="0"/>
    <x v="1"/>
    <x v="1"/>
    <x v="3"/>
    <x v="0"/>
    <x v="37"/>
    <x v="0"/>
    <x v="13"/>
    <x v="221"/>
    <x v="0"/>
    <x v="0"/>
  </r>
  <r>
    <x v="521"/>
    <x v="490"/>
    <x v="1"/>
    <x v="32"/>
    <x v="2"/>
    <x v="0"/>
    <x v="0"/>
    <x v="0"/>
    <x v="3"/>
    <x v="4"/>
    <x v="7"/>
    <x v="0"/>
    <x v="244"/>
    <x v="0"/>
    <x v="13"/>
    <x v="222"/>
    <x v="0"/>
    <x v="0"/>
  </r>
  <r>
    <x v="522"/>
    <x v="491"/>
    <x v="1"/>
    <x v="59"/>
    <x v="1"/>
    <x v="0"/>
    <x v="0"/>
    <x v="0"/>
    <x v="2"/>
    <x v="2"/>
    <x v="1"/>
    <x v="0"/>
    <x v="98"/>
    <x v="0"/>
    <x v="17"/>
    <x v="196"/>
    <x v="0"/>
    <x v="0"/>
  </r>
  <r>
    <x v="523"/>
    <x v="492"/>
    <x v="1"/>
    <x v="43"/>
    <x v="1"/>
    <x v="0"/>
    <x v="0"/>
    <x v="0"/>
    <x v="3"/>
    <x v="0"/>
    <x v="0"/>
    <x v="0"/>
    <x v="53"/>
    <x v="0"/>
    <x v="4"/>
    <x v="68"/>
    <x v="0"/>
    <x v="0"/>
  </r>
  <r>
    <x v="524"/>
    <x v="493"/>
    <x v="0"/>
    <x v="16"/>
    <x v="2"/>
    <x v="0"/>
    <x v="0"/>
    <x v="3"/>
    <x v="3"/>
    <x v="1"/>
    <x v="2"/>
    <x v="0"/>
    <x v="229"/>
    <x v="0"/>
    <x v="5"/>
    <x v="5"/>
    <x v="0"/>
    <x v="0"/>
  </r>
  <r>
    <x v="525"/>
    <x v="494"/>
    <x v="0"/>
    <x v="49"/>
    <x v="2"/>
    <x v="0"/>
    <x v="0"/>
    <x v="0"/>
    <x v="3"/>
    <x v="1"/>
    <x v="3"/>
    <x v="0"/>
    <x v="72"/>
    <x v="0"/>
    <x v="12"/>
    <x v="223"/>
    <x v="0"/>
    <x v="0"/>
  </r>
  <r>
    <x v="526"/>
    <x v="495"/>
    <x v="0"/>
    <x v="23"/>
    <x v="1"/>
    <x v="0"/>
    <x v="0"/>
    <x v="0"/>
    <x v="0"/>
    <x v="1"/>
    <x v="5"/>
    <x v="0"/>
    <x v="180"/>
    <x v="0"/>
    <x v="4"/>
    <x v="14"/>
    <x v="0"/>
    <x v="0"/>
  </r>
  <r>
    <x v="527"/>
    <x v="496"/>
    <x v="0"/>
    <x v="49"/>
    <x v="2"/>
    <x v="0"/>
    <x v="0"/>
    <x v="0"/>
    <x v="2"/>
    <x v="1"/>
    <x v="0"/>
    <x v="0"/>
    <x v="121"/>
    <x v="0"/>
    <x v="3"/>
    <x v="22"/>
    <x v="0"/>
    <x v="0"/>
  </r>
  <r>
    <x v="528"/>
    <x v="496"/>
    <x v="0"/>
    <x v="16"/>
    <x v="2"/>
    <x v="0"/>
    <x v="0"/>
    <x v="0"/>
    <x v="3"/>
    <x v="1"/>
    <x v="5"/>
    <x v="0"/>
    <x v="58"/>
    <x v="0"/>
    <x v="20"/>
    <x v="46"/>
    <x v="0"/>
    <x v="0"/>
  </r>
  <r>
    <x v="529"/>
    <x v="497"/>
    <x v="1"/>
    <x v="23"/>
    <x v="1"/>
    <x v="0"/>
    <x v="0"/>
    <x v="0"/>
    <x v="2"/>
    <x v="3"/>
    <x v="2"/>
    <x v="0"/>
    <x v="245"/>
    <x v="0"/>
    <x v="4"/>
    <x v="14"/>
    <x v="0"/>
    <x v="0"/>
  </r>
  <r>
    <x v="530"/>
    <x v="498"/>
    <x v="1"/>
    <x v="23"/>
    <x v="1"/>
    <x v="0"/>
    <x v="0"/>
    <x v="0"/>
    <x v="2"/>
    <x v="0"/>
    <x v="9"/>
    <x v="0"/>
    <x v="187"/>
    <x v="0"/>
    <x v="6"/>
    <x v="55"/>
    <x v="0"/>
    <x v="0"/>
  </r>
  <r>
    <x v="531"/>
    <x v="499"/>
    <x v="1"/>
    <x v="55"/>
    <x v="1"/>
    <x v="0"/>
    <x v="0"/>
    <x v="0"/>
    <x v="0"/>
    <x v="2"/>
    <x v="3"/>
    <x v="0"/>
    <x v="28"/>
    <x v="0"/>
    <x v="4"/>
    <x v="52"/>
    <x v="0"/>
    <x v="0"/>
  </r>
  <r>
    <x v="532"/>
    <x v="500"/>
    <x v="0"/>
    <x v="22"/>
    <x v="2"/>
    <x v="0"/>
    <x v="0"/>
    <x v="0"/>
    <x v="3"/>
    <x v="0"/>
    <x v="2"/>
    <x v="0"/>
    <x v="24"/>
    <x v="0"/>
    <x v="5"/>
    <x v="5"/>
    <x v="0"/>
    <x v="0"/>
  </r>
  <r>
    <x v="533"/>
    <x v="501"/>
    <x v="0"/>
    <x v="46"/>
    <x v="1"/>
    <x v="0"/>
    <x v="0"/>
    <x v="0"/>
    <x v="2"/>
    <x v="0"/>
    <x v="5"/>
    <x v="0"/>
    <x v="6"/>
    <x v="0"/>
    <x v="3"/>
    <x v="22"/>
    <x v="0"/>
    <x v="0"/>
  </r>
  <r>
    <x v="534"/>
    <x v="502"/>
    <x v="0"/>
    <x v="47"/>
    <x v="1"/>
    <x v="0"/>
    <x v="0"/>
    <x v="0"/>
    <x v="1"/>
    <x v="0"/>
    <x v="3"/>
    <x v="0"/>
    <x v="97"/>
    <x v="0"/>
    <x v="4"/>
    <x v="14"/>
    <x v="0"/>
    <x v="0"/>
  </r>
  <r>
    <x v="535"/>
    <x v="503"/>
    <x v="0"/>
    <x v="28"/>
    <x v="1"/>
    <x v="0"/>
    <x v="0"/>
    <x v="0"/>
    <x v="0"/>
    <x v="1"/>
    <x v="5"/>
    <x v="0"/>
    <x v="93"/>
    <x v="0"/>
    <x v="3"/>
    <x v="224"/>
    <x v="0"/>
    <x v="0"/>
  </r>
  <r>
    <x v="536"/>
    <x v="504"/>
    <x v="1"/>
    <x v="31"/>
    <x v="1"/>
    <x v="0"/>
    <x v="0"/>
    <x v="0"/>
    <x v="2"/>
    <x v="2"/>
    <x v="1"/>
    <x v="0"/>
    <x v="27"/>
    <x v="0"/>
    <x v="13"/>
    <x v="90"/>
    <x v="0"/>
    <x v="0"/>
  </r>
  <r>
    <x v="537"/>
    <x v="505"/>
    <x v="0"/>
    <x v="10"/>
    <x v="1"/>
    <x v="0"/>
    <x v="0"/>
    <x v="0"/>
    <x v="0"/>
    <x v="1"/>
    <x v="0"/>
    <x v="0"/>
    <x v="121"/>
    <x v="0"/>
    <x v="13"/>
    <x v="16"/>
    <x v="0"/>
    <x v="0"/>
  </r>
  <r>
    <x v="538"/>
    <x v="506"/>
    <x v="0"/>
    <x v="39"/>
    <x v="1"/>
    <x v="0"/>
    <x v="0"/>
    <x v="0"/>
    <x v="2"/>
    <x v="4"/>
    <x v="7"/>
    <x v="0"/>
    <x v="93"/>
    <x v="0"/>
    <x v="4"/>
    <x v="14"/>
    <x v="0"/>
    <x v="0"/>
  </r>
  <r>
    <x v="539"/>
    <x v="507"/>
    <x v="0"/>
    <x v="43"/>
    <x v="1"/>
    <x v="0"/>
    <x v="0"/>
    <x v="0"/>
    <x v="2"/>
    <x v="0"/>
    <x v="3"/>
    <x v="0"/>
    <x v="39"/>
    <x v="0"/>
    <x v="5"/>
    <x v="35"/>
    <x v="0"/>
    <x v="0"/>
  </r>
  <r>
    <x v="540"/>
    <x v="508"/>
    <x v="0"/>
    <x v="1"/>
    <x v="1"/>
    <x v="0"/>
    <x v="0"/>
    <x v="0"/>
    <x v="3"/>
    <x v="1"/>
    <x v="4"/>
    <x v="0"/>
    <x v="86"/>
    <x v="0"/>
    <x v="11"/>
    <x v="225"/>
    <x v="0"/>
    <x v="0"/>
  </r>
  <r>
    <x v="541"/>
    <x v="509"/>
    <x v="1"/>
    <x v="19"/>
    <x v="0"/>
    <x v="0"/>
    <x v="0"/>
    <x v="0"/>
    <x v="0"/>
    <x v="1"/>
    <x v="2"/>
    <x v="0"/>
    <x v="246"/>
    <x v="0"/>
    <x v="5"/>
    <x v="5"/>
    <x v="0"/>
    <x v="0"/>
  </r>
  <r>
    <x v="542"/>
    <x v="510"/>
    <x v="0"/>
    <x v="4"/>
    <x v="0"/>
    <x v="0"/>
    <x v="0"/>
    <x v="0"/>
    <x v="2"/>
    <x v="1"/>
    <x v="0"/>
    <x v="0"/>
    <x v="247"/>
    <x v="0"/>
    <x v="4"/>
    <x v="47"/>
    <x v="0"/>
    <x v="0"/>
  </r>
  <r>
    <x v="543"/>
    <x v="511"/>
    <x v="1"/>
    <x v="36"/>
    <x v="1"/>
    <x v="0"/>
    <x v="0"/>
    <x v="0"/>
    <x v="0"/>
    <x v="2"/>
    <x v="2"/>
    <x v="0"/>
    <x v="248"/>
    <x v="0"/>
    <x v="4"/>
    <x v="14"/>
    <x v="0"/>
    <x v="0"/>
  </r>
  <r>
    <x v="544"/>
    <x v="511"/>
    <x v="0"/>
    <x v="5"/>
    <x v="1"/>
    <x v="0"/>
    <x v="0"/>
    <x v="0"/>
    <x v="2"/>
    <x v="1"/>
    <x v="3"/>
    <x v="0"/>
    <x v="18"/>
    <x v="0"/>
    <x v="9"/>
    <x v="10"/>
    <x v="0"/>
    <x v="0"/>
  </r>
  <r>
    <x v="545"/>
    <x v="511"/>
    <x v="0"/>
    <x v="16"/>
    <x v="2"/>
    <x v="0"/>
    <x v="0"/>
    <x v="0"/>
    <x v="0"/>
    <x v="1"/>
    <x v="6"/>
    <x v="0"/>
    <x v="141"/>
    <x v="0"/>
    <x v="2"/>
    <x v="2"/>
    <x v="0"/>
    <x v="0"/>
  </r>
  <r>
    <x v="546"/>
    <x v="512"/>
    <x v="0"/>
    <x v="51"/>
    <x v="1"/>
    <x v="0"/>
    <x v="0"/>
    <x v="0"/>
    <x v="0"/>
    <x v="5"/>
    <x v="1"/>
    <x v="0"/>
    <x v="91"/>
    <x v="0"/>
    <x v="20"/>
    <x v="130"/>
    <x v="0"/>
    <x v="0"/>
  </r>
  <r>
    <x v="547"/>
    <x v="513"/>
    <x v="0"/>
    <x v="25"/>
    <x v="1"/>
    <x v="0"/>
    <x v="0"/>
    <x v="0"/>
    <x v="2"/>
    <x v="1"/>
    <x v="4"/>
    <x v="0"/>
    <x v="249"/>
    <x v="0"/>
    <x v="5"/>
    <x v="5"/>
    <x v="0"/>
    <x v="0"/>
  </r>
  <r>
    <x v="548"/>
    <x v="514"/>
    <x v="0"/>
    <x v="17"/>
    <x v="1"/>
    <x v="0"/>
    <x v="0"/>
    <x v="0"/>
    <x v="2"/>
    <x v="3"/>
    <x v="1"/>
    <x v="0"/>
    <x v="39"/>
    <x v="0"/>
    <x v="5"/>
    <x v="42"/>
    <x v="0"/>
    <x v="0"/>
  </r>
  <r>
    <x v="549"/>
    <x v="515"/>
    <x v="0"/>
    <x v="7"/>
    <x v="2"/>
    <x v="0"/>
    <x v="0"/>
    <x v="0"/>
    <x v="2"/>
    <x v="3"/>
    <x v="4"/>
    <x v="0"/>
    <x v="250"/>
    <x v="0"/>
    <x v="7"/>
    <x v="226"/>
    <x v="0"/>
    <x v="0"/>
  </r>
  <r>
    <x v="550"/>
    <x v="516"/>
    <x v="1"/>
    <x v="50"/>
    <x v="1"/>
    <x v="0"/>
    <x v="0"/>
    <x v="0"/>
    <x v="3"/>
    <x v="6"/>
    <x v="0"/>
    <x v="0"/>
    <x v="88"/>
    <x v="0"/>
    <x v="13"/>
    <x v="18"/>
    <x v="0"/>
    <x v="0"/>
  </r>
  <r>
    <x v="551"/>
    <x v="517"/>
    <x v="0"/>
    <x v="38"/>
    <x v="1"/>
    <x v="0"/>
    <x v="0"/>
    <x v="0"/>
    <x v="2"/>
    <x v="1"/>
    <x v="3"/>
    <x v="0"/>
    <x v="59"/>
    <x v="0"/>
    <x v="16"/>
    <x v="79"/>
    <x v="0"/>
    <x v="0"/>
  </r>
  <r>
    <x v="552"/>
    <x v="518"/>
    <x v="0"/>
    <x v="7"/>
    <x v="2"/>
    <x v="0"/>
    <x v="0"/>
    <x v="0"/>
    <x v="2"/>
    <x v="0"/>
    <x v="5"/>
    <x v="0"/>
    <x v="10"/>
    <x v="0"/>
    <x v="5"/>
    <x v="5"/>
    <x v="0"/>
    <x v="0"/>
  </r>
  <r>
    <x v="553"/>
    <x v="519"/>
    <x v="0"/>
    <x v="49"/>
    <x v="2"/>
    <x v="0"/>
    <x v="0"/>
    <x v="0"/>
    <x v="4"/>
    <x v="0"/>
    <x v="2"/>
    <x v="0"/>
    <x v="10"/>
    <x v="0"/>
    <x v="1"/>
    <x v="227"/>
    <x v="0"/>
    <x v="0"/>
  </r>
  <r>
    <x v="554"/>
    <x v="520"/>
    <x v="0"/>
    <x v="60"/>
    <x v="1"/>
    <x v="0"/>
    <x v="0"/>
    <x v="0"/>
    <x v="2"/>
    <x v="4"/>
    <x v="7"/>
    <x v="0"/>
    <x v="49"/>
    <x v="0"/>
    <x v="21"/>
    <x v="57"/>
    <x v="0"/>
    <x v="0"/>
  </r>
  <r>
    <x v="555"/>
    <x v="521"/>
    <x v="0"/>
    <x v="9"/>
    <x v="1"/>
    <x v="0"/>
    <x v="0"/>
    <x v="0"/>
    <x v="2"/>
    <x v="0"/>
    <x v="0"/>
    <x v="0"/>
    <x v="86"/>
    <x v="0"/>
    <x v="9"/>
    <x v="10"/>
    <x v="0"/>
    <x v="0"/>
  </r>
  <r>
    <x v="556"/>
    <x v="522"/>
    <x v="0"/>
    <x v="16"/>
    <x v="2"/>
    <x v="0"/>
    <x v="0"/>
    <x v="0"/>
    <x v="0"/>
    <x v="0"/>
    <x v="3"/>
    <x v="0"/>
    <x v="6"/>
    <x v="0"/>
    <x v="7"/>
    <x v="228"/>
    <x v="0"/>
    <x v="0"/>
  </r>
  <r>
    <x v="557"/>
    <x v="523"/>
    <x v="1"/>
    <x v="28"/>
    <x v="1"/>
    <x v="0"/>
    <x v="0"/>
    <x v="0"/>
    <x v="2"/>
    <x v="1"/>
    <x v="2"/>
    <x v="0"/>
    <x v="62"/>
    <x v="0"/>
    <x v="10"/>
    <x v="11"/>
    <x v="0"/>
    <x v="0"/>
  </r>
  <r>
    <x v="558"/>
    <x v="524"/>
    <x v="0"/>
    <x v="59"/>
    <x v="1"/>
    <x v="0"/>
    <x v="0"/>
    <x v="0"/>
    <x v="2"/>
    <x v="0"/>
    <x v="2"/>
    <x v="0"/>
    <x v="10"/>
    <x v="0"/>
    <x v="5"/>
    <x v="5"/>
    <x v="0"/>
    <x v="0"/>
  </r>
  <r>
    <x v="559"/>
    <x v="525"/>
    <x v="0"/>
    <x v="33"/>
    <x v="2"/>
    <x v="0"/>
    <x v="0"/>
    <x v="0"/>
    <x v="1"/>
    <x v="0"/>
    <x v="3"/>
    <x v="0"/>
    <x v="9"/>
    <x v="0"/>
    <x v="13"/>
    <x v="16"/>
    <x v="0"/>
    <x v="0"/>
  </r>
  <r>
    <x v="560"/>
    <x v="526"/>
    <x v="0"/>
    <x v="23"/>
    <x v="1"/>
    <x v="0"/>
    <x v="0"/>
    <x v="0"/>
    <x v="3"/>
    <x v="4"/>
    <x v="7"/>
    <x v="0"/>
    <x v="251"/>
    <x v="0"/>
    <x v="14"/>
    <x v="135"/>
    <x v="0"/>
    <x v="0"/>
  </r>
  <r>
    <x v="561"/>
    <x v="527"/>
    <x v="0"/>
    <x v="38"/>
    <x v="1"/>
    <x v="0"/>
    <x v="0"/>
    <x v="0"/>
    <x v="2"/>
    <x v="0"/>
    <x v="3"/>
    <x v="0"/>
    <x v="252"/>
    <x v="0"/>
    <x v="13"/>
    <x v="229"/>
    <x v="0"/>
    <x v="0"/>
  </r>
  <r>
    <x v="562"/>
    <x v="528"/>
    <x v="0"/>
    <x v="6"/>
    <x v="1"/>
    <x v="0"/>
    <x v="0"/>
    <x v="3"/>
    <x v="2"/>
    <x v="0"/>
    <x v="3"/>
    <x v="0"/>
    <x v="86"/>
    <x v="0"/>
    <x v="3"/>
    <x v="230"/>
    <x v="0"/>
    <x v="0"/>
  </r>
  <r>
    <x v="563"/>
    <x v="529"/>
    <x v="0"/>
    <x v="39"/>
    <x v="1"/>
    <x v="0"/>
    <x v="0"/>
    <x v="0"/>
    <x v="0"/>
    <x v="1"/>
    <x v="5"/>
    <x v="0"/>
    <x v="117"/>
    <x v="0"/>
    <x v="25"/>
    <x v="231"/>
    <x v="0"/>
    <x v="0"/>
  </r>
  <r>
    <x v="564"/>
    <x v="530"/>
    <x v="0"/>
    <x v="2"/>
    <x v="2"/>
    <x v="0"/>
    <x v="0"/>
    <x v="0"/>
    <x v="0"/>
    <x v="0"/>
    <x v="5"/>
    <x v="0"/>
    <x v="10"/>
    <x v="0"/>
    <x v="5"/>
    <x v="232"/>
    <x v="0"/>
    <x v="0"/>
  </r>
  <r>
    <x v="565"/>
    <x v="531"/>
    <x v="0"/>
    <x v="38"/>
    <x v="1"/>
    <x v="0"/>
    <x v="0"/>
    <x v="0"/>
    <x v="2"/>
    <x v="1"/>
    <x v="5"/>
    <x v="0"/>
    <x v="69"/>
    <x v="0"/>
    <x v="10"/>
    <x v="11"/>
    <x v="0"/>
    <x v="0"/>
  </r>
  <r>
    <x v="566"/>
    <x v="532"/>
    <x v="0"/>
    <x v="14"/>
    <x v="2"/>
    <x v="0"/>
    <x v="0"/>
    <x v="0"/>
    <x v="0"/>
    <x v="0"/>
    <x v="6"/>
    <x v="0"/>
    <x v="220"/>
    <x v="0"/>
    <x v="4"/>
    <x v="233"/>
    <x v="0"/>
    <x v="0"/>
  </r>
  <r>
    <x v="567"/>
    <x v="533"/>
    <x v="0"/>
    <x v="15"/>
    <x v="1"/>
    <x v="0"/>
    <x v="0"/>
    <x v="2"/>
    <x v="3"/>
    <x v="0"/>
    <x v="6"/>
    <x v="0"/>
    <x v="253"/>
    <x v="0"/>
    <x v="8"/>
    <x v="234"/>
    <x v="0"/>
    <x v="0"/>
  </r>
  <r>
    <x v="568"/>
    <x v="534"/>
    <x v="0"/>
    <x v="7"/>
    <x v="2"/>
    <x v="0"/>
    <x v="0"/>
    <x v="0"/>
    <x v="2"/>
    <x v="4"/>
    <x v="7"/>
    <x v="0"/>
    <x v="254"/>
    <x v="0"/>
    <x v="9"/>
    <x v="10"/>
    <x v="0"/>
    <x v="0"/>
  </r>
  <r>
    <x v="569"/>
    <x v="535"/>
    <x v="1"/>
    <x v="23"/>
    <x v="1"/>
    <x v="0"/>
    <x v="0"/>
    <x v="0"/>
    <x v="2"/>
    <x v="2"/>
    <x v="3"/>
    <x v="0"/>
    <x v="20"/>
    <x v="0"/>
    <x v="2"/>
    <x v="235"/>
    <x v="0"/>
    <x v="0"/>
  </r>
  <r>
    <x v="570"/>
    <x v="536"/>
    <x v="1"/>
    <x v="32"/>
    <x v="2"/>
    <x v="0"/>
    <x v="0"/>
    <x v="0"/>
    <x v="2"/>
    <x v="2"/>
    <x v="6"/>
    <x v="0"/>
    <x v="92"/>
    <x v="0"/>
    <x v="3"/>
    <x v="72"/>
    <x v="0"/>
    <x v="0"/>
  </r>
  <r>
    <x v="571"/>
    <x v="537"/>
    <x v="1"/>
    <x v="27"/>
    <x v="1"/>
    <x v="0"/>
    <x v="0"/>
    <x v="0"/>
    <x v="3"/>
    <x v="1"/>
    <x v="3"/>
    <x v="0"/>
    <x v="240"/>
    <x v="0"/>
    <x v="17"/>
    <x v="27"/>
    <x v="0"/>
    <x v="0"/>
  </r>
  <r>
    <x v="572"/>
    <x v="538"/>
    <x v="0"/>
    <x v="16"/>
    <x v="2"/>
    <x v="0"/>
    <x v="0"/>
    <x v="0"/>
    <x v="2"/>
    <x v="1"/>
    <x v="5"/>
    <x v="0"/>
    <x v="255"/>
    <x v="0"/>
    <x v="17"/>
    <x v="236"/>
    <x v="0"/>
    <x v="0"/>
  </r>
  <r>
    <x v="573"/>
    <x v="539"/>
    <x v="0"/>
    <x v="18"/>
    <x v="2"/>
    <x v="0"/>
    <x v="0"/>
    <x v="0"/>
    <x v="2"/>
    <x v="3"/>
    <x v="3"/>
    <x v="0"/>
    <x v="256"/>
    <x v="0"/>
    <x v="15"/>
    <x v="155"/>
    <x v="0"/>
    <x v="0"/>
  </r>
  <r>
    <x v="574"/>
    <x v="540"/>
    <x v="1"/>
    <x v="23"/>
    <x v="1"/>
    <x v="0"/>
    <x v="0"/>
    <x v="2"/>
    <x v="0"/>
    <x v="1"/>
    <x v="2"/>
    <x v="0"/>
    <x v="143"/>
    <x v="0"/>
    <x v="7"/>
    <x v="48"/>
    <x v="0"/>
    <x v="0"/>
  </r>
  <r>
    <x v="575"/>
    <x v="541"/>
    <x v="0"/>
    <x v="11"/>
    <x v="1"/>
    <x v="0"/>
    <x v="0"/>
    <x v="0"/>
    <x v="0"/>
    <x v="4"/>
    <x v="7"/>
    <x v="0"/>
    <x v="147"/>
    <x v="0"/>
    <x v="4"/>
    <x v="14"/>
    <x v="0"/>
    <x v="0"/>
  </r>
  <r>
    <x v="576"/>
    <x v="542"/>
    <x v="0"/>
    <x v="17"/>
    <x v="1"/>
    <x v="0"/>
    <x v="0"/>
    <x v="0"/>
    <x v="0"/>
    <x v="1"/>
    <x v="2"/>
    <x v="0"/>
    <x v="257"/>
    <x v="0"/>
    <x v="13"/>
    <x v="62"/>
    <x v="0"/>
    <x v="0"/>
  </r>
  <r>
    <x v="577"/>
    <x v="543"/>
    <x v="1"/>
    <x v="17"/>
    <x v="1"/>
    <x v="0"/>
    <x v="0"/>
    <x v="0"/>
    <x v="4"/>
    <x v="2"/>
    <x v="4"/>
    <x v="0"/>
    <x v="85"/>
    <x v="0"/>
    <x v="4"/>
    <x v="117"/>
    <x v="0"/>
    <x v="0"/>
  </r>
  <r>
    <x v="578"/>
    <x v="544"/>
    <x v="0"/>
    <x v="15"/>
    <x v="1"/>
    <x v="0"/>
    <x v="0"/>
    <x v="0"/>
    <x v="2"/>
    <x v="0"/>
    <x v="1"/>
    <x v="0"/>
    <x v="70"/>
    <x v="0"/>
    <x v="5"/>
    <x v="5"/>
    <x v="0"/>
    <x v="0"/>
  </r>
  <r>
    <x v="579"/>
    <x v="545"/>
    <x v="0"/>
    <x v="3"/>
    <x v="1"/>
    <x v="0"/>
    <x v="0"/>
    <x v="0"/>
    <x v="5"/>
    <x v="1"/>
    <x v="3"/>
    <x v="0"/>
    <x v="258"/>
    <x v="0"/>
    <x v="5"/>
    <x v="5"/>
    <x v="0"/>
    <x v="0"/>
  </r>
  <r>
    <x v="580"/>
    <x v="546"/>
    <x v="1"/>
    <x v="31"/>
    <x v="1"/>
    <x v="0"/>
    <x v="0"/>
    <x v="0"/>
    <x v="2"/>
    <x v="6"/>
    <x v="3"/>
    <x v="0"/>
    <x v="174"/>
    <x v="0"/>
    <x v="11"/>
    <x v="237"/>
    <x v="0"/>
    <x v="0"/>
  </r>
  <r>
    <x v="581"/>
    <x v="546"/>
    <x v="1"/>
    <x v="43"/>
    <x v="1"/>
    <x v="0"/>
    <x v="0"/>
    <x v="0"/>
    <x v="2"/>
    <x v="2"/>
    <x v="3"/>
    <x v="0"/>
    <x v="11"/>
    <x v="0"/>
    <x v="3"/>
    <x v="22"/>
    <x v="0"/>
    <x v="0"/>
  </r>
  <r>
    <x v="582"/>
    <x v="547"/>
    <x v="1"/>
    <x v="27"/>
    <x v="1"/>
    <x v="0"/>
    <x v="0"/>
    <x v="0"/>
    <x v="3"/>
    <x v="2"/>
    <x v="1"/>
    <x v="0"/>
    <x v="223"/>
    <x v="0"/>
    <x v="4"/>
    <x v="238"/>
    <x v="0"/>
    <x v="0"/>
  </r>
  <r>
    <x v="583"/>
    <x v="547"/>
    <x v="1"/>
    <x v="26"/>
    <x v="1"/>
    <x v="0"/>
    <x v="0"/>
    <x v="0"/>
    <x v="3"/>
    <x v="2"/>
    <x v="1"/>
    <x v="0"/>
    <x v="140"/>
    <x v="0"/>
    <x v="13"/>
    <x v="34"/>
    <x v="0"/>
    <x v="0"/>
  </r>
  <r>
    <x v="584"/>
    <x v="548"/>
    <x v="1"/>
    <x v="32"/>
    <x v="2"/>
    <x v="0"/>
    <x v="0"/>
    <x v="0"/>
    <x v="2"/>
    <x v="1"/>
    <x v="3"/>
    <x v="0"/>
    <x v="127"/>
    <x v="0"/>
    <x v="2"/>
    <x v="239"/>
    <x v="0"/>
    <x v="0"/>
  </r>
  <r>
    <x v="585"/>
    <x v="549"/>
    <x v="0"/>
    <x v="22"/>
    <x v="2"/>
    <x v="0"/>
    <x v="0"/>
    <x v="0"/>
    <x v="3"/>
    <x v="0"/>
    <x v="6"/>
    <x v="0"/>
    <x v="41"/>
    <x v="0"/>
    <x v="9"/>
    <x v="240"/>
    <x v="0"/>
    <x v="0"/>
  </r>
  <r>
    <x v="586"/>
    <x v="549"/>
    <x v="0"/>
    <x v="17"/>
    <x v="1"/>
    <x v="0"/>
    <x v="0"/>
    <x v="0"/>
    <x v="3"/>
    <x v="0"/>
    <x v="4"/>
    <x v="0"/>
    <x v="169"/>
    <x v="0"/>
    <x v="5"/>
    <x v="42"/>
    <x v="0"/>
    <x v="0"/>
  </r>
  <r>
    <x v="587"/>
    <x v="550"/>
    <x v="0"/>
    <x v="1"/>
    <x v="1"/>
    <x v="0"/>
    <x v="0"/>
    <x v="0"/>
    <x v="0"/>
    <x v="1"/>
    <x v="2"/>
    <x v="0"/>
    <x v="259"/>
    <x v="0"/>
    <x v="10"/>
    <x v="11"/>
    <x v="0"/>
    <x v="0"/>
  </r>
  <r>
    <x v="588"/>
    <x v="551"/>
    <x v="0"/>
    <x v="36"/>
    <x v="1"/>
    <x v="0"/>
    <x v="0"/>
    <x v="0"/>
    <x v="2"/>
    <x v="4"/>
    <x v="7"/>
    <x v="0"/>
    <x v="53"/>
    <x v="0"/>
    <x v="2"/>
    <x v="2"/>
    <x v="0"/>
    <x v="0"/>
  </r>
  <r>
    <x v="589"/>
    <x v="552"/>
    <x v="1"/>
    <x v="49"/>
    <x v="2"/>
    <x v="0"/>
    <x v="0"/>
    <x v="1"/>
    <x v="2"/>
    <x v="1"/>
    <x v="2"/>
    <x v="0"/>
    <x v="125"/>
    <x v="0"/>
    <x v="13"/>
    <x v="131"/>
    <x v="0"/>
    <x v="0"/>
  </r>
  <r>
    <x v="590"/>
    <x v="553"/>
    <x v="0"/>
    <x v="18"/>
    <x v="2"/>
    <x v="0"/>
    <x v="0"/>
    <x v="0"/>
    <x v="0"/>
    <x v="1"/>
    <x v="0"/>
    <x v="0"/>
    <x v="35"/>
    <x v="0"/>
    <x v="3"/>
    <x v="22"/>
    <x v="0"/>
    <x v="0"/>
  </r>
  <r>
    <x v="591"/>
    <x v="554"/>
    <x v="0"/>
    <x v="26"/>
    <x v="1"/>
    <x v="0"/>
    <x v="0"/>
    <x v="3"/>
    <x v="3"/>
    <x v="0"/>
    <x v="1"/>
    <x v="0"/>
    <x v="260"/>
    <x v="0"/>
    <x v="15"/>
    <x v="155"/>
    <x v="0"/>
    <x v="0"/>
  </r>
  <r>
    <x v="592"/>
    <x v="555"/>
    <x v="1"/>
    <x v="23"/>
    <x v="1"/>
    <x v="0"/>
    <x v="0"/>
    <x v="0"/>
    <x v="3"/>
    <x v="4"/>
    <x v="7"/>
    <x v="0"/>
    <x v="74"/>
    <x v="0"/>
    <x v="5"/>
    <x v="5"/>
    <x v="0"/>
    <x v="0"/>
  </r>
  <r>
    <x v="593"/>
    <x v="556"/>
    <x v="0"/>
    <x v="25"/>
    <x v="1"/>
    <x v="0"/>
    <x v="0"/>
    <x v="0"/>
    <x v="3"/>
    <x v="1"/>
    <x v="5"/>
    <x v="0"/>
    <x v="13"/>
    <x v="0"/>
    <x v="7"/>
    <x v="85"/>
    <x v="0"/>
    <x v="0"/>
  </r>
  <r>
    <x v="594"/>
    <x v="557"/>
    <x v="1"/>
    <x v="41"/>
    <x v="1"/>
    <x v="0"/>
    <x v="0"/>
    <x v="0"/>
    <x v="3"/>
    <x v="0"/>
    <x v="3"/>
    <x v="0"/>
    <x v="10"/>
    <x v="0"/>
    <x v="8"/>
    <x v="241"/>
    <x v="0"/>
    <x v="0"/>
  </r>
  <r>
    <x v="595"/>
    <x v="557"/>
    <x v="1"/>
    <x v="18"/>
    <x v="2"/>
    <x v="0"/>
    <x v="0"/>
    <x v="0"/>
    <x v="2"/>
    <x v="0"/>
    <x v="3"/>
    <x v="0"/>
    <x v="10"/>
    <x v="0"/>
    <x v="2"/>
    <x v="242"/>
    <x v="0"/>
    <x v="0"/>
  </r>
  <r>
    <x v="596"/>
    <x v="558"/>
    <x v="1"/>
    <x v="16"/>
    <x v="2"/>
    <x v="0"/>
    <x v="0"/>
    <x v="0"/>
    <x v="3"/>
    <x v="3"/>
    <x v="2"/>
    <x v="0"/>
    <x v="261"/>
    <x v="0"/>
    <x v="4"/>
    <x v="243"/>
    <x v="0"/>
    <x v="0"/>
  </r>
  <r>
    <x v="597"/>
    <x v="559"/>
    <x v="0"/>
    <x v="8"/>
    <x v="1"/>
    <x v="0"/>
    <x v="0"/>
    <x v="0"/>
    <x v="3"/>
    <x v="1"/>
    <x v="6"/>
    <x v="0"/>
    <x v="37"/>
    <x v="0"/>
    <x v="17"/>
    <x v="244"/>
    <x v="0"/>
    <x v="0"/>
  </r>
  <r>
    <x v="598"/>
    <x v="560"/>
    <x v="0"/>
    <x v="51"/>
    <x v="1"/>
    <x v="0"/>
    <x v="0"/>
    <x v="2"/>
    <x v="2"/>
    <x v="0"/>
    <x v="5"/>
    <x v="0"/>
    <x v="10"/>
    <x v="0"/>
    <x v="20"/>
    <x v="245"/>
    <x v="0"/>
    <x v="0"/>
  </r>
  <r>
    <x v="599"/>
    <x v="561"/>
    <x v="0"/>
    <x v="1"/>
    <x v="1"/>
    <x v="0"/>
    <x v="0"/>
    <x v="0"/>
    <x v="2"/>
    <x v="4"/>
    <x v="7"/>
    <x v="0"/>
    <x v="227"/>
    <x v="0"/>
    <x v="13"/>
    <x v="51"/>
    <x v="0"/>
    <x v="0"/>
  </r>
  <r>
    <x v="600"/>
    <x v="561"/>
    <x v="0"/>
    <x v="12"/>
    <x v="1"/>
    <x v="0"/>
    <x v="0"/>
    <x v="0"/>
    <x v="2"/>
    <x v="4"/>
    <x v="7"/>
    <x v="0"/>
    <x v="10"/>
    <x v="0"/>
    <x v="7"/>
    <x v="85"/>
    <x v="0"/>
    <x v="0"/>
  </r>
  <r>
    <x v="601"/>
    <x v="562"/>
    <x v="0"/>
    <x v="46"/>
    <x v="1"/>
    <x v="0"/>
    <x v="0"/>
    <x v="2"/>
    <x v="2"/>
    <x v="4"/>
    <x v="7"/>
    <x v="0"/>
    <x v="86"/>
    <x v="0"/>
    <x v="13"/>
    <x v="131"/>
    <x v="0"/>
    <x v="0"/>
  </r>
  <r>
    <x v="602"/>
    <x v="563"/>
    <x v="0"/>
    <x v="1"/>
    <x v="1"/>
    <x v="0"/>
    <x v="0"/>
    <x v="0"/>
    <x v="3"/>
    <x v="4"/>
    <x v="7"/>
    <x v="0"/>
    <x v="62"/>
    <x v="0"/>
    <x v="12"/>
    <x v="246"/>
    <x v="0"/>
    <x v="0"/>
  </r>
  <r>
    <x v="603"/>
    <x v="564"/>
    <x v="0"/>
    <x v="30"/>
    <x v="0"/>
    <x v="0"/>
    <x v="0"/>
    <x v="0"/>
    <x v="6"/>
    <x v="1"/>
    <x v="3"/>
    <x v="0"/>
    <x v="26"/>
    <x v="0"/>
    <x v="9"/>
    <x v="10"/>
    <x v="0"/>
    <x v="0"/>
  </r>
  <r>
    <x v="604"/>
    <x v="565"/>
    <x v="0"/>
    <x v="18"/>
    <x v="2"/>
    <x v="0"/>
    <x v="0"/>
    <x v="0"/>
    <x v="6"/>
    <x v="4"/>
    <x v="7"/>
    <x v="0"/>
    <x v="175"/>
    <x v="0"/>
    <x v="14"/>
    <x v="247"/>
    <x v="0"/>
    <x v="0"/>
  </r>
  <r>
    <x v="605"/>
    <x v="566"/>
    <x v="1"/>
    <x v="35"/>
    <x v="1"/>
    <x v="0"/>
    <x v="0"/>
    <x v="0"/>
    <x v="2"/>
    <x v="1"/>
    <x v="5"/>
    <x v="0"/>
    <x v="143"/>
    <x v="0"/>
    <x v="8"/>
    <x v="9"/>
    <x v="0"/>
    <x v="0"/>
  </r>
  <r>
    <x v="606"/>
    <x v="567"/>
    <x v="1"/>
    <x v="16"/>
    <x v="2"/>
    <x v="0"/>
    <x v="0"/>
    <x v="0"/>
    <x v="2"/>
    <x v="1"/>
    <x v="3"/>
    <x v="0"/>
    <x v="26"/>
    <x v="0"/>
    <x v="4"/>
    <x v="83"/>
    <x v="0"/>
    <x v="0"/>
  </r>
  <r>
    <x v="607"/>
    <x v="568"/>
    <x v="0"/>
    <x v="4"/>
    <x v="0"/>
    <x v="0"/>
    <x v="0"/>
    <x v="0"/>
    <x v="2"/>
    <x v="1"/>
    <x v="1"/>
    <x v="0"/>
    <x v="22"/>
    <x v="0"/>
    <x v="12"/>
    <x v="65"/>
    <x v="0"/>
    <x v="0"/>
  </r>
  <r>
    <x v="608"/>
    <x v="569"/>
    <x v="0"/>
    <x v="10"/>
    <x v="1"/>
    <x v="0"/>
    <x v="0"/>
    <x v="0"/>
    <x v="2"/>
    <x v="4"/>
    <x v="7"/>
    <x v="0"/>
    <x v="262"/>
    <x v="0"/>
    <x v="5"/>
    <x v="5"/>
    <x v="0"/>
    <x v="0"/>
  </r>
  <r>
    <x v="609"/>
    <x v="570"/>
    <x v="1"/>
    <x v="30"/>
    <x v="0"/>
    <x v="0"/>
    <x v="0"/>
    <x v="3"/>
    <x v="2"/>
    <x v="4"/>
    <x v="7"/>
    <x v="0"/>
    <x v="37"/>
    <x v="0"/>
    <x v="20"/>
    <x v="248"/>
    <x v="0"/>
    <x v="0"/>
  </r>
  <r>
    <x v="610"/>
    <x v="571"/>
    <x v="0"/>
    <x v="50"/>
    <x v="1"/>
    <x v="0"/>
    <x v="0"/>
    <x v="0"/>
    <x v="0"/>
    <x v="1"/>
    <x v="2"/>
    <x v="0"/>
    <x v="26"/>
    <x v="0"/>
    <x v="9"/>
    <x v="10"/>
    <x v="0"/>
    <x v="0"/>
  </r>
  <r>
    <x v="611"/>
    <x v="572"/>
    <x v="0"/>
    <x v="37"/>
    <x v="1"/>
    <x v="0"/>
    <x v="0"/>
    <x v="0"/>
    <x v="2"/>
    <x v="1"/>
    <x v="6"/>
    <x v="0"/>
    <x v="62"/>
    <x v="0"/>
    <x v="7"/>
    <x v="7"/>
    <x v="0"/>
    <x v="0"/>
  </r>
  <r>
    <x v="612"/>
    <x v="573"/>
    <x v="0"/>
    <x v="5"/>
    <x v="1"/>
    <x v="0"/>
    <x v="0"/>
    <x v="0"/>
    <x v="2"/>
    <x v="1"/>
    <x v="5"/>
    <x v="0"/>
    <x v="103"/>
    <x v="0"/>
    <x v="4"/>
    <x v="185"/>
    <x v="0"/>
    <x v="0"/>
  </r>
  <r>
    <x v="613"/>
    <x v="574"/>
    <x v="0"/>
    <x v="22"/>
    <x v="2"/>
    <x v="0"/>
    <x v="0"/>
    <x v="0"/>
    <x v="4"/>
    <x v="5"/>
    <x v="3"/>
    <x v="0"/>
    <x v="263"/>
    <x v="0"/>
    <x v="9"/>
    <x v="10"/>
    <x v="0"/>
    <x v="0"/>
  </r>
  <r>
    <x v="614"/>
    <x v="575"/>
    <x v="1"/>
    <x v="11"/>
    <x v="1"/>
    <x v="0"/>
    <x v="0"/>
    <x v="0"/>
    <x v="2"/>
    <x v="1"/>
    <x v="5"/>
    <x v="0"/>
    <x v="232"/>
    <x v="0"/>
    <x v="4"/>
    <x v="249"/>
    <x v="0"/>
    <x v="0"/>
  </r>
  <r>
    <x v="615"/>
    <x v="576"/>
    <x v="0"/>
    <x v="32"/>
    <x v="2"/>
    <x v="0"/>
    <x v="0"/>
    <x v="0"/>
    <x v="2"/>
    <x v="0"/>
    <x v="3"/>
    <x v="0"/>
    <x v="180"/>
    <x v="0"/>
    <x v="5"/>
    <x v="42"/>
    <x v="0"/>
    <x v="0"/>
  </r>
  <r>
    <x v="616"/>
    <x v="577"/>
    <x v="1"/>
    <x v="43"/>
    <x v="1"/>
    <x v="0"/>
    <x v="0"/>
    <x v="0"/>
    <x v="0"/>
    <x v="1"/>
    <x v="1"/>
    <x v="0"/>
    <x v="15"/>
    <x v="0"/>
    <x v="13"/>
    <x v="250"/>
    <x v="0"/>
    <x v="0"/>
  </r>
  <r>
    <x v="617"/>
    <x v="578"/>
    <x v="0"/>
    <x v="17"/>
    <x v="1"/>
    <x v="0"/>
    <x v="0"/>
    <x v="2"/>
    <x v="2"/>
    <x v="1"/>
    <x v="4"/>
    <x v="0"/>
    <x v="207"/>
    <x v="0"/>
    <x v="9"/>
    <x v="10"/>
    <x v="0"/>
    <x v="0"/>
  </r>
  <r>
    <x v="618"/>
    <x v="578"/>
    <x v="1"/>
    <x v="28"/>
    <x v="1"/>
    <x v="0"/>
    <x v="0"/>
    <x v="0"/>
    <x v="5"/>
    <x v="1"/>
    <x v="3"/>
    <x v="0"/>
    <x v="182"/>
    <x v="0"/>
    <x v="13"/>
    <x v="251"/>
    <x v="0"/>
    <x v="0"/>
  </r>
  <r>
    <x v="619"/>
    <x v="579"/>
    <x v="0"/>
    <x v="33"/>
    <x v="2"/>
    <x v="0"/>
    <x v="0"/>
    <x v="0"/>
    <x v="2"/>
    <x v="1"/>
    <x v="3"/>
    <x v="0"/>
    <x v="264"/>
    <x v="0"/>
    <x v="13"/>
    <x v="252"/>
    <x v="0"/>
    <x v="0"/>
  </r>
  <r>
    <x v="620"/>
    <x v="580"/>
    <x v="1"/>
    <x v="39"/>
    <x v="1"/>
    <x v="0"/>
    <x v="0"/>
    <x v="0"/>
    <x v="0"/>
    <x v="1"/>
    <x v="2"/>
    <x v="0"/>
    <x v="154"/>
    <x v="0"/>
    <x v="5"/>
    <x v="253"/>
    <x v="0"/>
    <x v="0"/>
  </r>
  <r>
    <x v="621"/>
    <x v="581"/>
    <x v="0"/>
    <x v="6"/>
    <x v="1"/>
    <x v="0"/>
    <x v="0"/>
    <x v="0"/>
    <x v="3"/>
    <x v="1"/>
    <x v="5"/>
    <x v="0"/>
    <x v="22"/>
    <x v="0"/>
    <x v="1"/>
    <x v="254"/>
    <x v="0"/>
    <x v="0"/>
  </r>
  <r>
    <x v="622"/>
    <x v="582"/>
    <x v="1"/>
    <x v="40"/>
    <x v="1"/>
    <x v="0"/>
    <x v="0"/>
    <x v="0"/>
    <x v="2"/>
    <x v="1"/>
    <x v="0"/>
    <x v="0"/>
    <x v="35"/>
    <x v="0"/>
    <x v="5"/>
    <x v="255"/>
    <x v="0"/>
    <x v="0"/>
  </r>
  <r>
    <x v="623"/>
    <x v="583"/>
    <x v="0"/>
    <x v="30"/>
    <x v="0"/>
    <x v="0"/>
    <x v="0"/>
    <x v="0"/>
    <x v="2"/>
    <x v="3"/>
    <x v="1"/>
    <x v="0"/>
    <x v="265"/>
    <x v="0"/>
    <x v="10"/>
    <x v="256"/>
    <x v="0"/>
    <x v="0"/>
  </r>
  <r>
    <x v="624"/>
    <x v="583"/>
    <x v="0"/>
    <x v="15"/>
    <x v="1"/>
    <x v="0"/>
    <x v="0"/>
    <x v="0"/>
    <x v="3"/>
    <x v="3"/>
    <x v="4"/>
    <x v="0"/>
    <x v="235"/>
    <x v="0"/>
    <x v="4"/>
    <x v="93"/>
    <x v="0"/>
    <x v="0"/>
  </r>
  <r>
    <x v="625"/>
    <x v="584"/>
    <x v="1"/>
    <x v="25"/>
    <x v="1"/>
    <x v="0"/>
    <x v="0"/>
    <x v="0"/>
    <x v="2"/>
    <x v="2"/>
    <x v="5"/>
    <x v="0"/>
    <x v="266"/>
    <x v="0"/>
    <x v="9"/>
    <x v="10"/>
    <x v="0"/>
    <x v="0"/>
  </r>
  <r>
    <x v="626"/>
    <x v="584"/>
    <x v="1"/>
    <x v="37"/>
    <x v="1"/>
    <x v="0"/>
    <x v="0"/>
    <x v="0"/>
    <x v="0"/>
    <x v="2"/>
    <x v="1"/>
    <x v="0"/>
    <x v="20"/>
    <x v="0"/>
    <x v="9"/>
    <x v="10"/>
    <x v="0"/>
    <x v="0"/>
  </r>
  <r>
    <x v="627"/>
    <x v="585"/>
    <x v="0"/>
    <x v="7"/>
    <x v="2"/>
    <x v="0"/>
    <x v="0"/>
    <x v="2"/>
    <x v="1"/>
    <x v="1"/>
    <x v="2"/>
    <x v="0"/>
    <x v="180"/>
    <x v="0"/>
    <x v="1"/>
    <x v="1"/>
    <x v="0"/>
    <x v="0"/>
  </r>
  <r>
    <x v="628"/>
    <x v="586"/>
    <x v="1"/>
    <x v="49"/>
    <x v="2"/>
    <x v="0"/>
    <x v="0"/>
    <x v="0"/>
    <x v="2"/>
    <x v="4"/>
    <x v="7"/>
    <x v="0"/>
    <x v="25"/>
    <x v="0"/>
    <x v="14"/>
    <x v="247"/>
    <x v="0"/>
    <x v="0"/>
  </r>
  <r>
    <x v="629"/>
    <x v="587"/>
    <x v="0"/>
    <x v="36"/>
    <x v="1"/>
    <x v="0"/>
    <x v="0"/>
    <x v="0"/>
    <x v="0"/>
    <x v="1"/>
    <x v="5"/>
    <x v="0"/>
    <x v="49"/>
    <x v="0"/>
    <x v="3"/>
    <x v="22"/>
    <x v="0"/>
    <x v="0"/>
  </r>
  <r>
    <x v="630"/>
    <x v="588"/>
    <x v="1"/>
    <x v="38"/>
    <x v="1"/>
    <x v="0"/>
    <x v="0"/>
    <x v="0"/>
    <x v="2"/>
    <x v="4"/>
    <x v="7"/>
    <x v="0"/>
    <x v="52"/>
    <x v="0"/>
    <x v="20"/>
    <x v="215"/>
    <x v="0"/>
    <x v="0"/>
  </r>
  <r>
    <x v="631"/>
    <x v="589"/>
    <x v="0"/>
    <x v="31"/>
    <x v="1"/>
    <x v="0"/>
    <x v="0"/>
    <x v="0"/>
    <x v="6"/>
    <x v="1"/>
    <x v="4"/>
    <x v="0"/>
    <x v="214"/>
    <x v="0"/>
    <x v="13"/>
    <x v="51"/>
    <x v="0"/>
    <x v="0"/>
  </r>
  <r>
    <x v="632"/>
    <x v="590"/>
    <x v="0"/>
    <x v="32"/>
    <x v="2"/>
    <x v="0"/>
    <x v="0"/>
    <x v="0"/>
    <x v="2"/>
    <x v="1"/>
    <x v="4"/>
    <x v="0"/>
    <x v="149"/>
    <x v="0"/>
    <x v="10"/>
    <x v="11"/>
    <x v="0"/>
    <x v="0"/>
  </r>
  <r>
    <x v="633"/>
    <x v="591"/>
    <x v="1"/>
    <x v="24"/>
    <x v="1"/>
    <x v="0"/>
    <x v="0"/>
    <x v="0"/>
    <x v="1"/>
    <x v="1"/>
    <x v="5"/>
    <x v="0"/>
    <x v="26"/>
    <x v="0"/>
    <x v="0"/>
    <x v="112"/>
    <x v="0"/>
    <x v="0"/>
  </r>
  <r>
    <x v="634"/>
    <x v="592"/>
    <x v="1"/>
    <x v="43"/>
    <x v="1"/>
    <x v="0"/>
    <x v="0"/>
    <x v="0"/>
    <x v="3"/>
    <x v="4"/>
    <x v="7"/>
    <x v="0"/>
    <x v="209"/>
    <x v="0"/>
    <x v="14"/>
    <x v="257"/>
    <x v="0"/>
    <x v="0"/>
  </r>
  <r>
    <x v="635"/>
    <x v="593"/>
    <x v="1"/>
    <x v="0"/>
    <x v="0"/>
    <x v="0"/>
    <x v="0"/>
    <x v="0"/>
    <x v="2"/>
    <x v="2"/>
    <x v="3"/>
    <x v="0"/>
    <x v="267"/>
    <x v="0"/>
    <x v="11"/>
    <x v="258"/>
    <x v="0"/>
    <x v="0"/>
  </r>
  <r>
    <x v="636"/>
    <x v="594"/>
    <x v="1"/>
    <x v="15"/>
    <x v="1"/>
    <x v="0"/>
    <x v="0"/>
    <x v="0"/>
    <x v="3"/>
    <x v="2"/>
    <x v="0"/>
    <x v="0"/>
    <x v="223"/>
    <x v="0"/>
    <x v="1"/>
    <x v="1"/>
    <x v="0"/>
    <x v="0"/>
  </r>
  <r>
    <x v="637"/>
    <x v="595"/>
    <x v="1"/>
    <x v="0"/>
    <x v="0"/>
    <x v="0"/>
    <x v="0"/>
    <x v="0"/>
    <x v="0"/>
    <x v="1"/>
    <x v="3"/>
    <x v="0"/>
    <x v="268"/>
    <x v="0"/>
    <x v="13"/>
    <x v="16"/>
    <x v="0"/>
    <x v="0"/>
  </r>
  <r>
    <x v="638"/>
    <x v="596"/>
    <x v="0"/>
    <x v="18"/>
    <x v="2"/>
    <x v="0"/>
    <x v="0"/>
    <x v="3"/>
    <x v="0"/>
    <x v="0"/>
    <x v="3"/>
    <x v="0"/>
    <x v="64"/>
    <x v="0"/>
    <x v="9"/>
    <x v="63"/>
    <x v="0"/>
    <x v="0"/>
  </r>
  <r>
    <x v="639"/>
    <x v="597"/>
    <x v="0"/>
    <x v="49"/>
    <x v="2"/>
    <x v="0"/>
    <x v="0"/>
    <x v="0"/>
    <x v="2"/>
    <x v="1"/>
    <x v="1"/>
    <x v="0"/>
    <x v="198"/>
    <x v="0"/>
    <x v="4"/>
    <x v="68"/>
    <x v="0"/>
    <x v="0"/>
  </r>
  <r>
    <x v="640"/>
    <x v="598"/>
    <x v="1"/>
    <x v="37"/>
    <x v="1"/>
    <x v="0"/>
    <x v="0"/>
    <x v="0"/>
    <x v="2"/>
    <x v="1"/>
    <x v="4"/>
    <x v="0"/>
    <x v="34"/>
    <x v="0"/>
    <x v="13"/>
    <x v="16"/>
    <x v="0"/>
    <x v="0"/>
  </r>
  <r>
    <x v="641"/>
    <x v="599"/>
    <x v="0"/>
    <x v="34"/>
    <x v="0"/>
    <x v="0"/>
    <x v="0"/>
    <x v="0"/>
    <x v="6"/>
    <x v="3"/>
    <x v="3"/>
    <x v="0"/>
    <x v="84"/>
    <x v="0"/>
    <x v="4"/>
    <x v="259"/>
    <x v="0"/>
    <x v="0"/>
  </r>
  <r>
    <x v="642"/>
    <x v="600"/>
    <x v="0"/>
    <x v="26"/>
    <x v="1"/>
    <x v="0"/>
    <x v="0"/>
    <x v="0"/>
    <x v="3"/>
    <x v="0"/>
    <x v="4"/>
    <x v="0"/>
    <x v="95"/>
    <x v="0"/>
    <x v="5"/>
    <x v="5"/>
    <x v="0"/>
    <x v="0"/>
  </r>
  <r>
    <x v="643"/>
    <x v="601"/>
    <x v="1"/>
    <x v="58"/>
    <x v="1"/>
    <x v="0"/>
    <x v="0"/>
    <x v="0"/>
    <x v="3"/>
    <x v="4"/>
    <x v="7"/>
    <x v="0"/>
    <x v="62"/>
    <x v="0"/>
    <x v="15"/>
    <x v="155"/>
    <x v="0"/>
    <x v="0"/>
  </r>
  <r>
    <x v="644"/>
    <x v="602"/>
    <x v="1"/>
    <x v="54"/>
    <x v="1"/>
    <x v="0"/>
    <x v="0"/>
    <x v="0"/>
    <x v="2"/>
    <x v="1"/>
    <x v="0"/>
    <x v="0"/>
    <x v="37"/>
    <x v="0"/>
    <x v="4"/>
    <x v="260"/>
    <x v="0"/>
    <x v="0"/>
  </r>
  <r>
    <x v="645"/>
    <x v="603"/>
    <x v="1"/>
    <x v="12"/>
    <x v="1"/>
    <x v="0"/>
    <x v="0"/>
    <x v="0"/>
    <x v="2"/>
    <x v="4"/>
    <x v="7"/>
    <x v="0"/>
    <x v="42"/>
    <x v="0"/>
    <x v="14"/>
    <x v="261"/>
    <x v="0"/>
    <x v="0"/>
  </r>
  <r>
    <x v="646"/>
    <x v="603"/>
    <x v="1"/>
    <x v="38"/>
    <x v="1"/>
    <x v="0"/>
    <x v="0"/>
    <x v="0"/>
    <x v="2"/>
    <x v="4"/>
    <x v="7"/>
    <x v="0"/>
    <x v="86"/>
    <x v="0"/>
    <x v="4"/>
    <x v="14"/>
    <x v="0"/>
    <x v="0"/>
  </r>
  <r>
    <x v="647"/>
    <x v="604"/>
    <x v="1"/>
    <x v="20"/>
    <x v="1"/>
    <x v="0"/>
    <x v="0"/>
    <x v="0"/>
    <x v="3"/>
    <x v="4"/>
    <x v="7"/>
    <x v="0"/>
    <x v="53"/>
    <x v="0"/>
    <x v="5"/>
    <x v="5"/>
    <x v="0"/>
    <x v="0"/>
  </r>
  <r>
    <x v="648"/>
    <x v="604"/>
    <x v="0"/>
    <x v="40"/>
    <x v="1"/>
    <x v="0"/>
    <x v="0"/>
    <x v="0"/>
    <x v="0"/>
    <x v="0"/>
    <x v="0"/>
    <x v="0"/>
    <x v="29"/>
    <x v="0"/>
    <x v="3"/>
    <x v="262"/>
    <x v="0"/>
    <x v="0"/>
  </r>
  <r>
    <x v="649"/>
    <x v="605"/>
    <x v="0"/>
    <x v="37"/>
    <x v="1"/>
    <x v="0"/>
    <x v="0"/>
    <x v="3"/>
    <x v="0"/>
    <x v="3"/>
    <x v="1"/>
    <x v="0"/>
    <x v="269"/>
    <x v="0"/>
    <x v="18"/>
    <x v="29"/>
    <x v="0"/>
    <x v="0"/>
  </r>
  <r>
    <x v="650"/>
    <x v="606"/>
    <x v="1"/>
    <x v="9"/>
    <x v="1"/>
    <x v="0"/>
    <x v="0"/>
    <x v="0"/>
    <x v="2"/>
    <x v="2"/>
    <x v="0"/>
    <x v="0"/>
    <x v="188"/>
    <x v="0"/>
    <x v="13"/>
    <x v="263"/>
    <x v="0"/>
    <x v="0"/>
  </r>
  <r>
    <x v="651"/>
    <x v="607"/>
    <x v="1"/>
    <x v="32"/>
    <x v="2"/>
    <x v="0"/>
    <x v="0"/>
    <x v="0"/>
    <x v="1"/>
    <x v="1"/>
    <x v="1"/>
    <x v="0"/>
    <x v="27"/>
    <x v="0"/>
    <x v="5"/>
    <x v="5"/>
    <x v="0"/>
    <x v="0"/>
  </r>
  <r>
    <x v="652"/>
    <x v="608"/>
    <x v="0"/>
    <x v="13"/>
    <x v="1"/>
    <x v="0"/>
    <x v="0"/>
    <x v="0"/>
    <x v="3"/>
    <x v="0"/>
    <x v="4"/>
    <x v="0"/>
    <x v="270"/>
    <x v="0"/>
    <x v="5"/>
    <x v="264"/>
    <x v="0"/>
    <x v="0"/>
  </r>
  <r>
    <x v="653"/>
    <x v="609"/>
    <x v="0"/>
    <x v="7"/>
    <x v="2"/>
    <x v="0"/>
    <x v="0"/>
    <x v="0"/>
    <x v="0"/>
    <x v="1"/>
    <x v="4"/>
    <x v="0"/>
    <x v="207"/>
    <x v="0"/>
    <x v="4"/>
    <x v="14"/>
    <x v="0"/>
    <x v="0"/>
  </r>
  <r>
    <x v="654"/>
    <x v="610"/>
    <x v="0"/>
    <x v="32"/>
    <x v="2"/>
    <x v="0"/>
    <x v="0"/>
    <x v="0"/>
    <x v="3"/>
    <x v="0"/>
    <x v="2"/>
    <x v="0"/>
    <x v="177"/>
    <x v="0"/>
    <x v="13"/>
    <x v="265"/>
    <x v="0"/>
    <x v="0"/>
  </r>
  <r>
    <x v="655"/>
    <x v="611"/>
    <x v="0"/>
    <x v="32"/>
    <x v="2"/>
    <x v="0"/>
    <x v="0"/>
    <x v="0"/>
    <x v="2"/>
    <x v="1"/>
    <x v="1"/>
    <x v="0"/>
    <x v="184"/>
    <x v="0"/>
    <x v="2"/>
    <x v="266"/>
    <x v="0"/>
    <x v="0"/>
  </r>
  <r>
    <x v="656"/>
    <x v="612"/>
    <x v="0"/>
    <x v="2"/>
    <x v="2"/>
    <x v="0"/>
    <x v="0"/>
    <x v="0"/>
    <x v="2"/>
    <x v="1"/>
    <x v="1"/>
    <x v="0"/>
    <x v="151"/>
    <x v="0"/>
    <x v="5"/>
    <x v="264"/>
    <x v="0"/>
    <x v="0"/>
  </r>
  <r>
    <x v="657"/>
    <x v="613"/>
    <x v="0"/>
    <x v="31"/>
    <x v="1"/>
    <x v="0"/>
    <x v="0"/>
    <x v="3"/>
    <x v="6"/>
    <x v="1"/>
    <x v="5"/>
    <x v="0"/>
    <x v="170"/>
    <x v="0"/>
    <x v="13"/>
    <x v="34"/>
    <x v="0"/>
    <x v="0"/>
  </r>
  <r>
    <x v="658"/>
    <x v="614"/>
    <x v="0"/>
    <x v="57"/>
    <x v="1"/>
    <x v="0"/>
    <x v="0"/>
    <x v="0"/>
    <x v="3"/>
    <x v="1"/>
    <x v="5"/>
    <x v="0"/>
    <x v="125"/>
    <x v="0"/>
    <x v="5"/>
    <x v="42"/>
    <x v="0"/>
    <x v="0"/>
  </r>
  <r>
    <x v="659"/>
    <x v="614"/>
    <x v="1"/>
    <x v="6"/>
    <x v="1"/>
    <x v="0"/>
    <x v="0"/>
    <x v="0"/>
    <x v="2"/>
    <x v="2"/>
    <x v="4"/>
    <x v="0"/>
    <x v="51"/>
    <x v="0"/>
    <x v="13"/>
    <x v="16"/>
    <x v="0"/>
    <x v="0"/>
  </r>
  <r>
    <x v="660"/>
    <x v="615"/>
    <x v="0"/>
    <x v="1"/>
    <x v="1"/>
    <x v="0"/>
    <x v="0"/>
    <x v="0"/>
    <x v="0"/>
    <x v="0"/>
    <x v="6"/>
    <x v="0"/>
    <x v="271"/>
    <x v="0"/>
    <x v="3"/>
    <x v="267"/>
    <x v="0"/>
    <x v="0"/>
  </r>
  <r>
    <x v="661"/>
    <x v="616"/>
    <x v="0"/>
    <x v="16"/>
    <x v="2"/>
    <x v="0"/>
    <x v="0"/>
    <x v="0"/>
    <x v="0"/>
    <x v="0"/>
    <x v="2"/>
    <x v="0"/>
    <x v="95"/>
    <x v="0"/>
    <x v="4"/>
    <x v="163"/>
    <x v="0"/>
    <x v="0"/>
  </r>
  <r>
    <x v="662"/>
    <x v="617"/>
    <x v="1"/>
    <x v="38"/>
    <x v="1"/>
    <x v="0"/>
    <x v="0"/>
    <x v="0"/>
    <x v="2"/>
    <x v="2"/>
    <x v="6"/>
    <x v="0"/>
    <x v="103"/>
    <x v="0"/>
    <x v="2"/>
    <x v="2"/>
    <x v="0"/>
    <x v="0"/>
  </r>
  <r>
    <x v="663"/>
    <x v="617"/>
    <x v="1"/>
    <x v="49"/>
    <x v="2"/>
    <x v="0"/>
    <x v="0"/>
    <x v="0"/>
    <x v="0"/>
    <x v="2"/>
    <x v="3"/>
    <x v="0"/>
    <x v="140"/>
    <x v="0"/>
    <x v="10"/>
    <x v="11"/>
    <x v="0"/>
    <x v="0"/>
  </r>
  <r>
    <x v="664"/>
    <x v="618"/>
    <x v="0"/>
    <x v="28"/>
    <x v="1"/>
    <x v="0"/>
    <x v="0"/>
    <x v="0"/>
    <x v="0"/>
    <x v="0"/>
    <x v="1"/>
    <x v="0"/>
    <x v="67"/>
    <x v="0"/>
    <x v="25"/>
    <x v="268"/>
    <x v="0"/>
    <x v="0"/>
  </r>
  <r>
    <x v="665"/>
    <x v="619"/>
    <x v="0"/>
    <x v="12"/>
    <x v="1"/>
    <x v="0"/>
    <x v="0"/>
    <x v="3"/>
    <x v="0"/>
    <x v="0"/>
    <x v="1"/>
    <x v="0"/>
    <x v="0"/>
    <x v="0"/>
    <x v="3"/>
    <x v="26"/>
    <x v="0"/>
    <x v="0"/>
  </r>
  <r>
    <x v="666"/>
    <x v="620"/>
    <x v="0"/>
    <x v="21"/>
    <x v="1"/>
    <x v="0"/>
    <x v="0"/>
    <x v="0"/>
    <x v="0"/>
    <x v="0"/>
    <x v="4"/>
    <x v="0"/>
    <x v="64"/>
    <x v="0"/>
    <x v="5"/>
    <x v="5"/>
    <x v="0"/>
    <x v="0"/>
  </r>
  <r>
    <x v="667"/>
    <x v="621"/>
    <x v="0"/>
    <x v="19"/>
    <x v="0"/>
    <x v="0"/>
    <x v="0"/>
    <x v="0"/>
    <x v="2"/>
    <x v="1"/>
    <x v="5"/>
    <x v="0"/>
    <x v="232"/>
    <x v="0"/>
    <x v="11"/>
    <x v="269"/>
    <x v="0"/>
    <x v="0"/>
  </r>
  <r>
    <x v="668"/>
    <x v="622"/>
    <x v="0"/>
    <x v="0"/>
    <x v="0"/>
    <x v="0"/>
    <x v="0"/>
    <x v="0"/>
    <x v="3"/>
    <x v="0"/>
    <x v="1"/>
    <x v="0"/>
    <x v="10"/>
    <x v="0"/>
    <x v="8"/>
    <x v="91"/>
    <x v="0"/>
    <x v="0"/>
  </r>
  <r>
    <x v="669"/>
    <x v="622"/>
    <x v="0"/>
    <x v="38"/>
    <x v="1"/>
    <x v="0"/>
    <x v="0"/>
    <x v="0"/>
    <x v="2"/>
    <x v="0"/>
    <x v="3"/>
    <x v="0"/>
    <x v="73"/>
    <x v="0"/>
    <x v="4"/>
    <x v="14"/>
    <x v="0"/>
    <x v="0"/>
  </r>
  <r>
    <x v="670"/>
    <x v="623"/>
    <x v="0"/>
    <x v="60"/>
    <x v="1"/>
    <x v="0"/>
    <x v="0"/>
    <x v="2"/>
    <x v="1"/>
    <x v="1"/>
    <x v="2"/>
    <x v="0"/>
    <x v="272"/>
    <x v="0"/>
    <x v="13"/>
    <x v="16"/>
    <x v="0"/>
    <x v="0"/>
  </r>
  <r>
    <x v="671"/>
    <x v="624"/>
    <x v="1"/>
    <x v="2"/>
    <x v="2"/>
    <x v="0"/>
    <x v="0"/>
    <x v="0"/>
    <x v="3"/>
    <x v="1"/>
    <x v="6"/>
    <x v="0"/>
    <x v="273"/>
    <x v="0"/>
    <x v="20"/>
    <x v="130"/>
    <x v="0"/>
    <x v="0"/>
  </r>
  <r>
    <x v="672"/>
    <x v="625"/>
    <x v="1"/>
    <x v="40"/>
    <x v="1"/>
    <x v="0"/>
    <x v="0"/>
    <x v="0"/>
    <x v="3"/>
    <x v="2"/>
    <x v="0"/>
    <x v="0"/>
    <x v="28"/>
    <x v="0"/>
    <x v="9"/>
    <x v="10"/>
    <x v="0"/>
    <x v="0"/>
  </r>
  <r>
    <x v="673"/>
    <x v="626"/>
    <x v="1"/>
    <x v="11"/>
    <x v="1"/>
    <x v="0"/>
    <x v="0"/>
    <x v="0"/>
    <x v="1"/>
    <x v="1"/>
    <x v="0"/>
    <x v="0"/>
    <x v="26"/>
    <x v="0"/>
    <x v="19"/>
    <x v="143"/>
    <x v="0"/>
    <x v="0"/>
  </r>
  <r>
    <x v="674"/>
    <x v="627"/>
    <x v="1"/>
    <x v="33"/>
    <x v="2"/>
    <x v="0"/>
    <x v="0"/>
    <x v="0"/>
    <x v="2"/>
    <x v="2"/>
    <x v="1"/>
    <x v="0"/>
    <x v="274"/>
    <x v="0"/>
    <x v="17"/>
    <x v="270"/>
    <x v="0"/>
    <x v="0"/>
  </r>
  <r>
    <x v="675"/>
    <x v="628"/>
    <x v="0"/>
    <x v="17"/>
    <x v="1"/>
    <x v="0"/>
    <x v="0"/>
    <x v="0"/>
    <x v="0"/>
    <x v="0"/>
    <x v="4"/>
    <x v="0"/>
    <x v="275"/>
    <x v="0"/>
    <x v="5"/>
    <x v="271"/>
    <x v="0"/>
    <x v="0"/>
  </r>
  <r>
    <x v="676"/>
    <x v="629"/>
    <x v="0"/>
    <x v="14"/>
    <x v="2"/>
    <x v="0"/>
    <x v="0"/>
    <x v="0"/>
    <x v="2"/>
    <x v="0"/>
    <x v="2"/>
    <x v="0"/>
    <x v="260"/>
    <x v="0"/>
    <x v="9"/>
    <x v="10"/>
    <x v="0"/>
    <x v="0"/>
  </r>
  <r>
    <x v="677"/>
    <x v="630"/>
    <x v="0"/>
    <x v="4"/>
    <x v="0"/>
    <x v="0"/>
    <x v="0"/>
    <x v="1"/>
    <x v="3"/>
    <x v="3"/>
    <x v="5"/>
    <x v="0"/>
    <x v="276"/>
    <x v="0"/>
    <x v="4"/>
    <x v="14"/>
    <x v="0"/>
    <x v="0"/>
  </r>
  <r>
    <x v="678"/>
    <x v="631"/>
    <x v="0"/>
    <x v="34"/>
    <x v="0"/>
    <x v="0"/>
    <x v="0"/>
    <x v="0"/>
    <x v="0"/>
    <x v="3"/>
    <x v="3"/>
    <x v="0"/>
    <x v="191"/>
    <x v="0"/>
    <x v="5"/>
    <x v="5"/>
    <x v="0"/>
    <x v="0"/>
  </r>
  <r>
    <x v="679"/>
    <x v="631"/>
    <x v="0"/>
    <x v="17"/>
    <x v="1"/>
    <x v="0"/>
    <x v="0"/>
    <x v="0"/>
    <x v="1"/>
    <x v="0"/>
    <x v="0"/>
    <x v="0"/>
    <x v="0"/>
    <x v="0"/>
    <x v="20"/>
    <x v="248"/>
    <x v="0"/>
    <x v="0"/>
  </r>
  <r>
    <x v="680"/>
    <x v="632"/>
    <x v="1"/>
    <x v="15"/>
    <x v="1"/>
    <x v="0"/>
    <x v="0"/>
    <x v="3"/>
    <x v="0"/>
    <x v="6"/>
    <x v="4"/>
    <x v="0"/>
    <x v="141"/>
    <x v="0"/>
    <x v="9"/>
    <x v="10"/>
    <x v="0"/>
    <x v="0"/>
  </r>
  <r>
    <x v="681"/>
    <x v="633"/>
    <x v="0"/>
    <x v="44"/>
    <x v="1"/>
    <x v="0"/>
    <x v="0"/>
    <x v="0"/>
    <x v="2"/>
    <x v="0"/>
    <x v="3"/>
    <x v="0"/>
    <x v="40"/>
    <x v="0"/>
    <x v="5"/>
    <x v="5"/>
    <x v="0"/>
    <x v="0"/>
  </r>
  <r>
    <x v="682"/>
    <x v="634"/>
    <x v="0"/>
    <x v="0"/>
    <x v="0"/>
    <x v="0"/>
    <x v="0"/>
    <x v="0"/>
    <x v="3"/>
    <x v="1"/>
    <x v="3"/>
    <x v="0"/>
    <x v="45"/>
    <x v="0"/>
    <x v="9"/>
    <x v="272"/>
    <x v="0"/>
    <x v="0"/>
  </r>
  <r>
    <x v="683"/>
    <x v="635"/>
    <x v="1"/>
    <x v="30"/>
    <x v="0"/>
    <x v="0"/>
    <x v="0"/>
    <x v="0"/>
    <x v="1"/>
    <x v="2"/>
    <x v="1"/>
    <x v="0"/>
    <x v="277"/>
    <x v="0"/>
    <x v="3"/>
    <x v="273"/>
    <x v="0"/>
    <x v="0"/>
  </r>
  <r>
    <x v="684"/>
    <x v="636"/>
    <x v="0"/>
    <x v="0"/>
    <x v="0"/>
    <x v="0"/>
    <x v="0"/>
    <x v="0"/>
    <x v="1"/>
    <x v="0"/>
    <x v="2"/>
    <x v="0"/>
    <x v="39"/>
    <x v="0"/>
    <x v="4"/>
    <x v="30"/>
    <x v="0"/>
    <x v="0"/>
  </r>
  <r>
    <x v="685"/>
    <x v="637"/>
    <x v="1"/>
    <x v="39"/>
    <x v="1"/>
    <x v="0"/>
    <x v="0"/>
    <x v="0"/>
    <x v="2"/>
    <x v="2"/>
    <x v="1"/>
    <x v="0"/>
    <x v="140"/>
    <x v="0"/>
    <x v="9"/>
    <x v="10"/>
    <x v="0"/>
    <x v="0"/>
  </r>
  <r>
    <x v="686"/>
    <x v="638"/>
    <x v="0"/>
    <x v="27"/>
    <x v="1"/>
    <x v="0"/>
    <x v="0"/>
    <x v="0"/>
    <x v="5"/>
    <x v="3"/>
    <x v="4"/>
    <x v="0"/>
    <x v="10"/>
    <x v="0"/>
    <x v="4"/>
    <x v="14"/>
    <x v="0"/>
    <x v="0"/>
  </r>
  <r>
    <x v="687"/>
    <x v="639"/>
    <x v="1"/>
    <x v="2"/>
    <x v="2"/>
    <x v="0"/>
    <x v="0"/>
    <x v="0"/>
    <x v="2"/>
    <x v="2"/>
    <x v="6"/>
    <x v="0"/>
    <x v="141"/>
    <x v="0"/>
    <x v="13"/>
    <x v="90"/>
    <x v="0"/>
    <x v="0"/>
  </r>
  <r>
    <x v="688"/>
    <x v="640"/>
    <x v="0"/>
    <x v="53"/>
    <x v="1"/>
    <x v="0"/>
    <x v="0"/>
    <x v="3"/>
    <x v="0"/>
    <x v="0"/>
    <x v="4"/>
    <x v="0"/>
    <x v="4"/>
    <x v="0"/>
    <x v="5"/>
    <x v="5"/>
    <x v="0"/>
    <x v="0"/>
  </r>
  <r>
    <x v="689"/>
    <x v="641"/>
    <x v="0"/>
    <x v="17"/>
    <x v="1"/>
    <x v="0"/>
    <x v="0"/>
    <x v="0"/>
    <x v="3"/>
    <x v="0"/>
    <x v="4"/>
    <x v="0"/>
    <x v="212"/>
    <x v="0"/>
    <x v="5"/>
    <x v="5"/>
    <x v="0"/>
    <x v="0"/>
  </r>
  <r>
    <x v="690"/>
    <x v="642"/>
    <x v="1"/>
    <x v="41"/>
    <x v="1"/>
    <x v="0"/>
    <x v="0"/>
    <x v="0"/>
    <x v="2"/>
    <x v="0"/>
    <x v="3"/>
    <x v="0"/>
    <x v="86"/>
    <x v="0"/>
    <x v="5"/>
    <x v="5"/>
    <x v="0"/>
    <x v="0"/>
  </r>
  <r>
    <x v="691"/>
    <x v="643"/>
    <x v="1"/>
    <x v="1"/>
    <x v="1"/>
    <x v="0"/>
    <x v="0"/>
    <x v="0"/>
    <x v="6"/>
    <x v="0"/>
    <x v="6"/>
    <x v="0"/>
    <x v="134"/>
    <x v="0"/>
    <x v="4"/>
    <x v="47"/>
    <x v="0"/>
    <x v="0"/>
  </r>
  <r>
    <x v="692"/>
    <x v="644"/>
    <x v="0"/>
    <x v="23"/>
    <x v="1"/>
    <x v="0"/>
    <x v="0"/>
    <x v="0"/>
    <x v="2"/>
    <x v="1"/>
    <x v="6"/>
    <x v="0"/>
    <x v="26"/>
    <x v="0"/>
    <x v="2"/>
    <x v="2"/>
    <x v="0"/>
    <x v="0"/>
  </r>
  <r>
    <x v="693"/>
    <x v="645"/>
    <x v="1"/>
    <x v="1"/>
    <x v="1"/>
    <x v="0"/>
    <x v="0"/>
    <x v="0"/>
    <x v="3"/>
    <x v="0"/>
    <x v="1"/>
    <x v="0"/>
    <x v="162"/>
    <x v="0"/>
    <x v="13"/>
    <x v="274"/>
    <x v="0"/>
    <x v="0"/>
  </r>
  <r>
    <x v="694"/>
    <x v="645"/>
    <x v="1"/>
    <x v="38"/>
    <x v="1"/>
    <x v="0"/>
    <x v="0"/>
    <x v="0"/>
    <x v="3"/>
    <x v="1"/>
    <x v="3"/>
    <x v="0"/>
    <x v="189"/>
    <x v="0"/>
    <x v="5"/>
    <x v="5"/>
    <x v="0"/>
    <x v="0"/>
  </r>
  <r>
    <x v="695"/>
    <x v="645"/>
    <x v="0"/>
    <x v="28"/>
    <x v="1"/>
    <x v="0"/>
    <x v="0"/>
    <x v="0"/>
    <x v="2"/>
    <x v="1"/>
    <x v="2"/>
    <x v="0"/>
    <x v="85"/>
    <x v="0"/>
    <x v="13"/>
    <x v="275"/>
    <x v="0"/>
    <x v="0"/>
  </r>
  <r>
    <x v="696"/>
    <x v="645"/>
    <x v="1"/>
    <x v="47"/>
    <x v="1"/>
    <x v="0"/>
    <x v="0"/>
    <x v="0"/>
    <x v="2"/>
    <x v="0"/>
    <x v="1"/>
    <x v="0"/>
    <x v="118"/>
    <x v="0"/>
    <x v="2"/>
    <x v="2"/>
    <x v="0"/>
    <x v="0"/>
  </r>
  <r>
    <x v="697"/>
    <x v="646"/>
    <x v="1"/>
    <x v="7"/>
    <x v="2"/>
    <x v="0"/>
    <x v="0"/>
    <x v="0"/>
    <x v="3"/>
    <x v="0"/>
    <x v="4"/>
    <x v="0"/>
    <x v="278"/>
    <x v="0"/>
    <x v="13"/>
    <x v="62"/>
    <x v="0"/>
    <x v="0"/>
  </r>
  <r>
    <x v="698"/>
    <x v="647"/>
    <x v="0"/>
    <x v="10"/>
    <x v="1"/>
    <x v="0"/>
    <x v="0"/>
    <x v="0"/>
    <x v="6"/>
    <x v="1"/>
    <x v="0"/>
    <x v="0"/>
    <x v="22"/>
    <x v="0"/>
    <x v="13"/>
    <x v="16"/>
    <x v="0"/>
    <x v="0"/>
  </r>
  <r>
    <x v="699"/>
    <x v="648"/>
    <x v="1"/>
    <x v="34"/>
    <x v="0"/>
    <x v="0"/>
    <x v="0"/>
    <x v="0"/>
    <x v="5"/>
    <x v="1"/>
    <x v="1"/>
    <x v="0"/>
    <x v="18"/>
    <x v="0"/>
    <x v="4"/>
    <x v="14"/>
    <x v="0"/>
    <x v="0"/>
  </r>
  <r>
    <x v="700"/>
    <x v="649"/>
    <x v="1"/>
    <x v="8"/>
    <x v="1"/>
    <x v="0"/>
    <x v="0"/>
    <x v="0"/>
    <x v="3"/>
    <x v="4"/>
    <x v="7"/>
    <x v="0"/>
    <x v="105"/>
    <x v="0"/>
    <x v="3"/>
    <x v="276"/>
    <x v="0"/>
    <x v="0"/>
  </r>
  <r>
    <x v="701"/>
    <x v="650"/>
    <x v="1"/>
    <x v="49"/>
    <x v="2"/>
    <x v="0"/>
    <x v="0"/>
    <x v="0"/>
    <x v="2"/>
    <x v="2"/>
    <x v="6"/>
    <x v="0"/>
    <x v="51"/>
    <x v="0"/>
    <x v="9"/>
    <x v="10"/>
    <x v="0"/>
    <x v="0"/>
  </r>
  <r>
    <x v="702"/>
    <x v="651"/>
    <x v="0"/>
    <x v="36"/>
    <x v="1"/>
    <x v="0"/>
    <x v="0"/>
    <x v="0"/>
    <x v="2"/>
    <x v="1"/>
    <x v="0"/>
    <x v="0"/>
    <x v="180"/>
    <x v="0"/>
    <x v="4"/>
    <x v="277"/>
    <x v="0"/>
    <x v="0"/>
  </r>
  <r>
    <x v="703"/>
    <x v="652"/>
    <x v="1"/>
    <x v="10"/>
    <x v="1"/>
    <x v="0"/>
    <x v="0"/>
    <x v="0"/>
    <x v="3"/>
    <x v="1"/>
    <x v="3"/>
    <x v="0"/>
    <x v="279"/>
    <x v="0"/>
    <x v="5"/>
    <x v="42"/>
    <x v="0"/>
    <x v="0"/>
  </r>
  <r>
    <x v="704"/>
    <x v="653"/>
    <x v="0"/>
    <x v="30"/>
    <x v="0"/>
    <x v="0"/>
    <x v="0"/>
    <x v="0"/>
    <x v="0"/>
    <x v="1"/>
    <x v="0"/>
    <x v="0"/>
    <x v="22"/>
    <x v="0"/>
    <x v="10"/>
    <x v="278"/>
    <x v="0"/>
    <x v="0"/>
  </r>
  <r>
    <x v="705"/>
    <x v="654"/>
    <x v="0"/>
    <x v="26"/>
    <x v="1"/>
    <x v="0"/>
    <x v="0"/>
    <x v="0"/>
    <x v="0"/>
    <x v="1"/>
    <x v="3"/>
    <x v="0"/>
    <x v="121"/>
    <x v="0"/>
    <x v="4"/>
    <x v="68"/>
    <x v="0"/>
    <x v="0"/>
  </r>
  <r>
    <x v="706"/>
    <x v="655"/>
    <x v="1"/>
    <x v="32"/>
    <x v="2"/>
    <x v="0"/>
    <x v="0"/>
    <x v="0"/>
    <x v="0"/>
    <x v="1"/>
    <x v="4"/>
    <x v="0"/>
    <x v="185"/>
    <x v="0"/>
    <x v="13"/>
    <x v="90"/>
    <x v="0"/>
    <x v="0"/>
  </r>
  <r>
    <x v="707"/>
    <x v="656"/>
    <x v="1"/>
    <x v="28"/>
    <x v="1"/>
    <x v="0"/>
    <x v="0"/>
    <x v="0"/>
    <x v="3"/>
    <x v="4"/>
    <x v="7"/>
    <x v="0"/>
    <x v="57"/>
    <x v="0"/>
    <x v="13"/>
    <x v="16"/>
    <x v="0"/>
    <x v="0"/>
  </r>
  <r>
    <x v="708"/>
    <x v="657"/>
    <x v="1"/>
    <x v="36"/>
    <x v="1"/>
    <x v="0"/>
    <x v="0"/>
    <x v="0"/>
    <x v="3"/>
    <x v="4"/>
    <x v="7"/>
    <x v="0"/>
    <x v="161"/>
    <x v="0"/>
    <x v="14"/>
    <x v="190"/>
    <x v="0"/>
    <x v="0"/>
  </r>
  <r>
    <x v="709"/>
    <x v="658"/>
    <x v="0"/>
    <x v="5"/>
    <x v="1"/>
    <x v="0"/>
    <x v="0"/>
    <x v="0"/>
    <x v="3"/>
    <x v="3"/>
    <x v="2"/>
    <x v="0"/>
    <x v="280"/>
    <x v="0"/>
    <x v="11"/>
    <x v="279"/>
    <x v="0"/>
    <x v="0"/>
  </r>
  <r>
    <x v="710"/>
    <x v="659"/>
    <x v="1"/>
    <x v="41"/>
    <x v="1"/>
    <x v="0"/>
    <x v="0"/>
    <x v="0"/>
    <x v="2"/>
    <x v="4"/>
    <x v="7"/>
    <x v="0"/>
    <x v="281"/>
    <x v="0"/>
    <x v="17"/>
    <x v="196"/>
    <x v="0"/>
    <x v="0"/>
  </r>
  <r>
    <x v="711"/>
    <x v="659"/>
    <x v="1"/>
    <x v="18"/>
    <x v="2"/>
    <x v="0"/>
    <x v="0"/>
    <x v="0"/>
    <x v="1"/>
    <x v="1"/>
    <x v="3"/>
    <x v="0"/>
    <x v="182"/>
    <x v="0"/>
    <x v="4"/>
    <x v="185"/>
    <x v="0"/>
    <x v="0"/>
  </r>
  <r>
    <x v="712"/>
    <x v="660"/>
    <x v="1"/>
    <x v="15"/>
    <x v="1"/>
    <x v="0"/>
    <x v="0"/>
    <x v="0"/>
    <x v="6"/>
    <x v="1"/>
    <x v="5"/>
    <x v="0"/>
    <x v="36"/>
    <x v="0"/>
    <x v="4"/>
    <x v="171"/>
    <x v="0"/>
    <x v="0"/>
  </r>
  <r>
    <x v="713"/>
    <x v="661"/>
    <x v="0"/>
    <x v="13"/>
    <x v="1"/>
    <x v="0"/>
    <x v="0"/>
    <x v="0"/>
    <x v="4"/>
    <x v="5"/>
    <x v="4"/>
    <x v="1"/>
    <x v="134"/>
    <x v="0"/>
    <x v="13"/>
    <x v="51"/>
    <x v="0"/>
    <x v="0"/>
  </r>
  <r>
    <x v="714"/>
    <x v="662"/>
    <x v="0"/>
    <x v="37"/>
    <x v="1"/>
    <x v="0"/>
    <x v="0"/>
    <x v="0"/>
    <x v="2"/>
    <x v="1"/>
    <x v="2"/>
    <x v="0"/>
    <x v="22"/>
    <x v="0"/>
    <x v="4"/>
    <x v="14"/>
    <x v="0"/>
    <x v="0"/>
  </r>
  <r>
    <x v="715"/>
    <x v="663"/>
    <x v="0"/>
    <x v="22"/>
    <x v="2"/>
    <x v="0"/>
    <x v="0"/>
    <x v="0"/>
    <x v="3"/>
    <x v="0"/>
    <x v="2"/>
    <x v="0"/>
    <x v="275"/>
    <x v="0"/>
    <x v="3"/>
    <x v="22"/>
    <x v="0"/>
    <x v="0"/>
  </r>
  <r>
    <x v="716"/>
    <x v="664"/>
    <x v="0"/>
    <x v="0"/>
    <x v="0"/>
    <x v="0"/>
    <x v="0"/>
    <x v="0"/>
    <x v="0"/>
    <x v="1"/>
    <x v="5"/>
    <x v="0"/>
    <x v="115"/>
    <x v="0"/>
    <x v="9"/>
    <x v="182"/>
    <x v="0"/>
    <x v="0"/>
  </r>
  <r>
    <x v="717"/>
    <x v="665"/>
    <x v="0"/>
    <x v="53"/>
    <x v="1"/>
    <x v="0"/>
    <x v="0"/>
    <x v="1"/>
    <x v="0"/>
    <x v="0"/>
    <x v="0"/>
    <x v="0"/>
    <x v="139"/>
    <x v="0"/>
    <x v="5"/>
    <x v="5"/>
    <x v="0"/>
    <x v="0"/>
  </r>
  <r>
    <x v="718"/>
    <x v="666"/>
    <x v="1"/>
    <x v="54"/>
    <x v="1"/>
    <x v="0"/>
    <x v="0"/>
    <x v="0"/>
    <x v="3"/>
    <x v="1"/>
    <x v="6"/>
    <x v="0"/>
    <x v="49"/>
    <x v="0"/>
    <x v="4"/>
    <x v="30"/>
    <x v="0"/>
    <x v="0"/>
  </r>
  <r>
    <x v="719"/>
    <x v="667"/>
    <x v="1"/>
    <x v="20"/>
    <x v="1"/>
    <x v="0"/>
    <x v="0"/>
    <x v="3"/>
    <x v="3"/>
    <x v="4"/>
    <x v="7"/>
    <x v="0"/>
    <x v="63"/>
    <x v="0"/>
    <x v="21"/>
    <x v="280"/>
    <x v="0"/>
    <x v="0"/>
  </r>
  <r>
    <x v="720"/>
    <x v="668"/>
    <x v="0"/>
    <x v="18"/>
    <x v="2"/>
    <x v="0"/>
    <x v="0"/>
    <x v="0"/>
    <x v="1"/>
    <x v="5"/>
    <x v="3"/>
    <x v="0"/>
    <x v="85"/>
    <x v="0"/>
    <x v="4"/>
    <x v="47"/>
    <x v="0"/>
    <x v="0"/>
  </r>
  <r>
    <x v="721"/>
    <x v="669"/>
    <x v="0"/>
    <x v="30"/>
    <x v="0"/>
    <x v="0"/>
    <x v="0"/>
    <x v="0"/>
    <x v="2"/>
    <x v="1"/>
    <x v="6"/>
    <x v="0"/>
    <x v="26"/>
    <x v="0"/>
    <x v="9"/>
    <x v="10"/>
    <x v="0"/>
    <x v="0"/>
  </r>
  <r>
    <x v="722"/>
    <x v="670"/>
    <x v="0"/>
    <x v="18"/>
    <x v="2"/>
    <x v="0"/>
    <x v="0"/>
    <x v="0"/>
    <x v="2"/>
    <x v="1"/>
    <x v="4"/>
    <x v="0"/>
    <x v="129"/>
    <x v="0"/>
    <x v="1"/>
    <x v="1"/>
    <x v="0"/>
    <x v="0"/>
  </r>
  <r>
    <x v="723"/>
    <x v="671"/>
    <x v="1"/>
    <x v="49"/>
    <x v="2"/>
    <x v="0"/>
    <x v="0"/>
    <x v="0"/>
    <x v="3"/>
    <x v="2"/>
    <x v="0"/>
    <x v="0"/>
    <x v="28"/>
    <x v="0"/>
    <x v="13"/>
    <x v="36"/>
    <x v="0"/>
    <x v="0"/>
  </r>
  <r>
    <x v="724"/>
    <x v="672"/>
    <x v="1"/>
    <x v="31"/>
    <x v="1"/>
    <x v="0"/>
    <x v="0"/>
    <x v="0"/>
    <x v="3"/>
    <x v="4"/>
    <x v="7"/>
    <x v="0"/>
    <x v="90"/>
    <x v="0"/>
    <x v="26"/>
    <x v="281"/>
    <x v="0"/>
    <x v="0"/>
  </r>
  <r>
    <x v="725"/>
    <x v="673"/>
    <x v="1"/>
    <x v="25"/>
    <x v="1"/>
    <x v="0"/>
    <x v="0"/>
    <x v="0"/>
    <x v="3"/>
    <x v="1"/>
    <x v="0"/>
    <x v="0"/>
    <x v="22"/>
    <x v="0"/>
    <x v="10"/>
    <x v="11"/>
    <x v="0"/>
    <x v="0"/>
  </r>
  <r>
    <x v="726"/>
    <x v="674"/>
    <x v="1"/>
    <x v="46"/>
    <x v="1"/>
    <x v="0"/>
    <x v="0"/>
    <x v="0"/>
    <x v="2"/>
    <x v="4"/>
    <x v="7"/>
    <x v="0"/>
    <x v="225"/>
    <x v="0"/>
    <x v="30"/>
    <x v="11"/>
    <x v="0"/>
    <x v="0"/>
  </r>
  <r>
    <x v="727"/>
    <x v="675"/>
    <x v="1"/>
    <x v="32"/>
    <x v="2"/>
    <x v="0"/>
    <x v="0"/>
    <x v="0"/>
    <x v="0"/>
    <x v="1"/>
    <x v="0"/>
    <x v="0"/>
    <x v="282"/>
    <x v="0"/>
    <x v="2"/>
    <x v="282"/>
    <x v="0"/>
    <x v="0"/>
  </r>
  <r>
    <x v="728"/>
    <x v="675"/>
    <x v="1"/>
    <x v="43"/>
    <x v="1"/>
    <x v="0"/>
    <x v="0"/>
    <x v="0"/>
    <x v="3"/>
    <x v="4"/>
    <x v="7"/>
    <x v="0"/>
    <x v="151"/>
    <x v="0"/>
    <x v="20"/>
    <x v="283"/>
    <x v="0"/>
    <x v="0"/>
  </r>
  <r>
    <x v="729"/>
    <x v="676"/>
    <x v="1"/>
    <x v="9"/>
    <x v="1"/>
    <x v="0"/>
    <x v="0"/>
    <x v="0"/>
    <x v="3"/>
    <x v="4"/>
    <x v="7"/>
    <x v="0"/>
    <x v="66"/>
    <x v="0"/>
    <x v="14"/>
    <x v="284"/>
    <x v="0"/>
    <x v="0"/>
  </r>
  <r>
    <x v="730"/>
    <x v="676"/>
    <x v="1"/>
    <x v="16"/>
    <x v="2"/>
    <x v="0"/>
    <x v="0"/>
    <x v="0"/>
    <x v="0"/>
    <x v="2"/>
    <x v="6"/>
    <x v="0"/>
    <x v="122"/>
    <x v="0"/>
    <x v="5"/>
    <x v="5"/>
    <x v="0"/>
    <x v="0"/>
  </r>
  <r>
    <x v="731"/>
    <x v="677"/>
    <x v="1"/>
    <x v="34"/>
    <x v="0"/>
    <x v="0"/>
    <x v="0"/>
    <x v="0"/>
    <x v="0"/>
    <x v="4"/>
    <x v="7"/>
    <x v="0"/>
    <x v="179"/>
    <x v="0"/>
    <x v="12"/>
    <x v="285"/>
    <x v="0"/>
    <x v="0"/>
  </r>
  <r>
    <x v="732"/>
    <x v="678"/>
    <x v="0"/>
    <x v="18"/>
    <x v="2"/>
    <x v="0"/>
    <x v="0"/>
    <x v="3"/>
    <x v="2"/>
    <x v="0"/>
    <x v="6"/>
    <x v="0"/>
    <x v="67"/>
    <x v="0"/>
    <x v="13"/>
    <x v="62"/>
    <x v="0"/>
    <x v="0"/>
  </r>
  <r>
    <x v="733"/>
    <x v="679"/>
    <x v="1"/>
    <x v="40"/>
    <x v="1"/>
    <x v="0"/>
    <x v="0"/>
    <x v="0"/>
    <x v="3"/>
    <x v="4"/>
    <x v="7"/>
    <x v="0"/>
    <x v="221"/>
    <x v="0"/>
    <x v="9"/>
    <x v="286"/>
    <x v="0"/>
    <x v="0"/>
  </r>
  <r>
    <x v="734"/>
    <x v="680"/>
    <x v="1"/>
    <x v="58"/>
    <x v="1"/>
    <x v="0"/>
    <x v="0"/>
    <x v="0"/>
    <x v="1"/>
    <x v="2"/>
    <x v="1"/>
    <x v="0"/>
    <x v="140"/>
    <x v="0"/>
    <x v="9"/>
    <x v="287"/>
    <x v="0"/>
    <x v="0"/>
  </r>
  <r>
    <x v="735"/>
    <x v="681"/>
    <x v="0"/>
    <x v="24"/>
    <x v="1"/>
    <x v="0"/>
    <x v="0"/>
    <x v="0"/>
    <x v="2"/>
    <x v="1"/>
    <x v="1"/>
    <x v="0"/>
    <x v="93"/>
    <x v="0"/>
    <x v="5"/>
    <x v="5"/>
    <x v="0"/>
    <x v="0"/>
  </r>
  <r>
    <x v="736"/>
    <x v="682"/>
    <x v="0"/>
    <x v="25"/>
    <x v="1"/>
    <x v="0"/>
    <x v="0"/>
    <x v="0"/>
    <x v="4"/>
    <x v="1"/>
    <x v="3"/>
    <x v="0"/>
    <x v="115"/>
    <x v="0"/>
    <x v="12"/>
    <x v="288"/>
    <x v="0"/>
    <x v="0"/>
  </r>
  <r>
    <x v="737"/>
    <x v="683"/>
    <x v="0"/>
    <x v="27"/>
    <x v="1"/>
    <x v="0"/>
    <x v="0"/>
    <x v="0"/>
    <x v="0"/>
    <x v="1"/>
    <x v="4"/>
    <x v="0"/>
    <x v="283"/>
    <x v="0"/>
    <x v="13"/>
    <x v="62"/>
    <x v="0"/>
    <x v="0"/>
  </r>
  <r>
    <x v="738"/>
    <x v="684"/>
    <x v="0"/>
    <x v="28"/>
    <x v="1"/>
    <x v="0"/>
    <x v="0"/>
    <x v="0"/>
    <x v="4"/>
    <x v="3"/>
    <x v="3"/>
    <x v="0"/>
    <x v="284"/>
    <x v="0"/>
    <x v="0"/>
    <x v="289"/>
    <x v="0"/>
    <x v="0"/>
  </r>
  <r>
    <x v="739"/>
    <x v="684"/>
    <x v="0"/>
    <x v="25"/>
    <x v="1"/>
    <x v="0"/>
    <x v="0"/>
    <x v="0"/>
    <x v="0"/>
    <x v="1"/>
    <x v="1"/>
    <x v="0"/>
    <x v="50"/>
    <x v="0"/>
    <x v="11"/>
    <x v="290"/>
    <x v="0"/>
    <x v="0"/>
  </r>
  <r>
    <x v="740"/>
    <x v="685"/>
    <x v="0"/>
    <x v="3"/>
    <x v="1"/>
    <x v="0"/>
    <x v="0"/>
    <x v="0"/>
    <x v="0"/>
    <x v="1"/>
    <x v="3"/>
    <x v="0"/>
    <x v="35"/>
    <x v="0"/>
    <x v="6"/>
    <x v="55"/>
    <x v="0"/>
    <x v="0"/>
  </r>
  <r>
    <x v="741"/>
    <x v="686"/>
    <x v="1"/>
    <x v="39"/>
    <x v="1"/>
    <x v="0"/>
    <x v="0"/>
    <x v="0"/>
    <x v="2"/>
    <x v="1"/>
    <x v="6"/>
    <x v="0"/>
    <x v="147"/>
    <x v="0"/>
    <x v="10"/>
    <x v="11"/>
    <x v="0"/>
    <x v="0"/>
  </r>
  <r>
    <x v="742"/>
    <x v="687"/>
    <x v="0"/>
    <x v="0"/>
    <x v="0"/>
    <x v="0"/>
    <x v="0"/>
    <x v="0"/>
    <x v="4"/>
    <x v="0"/>
    <x v="0"/>
    <x v="0"/>
    <x v="64"/>
    <x v="0"/>
    <x v="11"/>
    <x v="126"/>
    <x v="0"/>
    <x v="0"/>
  </r>
  <r>
    <x v="743"/>
    <x v="688"/>
    <x v="0"/>
    <x v="3"/>
    <x v="1"/>
    <x v="0"/>
    <x v="0"/>
    <x v="0"/>
    <x v="3"/>
    <x v="1"/>
    <x v="4"/>
    <x v="0"/>
    <x v="127"/>
    <x v="0"/>
    <x v="7"/>
    <x v="291"/>
    <x v="0"/>
    <x v="0"/>
  </r>
  <r>
    <x v="744"/>
    <x v="689"/>
    <x v="0"/>
    <x v="7"/>
    <x v="2"/>
    <x v="0"/>
    <x v="0"/>
    <x v="0"/>
    <x v="0"/>
    <x v="0"/>
    <x v="4"/>
    <x v="0"/>
    <x v="10"/>
    <x v="0"/>
    <x v="3"/>
    <x v="22"/>
    <x v="0"/>
    <x v="0"/>
  </r>
  <r>
    <x v="745"/>
    <x v="690"/>
    <x v="0"/>
    <x v="23"/>
    <x v="1"/>
    <x v="0"/>
    <x v="0"/>
    <x v="0"/>
    <x v="4"/>
    <x v="3"/>
    <x v="1"/>
    <x v="0"/>
    <x v="235"/>
    <x v="0"/>
    <x v="23"/>
    <x v="292"/>
    <x v="0"/>
    <x v="0"/>
  </r>
  <r>
    <x v="746"/>
    <x v="691"/>
    <x v="0"/>
    <x v="6"/>
    <x v="1"/>
    <x v="0"/>
    <x v="0"/>
    <x v="0"/>
    <x v="3"/>
    <x v="3"/>
    <x v="1"/>
    <x v="0"/>
    <x v="122"/>
    <x v="0"/>
    <x v="3"/>
    <x v="22"/>
    <x v="0"/>
    <x v="0"/>
  </r>
  <r>
    <x v="747"/>
    <x v="692"/>
    <x v="1"/>
    <x v="22"/>
    <x v="2"/>
    <x v="0"/>
    <x v="0"/>
    <x v="0"/>
    <x v="3"/>
    <x v="1"/>
    <x v="2"/>
    <x v="0"/>
    <x v="22"/>
    <x v="0"/>
    <x v="4"/>
    <x v="30"/>
    <x v="0"/>
    <x v="0"/>
  </r>
  <r>
    <x v="748"/>
    <x v="693"/>
    <x v="1"/>
    <x v="43"/>
    <x v="1"/>
    <x v="0"/>
    <x v="0"/>
    <x v="0"/>
    <x v="1"/>
    <x v="2"/>
    <x v="3"/>
    <x v="0"/>
    <x v="92"/>
    <x v="0"/>
    <x v="9"/>
    <x v="217"/>
    <x v="0"/>
    <x v="0"/>
  </r>
  <r>
    <x v="749"/>
    <x v="694"/>
    <x v="0"/>
    <x v="22"/>
    <x v="2"/>
    <x v="0"/>
    <x v="0"/>
    <x v="0"/>
    <x v="4"/>
    <x v="3"/>
    <x v="6"/>
    <x v="0"/>
    <x v="285"/>
    <x v="0"/>
    <x v="4"/>
    <x v="14"/>
    <x v="0"/>
    <x v="0"/>
  </r>
  <r>
    <x v="750"/>
    <x v="695"/>
    <x v="0"/>
    <x v="5"/>
    <x v="1"/>
    <x v="0"/>
    <x v="0"/>
    <x v="0"/>
    <x v="3"/>
    <x v="3"/>
    <x v="0"/>
    <x v="0"/>
    <x v="261"/>
    <x v="0"/>
    <x v="5"/>
    <x v="5"/>
    <x v="0"/>
    <x v="0"/>
  </r>
  <r>
    <x v="751"/>
    <x v="696"/>
    <x v="0"/>
    <x v="56"/>
    <x v="1"/>
    <x v="0"/>
    <x v="0"/>
    <x v="0"/>
    <x v="3"/>
    <x v="1"/>
    <x v="3"/>
    <x v="0"/>
    <x v="222"/>
    <x v="0"/>
    <x v="4"/>
    <x v="117"/>
    <x v="0"/>
    <x v="0"/>
  </r>
  <r>
    <x v="752"/>
    <x v="697"/>
    <x v="0"/>
    <x v="3"/>
    <x v="1"/>
    <x v="0"/>
    <x v="0"/>
    <x v="0"/>
    <x v="6"/>
    <x v="0"/>
    <x v="6"/>
    <x v="0"/>
    <x v="39"/>
    <x v="0"/>
    <x v="3"/>
    <x v="17"/>
    <x v="0"/>
    <x v="0"/>
  </r>
  <r>
    <x v="753"/>
    <x v="697"/>
    <x v="0"/>
    <x v="42"/>
    <x v="1"/>
    <x v="0"/>
    <x v="0"/>
    <x v="0"/>
    <x v="3"/>
    <x v="1"/>
    <x v="4"/>
    <x v="0"/>
    <x v="286"/>
    <x v="0"/>
    <x v="3"/>
    <x v="293"/>
    <x v="0"/>
    <x v="0"/>
  </r>
  <r>
    <x v="754"/>
    <x v="698"/>
    <x v="0"/>
    <x v="31"/>
    <x v="1"/>
    <x v="0"/>
    <x v="0"/>
    <x v="0"/>
    <x v="2"/>
    <x v="1"/>
    <x v="3"/>
    <x v="0"/>
    <x v="35"/>
    <x v="0"/>
    <x v="13"/>
    <x v="16"/>
    <x v="0"/>
    <x v="0"/>
  </r>
  <r>
    <x v="755"/>
    <x v="698"/>
    <x v="0"/>
    <x v="7"/>
    <x v="2"/>
    <x v="0"/>
    <x v="0"/>
    <x v="0"/>
    <x v="0"/>
    <x v="1"/>
    <x v="6"/>
    <x v="0"/>
    <x v="138"/>
    <x v="0"/>
    <x v="14"/>
    <x v="40"/>
    <x v="0"/>
    <x v="0"/>
  </r>
  <r>
    <x v="756"/>
    <x v="699"/>
    <x v="0"/>
    <x v="13"/>
    <x v="1"/>
    <x v="0"/>
    <x v="0"/>
    <x v="0"/>
    <x v="2"/>
    <x v="0"/>
    <x v="0"/>
    <x v="0"/>
    <x v="287"/>
    <x v="0"/>
    <x v="9"/>
    <x v="10"/>
    <x v="0"/>
    <x v="0"/>
  </r>
  <r>
    <x v="757"/>
    <x v="700"/>
    <x v="1"/>
    <x v="55"/>
    <x v="1"/>
    <x v="0"/>
    <x v="0"/>
    <x v="0"/>
    <x v="6"/>
    <x v="2"/>
    <x v="3"/>
    <x v="0"/>
    <x v="113"/>
    <x v="0"/>
    <x v="6"/>
    <x v="148"/>
    <x v="0"/>
    <x v="0"/>
  </r>
  <r>
    <x v="758"/>
    <x v="701"/>
    <x v="1"/>
    <x v="49"/>
    <x v="2"/>
    <x v="0"/>
    <x v="0"/>
    <x v="0"/>
    <x v="2"/>
    <x v="1"/>
    <x v="5"/>
    <x v="0"/>
    <x v="117"/>
    <x v="0"/>
    <x v="17"/>
    <x v="294"/>
    <x v="0"/>
    <x v="0"/>
  </r>
  <r>
    <x v="759"/>
    <x v="702"/>
    <x v="0"/>
    <x v="43"/>
    <x v="1"/>
    <x v="0"/>
    <x v="0"/>
    <x v="0"/>
    <x v="2"/>
    <x v="1"/>
    <x v="2"/>
    <x v="0"/>
    <x v="121"/>
    <x v="0"/>
    <x v="6"/>
    <x v="295"/>
    <x v="0"/>
    <x v="0"/>
  </r>
  <r>
    <x v="760"/>
    <x v="703"/>
    <x v="1"/>
    <x v="40"/>
    <x v="1"/>
    <x v="0"/>
    <x v="0"/>
    <x v="3"/>
    <x v="3"/>
    <x v="4"/>
    <x v="7"/>
    <x v="0"/>
    <x v="242"/>
    <x v="0"/>
    <x v="15"/>
    <x v="155"/>
    <x v="0"/>
    <x v="0"/>
  </r>
  <r>
    <x v="761"/>
    <x v="704"/>
    <x v="0"/>
    <x v="17"/>
    <x v="1"/>
    <x v="0"/>
    <x v="0"/>
    <x v="0"/>
    <x v="0"/>
    <x v="5"/>
    <x v="2"/>
    <x v="0"/>
    <x v="35"/>
    <x v="0"/>
    <x v="4"/>
    <x v="296"/>
    <x v="0"/>
    <x v="0"/>
  </r>
  <r>
    <x v="762"/>
    <x v="705"/>
    <x v="1"/>
    <x v="39"/>
    <x v="1"/>
    <x v="0"/>
    <x v="0"/>
    <x v="0"/>
    <x v="2"/>
    <x v="2"/>
    <x v="6"/>
    <x v="0"/>
    <x v="288"/>
    <x v="0"/>
    <x v="12"/>
    <x v="297"/>
    <x v="0"/>
    <x v="0"/>
  </r>
  <r>
    <x v="763"/>
    <x v="706"/>
    <x v="0"/>
    <x v="17"/>
    <x v="1"/>
    <x v="0"/>
    <x v="0"/>
    <x v="0"/>
    <x v="2"/>
    <x v="1"/>
    <x v="3"/>
    <x v="0"/>
    <x v="289"/>
    <x v="0"/>
    <x v="5"/>
    <x v="5"/>
    <x v="0"/>
    <x v="0"/>
  </r>
  <r>
    <x v="764"/>
    <x v="707"/>
    <x v="1"/>
    <x v="47"/>
    <x v="1"/>
    <x v="0"/>
    <x v="0"/>
    <x v="0"/>
    <x v="2"/>
    <x v="4"/>
    <x v="7"/>
    <x v="0"/>
    <x v="261"/>
    <x v="0"/>
    <x v="5"/>
    <x v="5"/>
    <x v="0"/>
    <x v="0"/>
  </r>
  <r>
    <x v="765"/>
    <x v="708"/>
    <x v="0"/>
    <x v="19"/>
    <x v="0"/>
    <x v="0"/>
    <x v="0"/>
    <x v="0"/>
    <x v="2"/>
    <x v="1"/>
    <x v="1"/>
    <x v="0"/>
    <x v="8"/>
    <x v="0"/>
    <x v="4"/>
    <x v="47"/>
    <x v="0"/>
    <x v="0"/>
  </r>
  <r>
    <x v="766"/>
    <x v="709"/>
    <x v="0"/>
    <x v="28"/>
    <x v="1"/>
    <x v="0"/>
    <x v="0"/>
    <x v="0"/>
    <x v="0"/>
    <x v="1"/>
    <x v="6"/>
    <x v="0"/>
    <x v="290"/>
    <x v="0"/>
    <x v="4"/>
    <x v="14"/>
    <x v="0"/>
    <x v="0"/>
  </r>
  <r>
    <x v="767"/>
    <x v="710"/>
    <x v="1"/>
    <x v="2"/>
    <x v="2"/>
    <x v="0"/>
    <x v="0"/>
    <x v="0"/>
    <x v="2"/>
    <x v="1"/>
    <x v="4"/>
    <x v="0"/>
    <x v="291"/>
    <x v="0"/>
    <x v="14"/>
    <x v="119"/>
    <x v="0"/>
    <x v="0"/>
  </r>
  <r>
    <x v="768"/>
    <x v="711"/>
    <x v="1"/>
    <x v="20"/>
    <x v="1"/>
    <x v="0"/>
    <x v="0"/>
    <x v="0"/>
    <x v="3"/>
    <x v="1"/>
    <x v="3"/>
    <x v="0"/>
    <x v="16"/>
    <x v="0"/>
    <x v="4"/>
    <x v="298"/>
    <x v="0"/>
    <x v="0"/>
  </r>
  <r>
    <x v="769"/>
    <x v="712"/>
    <x v="0"/>
    <x v="17"/>
    <x v="1"/>
    <x v="0"/>
    <x v="0"/>
    <x v="0"/>
    <x v="3"/>
    <x v="0"/>
    <x v="0"/>
    <x v="0"/>
    <x v="143"/>
    <x v="0"/>
    <x v="4"/>
    <x v="299"/>
    <x v="0"/>
    <x v="0"/>
  </r>
  <r>
    <x v="770"/>
    <x v="713"/>
    <x v="0"/>
    <x v="0"/>
    <x v="0"/>
    <x v="0"/>
    <x v="0"/>
    <x v="0"/>
    <x v="1"/>
    <x v="0"/>
    <x v="3"/>
    <x v="0"/>
    <x v="148"/>
    <x v="0"/>
    <x v="7"/>
    <x v="300"/>
    <x v="0"/>
    <x v="0"/>
  </r>
  <r>
    <x v="771"/>
    <x v="714"/>
    <x v="1"/>
    <x v="23"/>
    <x v="1"/>
    <x v="0"/>
    <x v="0"/>
    <x v="0"/>
    <x v="0"/>
    <x v="4"/>
    <x v="7"/>
    <x v="0"/>
    <x v="37"/>
    <x v="0"/>
    <x v="20"/>
    <x v="46"/>
    <x v="0"/>
    <x v="0"/>
  </r>
  <r>
    <x v="772"/>
    <x v="715"/>
    <x v="1"/>
    <x v="20"/>
    <x v="1"/>
    <x v="0"/>
    <x v="0"/>
    <x v="0"/>
    <x v="2"/>
    <x v="4"/>
    <x v="7"/>
    <x v="0"/>
    <x v="52"/>
    <x v="0"/>
    <x v="4"/>
    <x v="117"/>
    <x v="0"/>
    <x v="0"/>
  </r>
  <r>
    <x v="773"/>
    <x v="715"/>
    <x v="0"/>
    <x v="47"/>
    <x v="1"/>
    <x v="0"/>
    <x v="0"/>
    <x v="0"/>
    <x v="2"/>
    <x v="0"/>
    <x v="1"/>
    <x v="0"/>
    <x v="292"/>
    <x v="0"/>
    <x v="3"/>
    <x v="22"/>
    <x v="0"/>
    <x v="0"/>
  </r>
  <r>
    <x v="774"/>
    <x v="715"/>
    <x v="0"/>
    <x v="36"/>
    <x v="1"/>
    <x v="0"/>
    <x v="0"/>
    <x v="0"/>
    <x v="2"/>
    <x v="0"/>
    <x v="0"/>
    <x v="0"/>
    <x v="293"/>
    <x v="0"/>
    <x v="17"/>
    <x v="301"/>
    <x v="0"/>
    <x v="0"/>
  </r>
  <r>
    <x v="775"/>
    <x v="716"/>
    <x v="1"/>
    <x v="25"/>
    <x v="1"/>
    <x v="0"/>
    <x v="0"/>
    <x v="0"/>
    <x v="2"/>
    <x v="4"/>
    <x v="7"/>
    <x v="0"/>
    <x v="214"/>
    <x v="0"/>
    <x v="14"/>
    <x v="100"/>
    <x v="0"/>
    <x v="0"/>
  </r>
  <r>
    <x v="776"/>
    <x v="716"/>
    <x v="1"/>
    <x v="24"/>
    <x v="1"/>
    <x v="0"/>
    <x v="0"/>
    <x v="0"/>
    <x v="3"/>
    <x v="1"/>
    <x v="0"/>
    <x v="0"/>
    <x v="91"/>
    <x v="0"/>
    <x v="4"/>
    <x v="14"/>
    <x v="0"/>
    <x v="0"/>
  </r>
  <r>
    <x v="777"/>
    <x v="717"/>
    <x v="0"/>
    <x v="49"/>
    <x v="2"/>
    <x v="0"/>
    <x v="0"/>
    <x v="2"/>
    <x v="6"/>
    <x v="0"/>
    <x v="2"/>
    <x v="0"/>
    <x v="10"/>
    <x v="0"/>
    <x v="6"/>
    <x v="302"/>
    <x v="0"/>
    <x v="0"/>
  </r>
  <r>
    <x v="778"/>
    <x v="718"/>
    <x v="0"/>
    <x v="27"/>
    <x v="1"/>
    <x v="0"/>
    <x v="0"/>
    <x v="3"/>
    <x v="2"/>
    <x v="0"/>
    <x v="2"/>
    <x v="0"/>
    <x v="186"/>
    <x v="0"/>
    <x v="0"/>
    <x v="112"/>
    <x v="0"/>
    <x v="0"/>
  </r>
  <r>
    <x v="779"/>
    <x v="719"/>
    <x v="1"/>
    <x v="10"/>
    <x v="1"/>
    <x v="0"/>
    <x v="0"/>
    <x v="0"/>
    <x v="2"/>
    <x v="1"/>
    <x v="5"/>
    <x v="0"/>
    <x v="22"/>
    <x v="0"/>
    <x v="5"/>
    <x v="303"/>
    <x v="0"/>
    <x v="0"/>
  </r>
  <r>
    <x v="780"/>
    <x v="720"/>
    <x v="0"/>
    <x v="33"/>
    <x v="2"/>
    <x v="0"/>
    <x v="0"/>
    <x v="0"/>
    <x v="2"/>
    <x v="0"/>
    <x v="6"/>
    <x v="0"/>
    <x v="181"/>
    <x v="0"/>
    <x v="10"/>
    <x v="11"/>
    <x v="0"/>
    <x v="0"/>
  </r>
  <r>
    <x v="781"/>
    <x v="721"/>
    <x v="1"/>
    <x v="20"/>
    <x v="1"/>
    <x v="0"/>
    <x v="0"/>
    <x v="0"/>
    <x v="2"/>
    <x v="0"/>
    <x v="4"/>
    <x v="0"/>
    <x v="39"/>
    <x v="0"/>
    <x v="10"/>
    <x v="11"/>
    <x v="0"/>
    <x v="0"/>
  </r>
  <r>
    <x v="782"/>
    <x v="722"/>
    <x v="1"/>
    <x v="23"/>
    <x v="1"/>
    <x v="0"/>
    <x v="0"/>
    <x v="0"/>
    <x v="0"/>
    <x v="4"/>
    <x v="7"/>
    <x v="0"/>
    <x v="39"/>
    <x v="0"/>
    <x v="9"/>
    <x v="10"/>
    <x v="0"/>
    <x v="0"/>
  </r>
  <r>
    <x v="783"/>
    <x v="723"/>
    <x v="1"/>
    <x v="50"/>
    <x v="1"/>
    <x v="0"/>
    <x v="0"/>
    <x v="0"/>
    <x v="0"/>
    <x v="1"/>
    <x v="3"/>
    <x v="0"/>
    <x v="294"/>
    <x v="0"/>
    <x v="4"/>
    <x v="304"/>
    <x v="0"/>
    <x v="0"/>
  </r>
  <r>
    <x v="784"/>
    <x v="724"/>
    <x v="1"/>
    <x v="7"/>
    <x v="2"/>
    <x v="0"/>
    <x v="0"/>
    <x v="0"/>
    <x v="2"/>
    <x v="1"/>
    <x v="2"/>
    <x v="0"/>
    <x v="160"/>
    <x v="0"/>
    <x v="4"/>
    <x v="305"/>
    <x v="0"/>
    <x v="0"/>
  </r>
  <r>
    <x v="785"/>
    <x v="725"/>
    <x v="1"/>
    <x v="1"/>
    <x v="1"/>
    <x v="0"/>
    <x v="0"/>
    <x v="0"/>
    <x v="0"/>
    <x v="2"/>
    <x v="0"/>
    <x v="0"/>
    <x v="20"/>
    <x v="0"/>
    <x v="4"/>
    <x v="47"/>
    <x v="0"/>
    <x v="0"/>
  </r>
  <r>
    <x v="786"/>
    <x v="726"/>
    <x v="0"/>
    <x v="33"/>
    <x v="2"/>
    <x v="0"/>
    <x v="0"/>
    <x v="0"/>
    <x v="0"/>
    <x v="1"/>
    <x v="2"/>
    <x v="0"/>
    <x v="231"/>
    <x v="0"/>
    <x v="7"/>
    <x v="147"/>
    <x v="0"/>
    <x v="0"/>
  </r>
  <r>
    <x v="787"/>
    <x v="727"/>
    <x v="1"/>
    <x v="17"/>
    <x v="1"/>
    <x v="0"/>
    <x v="0"/>
    <x v="0"/>
    <x v="3"/>
    <x v="0"/>
    <x v="6"/>
    <x v="0"/>
    <x v="29"/>
    <x v="0"/>
    <x v="4"/>
    <x v="14"/>
    <x v="0"/>
    <x v="0"/>
  </r>
  <r>
    <x v="788"/>
    <x v="728"/>
    <x v="1"/>
    <x v="2"/>
    <x v="2"/>
    <x v="0"/>
    <x v="0"/>
    <x v="0"/>
    <x v="1"/>
    <x v="3"/>
    <x v="3"/>
    <x v="0"/>
    <x v="295"/>
    <x v="0"/>
    <x v="4"/>
    <x v="14"/>
    <x v="0"/>
    <x v="0"/>
  </r>
  <r>
    <x v="789"/>
    <x v="729"/>
    <x v="1"/>
    <x v="34"/>
    <x v="0"/>
    <x v="0"/>
    <x v="0"/>
    <x v="0"/>
    <x v="2"/>
    <x v="0"/>
    <x v="6"/>
    <x v="0"/>
    <x v="245"/>
    <x v="0"/>
    <x v="3"/>
    <x v="22"/>
    <x v="0"/>
    <x v="0"/>
  </r>
  <r>
    <x v="790"/>
    <x v="730"/>
    <x v="0"/>
    <x v="7"/>
    <x v="2"/>
    <x v="0"/>
    <x v="0"/>
    <x v="3"/>
    <x v="0"/>
    <x v="1"/>
    <x v="3"/>
    <x v="0"/>
    <x v="166"/>
    <x v="0"/>
    <x v="3"/>
    <x v="306"/>
    <x v="0"/>
    <x v="0"/>
  </r>
  <r>
    <x v="791"/>
    <x v="731"/>
    <x v="0"/>
    <x v="23"/>
    <x v="1"/>
    <x v="0"/>
    <x v="0"/>
    <x v="0"/>
    <x v="6"/>
    <x v="1"/>
    <x v="3"/>
    <x v="0"/>
    <x v="22"/>
    <x v="0"/>
    <x v="4"/>
    <x v="14"/>
    <x v="0"/>
    <x v="0"/>
  </r>
  <r>
    <x v="792"/>
    <x v="732"/>
    <x v="0"/>
    <x v="19"/>
    <x v="0"/>
    <x v="0"/>
    <x v="0"/>
    <x v="0"/>
    <x v="0"/>
    <x v="0"/>
    <x v="0"/>
    <x v="0"/>
    <x v="3"/>
    <x v="0"/>
    <x v="4"/>
    <x v="307"/>
    <x v="0"/>
    <x v="0"/>
  </r>
  <r>
    <x v="793"/>
    <x v="733"/>
    <x v="1"/>
    <x v="25"/>
    <x v="1"/>
    <x v="0"/>
    <x v="0"/>
    <x v="0"/>
    <x v="2"/>
    <x v="1"/>
    <x v="1"/>
    <x v="0"/>
    <x v="15"/>
    <x v="0"/>
    <x v="5"/>
    <x v="232"/>
    <x v="0"/>
    <x v="0"/>
  </r>
  <r>
    <x v="794"/>
    <x v="734"/>
    <x v="0"/>
    <x v="10"/>
    <x v="1"/>
    <x v="0"/>
    <x v="0"/>
    <x v="0"/>
    <x v="3"/>
    <x v="0"/>
    <x v="4"/>
    <x v="0"/>
    <x v="67"/>
    <x v="0"/>
    <x v="3"/>
    <x v="22"/>
    <x v="0"/>
    <x v="0"/>
  </r>
  <r>
    <x v="795"/>
    <x v="735"/>
    <x v="0"/>
    <x v="32"/>
    <x v="2"/>
    <x v="0"/>
    <x v="0"/>
    <x v="0"/>
    <x v="2"/>
    <x v="0"/>
    <x v="0"/>
    <x v="0"/>
    <x v="35"/>
    <x v="0"/>
    <x v="19"/>
    <x v="54"/>
    <x v="0"/>
    <x v="0"/>
  </r>
  <r>
    <x v="796"/>
    <x v="736"/>
    <x v="1"/>
    <x v="29"/>
    <x v="1"/>
    <x v="0"/>
    <x v="0"/>
    <x v="0"/>
    <x v="2"/>
    <x v="2"/>
    <x v="6"/>
    <x v="0"/>
    <x v="240"/>
    <x v="0"/>
    <x v="14"/>
    <x v="119"/>
    <x v="0"/>
    <x v="0"/>
  </r>
  <r>
    <x v="797"/>
    <x v="737"/>
    <x v="1"/>
    <x v="34"/>
    <x v="0"/>
    <x v="0"/>
    <x v="0"/>
    <x v="0"/>
    <x v="2"/>
    <x v="2"/>
    <x v="4"/>
    <x v="0"/>
    <x v="141"/>
    <x v="0"/>
    <x v="13"/>
    <x v="51"/>
    <x v="0"/>
    <x v="0"/>
  </r>
  <r>
    <x v="798"/>
    <x v="738"/>
    <x v="1"/>
    <x v="47"/>
    <x v="1"/>
    <x v="0"/>
    <x v="0"/>
    <x v="0"/>
    <x v="0"/>
    <x v="1"/>
    <x v="1"/>
    <x v="0"/>
    <x v="109"/>
    <x v="0"/>
    <x v="11"/>
    <x v="308"/>
    <x v="0"/>
    <x v="0"/>
  </r>
  <r>
    <x v="799"/>
    <x v="739"/>
    <x v="0"/>
    <x v="39"/>
    <x v="1"/>
    <x v="0"/>
    <x v="0"/>
    <x v="0"/>
    <x v="3"/>
    <x v="0"/>
    <x v="1"/>
    <x v="0"/>
    <x v="244"/>
    <x v="0"/>
    <x v="3"/>
    <x v="309"/>
    <x v="0"/>
    <x v="0"/>
  </r>
  <r>
    <x v="800"/>
    <x v="740"/>
    <x v="0"/>
    <x v="17"/>
    <x v="1"/>
    <x v="0"/>
    <x v="0"/>
    <x v="0"/>
    <x v="0"/>
    <x v="1"/>
    <x v="3"/>
    <x v="0"/>
    <x v="8"/>
    <x v="0"/>
    <x v="6"/>
    <x v="310"/>
    <x v="0"/>
    <x v="0"/>
  </r>
  <r>
    <x v="801"/>
    <x v="741"/>
    <x v="0"/>
    <x v="43"/>
    <x v="1"/>
    <x v="0"/>
    <x v="0"/>
    <x v="3"/>
    <x v="3"/>
    <x v="1"/>
    <x v="2"/>
    <x v="0"/>
    <x v="200"/>
    <x v="0"/>
    <x v="8"/>
    <x v="311"/>
    <x v="0"/>
    <x v="0"/>
  </r>
  <r>
    <x v="802"/>
    <x v="742"/>
    <x v="1"/>
    <x v="17"/>
    <x v="1"/>
    <x v="0"/>
    <x v="0"/>
    <x v="0"/>
    <x v="0"/>
    <x v="1"/>
    <x v="5"/>
    <x v="0"/>
    <x v="22"/>
    <x v="0"/>
    <x v="7"/>
    <x v="312"/>
    <x v="0"/>
    <x v="0"/>
  </r>
  <r>
    <x v="803"/>
    <x v="743"/>
    <x v="0"/>
    <x v="22"/>
    <x v="2"/>
    <x v="0"/>
    <x v="0"/>
    <x v="0"/>
    <x v="1"/>
    <x v="1"/>
    <x v="0"/>
    <x v="0"/>
    <x v="200"/>
    <x v="0"/>
    <x v="4"/>
    <x v="14"/>
    <x v="0"/>
    <x v="0"/>
  </r>
  <r>
    <x v="804"/>
    <x v="744"/>
    <x v="0"/>
    <x v="14"/>
    <x v="2"/>
    <x v="0"/>
    <x v="0"/>
    <x v="0"/>
    <x v="2"/>
    <x v="1"/>
    <x v="0"/>
    <x v="0"/>
    <x v="6"/>
    <x v="0"/>
    <x v="2"/>
    <x v="2"/>
    <x v="0"/>
    <x v="0"/>
  </r>
  <r>
    <x v="805"/>
    <x v="745"/>
    <x v="0"/>
    <x v="13"/>
    <x v="1"/>
    <x v="0"/>
    <x v="0"/>
    <x v="0"/>
    <x v="2"/>
    <x v="0"/>
    <x v="6"/>
    <x v="0"/>
    <x v="67"/>
    <x v="0"/>
    <x v="19"/>
    <x v="313"/>
    <x v="0"/>
    <x v="0"/>
  </r>
  <r>
    <x v="806"/>
    <x v="746"/>
    <x v="0"/>
    <x v="36"/>
    <x v="1"/>
    <x v="0"/>
    <x v="0"/>
    <x v="0"/>
    <x v="2"/>
    <x v="0"/>
    <x v="3"/>
    <x v="0"/>
    <x v="134"/>
    <x v="0"/>
    <x v="1"/>
    <x v="314"/>
    <x v="0"/>
    <x v="0"/>
  </r>
  <r>
    <x v="807"/>
    <x v="747"/>
    <x v="0"/>
    <x v="34"/>
    <x v="0"/>
    <x v="0"/>
    <x v="0"/>
    <x v="0"/>
    <x v="0"/>
    <x v="0"/>
    <x v="3"/>
    <x v="0"/>
    <x v="179"/>
    <x v="0"/>
    <x v="5"/>
    <x v="5"/>
    <x v="0"/>
    <x v="0"/>
  </r>
  <r>
    <x v="808"/>
    <x v="748"/>
    <x v="1"/>
    <x v="2"/>
    <x v="2"/>
    <x v="0"/>
    <x v="0"/>
    <x v="0"/>
    <x v="2"/>
    <x v="1"/>
    <x v="0"/>
    <x v="0"/>
    <x v="166"/>
    <x v="0"/>
    <x v="6"/>
    <x v="315"/>
    <x v="0"/>
    <x v="0"/>
  </r>
  <r>
    <x v="809"/>
    <x v="748"/>
    <x v="1"/>
    <x v="11"/>
    <x v="1"/>
    <x v="0"/>
    <x v="0"/>
    <x v="0"/>
    <x v="4"/>
    <x v="1"/>
    <x v="2"/>
    <x v="0"/>
    <x v="22"/>
    <x v="0"/>
    <x v="31"/>
    <x v="316"/>
    <x v="0"/>
    <x v="0"/>
  </r>
  <r>
    <x v="810"/>
    <x v="749"/>
    <x v="1"/>
    <x v="14"/>
    <x v="2"/>
    <x v="0"/>
    <x v="0"/>
    <x v="0"/>
    <x v="2"/>
    <x v="1"/>
    <x v="5"/>
    <x v="0"/>
    <x v="296"/>
    <x v="0"/>
    <x v="5"/>
    <x v="89"/>
    <x v="0"/>
    <x v="0"/>
  </r>
  <r>
    <x v="811"/>
    <x v="750"/>
    <x v="0"/>
    <x v="60"/>
    <x v="1"/>
    <x v="0"/>
    <x v="0"/>
    <x v="0"/>
    <x v="2"/>
    <x v="1"/>
    <x v="3"/>
    <x v="0"/>
    <x v="8"/>
    <x v="0"/>
    <x v="1"/>
    <x v="1"/>
    <x v="0"/>
    <x v="0"/>
  </r>
  <r>
    <x v="812"/>
    <x v="751"/>
    <x v="0"/>
    <x v="39"/>
    <x v="1"/>
    <x v="1"/>
    <x v="1"/>
    <x v="0"/>
    <x v="3"/>
    <x v="3"/>
    <x v="0"/>
    <x v="0"/>
    <x v="297"/>
    <x v="0"/>
    <x v="1"/>
    <x v="113"/>
    <x v="0"/>
    <x v="0"/>
  </r>
  <r>
    <x v="813"/>
    <x v="752"/>
    <x v="0"/>
    <x v="4"/>
    <x v="0"/>
    <x v="1"/>
    <x v="1"/>
    <x v="0"/>
    <x v="2"/>
    <x v="0"/>
    <x v="4"/>
    <x v="0"/>
    <x v="261"/>
    <x v="0"/>
    <x v="13"/>
    <x v="62"/>
    <x v="0"/>
    <x v="0"/>
  </r>
  <r>
    <x v="814"/>
    <x v="753"/>
    <x v="0"/>
    <x v="20"/>
    <x v="1"/>
    <x v="1"/>
    <x v="1"/>
    <x v="0"/>
    <x v="3"/>
    <x v="0"/>
    <x v="4"/>
    <x v="0"/>
    <x v="86"/>
    <x v="0"/>
    <x v="5"/>
    <x v="5"/>
    <x v="0"/>
    <x v="0"/>
  </r>
  <r>
    <x v="815"/>
    <x v="754"/>
    <x v="0"/>
    <x v="28"/>
    <x v="1"/>
    <x v="1"/>
    <x v="1"/>
    <x v="0"/>
    <x v="2"/>
    <x v="1"/>
    <x v="1"/>
    <x v="0"/>
    <x v="184"/>
    <x v="0"/>
    <x v="5"/>
    <x v="5"/>
    <x v="0"/>
    <x v="0"/>
  </r>
  <r>
    <x v="816"/>
    <x v="755"/>
    <x v="0"/>
    <x v="2"/>
    <x v="2"/>
    <x v="1"/>
    <x v="1"/>
    <x v="3"/>
    <x v="3"/>
    <x v="0"/>
    <x v="1"/>
    <x v="0"/>
    <x v="148"/>
    <x v="0"/>
    <x v="25"/>
    <x v="317"/>
    <x v="0"/>
    <x v="0"/>
  </r>
  <r>
    <x v="817"/>
    <x v="756"/>
    <x v="0"/>
    <x v="32"/>
    <x v="2"/>
    <x v="1"/>
    <x v="1"/>
    <x v="0"/>
    <x v="5"/>
    <x v="1"/>
    <x v="2"/>
    <x v="0"/>
    <x v="91"/>
    <x v="0"/>
    <x v="4"/>
    <x v="68"/>
    <x v="0"/>
    <x v="0"/>
  </r>
  <r>
    <x v="818"/>
    <x v="757"/>
    <x v="0"/>
    <x v="40"/>
    <x v="1"/>
    <x v="1"/>
    <x v="1"/>
    <x v="0"/>
    <x v="3"/>
    <x v="1"/>
    <x v="1"/>
    <x v="0"/>
    <x v="135"/>
    <x v="0"/>
    <x v="12"/>
    <x v="65"/>
    <x v="0"/>
    <x v="0"/>
  </r>
  <r>
    <x v="819"/>
    <x v="758"/>
    <x v="0"/>
    <x v="19"/>
    <x v="0"/>
    <x v="1"/>
    <x v="1"/>
    <x v="0"/>
    <x v="2"/>
    <x v="1"/>
    <x v="2"/>
    <x v="0"/>
    <x v="72"/>
    <x v="0"/>
    <x v="5"/>
    <x v="137"/>
    <x v="0"/>
    <x v="0"/>
  </r>
  <r>
    <x v="820"/>
    <x v="759"/>
    <x v="0"/>
    <x v="53"/>
    <x v="1"/>
    <x v="1"/>
    <x v="1"/>
    <x v="1"/>
    <x v="0"/>
    <x v="3"/>
    <x v="1"/>
    <x v="0"/>
    <x v="298"/>
    <x v="0"/>
    <x v="10"/>
    <x v="11"/>
    <x v="0"/>
    <x v="0"/>
  </r>
  <r>
    <x v="821"/>
    <x v="760"/>
    <x v="0"/>
    <x v="32"/>
    <x v="2"/>
    <x v="1"/>
    <x v="1"/>
    <x v="2"/>
    <x v="3"/>
    <x v="1"/>
    <x v="4"/>
    <x v="0"/>
    <x v="45"/>
    <x v="0"/>
    <x v="7"/>
    <x v="85"/>
    <x v="0"/>
    <x v="0"/>
  </r>
  <r>
    <x v="822"/>
    <x v="761"/>
    <x v="0"/>
    <x v="20"/>
    <x v="1"/>
    <x v="1"/>
    <x v="1"/>
    <x v="0"/>
    <x v="5"/>
    <x v="3"/>
    <x v="6"/>
    <x v="0"/>
    <x v="16"/>
    <x v="0"/>
    <x v="32"/>
    <x v="318"/>
    <x v="0"/>
    <x v="0"/>
  </r>
  <r>
    <x v="823"/>
    <x v="762"/>
    <x v="0"/>
    <x v="23"/>
    <x v="1"/>
    <x v="1"/>
    <x v="1"/>
    <x v="0"/>
    <x v="3"/>
    <x v="1"/>
    <x v="4"/>
    <x v="0"/>
    <x v="127"/>
    <x v="0"/>
    <x v="5"/>
    <x v="319"/>
    <x v="0"/>
    <x v="0"/>
  </r>
  <r>
    <x v="824"/>
    <x v="763"/>
    <x v="1"/>
    <x v="43"/>
    <x v="1"/>
    <x v="1"/>
    <x v="1"/>
    <x v="0"/>
    <x v="2"/>
    <x v="2"/>
    <x v="0"/>
    <x v="0"/>
    <x v="171"/>
    <x v="0"/>
    <x v="3"/>
    <x v="320"/>
    <x v="0"/>
    <x v="0"/>
  </r>
  <r>
    <x v="825"/>
    <x v="764"/>
    <x v="0"/>
    <x v="15"/>
    <x v="1"/>
    <x v="1"/>
    <x v="1"/>
    <x v="0"/>
    <x v="2"/>
    <x v="1"/>
    <x v="2"/>
    <x v="0"/>
    <x v="88"/>
    <x v="0"/>
    <x v="10"/>
    <x v="11"/>
    <x v="0"/>
    <x v="0"/>
  </r>
  <r>
    <x v="826"/>
    <x v="765"/>
    <x v="0"/>
    <x v="34"/>
    <x v="0"/>
    <x v="1"/>
    <x v="1"/>
    <x v="0"/>
    <x v="2"/>
    <x v="0"/>
    <x v="0"/>
    <x v="0"/>
    <x v="24"/>
    <x v="0"/>
    <x v="20"/>
    <x v="321"/>
    <x v="0"/>
    <x v="0"/>
  </r>
  <r>
    <x v="827"/>
    <x v="766"/>
    <x v="0"/>
    <x v="2"/>
    <x v="2"/>
    <x v="1"/>
    <x v="1"/>
    <x v="0"/>
    <x v="6"/>
    <x v="1"/>
    <x v="3"/>
    <x v="0"/>
    <x v="166"/>
    <x v="0"/>
    <x v="4"/>
    <x v="68"/>
    <x v="0"/>
    <x v="0"/>
  </r>
  <r>
    <x v="828"/>
    <x v="767"/>
    <x v="0"/>
    <x v="23"/>
    <x v="1"/>
    <x v="1"/>
    <x v="1"/>
    <x v="0"/>
    <x v="3"/>
    <x v="0"/>
    <x v="8"/>
    <x v="0"/>
    <x v="52"/>
    <x v="0"/>
    <x v="3"/>
    <x v="22"/>
    <x v="0"/>
    <x v="0"/>
  </r>
  <r>
    <x v="829"/>
    <x v="768"/>
    <x v="1"/>
    <x v="15"/>
    <x v="1"/>
    <x v="1"/>
    <x v="1"/>
    <x v="0"/>
    <x v="3"/>
    <x v="1"/>
    <x v="4"/>
    <x v="0"/>
    <x v="65"/>
    <x v="0"/>
    <x v="0"/>
    <x v="112"/>
    <x v="0"/>
    <x v="0"/>
  </r>
  <r>
    <x v="830"/>
    <x v="769"/>
    <x v="1"/>
    <x v="24"/>
    <x v="1"/>
    <x v="1"/>
    <x v="1"/>
    <x v="0"/>
    <x v="0"/>
    <x v="4"/>
    <x v="7"/>
    <x v="0"/>
    <x v="299"/>
    <x v="0"/>
    <x v="1"/>
    <x v="1"/>
    <x v="0"/>
    <x v="0"/>
  </r>
  <r>
    <x v="831"/>
    <x v="770"/>
    <x v="0"/>
    <x v="28"/>
    <x v="1"/>
    <x v="1"/>
    <x v="1"/>
    <x v="0"/>
    <x v="0"/>
    <x v="0"/>
    <x v="1"/>
    <x v="0"/>
    <x v="10"/>
    <x v="0"/>
    <x v="13"/>
    <x v="131"/>
    <x v="0"/>
    <x v="0"/>
  </r>
  <r>
    <x v="832"/>
    <x v="770"/>
    <x v="0"/>
    <x v="19"/>
    <x v="0"/>
    <x v="1"/>
    <x v="1"/>
    <x v="0"/>
    <x v="0"/>
    <x v="0"/>
    <x v="6"/>
    <x v="0"/>
    <x v="2"/>
    <x v="0"/>
    <x v="25"/>
    <x v="322"/>
    <x v="0"/>
    <x v="0"/>
  </r>
  <r>
    <x v="833"/>
    <x v="771"/>
    <x v="1"/>
    <x v="15"/>
    <x v="1"/>
    <x v="1"/>
    <x v="1"/>
    <x v="0"/>
    <x v="2"/>
    <x v="2"/>
    <x v="0"/>
    <x v="0"/>
    <x v="113"/>
    <x v="0"/>
    <x v="9"/>
    <x v="10"/>
    <x v="0"/>
    <x v="0"/>
  </r>
  <r>
    <x v="834"/>
    <x v="772"/>
    <x v="1"/>
    <x v="0"/>
    <x v="0"/>
    <x v="1"/>
    <x v="1"/>
    <x v="0"/>
    <x v="1"/>
    <x v="1"/>
    <x v="3"/>
    <x v="0"/>
    <x v="300"/>
    <x v="0"/>
    <x v="4"/>
    <x v="277"/>
    <x v="0"/>
    <x v="0"/>
  </r>
  <r>
    <x v="835"/>
    <x v="773"/>
    <x v="0"/>
    <x v="2"/>
    <x v="2"/>
    <x v="1"/>
    <x v="1"/>
    <x v="0"/>
    <x v="2"/>
    <x v="1"/>
    <x v="6"/>
    <x v="0"/>
    <x v="268"/>
    <x v="0"/>
    <x v="13"/>
    <x v="90"/>
    <x v="0"/>
    <x v="0"/>
  </r>
  <r>
    <x v="836"/>
    <x v="774"/>
    <x v="0"/>
    <x v="17"/>
    <x v="1"/>
    <x v="1"/>
    <x v="1"/>
    <x v="0"/>
    <x v="6"/>
    <x v="1"/>
    <x v="1"/>
    <x v="0"/>
    <x v="16"/>
    <x v="0"/>
    <x v="2"/>
    <x v="2"/>
    <x v="0"/>
    <x v="0"/>
  </r>
  <r>
    <x v="837"/>
    <x v="774"/>
    <x v="1"/>
    <x v="23"/>
    <x v="1"/>
    <x v="1"/>
    <x v="1"/>
    <x v="0"/>
    <x v="1"/>
    <x v="1"/>
    <x v="6"/>
    <x v="0"/>
    <x v="46"/>
    <x v="0"/>
    <x v="3"/>
    <x v="323"/>
    <x v="0"/>
    <x v="0"/>
  </r>
  <r>
    <x v="838"/>
    <x v="775"/>
    <x v="0"/>
    <x v="43"/>
    <x v="1"/>
    <x v="1"/>
    <x v="1"/>
    <x v="0"/>
    <x v="6"/>
    <x v="1"/>
    <x v="6"/>
    <x v="0"/>
    <x v="218"/>
    <x v="0"/>
    <x v="1"/>
    <x v="1"/>
    <x v="0"/>
    <x v="0"/>
  </r>
  <r>
    <x v="839"/>
    <x v="776"/>
    <x v="1"/>
    <x v="33"/>
    <x v="2"/>
    <x v="1"/>
    <x v="1"/>
    <x v="0"/>
    <x v="4"/>
    <x v="1"/>
    <x v="2"/>
    <x v="0"/>
    <x v="301"/>
    <x v="0"/>
    <x v="7"/>
    <x v="324"/>
    <x v="0"/>
    <x v="0"/>
  </r>
  <r>
    <x v="840"/>
    <x v="777"/>
    <x v="0"/>
    <x v="14"/>
    <x v="2"/>
    <x v="1"/>
    <x v="1"/>
    <x v="0"/>
    <x v="2"/>
    <x v="1"/>
    <x v="2"/>
    <x v="0"/>
    <x v="173"/>
    <x v="0"/>
    <x v="13"/>
    <x v="325"/>
    <x v="0"/>
    <x v="0"/>
  </r>
  <r>
    <x v="841"/>
    <x v="778"/>
    <x v="0"/>
    <x v="9"/>
    <x v="1"/>
    <x v="1"/>
    <x v="1"/>
    <x v="0"/>
    <x v="2"/>
    <x v="1"/>
    <x v="3"/>
    <x v="0"/>
    <x v="147"/>
    <x v="0"/>
    <x v="4"/>
    <x v="83"/>
    <x v="0"/>
    <x v="0"/>
  </r>
  <r>
    <x v="842"/>
    <x v="779"/>
    <x v="0"/>
    <x v="16"/>
    <x v="2"/>
    <x v="1"/>
    <x v="1"/>
    <x v="1"/>
    <x v="3"/>
    <x v="0"/>
    <x v="6"/>
    <x v="0"/>
    <x v="302"/>
    <x v="0"/>
    <x v="4"/>
    <x v="14"/>
    <x v="0"/>
    <x v="0"/>
  </r>
  <r>
    <x v="843"/>
    <x v="780"/>
    <x v="0"/>
    <x v="1"/>
    <x v="1"/>
    <x v="1"/>
    <x v="1"/>
    <x v="0"/>
    <x v="5"/>
    <x v="1"/>
    <x v="3"/>
    <x v="0"/>
    <x v="26"/>
    <x v="0"/>
    <x v="4"/>
    <x v="14"/>
    <x v="0"/>
    <x v="0"/>
  </r>
  <r>
    <x v="844"/>
    <x v="781"/>
    <x v="1"/>
    <x v="15"/>
    <x v="1"/>
    <x v="1"/>
    <x v="1"/>
    <x v="0"/>
    <x v="0"/>
    <x v="1"/>
    <x v="1"/>
    <x v="0"/>
    <x v="109"/>
    <x v="0"/>
    <x v="10"/>
    <x v="11"/>
    <x v="0"/>
    <x v="0"/>
  </r>
  <r>
    <x v="845"/>
    <x v="782"/>
    <x v="0"/>
    <x v="13"/>
    <x v="1"/>
    <x v="1"/>
    <x v="1"/>
    <x v="0"/>
    <x v="2"/>
    <x v="1"/>
    <x v="6"/>
    <x v="0"/>
    <x v="112"/>
    <x v="0"/>
    <x v="9"/>
    <x v="10"/>
    <x v="0"/>
    <x v="0"/>
  </r>
  <r>
    <x v="846"/>
    <x v="783"/>
    <x v="0"/>
    <x v="52"/>
    <x v="1"/>
    <x v="1"/>
    <x v="1"/>
    <x v="0"/>
    <x v="0"/>
    <x v="1"/>
    <x v="4"/>
    <x v="0"/>
    <x v="34"/>
    <x v="0"/>
    <x v="13"/>
    <x v="326"/>
    <x v="0"/>
    <x v="0"/>
  </r>
  <r>
    <x v="847"/>
    <x v="784"/>
    <x v="0"/>
    <x v="18"/>
    <x v="2"/>
    <x v="1"/>
    <x v="1"/>
    <x v="1"/>
    <x v="1"/>
    <x v="0"/>
    <x v="6"/>
    <x v="0"/>
    <x v="134"/>
    <x v="0"/>
    <x v="15"/>
    <x v="155"/>
    <x v="0"/>
    <x v="0"/>
  </r>
  <r>
    <x v="848"/>
    <x v="785"/>
    <x v="1"/>
    <x v="27"/>
    <x v="1"/>
    <x v="1"/>
    <x v="1"/>
    <x v="0"/>
    <x v="3"/>
    <x v="1"/>
    <x v="3"/>
    <x v="0"/>
    <x v="147"/>
    <x v="0"/>
    <x v="4"/>
    <x v="117"/>
    <x v="0"/>
    <x v="0"/>
  </r>
  <r>
    <x v="849"/>
    <x v="786"/>
    <x v="0"/>
    <x v="6"/>
    <x v="1"/>
    <x v="1"/>
    <x v="1"/>
    <x v="0"/>
    <x v="2"/>
    <x v="3"/>
    <x v="2"/>
    <x v="0"/>
    <x v="35"/>
    <x v="0"/>
    <x v="4"/>
    <x v="47"/>
    <x v="0"/>
    <x v="0"/>
  </r>
  <r>
    <x v="850"/>
    <x v="786"/>
    <x v="0"/>
    <x v="36"/>
    <x v="1"/>
    <x v="1"/>
    <x v="1"/>
    <x v="0"/>
    <x v="5"/>
    <x v="3"/>
    <x v="2"/>
    <x v="0"/>
    <x v="285"/>
    <x v="0"/>
    <x v="28"/>
    <x v="327"/>
    <x v="0"/>
    <x v="0"/>
  </r>
  <r>
    <x v="851"/>
    <x v="787"/>
    <x v="1"/>
    <x v="23"/>
    <x v="1"/>
    <x v="1"/>
    <x v="1"/>
    <x v="0"/>
    <x v="3"/>
    <x v="1"/>
    <x v="0"/>
    <x v="0"/>
    <x v="62"/>
    <x v="0"/>
    <x v="5"/>
    <x v="319"/>
    <x v="0"/>
    <x v="0"/>
  </r>
  <r>
    <x v="852"/>
    <x v="788"/>
    <x v="0"/>
    <x v="34"/>
    <x v="0"/>
    <x v="1"/>
    <x v="1"/>
    <x v="1"/>
    <x v="2"/>
    <x v="3"/>
    <x v="3"/>
    <x v="0"/>
    <x v="3"/>
    <x v="0"/>
    <x v="1"/>
    <x v="177"/>
    <x v="0"/>
    <x v="0"/>
  </r>
  <r>
    <x v="853"/>
    <x v="789"/>
    <x v="1"/>
    <x v="43"/>
    <x v="1"/>
    <x v="1"/>
    <x v="1"/>
    <x v="0"/>
    <x v="3"/>
    <x v="1"/>
    <x v="4"/>
    <x v="0"/>
    <x v="169"/>
    <x v="0"/>
    <x v="10"/>
    <x v="11"/>
    <x v="0"/>
    <x v="0"/>
  </r>
  <r>
    <x v="854"/>
    <x v="790"/>
    <x v="1"/>
    <x v="6"/>
    <x v="1"/>
    <x v="1"/>
    <x v="1"/>
    <x v="0"/>
    <x v="2"/>
    <x v="2"/>
    <x v="4"/>
    <x v="0"/>
    <x v="17"/>
    <x v="0"/>
    <x v="1"/>
    <x v="328"/>
    <x v="0"/>
    <x v="0"/>
  </r>
  <r>
    <x v="855"/>
    <x v="791"/>
    <x v="0"/>
    <x v="23"/>
    <x v="1"/>
    <x v="1"/>
    <x v="1"/>
    <x v="0"/>
    <x v="3"/>
    <x v="1"/>
    <x v="0"/>
    <x v="0"/>
    <x v="65"/>
    <x v="0"/>
    <x v="13"/>
    <x v="36"/>
    <x v="0"/>
    <x v="0"/>
  </r>
  <r>
    <x v="856"/>
    <x v="792"/>
    <x v="0"/>
    <x v="16"/>
    <x v="2"/>
    <x v="1"/>
    <x v="1"/>
    <x v="1"/>
    <x v="2"/>
    <x v="0"/>
    <x v="3"/>
    <x v="0"/>
    <x v="205"/>
    <x v="0"/>
    <x v="10"/>
    <x v="11"/>
    <x v="0"/>
    <x v="0"/>
  </r>
  <r>
    <x v="857"/>
    <x v="793"/>
    <x v="0"/>
    <x v="18"/>
    <x v="2"/>
    <x v="1"/>
    <x v="1"/>
    <x v="0"/>
    <x v="0"/>
    <x v="3"/>
    <x v="3"/>
    <x v="0"/>
    <x v="125"/>
    <x v="0"/>
    <x v="5"/>
    <x v="5"/>
    <x v="0"/>
    <x v="0"/>
  </r>
  <r>
    <x v="858"/>
    <x v="794"/>
    <x v="0"/>
    <x v="38"/>
    <x v="1"/>
    <x v="1"/>
    <x v="1"/>
    <x v="0"/>
    <x v="0"/>
    <x v="4"/>
    <x v="7"/>
    <x v="0"/>
    <x v="0"/>
    <x v="0"/>
    <x v="4"/>
    <x v="47"/>
    <x v="0"/>
    <x v="0"/>
  </r>
  <r>
    <x v="859"/>
    <x v="795"/>
    <x v="0"/>
    <x v="33"/>
    <x v="2"/>
    <x v="1"/>
    <x v="1"/>
    <x v="3"/>
    <x v="4"/>
    <x v="0"/>
    <x v="2"/>
    <x v="0"/>
    <x v="74"/>
    <x v="0"/>
    <x v="2"/>
    <x v="329"/>
    <x v="0"/>
    <x v="0"/>
  </r>
  <r>
    <x v="860"/>
    <x v="796"/>
    <x v="0"/>
    <x v="32"/>
    <x v="2"/>
    <x v="1"/>
    <x v="1"/>
    <x v="0"/>
    <x v="2"/>
    <x v="0"/>
    <x v="5"/>
    <x v="0"/>
    <x v="10"/>
    <x v="0"/>
    <x v="10"/>
    <x v="11"/>
    <x v="0"/>
    <x v="0"/>
  </r>
  <r>
    <x v="861"/>
    <x v="797"/>
    <x v="0"/>
    <x v="2"/>
    <x v="2"/>
    <x v="1"/>
    <x v="1"/>
    <x v="0"/>
    <x v="2"/>
    <x v="0"/>
    <x v="4"/>
    <x v="0"/>
    <x v="95"/>
    <x v="0"/>
    <x v="6"/>
    <x v="330"/>
    <x v="0"/>
    <x v="0"/>
  </r>
  <r>
    <x v="862"/>
    <x v="798"/>
    <x v="1"/>
    <x v="14"/>
    <x v="2"/>
    <x v="1"/>
    <x v="1"/>
    <x v="0"/>
    <x v="2"/>
    <x v="1"/>
    <x v="4"/>
    <x v="0"/>
    <x v="207"/>
    <x v="0"/>
    <x v="11"/>
    <x v="12"/>
    <x v="0"/>
    <x v="0"/>
  </r>
  <r>
    <x v="863"/>
    <x v="799"/>
    <x v="0"/>
    <x v="22"/>
    <x v="2"/>
    <x v="1"/>
    <x v="1"/>
    <x v="1"/>
    <x v="2"/>
    <x v="0"/>
    <x v="2"/>
    <x v="0"/>
    <x v="303"/>
    <x v="0"/>
    <x v="21"/>
    <x v="331"/>
    <x v="0"/>
    <x v="0"/>
  </r>
  <r>
    <x v="864"/>
    <x v="799"/>
    <x v="0"/>
    <x v="17"/>
    <x v="1"/>
    <x v="1"/>
    <x v="1"/>
    <x v="1"/>
    <x v="2"/>
    <x v="0"/>
    <x v="1"/>
    <x v="0"/>
    <x v="10"/>
    <x v="0"/>
    <x v="10"/>
    <x v="11"/>
    <x v="0"/>
    <x v="0"/>
  </r>
  <r>
    <x v="865"/>
    <x v="800"/>
    <x v="1"/>
    <x v="40"/>
    <x v="1"/>
    <x v="1"/>
    <x v="1"/>
    <x v="0"/>
    <x v="0"/>
    <x v="1"/>
    <x v="4"/>
    <x v="0"/>
    <x v="221"/>
    <x v="0"/>
    <x v="6"/>
    <x v="332"/>
    <x v="0"/>
    <x v="0"/>
  </r>
  <r>
    <x v="866"/>
    <x v="801"/>
    <x v="0"/>
    <x v="46"/>
    <x v="1"/>
    <x v="1"/>
    <x v="1"/>
    <x v="2"/>
    <x v="2"/>
    <x v="1"/>
    <x v="1"/>
    <x v="0"/>
    <x v="304"/>
    <x v="0"/>
    <x v="6"/>
    <x v="333"/>
    <x v="0"/>
    <x v="0"/>
  </r>
  <r>
    <x v="867"/>
    <x v="802"/>
    <x v="0"/>
    <x v="28"/>
    <x v="1"/>
    <x v="1"/>
    <x v="1"/>
    <x v="0"/>
    <x v="1"/>
    <x v="1"/>
    <x v="3"/>
    <x v="0"/>
    <x v="224"/>
    <x v="0"/>
    <x v="4"/>
    <x v="14"/>
    <x v="0"/>
    <x v="0"/>
  </r>
  <r>
    <x v="868"/>
    <x v="803"/>
    <x v="0"/>
    <x v="17"/>
    <x v="1"/>
    <x v="1"/>
    <x v="1"/>
    <x v="0"/>
    <x v="3"/>
    <x v="1"/>
    <x v="4"/>
    <x v="0"/>
    <x v="51"/>
    <x v="0"/>
    <x v="10"/>
    <x v="11"/>
    <x v="0"/>
    <x v="0"/>
  </r>
  <r>
    <x v="869"/>
    <x v="804"/>
    <x v="0"/>
    <x v="3"/>
    <x v="1"/>
    <x v="1"/>
    <x v="1"/>
    <x v="0"/>
    <x v="2"/>
    <x v="1"/>
    <x v="0"/>
    <x v="0"/>
    <x v="305"/>
    <x v="0"/>
    <x v="31"/>
    <x v="167"/>
    <x v="0"/>
    <x v="0"/>
  </r>
  <r>
    <x v="870"/>
    <x v="805"/>
    <x v="0"/>
    <x v="21"/>
    <x v="1"/>
    <x v="1"/>
    <x v="1"/>
    <x v="1"/>
    <x v="0"/>
    <x v="3"/>
    <x v="6"/>
    <x v="0"/>
    <x v="125"/>
    <x v="0"/>
    <x v="4"/>
    <x v="14"/>
    <x v="0"/>
    <x v="0"/>
  </r>
  <r>
    <x v="871"/>
    <x v="806"/>
    <x v="1"/>
    <x v="32"/>
    <x v="2"/>
    <x v="1"/>
    <x v="1"/>
    <x v="0"/>
    <x v="6"/>
    <x v="1"/>
    <x v="0"/>
    <x v="0"/>
    <x v="109"/>
    <x v="0"/>
    <x v="4"/>
    <x v="14"/>
    <x v="0"/>
    <x v="0"/>
  </r>
  <r>
    <x v="872"/>
    <x v="807"/>
    <x v="0"/>
    <x v="43"/>
    <x v="1"/>
    <x v="1"/>
    <x v="1"/>
    <x v="0"/>
    <x v="0"/>
    <x v="4"/>
    <x v="7"/>
    <x v="0"/>
    <x v="289"/>
    <x v="0"/>
    <x v="13"/>
    <x v="131"/>
    <x v="0"/>
    <x v="0"/>
  </r>
  <r>
    <x v="873"/>
    <x v="808"/>
    <x v="0"/>
    <x v="29"/>
    <x v="1"/>
    <x v="1"/>
    <x v="1"/>
    <x v="0"/>
    <x v="2"/>
    <x v="1"/>
    <x v="3"/>
    <x v="0"/>
    <x v="37"/>
    <x v="0"/>
    <x v="15"/>
    <x v="334"/>
    <x v="0"/>
    <x v="0"/>
  </r>
  <r>
    <x v="874"/>
    <x v="809"/>
    <x v="0"/>
    <x v="50"/>
    <x v="1"/>
    <x v="1"/>
    <x v="1"/>
    <x v="0"/>
    <x v="2"/>
    <x v="3"/>
    <x v="1"/>
    <x v="0"/>
    <x v="177"/>
    <x v="0"/>
    <x v="0"/>
    <x v="335"/>
    <x v="0"/>
    <x v="0"/>
  </r>
  <r>
    <x v="875"/>
    <x v="810"/>
    <x v="0"/>
    <x v="38"/>
    <x v="1"/>
    <x v="1"/>
    <x v="1"/>
    <x v="0"/>
    <x v="1"/>
    <x v="0"/>
    <x v="0"/>
    <x v="0"/>
    <x v="10"/>
    <x v="0"/>
    <x v="12"/>
    <x v="60"/>
    <x v="0"/>
    <x v="0"/>
  </r>
  <r>
    <x v="876"/>
    <x v="811"/>
    <x v="0"/>
    <x v="27"/>
    <x v="1"/>
    <x v="1"/>
    <x v="1"/>
    <x v="1"/>
    <x v="2"/>
    <x v="0"/>
    <x v="3"/>
    <x v="0"/>
    <x v="10"/>
    <x v="0"/>
    <x v="20"/>
    <x v="46"/>
    <x v="0"/>
    <x v="0"/>
  </r>
  <r>
    <x v="877"/>
    <x v="812"/>
    <x v="1"/>
    <x v="36"/>
    <x v="1"/>
    <x v="1"/>
    <x v="1"/>
    <x v="0"/>
    <x v="2"/>
    <x v="0"/>
    <x v="1"/>
    <x v="0"/>
    <x v="306"/>
    <x v="0"/>
    <x v="22"/>
    <x v="61"/>
    <x v="0"/>
    <x v="0"/>
  </r>
  <r>
    <x v="878"/>
    <x v="813"/>
    <x v="1"/>
    <x v="14"/>
    <x v="2"/>
    <x v="1"/>
    <x v="1"/>
    <x v="0"/>
    <x v="6"/>
    <x v="2"/>
    <x v="0"/>
    <x v="0"/>
    <x v="5"/>
    <x v="0"/>
    <x v="17"/>
    <x v="336"/>
    <x v="0"/>
    <x v="0"/>
  </r>
  <r>
    <x v="879"/>
    <x v="814"/>
    <x v="0"/>
    <x v="23"/>
    <x v="1"/>
    <x v="1"/>
    <x v="1"/>
    <x v="0"/>
    <x v="1"/>
    <x v="1"/>
    <x v="2"/>
    <x v="0"/>
    <x v="307"/>
    <x v="0"/>
    <x v="3"/>
    <x v="337"/>
    <x v="0"/>
    <x v="0"/>
  </r>
  <r>
    <x v="880"/>
    <x v="815"/>
    <x v="0"/>
    <x v="12"/>
    <x v="1"/>
    <x v="1"/>
    <x v="1"/>
    <x v="0"/>
    <x v="2"/>
    <x v="1"/>
    <x v="3"/>
    <x v="0"/>
    <x v="308"/>
    <x v="0"/>
    <x v="5"/>
    <x v="42"/>
    <x v="0"/>
    <x v="0"/>
  </r>
  <r>
    <x v="881"/>
    <x v="816"/>
    <x v="0"/>
    <x v="18"/>
    <x v="2"/>
    <x v="1"/>
    <x v="1"/>
    <x v="0"/>
    <x v="3"/>
    <x v="1"/>
    <x v="3"/>
    <x v="0"/>
    <x v="304"/>
    <x v="0"/>
    <x v="4"/>
    <x v="30"/>
    <x v="0"/>
    <x v="0"/>
  </r>
  <r>
    <x v="882"/>
    <x v="817"/>
    <x v="1"/>
    <x v="56"/>
    <x v="1"/>
    <x v="1"/>
    <x v="1"/>
    <x v="3"/>
    <x v="2"/>
    <x v="3"/>
    <x v="4"/>
    <x v="0"/>
    <x v="122"/>
    <x v="0"/>
    <x v="9"/>
    <x v="10"/>
    <x v="0"/>
    <x v="0"/>
  </r>
  <r>
    <x v="883"/>
    <x v="818"/>
    <x v="1"/>
    <x v="39"/>
    <x v="1"/>
    <x v="1"/>
    <x v="1"/>
    <x v="0"/>
    <x v="2"/>
    <x v="1"/>
    <x v="4"/>
    <x v="0"/>
    <x v="23"/>
    <x v="0"/>
    <x v="2"/>
    <x v="2"/>
    <x v="0"/>
    <x v="0"/>
  </r>
  <r>
    <x v="884"/>
    <x v="819"/>
    <x v="1"/>
    <x v="28"/>
    <x v="1"/>
    <x v="1"/>
    <x v="1"/>
    <x v="0"/>
    <x v="0"/>
    <x v="2"/>
    <x v="3"/>
    <x v="0"/>
    <x v="8"/>
    <x v="0"/>
    <x v="3"/>
    <x v="121"/>
    <x v="0"/>
    <x v="0"/>
  </r>
  <r>
    <x v="885"/>
    <x v="820"/>
    <x v="0"/>
    <x v="32"/>
    <x v="2"/>
    <x v="1"/>
    <x v="1"/>
    <x v="0"/>
    <x v="1"/>
    <x v="1"/>
    <x v="2"/>
    <x v="0"/>
    <x v="26"/>
    <x v="0"/>
    <x v="14"/>
    <x v="247"/>
    <x v="0"/>
    <x v="0"/>
  </r>
  <r>
    <x v="886"/>
    <x v="821"/>
    <x v="1"/>
    <x v="20"/>
    <x v="1"/>
    <x v="1"/>
    <x v="1"/>
    <x v="0"/>
    <x v="2"/>
    <x v="0"/>
    <x v="2"/>
    <x v="0"/>
    <x v="86"/>
    <x v="0"/>
    <x v="7"/>
    <x v="85"/>
    <x v="0"/>
    <x v="0"/>
  </r>
  <r>
    <x v="887"/>
    <x v="822"/>
    <x v="1"/>
    <x v="14"/>
    <x v="2"/>
    <x v="1"/>
    <x v="1"/>
    <x v="0"/>
    <x v="5"/>
    <x v="2"/>
    <x v="1"/>
    <x v="0"/>
    <x v="92"/>
    <x v="0"/>
    <x v="12"/>
    <x v="106"/>
    <x v="0"/>
    <x v="0"/>
  </r>
  <r>
    <x v="888"/>
    <x v="823"/>
    <x v="1"/>
    <x v="35"/>
    <x v="1"/>
    <x v="1"/>
    <x v="1"/>
    <x v="3"/>
    <x v="2"/>
    <x v="0"/>
    <x v="2"/>
    <x v="0"/>
    <x v="309"/>
    <x v="0"/>
    <x v="10"/>
    <x v="11"/>
    <x v="0"/>
    <x v="0"/>
  </r>
  <r>
    <x v="889"/>
    <x v="824"/>
    <x v="1"/>
    <x v="1"/>
    <x v="1"/>
    <x v="1"/>
    <x v="1"/>
    <x v="0"/>
    <x v="2"/>
    <x v="0"/>
    <x v="2"/>
    <x v="0"/>
    <x v="95"/>
    <x v="0"/>
    <x v="2"/>
    <x v="2"/>
    <x v="0"/>
    <x v="0"/>
  </r>
  <r>
    <x v="890"/>
    <x v="825"/>
    <x v="0"/>
    <x v="33"/>
    <x v="2"/>
    <x v="1"/>
    <x v="1"/>
    <x v="1"/>
    <x v="0"/>
    <x v="0"/>
    <x v="6"/>
    <x v="0"/>
    <x v="74"/>
    <x v="0"/>
    <x v="13"/>
    <x v="16"/>
    <x v="0"/>
    <x v="0"/>
  </r>
  <r>
    <x v="891"/>
    <x v="826"/>
    <x v="1"/>
    <x v="44"/>
    <x v="1"/>
    <x v="1"/>
    <x v="1"/>
    <x v="0"/>
    <x v="2"/>
    <x v="2"/>
    <x v="1"/>
    <x v="0"/>
    <x v="8"/>
    <x v="0"/>
    <x v="7"/>
    <x v="85"/>
    <x v="0"/>
    <x v="0"/>
  </r>
  <r>
    <x v="892"/>
    <x v="827"/>
    <x v="1"/>
    <x v="6"/>
    <x v="1"/>
    <x v="1"/>
    <x v="1"/>
    <x v="0"/>
    <x v="2"/>
    <x v="1"/>
    <x v="3"/>
    <x v="0"/>
    <x v="310"/>
    <x v="0"/>
    <x v="4"/>
    <x v="68"/>
    <x v="0"/>
    <x v="0"/>
  </r>
  <r>
    <x v="893"/>
    <x v="828"/>
    <x v="0"/>
    <x v="14"/>
    <x v="2"/>
    <x v="1"/>
    <x v="1"/>
    <x v="0"/>
    <x v="4"/>
    <x v="0"/>
    <x v="2"/>
    <x v="0"/>
    <x v="179"/>
    <x v="0"/>
    <x v="11"/>
    <x v="338"/>
    <x v="0"/>
    <x v="0"/>
  </r>
  <r>
    <x v="894"/>
    <x v="829"/>
    <x v="1"/>
    <x v="28"/>
    <x v="1"/>
    <x v="1"/>
    <x v="1"/>
    <x v="0"/>
    <x v="2"/>
    <x v="2"/>
    <x v="3"/>
    <x v="0"/>
    <x v="311"/>
    <x v="0"/>
    <x v="7"/>
    <x v="109"/>
    <x v="0"/>
    <x v="0"/>
  </r>
  <r>
    <x v="895"/>
    <x v="830"/>
    <x v="1"/>
    <x v="24"/>
    <x v="1"/>
    <x v="1"/>
    <x v="1"/>
    <x v="0"/>
    <x v="0"/>
    <x v="1"/>
    <x v="4"/>
    <x v="0"/>
    <x v="180"/>
    <x v="0"/>
    <x v="3"/>
    <x v="166"/>
    <x v="0"/>
    <x v="0"/>
  </r>
  <r>
    <x v="896"/>
    <x v="831"/>
    <x v="1"/>
    <x v="15"/>
    <x v="1"/>
    <x v="1"/>
    <x v="1"/>
    <x v="0"/>
    <x v="1"/>
    <x v="6"/>
    <x v="3"/>
    <x v="0"/>
    <x v="312"/>
    <x v="0"/>
    <x v="20"/>
    <x v="339"/>
    <x v="0"/>
    <x v="0"/>
  </r>
  <r>
    <x v="897"/>
    <x v="832"/>
    <x v="0"/>
    <x v="7"/>
    <x v="2"/>
    <x v="1"/>
    <x v="1"/>
    <x v="0"/>
    <x v="1"/>
    <x v="3"/>
    <x v="2"/>
    <x v="0"/>
    <x v="16"/>
    <x v="0"/>
    <x v="10"/>
    <x v="11"/>
    <x v="0"/>
    <x v="0"/>
  </r>
  <r>
    <x v="898"/>
    <x v="833"/>
    <x v="0"/>
    <x v="17"/>
    <x v="1"/>
    <x v="1"/>
    <x v="1"/>
    <x v="0"/>
    <x v="3"/>
    <x v="1"/>
    <x v="4"/>
    <x v="0"/>
    <x v="51"/>
    <x v="0"/>
    <x v="1"/>
    <x v="340"/>
    <x v="0"/>
    <x v="0"/>
  </r>
  <r>
    <x v="899"/>
    <x v="834"/>
    <x v="1"/>
    <x v="2"/>
    <x v="2"/>
    <x v="1"/>
    <x v="1"/>
    <x v="0"/>
    <x v="0"/>
    <x v="2"/>
    <x v="3"/>
    <x v="0"/>
    <x v="248"/>
    <x v="0"/>
    <x v="4"/>
    <x v="14"/>
    <x v="0"/>
    <x v="0"/>
  </r>
  <r>
    <x v="900"/>
    <x v="835"/>
    <x v="0"/>
    <x v="23"/>
    <x v="1"/>
    <x v="1"/>
    <x v="1"/>
    <x v="0"/>
    <x v="2"/>
    <x v="1"/>
    <x v="1"/>
    <x v="0"/>
    <x v="131"/>
    <x v="0"/>
    <x v="5"/>
    <x v="5"/>
    <x v="0"/>
    <x v="0"/>
  </r>
  <r>
    <x v="901"/>
    <x v="836"/>
    <x v="0"/>
    <x v="17"/>
    <x v="1"/>
    <x v="1"/>
    <x v="1"/>
    <x v="0"/>
    <x v="2"/>
    <x v="1"/>
    <x v="4"/>
    <x v="0"/>
    <x v="200"/>
    <x v="0"/>
    <x v="12"/>
    <x v="65"/>
    <x v="0"/>
    <x v="0"/>
  </r>
  <r>
    <x v="902"/>
    <x v="837"/>
    <x v="0"/>
    <x v="36"/>
    <x v="1"/>
    <x v="1"/>
    <x v="1"/>
    <x v="0"/>
    <x v="2"/>
    <x v="1"/>
    <x v="3"/>
    <x v="0"/>
    <x v="81"/>
    <x v="0"/>
    <x v="21"/>
    <x v="341"/>
    <x v="0"/>
    <x v="0"/>
  </r>
  <r>
    <x v="903"/>
    <x v="838"/>
    <x v="1"/>
    <x v="4"/>
    <x v="0"/>
    <x v="1"/>
    <x v="1"/>
    <x v="0"/>
    <x v="0"/>
    <x v="1"/>
    <x v="0"/>
    <x v="0"/>
    <x v="3"/>
    <x v="0"/>
    <x v="1"/>
    <x v="342"/>
    <x v="0"/>
    <x v="0"/>
  </r>
  <r>
    <x v="904"/>
    <x v="839"/>
    <x v="0"/>
    <x v="30"/>
    <x v="0"/>
    <x v="1"/>
    <x v="1"/>
    <x v="0"/>
    <x v="3"/>
    <x v="1"/>
    <x v="1"/>
    <x v="0"/>
    <x v="151"/>
    <x v="0"/>
    <x v="5"/>
    <x v="64"/>
    <x v="0"/>
    <x v="0"/>
  </r>
  <r>
    <x v="905"/>
    <x v="840"/>
    <x v="0"/>
    <x v="33"/>
    <x v="2"/>
    <x v="1"/>
    <x v="1"/>
    <x v="0"/>
    <x v="2"/>
    <x v="1"/>
    <x v="1"/>
    <x v="0"/>
    <x v="58"/>
    <x v="0"/>
    <x v="4"/>
    <x v="14"/>
    <x v="0"/>
    <x v="0"/>
  </r>
  <r>
    <x v="906"/>
    <x v="841"/>
    <x v="1"/>
    <x v="56"/>
    <x v="1"/>
    <x v="1"/>
    <x v="1"/>
    <x v="0"/>
    <x v="3"/>
    <x v="2"/>
    <x v="3"/>
    <x v="0"/>
    <x v="8"/>
    <x v="0"/>
    <x v="9"/>
    <x v="10"/>
    <x v="0"/>
    <x v="0"/>
  </r>
  <r>
    <x v="907"/>
    <x v="842"/>
    <x v="0"/>
    <x v="16"/>
    <x v="2"/>
    <x v="1"/>
    <x v="1"/>
    <x v="0"/>
    <x v="2"/>
    <x v="6"/>
    <x v="1"/>
    <x v="0"/>
    <x v="313"/>
    <x v="0"/>
    <x v="17"/>
    <x v="196"/>
    <x v="0"/>
    <x v="0"/>
  </r>
  <r>
    <x v="908"/>
    <x v="843"/>
    <x v="0"/>
    <x v="32"/>
    <x v="2"/>
    <x v="1"/>
    <x v="1"/>
    <x v="0"/>
    <x v="2"/>
    <x v="1"/>
    <x v="3"/>
    <x v="0"/>
    <x v="121"/>
    <x v="0"/>
    <x v="10"/>
    <x v="11"/>
    <x v="0"/>
    <x v="0"/>
  </r>
  <r>
    <x v="909"/>
    <x v="844"/>
    <x v="0"/>
    <x v="37"/>
    <x v="1"/>
    <x v="1"/>
    <x v="1"/>
    <x v="0"/>
    <x v="3"/>
    <x v="1"/>
    <x v="1"/>
    <x v="0"/>
    <x v="314"/>
    <x v="0"/>
    <x v="0"/>
    <x v="15"/>
    <x v="0"/>
    <x v="0"/>
  </r>
  <r>
    <x v="910"/>
    <x v="845"/>
    <x v="1"/>
    <x v="5"/>
    <x v="1"/>
    <x v="1"/>
    <x v="1"/>
    <x v="0"/>
    <x v="0"/>
    <x v="1"/>
    <x v="1"/>
    <x v="0"/>
    <x v="57"/>
    <x v="0"/>
    <x v="10"/>
    <x v="11"/>
    <x v="0"/>
    <x v="0"/>
  </r>
  <r>
    <x v="911"/>
    <x v="846"/>
    <x v="0"/>
    <x v="23"/>
    <x v="1"/>
    <x v="1"/>
    <x v="1"/>
    <x v="1"/>
    <x v="3"/>
    <x v="0"/>
    <x v="6"/>
    <x v="0"/>
    <x v="195"/>
    <x v="0"/>
    <x v="15"/>
    <x v="105"/>
    <x v="0"/>
    <x v="0"/>
  </r>
  <r>
    <x v="912"/>
    <x v="846"/>
    <x v="0"/>
    <x v="22"/>
    <x v="2"/>
    <x v="1"/>
    <x v="1"/>
    <x v="0"/>
    <x v="3"/>
    <x v="0"/>
    <x v="1"/>
    <x v="0"/>
    <x v="315"/>
    <x v="0"/>
    <x v="5"/>
    <x v="343"/>
    <x v="0"/>
    <x v="0"/>
  </r>
  <r>
    <x v="913"/>
    <x v="847"/>
    <x v="0"/>
    <x v="43"/>
    <x v="1"/>
    <x v="1"/>
    <x v="1"/>
    <x v="0"/>
    <x v="2"/>
    <x v="0"/>
    <x v="3"/>
    <x v="0"/>
    <x v="127"/>
    <x v="0"/>
    <x v="9"/>
    <x v="10"/>
    <x v="0"/>
    <x v="0"/>
  </r>
  <r>
    <x v="914"/>
    <x v="848"/>
    <x v="1"/>
    <x v="30"/>
    <x v="0"/>
    <x v="1"/>
    <x v="1"/>
    <x v="0"/>
    <x v="5"/>
    <x v="1"/>
    <x v="0"/>
    <x v="0"/>
    <x v="16"/>
    <x v="0"/>
    <x v="0"/>
    <x v="0"/>
    <x v="0"/>
    <x v="0"/>
  </r>
  <r>
    <x v="915"/>
    <x v="849"/>
    <x v="0"/>
    <x v="37"/>
    <x v="1"/>
    <x v="1"/>
    <x v="1"/>
    <x v="0"/>
    <x v="3"/>
    <x v="0"/>
    <x v="1"/>
    <x v="0"/>
    <x v="123"/>
    <x v="0"/>
    <x v="2"/>
    <x v="344"/>
    <x v="0"/>
    <x v="0"/>
  </r>
  <r>
    <x v="916"/>
    <x v="850"/>
    <x v="0"/>
    <x v="0"/>
    <x v="0"/>
    <x v="1"/>
    <x v="1"/>
    <x v="0"/>
    <x v="0"/>
    <x v="0"/>
    <x v="2"/>
    <x v="0"/>
    <x v="10"/>
    <x v="0"/>
    <x v="17"/>
    <x v="25"/>
    <x v="0"/>
    <x v="0"/>
  </r>
  <r>
    <x v="917"/>
    <x v="851"/>
    <x v="0"/>
    <x v="22"/>
    <x v="2"/>
    <x v="1"/>
    <x v="1"/>
    <x v="0"/>
    <x v="3"/>
    <x v="1"/>
    <x v="0"/>
    <x v="0"/>
    <x v="15"/>
    <x v="0"/>
    <x v="2"/>
    <x v="345"/>
    <x v="0"/>
    <x v="0"/>
  </r>
  <r>
    <x v="918"/>
    <x v="852"/>
    <x v="1"/>
    <x v="2"/>
    <x v="2"/>
    <x v="1"/>
    <x v="1"/>
    <x v="0"/>
    <x v="5"/>
    <x v="7"/>
    <x v="2"/>
    <x v="0"/>
    <x v="158"/>
    <x v="0"/>
    <x v="6"/>
    <x v="181"/>
    <x v="0"/>
    <x v="0"/>
  </r>
  <r>
    <x v="919"/>
    <x v="853"/>
    <x v="0"/>
    <x v="0"/>
    <x v="0"/>
    <x v="1"/>
    <x v="1"/>
    <x v="0"/>
    <x v="2"/>
    <x v="1"/>
    <x v="1"/>
    <x v="0"/>
    <x v="180"/>
    <x v="0"/>
    <x v="13"/>
    <x v="16"/>
    <x v="0"/>
    <x v="0"/>
  </r>
  <r>
    <x v="920"/>
    <x v="854"/>
    <x v="0"/>
    <x v="30"/>
    <x v="0"/>
    <x v="1"/>
    <x v="1"/>
    <x v="0"/>
    <x v="0"/>
    <x v="1"/>
    <x v="6"/>
    <x v="0"/>
    <x v="3"/>
    <x v="0"/>
    <x v="3"/>
    <x v="22"/>
    <x v="0"/>
    <x v="0"/>
  </r>
  <r>
    <x v="921"/>
    <x v="855"/>
    <x v="0"/>
    <x v="1"/>
    <x v="1"/>
    <x v="1"/>
    <x v="1"/>
    <x v="0"/>
    <x v="3"/>
    <x v="0"/>
    <x v="3"/>
    <x v="0"/>
    <x v="4"/>
    <x v="0"/>
    <x v="5"/>
    <x v="346"/>
    <x v="0"/>
    <x v="0"/>
  </r>
  <r>
    <x v="922"/>
    <x v="855"/>
    <x v="0"/>
    <x v="11"/>
    <x v="1"/>
    <x v="1"/>
    <x v="1"/>
    <x v="0"/>
    <x v="2"/>
    <x v="0"/>
    <x v="3"/>
    <x v="0"/>
    <x v="10"/>
    <x v="0"/>
    <x v="3"/>
    <x v="22"/>
    <x v="0"/>
    <x v="0"/>
  </r>
  <r>
    <x v="923"/>
    <x v="856"/>
    <x v="0"/>
    <x v="23"/>
    <x v="1"/>
    <x v="1"/>
    <x v="1"/>
    <x v="0"/>
    <x v="1"/>
    <x v="0"/>
    <x v="2"/>
    <x v="0"/>
    <x v="10"/>
    <x v="0"/>
    <x v="6"/>
    <x v="6"/>
    <x v="0"/>
    <x v="0"/>
  </r>
  <r>
    <x v="924"/>
    <x v="857"/>
    <x v="0"/>
    <x v="56"/>
    <x v="1"/>
    <x v="1"/>
    <x v="1"/>
    <x v="0"/>
    <x v="3"/>
    <x v="3"/>
    <x v="1"/>
    <x v="0"/>
    <x v="86"/>
    <x v="0"/>
    <x v="10"/>
    <x v="11"/>
    <x v="0"/>
    <x v="0"/>
  </r>
  <r>
    <x v="925"/>
    <x v="858"/>
    <x v="0"/>
    <x v="46"/>
    <x v="1"/>
    <x v="1"/>
    <x v="1"/>
    <x v="0"/>
    <x v="3"/>
    <x v="0"/>
    <x v="0"/>
    <x v="0"/>
    <x v="316"/>
    <x v="0"/>
    <x v="9"/>
    <x v="10"/>
    <x v="0"/>
    <x v="0"/>
  </r>
  <r>
    <x v="926"/>
    <x v="859"/>
    <x v="0"/>
    <x v="25"/>
    <x v="1"/>
    <x v="1"/>
    <x v="1"/>
    <x v="0"/>
    <x v="0"/>
    <x v="3"/>
    <x v="1"/>
    <x v="0"/>
    <x v="130"/>
    <x v="0"/>
    <x v="9"/>
    <x v="10"/>
    <x v="0"/>
    <x v="0"/>
  </r>
  <r>
    <x v="927"/>
    <x v="860"/>
    <x v="0"/>
    <x v="19"/>
    <x v="0"/>
    <x v="1"/>
    <x v="1"/>
    <x v="0"/>
    <x v="0"/>
    <x v="3"/>
    <x v="3"/>
    <x v="0"/>
    <x v="16"/>
    <x v="0"/>
    <x v="5"/>
    <x v="202"/>
    <x v="0"/>
    <x v="0"/>
  </r>
  <r>
    <x v="928"/>
    <x v="861"/>
    <x v="1"/>
    <x v="38"/>
    <x v="1"/>
    <x v="1"/>
    <x v="1"/>
    <x v="0"/>
    <x v="3"/>
    <x v="1"/>
    <x v="3"/>
    <x v="0"/>
    <x v="251"/>
    <x v="0"/>
    <x v="20"/>
    <x v="347"/>
    <x v="0"/>
    <x v="0"/>
  </r>
  <r>
    <x v="929"/>
    <x v="862"/>
    <x v="0"/>
    <x v="33"/>
    <x v="2"/>
    <x v="1"/>
    <x v="1"/>
    <x v="0"/>
    <x v="3"/>
    <x v="1"/>
    <x v="2"/>
    <x v="0"/>
    <x v="22"/>
    <x v="0"/>
    <x v="9"/>
    <x v="10"/>
    <x v="0"/>
    <x v="0"/>
  </r>
  <r>
    <x v="930"/>
    <x v="863"/>
    <x v="0"/>
    <x v="42"/>
    <x v="1"/>
    <x v="1"/>
    <x v="1"/>
    <x v="0"/>
    <x v="6"/>
    <x v="3"/>
    <x v="4"/>
    <x v="0"/>
    <x v="317"/>
    <x v="0"/>
    <x v="5"/>
    <x v="5"/>
    <x v="0"/>
    <x v="0"/>
  </r>
  <r>
    <x v="931"/>
    <x v="864"/>
    <x v="0"/>
    <x v="43"/>
    <x v="1"/>
    <x v="1"/>
    <x v="1"/>
    <x v="0"/>
    <x v="3"/>
    <x v="0"/>
    <x v="6"/>
    <x v="0"/>
    <x v="134"/>
    <x v="0"/>
    <x v="6"/>
    <x v="6"/>
    <x v="0"/>
    <x v="0"/>
  </r>
  <r>
    <x v="932"/>
    <x v="865"/>
    <x v="1"/>
    <x v="24"/>
    <x v="1"/>
    <x v="1"/>
    <x v="1"/>
    <x v="0"/>
    <x v="3"/>
    <x v="1"/>
    <x v="3"/>
    <x v="0"/>
    <x v="165"/>
    <x v="0"/>
    <x v="28"/>
    <x v="348"/>
    <x v="0"/>
    <x v="0"/>
  </r>
  <r>
    <x v="933"/>
    <x v="866"/>
    <x v="0"/>
    <x v="18"/>
    <x v="2"/>
    <x v="1"/>
    <x v="1"/>
    <x v="0"/>
    <x v="3"/>
    <x v="1"/>
    <x v="1"/>
    <x v="0"/>
    <x v="93"/>
    <x v="0"/>
    <x v="9"/>
    <x v="10"/>
    <x v="0"/>
    <x v="0"/>
  </r>
  <r>
    <x v="934"/>
    <x v="867"/>
    <x v="0"/>
    <x v="20"/>
    <x v="1"/>
    <x v="1"/>
    <x v="1"/>
    <x v="3"/>
    <x v="3"/>
    <x v="4"/>
    <x v="7"/>
    <x v="0"/>
    <x v="31"/>
    <x v="0"/>
    <x v="11"/>
    <x v="349"/>
    <x v="0"/>
    <x v="0"/>
  </r>
  <r>
    <x v="935"/>
    <x v="868"/>
    <x v="0"/>
    <x v="33"/>
    <x v="2"/>
    <x v="1"/>
    <x v="1"/>
    <x v="0"/>
    <x v="6"/>
    <x v="3"/>
    <x v="0"/>
    <x v="0"/>
    <x v="167"/>
    <x v="0"/>
    <x v="8"/>
    <x v="91"/>
    <x v="0"/>
    <x v="0"/>
  </r>
  <r>
    <x v="936"/>
    <x v="869"/>
    <x v="0"/>
    <x v="22"/>
    <x v="2"/>
    <x v="1"/>
    <x v="1"/>
    <x v="0"/>
    <x v="2"/>
    <x v="1"/>
    <x v="4"/>
    <x v="0"/>
    <x v="255"/>
    <x v="0"/>
    <x v="1"/>
    <x v="177"/>
    <x v="0"/>
    <x v="0"/>
  </r>
  <r>
    <x v="937"/>
    <x v="870"/>
    <x v="0"/>
    <x v="20"/>
    <x v="1"/>
    <x v="1"/>
    <x v="1"/>
    <x v="0"/>
    <x v="2"/>
    <x v="0"/>
    <x v="0"/>
    <x v="0"/>
    <x v="318"/>
    <x v="0"/>
    <x v="4"/>
    <x v="14"/>
    <x v="0"/>
    <x v="0"/>
  </r>
  <r>
    <x v="938"/>
    <x v="871"/>
    <x v="1"/>
    <x v="29"/>
    <x v="1"/>
    <x v="1"/>
    <x v="1"/>
    <x v="0"/>
    <x v="0"/>
    <x v="1"/>
    <x v="5"/>
    <x v="0"/>
    <x v="8"/>
    <x v="0"/>
    <x v="7"/>
    <x v="164"/>
    <x v="0"/>
    <x v="0"/>
  </r>
  <r>
    <x v="939"/>
    <x v="872"/>
    <x v="0"/>
    <x v="38"/>
    <x v="1"/>
    <x v="1"/>
    <x v="1"/>
    <x v="0"/>
    <x v="2"/>
    <x v="4"/>
    <x v="7"/>
    <x v="0"/>
    <x v="252"/>
    <x v="0"/>
    <x v="4"/>
    <x v="350"/>
    <x v="0"/>
    <x v="0"/>
  </r>
  <r>
    <x v="940"/>
    <x v="873"/>
    <x v="0"/>
    <x v="25"/>
    <x v="1"/>
    <x v="1"/>
    <x v="1"/>
    <x v="0"/>
    <x v="2"/>
    <x v="0"/>
    <x v="3"/>
    <x v="0"/>
    <x v="319"/>
    <x v="0"/>
    <x v="5"/>
    <x v="5"/>
    <x v="0"/>
    <x v="0"/>
  </r>
  <r>
    <x v="941"/>
    <x v="874"/>
    <x v="0"/>
    <x v="30"/>
    <x v="0"/>
    <x v="1"/>
    <x v="1"/>
    <x v="0"/>
    <x v="3"/>
    <x v="0"/>
    <x v="8"/>
    <x v="0"/>
    <x v="203"/>
    <x v="0"/>
    <x v="4"/>
    <x v="95"/>
    <x v="0"/>
    <x v="0"/>
  </r>
  <r>
    <x v="942"/>
    <x v="875"/>
    <x v="1"/>
    <x v="28"/>
    <x v="1"/>
    <x v="1"/>
    <x v="1"/>
    <x v="0"/>
    <x v="6"/>
    <x v="1"/>
    <x v="5"/>
    <x v="0"/>
    <x v="42"/>
    <x v="0"/>
    <x v="12"/>
    <x v="351"/>
    <x v="0"/>
    <x v="0"/>
  </r>
  <r>
    <x v="943"/>
    <x v="876"/>
    <x v="0"/>
    <x v="19"/>
    <x v="0"/>
    <x v="1"/>
    <x v="1"/>
    <x v="0"/>
    <x v="2"/>
    <x v="0"/>
    <x v="6"/>
    <x v="0"/>
    <x v="139"/>
    <x v="0"/>
    <x v="10"/>
    <x v="11"/>
    <x v="0"/>
    <x v="0"/>
  </r>
  <r>
    <x v="944"/>
    <x v="877"/>
    <x v="1"/>
    <x v="49"/>
    <x v="2"/>
    <x v="1"/>
    <x v="1"/>
    <x v="0"/>
    <x v="2"/>
    <x v="1"/>
    <x v="6"/>
    <x v="0"/>
    <x v="49"/>
    <x v="0"/>
    <x v="24"/>
    <x v="153"/>
    <x v="0"/>
    <x v="0"/>
  </r>
  <r>
    <x v="945"/>
    <x v="878"/>
    <x v="1"/>
    <x v="49"/>
    <x v="2"/>
    <x v="1"/>
    <x v="1"/>
    <x v="0"/>
    <x v="0"/>
    <x v="4"/>
    <x v="7"/>
    <x v="0"/>
    <x v="24"/>
    <x v="0"/>
    <x v="8"/>
    <x v="352"/>
    <x v="0"/>
    <x v="0"/>
  </r>
  <r>
    <x v="946"/>
    <x v="879"/>
    <x v="1"/>
    <x v="12"/>
    <x v="1"/>
    <x v="1"/>
    <x v="1"/>
    <x v="0"/>
    <x v="0"/>
    <x v="0"/>
    <x v="3"/>
    <x v="0"/>
    <x v="320"/>
    <x v="0"/>
    <x v="3"/>
    <x v="22"/>
    <x v="0"/>
    <x v="0"/>
  </r>
  <r>
    <x v="947"/>
    <x v="880"/>
    <x v="1"/>
    <x v="15"/>
    <x v="1"/>
    <x v="1"/>
    <x v="1"/>
    <x v="0"/>
    <x v="6"/>
    <x v="1"/>
    <x v="0"/>
    <x v="0"/>
    <x v="232"/>
    <x v="0"/>
    <x v="4"/>
    <x v="193"/>
    <x v="0"/>
    <x v="0"/>
  </r>
  <r>
    <x v="948"/>
    <x v="881"/>
    <x v="1"/>
    <x v="49"/>
    <x v="2"/>
    <x v="1"/>
    <x v="1"/>
    <x v="0"/>
    <x v="0"/>
    <x v="4"/>
    <x v="7"/>
    <x v="0"/>
    <x v="321"/>
    <x v="0"/>
    <x v="14"/>
    <x v="19"/>
    <x v="0"/>
    <x v="0"/>
  </r>
  <r>
    <x v="949"/>
    <x v="882"/>
    <x v="1"/>
    <x v="28"/>
    <x v="1"/>
    <x v="1"/>
    <x v="1"/>
    <x v="0"/>
    <x v="2"/>
    <x v="1"/>
    <x v="1"/>
    <x v="0"/>
    <x v="22"/>
    <x v="0"/>
    <x v="25"/>
    <x v="353"/>
    <x v="0"/>
    <x v="0"/>
  </r>
  <r>
    <x v="950"/>
    <x v="883"/>
    <x v="1"/>
    <x v="17"/>
    <x v="1"/>
    <x v="1"/>
    <x v="1"/>
    <x v="0"/>
    <x v="0"/>
    <x v="3"/>
    <x v="4"/>
    <x v="0"/>
    <x v="322"/>
    <x v="0"/>
    <x v="4"/>
    <x v="68"/>
    <x v="0"/>
    <x v="0"/>
  </r>
  <r>
    <x v="951"/>
    <x v="884"/>
    <x v="1"/>
    <x v="27"/>
    <x v="1"/>
    <x v="1"/>
    <x v="1"/>
    <x v="0"/>
    <x v="2"/>
    <x v="0"/>
    <x v="5"/>
    <x v="0"/>
    <x v="323"/>
    <x v="0"/>
    <x v="4"/>
    <x v="47"/>
    <x v="0"/>
    <x v="0"/>
  </r>
  <r>
    <x v="952"/>
    <x v="885"/>
    <x v="0"/>
    <x v="20"/>
    <x v="1"/>
    <x v="1"/>
    <x v="1"/>
    <x v="0"/>
    <x v="3"/>
    <x v="0"/>
    <x v="4"/>
    <x v="0"/>
    <x v="278"/>
    <x v="0"/>
    <x v="20"/>
    <x v="46"/>
    <x v="0"/>
    <x v="0"/>
  </r>
  <r>
    <x v="953"/>
    <x v="886"/>
    <x v="0"/>
    <x v="49"/>
    <x v="2"/>
    <x v="1"/>
    <x v="1"/>
    <x v="0"/>
    <x v="3"/>
    <x v="1"/>
    <x v="2"/>
    <x v="0"/>
    <x v="134"/>
    <x v="0"/>
    <x v="9"/>
    <x v="10"/>
    <x v="0"/>
    <x v="0"/>
  </r>
  <r>
    <x v="954"/>
    <x v="887"/>
    <x v="0"/>
    <x v="38"/>
    <x v="1"/>
    <x v="1"/>
    <x v="1"/>
    <x v="0"/>
    <x v="6"/>
    <x v="1"/>
    <x v="4"/>
    <x v="0"/>
    <x v="156"/>
    <x v="0"/>
    <x v="4"/>
    <x v="14"/>
    <x v="0"/>
    <x v="0"/>
  </r>
  <r>
    <x v="955"/>
    <x v="888"/>
    <x v="0"/>
    <x v="40"/>
    <x v="1"/>
    <x v="1"/>
    <x v="1"/>
    <x v="0"/>
    <x v="0"/>
    <x v="3"/>
    <x v="3"/>
    <x v="0"/>
    <x v="191"/>
    <x v="0"/>
    <x v="4"/>
    <x v="14"/>
    <x v="0"/>
    <x v="0"/>
  </r>
  <r>
    <x v="956"/>
    <x v="889"/>
    <x v="0"/>
    <x v="4"/>
    <x v="0"/>
    <x v="1"/>
    <x v="1"/>
    <x v="0"/>
    <x v="3"/>
    <x v="1"/>
    <x v="0"/>
    <x v="0"/>
    <x v="69"/>
    <x v="0"/>
    <x v="10"/>
    <x v="11"/>
    <x v="0"/>
    <x v="0"/>
  </r>
  <r>
    <x v="957"/>
    <x v="890"/>
    <x v="0"/>
    <x v="25"/>
    <x v="1"/>
    <x v="1"/>
    <x v="1"/>
    <x v="0"/>
    <x v="2"/>
    <x v="1"/>
    <x v="6"/>
    <x v="0"/>
    <x v="3"/>
    <x v="0"/>
    <x v="5"/>
    <x v="42"/>
    <x v="0"/>
    <x v="0"/>
  </r>
  <r>
    <x v="958"/>
    <x v="891"/>
    <x v="0"/>
    <x v="36"/>
    <x v="1"/>
    <x v="1"/>
    <x v="1"/>
    <x v="0"/>
    <x v="3"/>
    <x v="3"/>
    <x v="5"/>
    <x v="0"/>
    <x v="100"/>
    <x v="0"/>
    <x v="5"/>
    <x v="64"/>
    <x v="0"/>
    <x v="0"/>
  </r>
  <r>
    <x v="959"/>
    <x v="892"/>
    <x v="0"/>
    <x v="27"/>
    <x v="1"/>
    <x v="1"/>
    <x v="1"/>
    <x v="0"/>
    <x v="6"/>
    <x v="3"/>
    <x v="0"/>
    <x v="0"/>
    <x v="191"/>
    <x v="0"/>
    <x v="20"/>
    <x v="175"/>
    <x v="0"/>
    <x v="0"/>
  </r>
  <r>
    <x v="960"/>
    <x v="893"/>
    <x v="1"/>
    <x v="34"/>
    <x v="0"/>
    <x v="1"/>
    <x v="1"/>
    <x v="0"/>
    <x v="3"/>
    <x v="1"/>
    <x v="0"/>
    <x v="0"/>
    <x v="57"/>
    <x v="0"/>
    <x v="3"/>
    <x v="22"/>
    <x v="0"/>
    <x v="0"/>
  </r>
  <r>
    <x v="961"/>
    <x v="894"/>
    <x v="0"/>
    <x v="19"/>
    <x v="0"/>
    <x v="1"/>
    <x v="1"/>
    <x v="0"/>
    <x v="2"/>
    <x v="0"/>
    <x v="1"/>
    <x v="0"/>
    <x v="306"/>
    <x v="0"/>
    <x v="28"/>
    <x v="327"/>
    <x v="0"/>
    <x v="0"/>
  </r>
  <r>
    <x v="962"/>
    <x v="895"/>
    <x v="0"/>
    <x v="25"/>
    <x v="1"/>
    <x v="1"/>
    <x v="1"/>
    <x v="2"/>
    <x v="0"/>
    <x v="0"/>
    <x v="2"/>
    <x v="0"/>
    <x v="6"/>
    <x v="0"/>
    <x v="7"/>
    <x v="354"/>
    <x v="0"/>
    <x v="0"/>
  </r>
  <r>
    <x v="963"/>
    <x v="896"/>
    <x v="0"/>
    <x v="38"/>
    <x v="1"/>
    <x v="1"/>
    <x v="1"/>
    <x v="2"/>
    <x v="3"/>
    <x v="3"/>
    <x v="4"/>
    <x v="0"/>
    <x v="324"/>
    <x v="0"/>
    <x v="7"/>
    <x v="355"/>
    <x v="0"/>
    <x v="0"/>
  </r>
  <r>
    <x v="964"/>
    <x v="897"/>
    <x v="0"/>
    <x v="27"/>
    <x v="1"/>
    <x v="1"/>
    <x v="1"/>
    <x v="0"/>
    <x v="2"/>
    <x v="0"/>
    <x v="0"/>
    <x v="0"/>
    <x v="95"/>
    <x v="0"/>
    <x v="2"/>
    <x v="2"/>
    <x v="0"/>
    <x v="0"/>
  </r>
  <r>
    <x v="965"/>
    <x v="898"/>
    <x v="0"/>
    <x v="34"/>
    <x v="0"/>
    <x v="1"/>
    <x v="1"/>
    <x v="0"/>
    <x v="0"/>
    <x v="1"/>
    <x v="0"/>
    <x v="0"/>
    <x v="112"/>
    <x v="0"/>
    <x v="9"/>
    <x v="10"/>
    <x v="0"/>
    <x v="0"/>
  </r>
  <r>
    <x v="966"/>
    <x v="899"/>
    <x v="0"/>
    <x v="32"/>
    <x v="2"/>
    <x v="1"/>
    <x v="1"/>
    <x v="0"/>
    <x v="1"/>
    <x v="1"/>
    <x v="3"/>
    <x v="0"/>
    <x v="62"/>
    <x v="0"/>
    <x v="4"/>
    <x v="30"/>
    <x v="0"/>
    <x v="0"/>
  </r>
  <r>
    <x v="967"/>
    <x v="900"/>
    <x v="1"/>
    <x v="19"/>
    <x v="0"/>
    <x v="1"/>
    <x v="1"/>
    <x v="0"/>
    <x v="0"/>
    <x v="6"/>
    <x v="0"/>
    <x v="0"/>
    <x v="10"/>
    <x v="0"/>
    <x v="13"/>
    <x v="131"/>
    <x v="0"/>
    <x v="0"/>
  </r>
  <r>
    <x v="968"/>
    <x v="901"/>
    <x v="0"/>
    <x v="13"/>
    <x v="1"/>
    <x v="1"/>
    <x v="1"/>
    <x v="0"/>
    <x v="3"/>
    <x v="1"/>
    <x v="5"/>
    <x v="0"/>
    <x v="3"/>
    <x v="0"/>
    <x v="7"/>
    <x v="7"/>
    <x v="0"/>
    <x v="0"/>
  </r>
  <r>
    <x v="969"/>
    <x v="902"/>
    <x v="0"/>
    <x v="10"/>
    <x v="1"/>
    <x v="1"/>
    <x v="1"/>
    <x v="0"/>
    <x v="2"/>
    <x v="1"/>
    <x v="1"/>
    <x v="0"/>
    <x v="45"/>
    <x v="0"/>
    <x v="12"/>
    <x v="60"/>
    <x v="0"/>
    <x v="0"/>
  </r>
  <r>
    <x v="970"/>
    <x v="903"/>
    <x v="1"/>
    <x v="25"/>
    <x v="1"/>
    <x v="1"/>
    <x v="1"/>
    <x v="0"/>
    <x v="0"/>
    <x v="1"/>
    <x v="0"/>
    <x v="0"/>
    <x v="125"/>
    <x v="0"/>
    <x v="10"/>
    <x v="11"/>
    <x v="0"/>
    <x v="0"/>
  </r>
  <r>
    <x v="971"/>
    <x v="904"/>
    <x v="0"/>
    <x v="34"/>
    <x v="0"/>
    <x v="1"/>
    <x v="1"/>
    <x v="0"/>
    <x v="2"/>
    <x v="1"/>
    <x v="6"/>
    <x v="0"/>
    <x v="229"/>
    <x v="0"/>
    <x v="9"/>
    <x v="10"/>
    <x v="0"/>
    <x v="0"/>
  </r>
  <r>
    <x v="972"/>
    <x v="905"/>
    <x v="0"/>
    <x v="10"/>
    <x v="1"/>
    <x v="1"/>
    <x v="1"/>
    <x v="0"/>
    <x v="2"/>
    <x v="1"/>
    <x v="2"/>
    <x v="0"/>
    <x v="37"/>
    <x v="0"/>
    <x v="10"/>
    <x v="11"/>
    <x v="0"/>
    <x v="0"/>
  </r>
  <r>
    <x v="973"/>
    <x v="906"/>
    <x v="0"/>
    <x v="27"/>
    <x v="1"/>
    <x v="1"/>
    <x v="1"/>
    <x v="0"/>
    <x v="6"/>
    <x v="1"/>
    <x v="0"/>
    <x v="0"/>
    <x v="213"/>
    <x v="0"/>
    <x v="13"/>
    <x v="356"/>
    <x v="0"/>
    <x v="0"/>
  </r>
  <r>
    <x v="974"/>
    <x v="907"/>
    <x v="0"/>
    <x v="33"/>
    <x v="2"/>
    <x v="1"/>
    <x v="1"/>
    <x v="0"/>
    <x v="2"/>
    <x v="0"/>
    <x v="1"/>
    <x v="0"/>
    <x v="2"/>
    <x v="0"/>
    <x v="21"/>
    <x v="331"/>
    <x v="0"/>
    <x v="0"/>
  </r>
  <r>
    <x v="975"/>
    <x v="908"/>
    <x v="1"/>
    <x v="30"/>
    <x v="0"/>
    <x v="1"/>
    <x v="1"/>
    <x v="0"/>
    <x v="2"/>
    <x v="1"/>
    <x v="2"/>
    <x v="0"/>
    <x v="112"/>
    <x v="0"/>
    <x v="4"/>
    <x v="357"/>
    <x v="0"/>
    <x v="0"/>
  </r>
  <r>
    <x v="976"/>
    <x v="909"/>
    <x v="0"/>
    <x v="50"/>
    <x v="1"/>
    <x v="1"/>
    <x v="1"/>
    <x v="0"/>
    <x v="4"/>
    <x v="5"/>
    <x v="4"/>
    <x v="0"/>
    <x v="325"/>
    <x v="0"/>
    <x v="20"/>
    <x v="358"/>
    <x v="0"/>
    <x v="0"/>
  </r>
  <r>
    <x v="977"/>
    <x v="910"/>
    <x v="0"/>
    <x v="40"/>
    <x v="1"/>
    <x v="1"/>
    <x v="1"/>
    <x v="0"/>
    <x v="0"/>
    <x v="0"/>
    <x v="3"/>
    <x v="0"/>
    <x v="6"/>
    <x v="0"/>
    <x v="5"/>
    <x v="359"/>
    <x v="0"/>
    <x v="0"/>
  </r>
  <r>
    <x v="978"/>
    <x v="911"/>
    <x v="0"/>
    <x v="1"/>
    <x v="1"/>
    <x v="1"/>
    <x v="1"/>
    <x v="0"/>
    <x v="0"/>
    <x v="0"/>
    <x v="4"/>
    <x v="0"/>
    <x v="95"/>
    <x v="0"/>
    <x v="7"/>
    <x v="360"/>
    <x v="0"/>
    <x v="0"/>
  </r>
  <r>
    <x v="979"/>
    <x v="912"/>
    <x v="0"/>
    <x v="59"/>
    <x v="1"/>
    <x v="1"/>
    <x v="1"/>
    <x v="0"/>
    <x v="3"/>
    <x v="0"/>
    <x v="2"/>
    <x v="0"/>
    <x v="9"/>
    <x v="0"/>
    <x v="13"/>
    <x v="34"/>
    <x v="0"/>
    <x v="0"/>
  </r>
  <r>
    <x v="980"/>
    <x v="913"/>
    <x v="0"/>
    <x v="21"/>
    <x v="1"/>
    <x v="1"/>
    <x v="1"/>
    <x v="0"/>
    <x v="3"/>
    <x v="4"/>
    <x v="7"/>
    <x v="0"/>
    <x v="205"/>
    <x v="0"/>
    <x v="14"/>
    <x v="135"/>
    <x v="0"/>
    <x v="0"/>
  </r>
  <r>
    <x v="981"/>
    <x v="914"/>
    <x v="1"/>
    <x v="30"/>
    <x v="0"/>
    <x v="1"/>
    <x v="1"/>
    <x v="0"/>
    <x v="0"/>
    <x v="2"/>
    <x v="0"/>
    <x v="0"/>
    <x v="97"/>
    <x v="0"/>
    <x v="7"/>
    <x v="226"/>
    <x v="0"/>
    <x v="0"/>
  </r>
  <r>
    <x v="982"/>
    <x v="915"/>
    <x v="0"/>
    <x v="34"/>
    <x v="0"/>
    <x v="1"/>
    <x v="1"/>
    <x v="0"/>
    <x v="1"/>
    <x v="1"/>
    <x v="4"/>
    <x v="0"/>
    <x v="221"/>
    <x v="0"/>
    <x v="0"/>
    <x v="15"/>
    <x v="0"/>
    <x v="0"/>
  </r>
  <r>
    <x v="983"/>
    <x v="916"/>
    <x v="0"/>
    <x v="36"/>
    <x v="1"/>
    <x v="1"/>
    <x v="1"/>
    <x v="0"/>
    <x v="1"/>
    <x v="1"/>
    <x v="2"/>
    <x v="0"/>
    <x v="22"/>
    <x v="0"/>
    <x v="6"/>
    <x v="6"/>
    <x v="0"/>
    <x v="0"/>
  </r>
  <r>
    <x v="984"/>
    <x v="917"/>
    <x v="1"/>
    <x v="1"/>
    <x v="1"/>
    <x v="1"/>
    <x v="1"/>
    <x v="0"/>
    <x v="2"/>
    <x v="1"/>
    <x v="6"/>
    <x v="0"/>
    <x v="123"/>
    <x v="0"/>
    <x v="2"/>
    <x v="361"/>
    <x v="0"/>
    <x v="0"/>
  </r>
  <r>
    <x v="985"/>
    <x v="918"/>
    <x v="0"/>
    <x v="39"/>
    <x v="1"/>
    <x v="1"/>
    <x v="1"/>
    <x v="0"/>
    <x v="3"/>
    <x v="3"/>
    <x v="1"/>
    <x v="0"/>
    <x v="326"/>
    <x v="0"/>
    <x v="5"/>
    <x v="5"/>
    <x v="0"/>
    <x v="0"/>
  </r>
  <r>
    <x v="986"/>
    <x v="919"/>
    <x v="0"/>
    <x v="52"/>
    <x v="1"/>
    <x v="1"/>
    <x v="1"/>
    <x v="0"/>
    <x v="4"/>
    <x v="3"/>
    <x v="1"/>
    <x v="0"/>
    <x v="16"/>
    <x v="0"/>
    <x v="4"/>
    <x v="14"/>
    <x v="0"/>
    <x v="0"/>
  </r>
  <r>
    <x v="987"/>
    <x v="920"/>
    <x v="0"/>
    <x v="1"/>
    <x v="1"/>
    <x v="1"/>
    <x v="1"/>
    <x v="0"/>
    <x v="2"/>
    <x v="4"/>
    <x v="7"/>
    <x v="0"/>
    <x v="23"/>
    <x v="0"/>
    <x v="9"/>
    <x v="10"/>
    <x v="0"/>
    <x v="0"/>
  </r>
  <r>
    <x v="988"/>
    <x v="921"/>
    <x v="1"/>
    <x v="22"/>
    <x v="2"/>
    <x v="1"/>
    <x v="1"/>
    <x v="0"/>
    <x v="3"/>
    <x v="1"/>
    <x v="4"/>
    <x v="0"/>
    <x v="233"/>
    <x v="0"/>
    <x v="5"/>
    <x v="362"/>
    <x v="0"/>
    <x v="0"/>
  </r>
  <r>
    <x v="989"/>
    <x v="922"/>
    <x v="0"/>
    <x v="30"/>
    <x v="0"/>
    <x v="1"/>
    <x v="1"/>
    <x v="0"/>
    <x v="2"/>
    <x v="1"/>
    <x v="1"/>
    <x v="0"/>
    <x v="60"/>
    <x v="0"/>
    <x v="7"/>
    <x v="94"/>
    <x v="0"/>
    <x v="0"/>
  </r>
  <r>
    <x v="990"/>
    <x v="923"/>
    <x v="0"/>
    <x v="17"/>
    <x v="1"/>
    <x v="1"/>
    <x v="1"/>
    <x v="0"/>
    <x v="2"/>
    <x v="1"/>
    <x v="3"/>
    <x v="0"/>
    <x v="262"/>
    <x v="0"/>
    <x v="13"/>
    <x v="363"/>
    <x v="0"/>
    <x v="0"/>
  </r>
  <r>
    <x v="991"/>
    <x v="924"/>
    <x v="0"/>
    <x v="16"/>
    <x v="2"/>
    <x v="1"/>
    <x v="1"/>
    <x v="0"/>
    <x v="2"/>
    <x v="4"/>
    <x v="7"/>
    <x v="0"/>
    <x v="301"/>
    <x v="0"/>
    <x v="5"/>
    <x v="5"/>
    <x v="0"/>
    <x v="0"/>
  </r>
  <r>
    <x v="992"/>
    <x v="925"/>
    <x v="1"/>
    <x v="40"/>
    <x v="1"/>
    <x v="1"/>
    <x v="1"/>
    <x v="0"/>
    <x v="3"/>
    <x v="1"/>
    <x v="2"/>
    <x v="0"/>
    <x v="304"/>
    <x v="0"/>
    <x v="15"/>
    <x v="86"/>
    <x v="0"/>
    <x v="0"/>
  </r>
  <r>
    <x v="993"/>
    <x v="926"/>
    <x v="0"/>
    <x v="40"/>
    <x v="1"/>
    <x v="1"/>
    <x v="1"/>
    <x v="0"/>
    <x v="2"/>
    <x v="0"/>
    <x v="6"/>
    <x v="0"/>
    <x v="95"/>
    <x v="0"/>
    <x v="9"/>
    <x v="10"/>
    <x v="0"/>
    <x v="0"/>
  </r>
  <r>
    <x v="994"/>
    <x v="927"/>
    <x v="0"/>
    <x v="29"/>
    <x v="1"/>
    <x v="1"/>
    <x v="1"/>
    <x v="0"/>
    <x v="0"/>
    <x v="1"/>
    <x v="3"/>
    <x v="0"/>
    <x v="62"/>
    <x v="0"/>
    <x v="2"/>
    <x v="364"/>
    <x v="0"/>
    <x v="0"/>
  </r>
  <r>
    <x v="995"/>
    <x v="928"/>
    <x v="1"/>
    <x v="40"/>
    <x v="1"/>
    <x v="1"/>
    <x v="1"/>
    <x v="0"/>
    <x v="3"/>
    <x v="1"/>
    <x v="5"/>
    <x v="0"/>
    <x v="22"/>
    <x v="0"/>
    <x v="1"/>
    <x v="365"/>
    <x v="0"/>
    <x v="0"/>
  </r>
  <r>
    <x v="996"/>
    <x v="929"/>
    <x v="0"/>
    <x v="18"/>
    <x v="2"/>
    <x v="1"/>
    <x v="1"/>
    <x v="3"/>
    <x v="2"/>
    <x v="0"/>
    <x v="4"/>
    <x v="0"/>
    <x v="74"/>
    <x v="0"/>
    <x v="0"/>
    <x v="0"/>
    <x v="0"/>
    <x v="0"/>
  </r>
  <r>
    <x v="997"/>
    <x v="930"/>
    <x v="0"/>
    <x v="30"/>
    <x v="0"/>
    <x v="1"/>
    <x v="1"/>
    <x v="0"/>
    <x v="5"/>
    <x v="1"/>
    <x v="5"/>
    <x v="0"/>
    <x v="8"/>
    <x v="0"/>
    <x v="12"/>
    <x v="136"/>
    <x v="0"/>
    <x v="0"/>
  </r>
  <r>
    <x v="998"/>
    <x v="931"/>
    <x v="0"/>
    <x v="24"/>
    <x v="1"/>
    <x v="1"/>
    <x v="1"/>
    <x v="0"/>
    <x v="2"/>
    <x v="0"/>
    <x v="4"/>
    <x v="0"/>
    <x v="29"/>
    <x v="0"/>
    <x v="10"/>
    <x v="11"/>
    <x v="0"/>
    <x v="0"/>
  </r>
  <r>
    <x v="999"/>
    <x v="932"/>
    <x v="0"/>
    <x v="22"/>
    <x v="2"/>
    <x v="1"/>
    <x v="1"/>
    <x v="0"/>
    <x v="4"/>
    <x v="5"/>
    <x v="3"/>
    <x v="0"/>
    <x v="86"/>
    <x v="0"/>
    <x v="0"/>
    <x v="112"/>
    <x v="0"/>
    <x v="0"/>
  </r>
  <r>
    <x v="1000"/>
    <x v="933"/>
    <x v="1"/>
    <x v="18"/>
    <x v="2"/>
    <x v="1"/>
    <x v="1"/>
    <x v="0"/>
    <x v="3"/>
    <x v="1"/>
    <x v="2"/>
    <x v="0"/>
    <x v="232"/>
    <x v="0"/>
    <x v="15"/>
    <x v="366"/>
    <x v="0"/>
    <x v="0"/>
  </r>
  <r>
    <x v="1001"/>
    <x v="934"/>
    <x v="0"/>
    <x v="19"/>
    <x v="0"/>
    <x v="1"/>
    <x v="1"/>
    <x v="0"/>
    <x v="2"/>
    <x v="3"/>
    <x v="1"/>
    <x v="0"/>
    <x v="253"/>
    <x v="0"/>
    <x v="11"/>
    <x v="12"/>
    <x v="0"/>
    <x v="0"/>
  </r>
  <r>
    <x v="1002"/>
    <x v="935"/>
    <x v="0"/>
    <x v="2"/>
    <x v="2"/>
    <x v="1"/>
    <x v="1"/>
    <x v="0"/>
    <x v="2"/>
    <x v="0"/>
    <x v="0"/>
    <x v="0"/>
    <x v="74"/>
    <x v="0"/>
    <x v="14"/>
    <x v="135"/>
    <x v="0"/>
    <x v="0"/>
  </r>
  <r>
    <x v="1003"/>
    <x v="936"/>
    <x v="1"/>
    <x v="20"/>
    <x v="1"/>
    <x v="1"/>
    <x v="1"/>
    <x v="0"/>
    <x v="3"/>
    <x v="1"/>
    <x v="3"/>
    <x v="0"/>
    <x v="71"/>
    <x v="0"/>
    <x v="2"/>
    <x v="2"/>
    <x v="0"/>
    <x v="0"/>
  </r>
  <r>
    <x v="1004"/>
    <x v="937"/>
    <x v="0"/>
    <x v="30"/>
    <x v="0"/>
    <x v="1"/>
    <x v="1"/>
    <x v="0"/>
    <x v="0"/>
    <x v="3"/>
    <x v="3"/>
    <x v="0"/>
    <x v="39"/>
    <x v="0"/>
    <x v="5"/>
    <x v="42"/>
    <x v="0"/>
    <x v="0"/>
  </r>
  <r>
    <x v="1005"/>
    <x v="938"/>
    <x v="1"/>
    <x v="43"/>
    <x v="1"/>
    <x v="1"/>
    <x v="1"/>
    <x v="0"/>
    <x v="3"/>
    <x v="1"/>
    <x v="1"/>
    <x v="0"/>
    <x v="182"/>
    <x v="0"/>
    <x v="4"/>
    <x v="30"/>
    <x v="0"/>
    <x v="0"/>
  </r>
  <r>
    <x v="1006"/>
    <x v="939"/>
    <x v="1"/>
    <x v="10"/>
    <x v="1"/>
    <x v="1"/>
    <x v="1"/>
    <x v="0"/>
    <x v="2"/>
    <x v="2"/>
    <x v="0"/>
    <x v="0"/>
    <x v="327"/>
    <x v="0"/>
    <x v="6"/>
    <x v="367"/>
    <x v="0"/>
    <x v="0"/>
  </r>
  <r>
    <x v="1007"/>
    <x v="940"/>
    <x v="0"/>
    <x v="31"/>
    <x v="1"/>
    <x v="1"/>
    <x v="1"/>
    <x v="0"/>
    <x v="2"/>
    <x v="0"/>
    <x v="4"/>
    <x v="0"/>
    <x v="10"/>
    <x v="0"/>
    <x v="3"/>
    <x v="22"/>
    <x v="0"/>
    <x v="0"/>
  </r>
  <r>
    <x v="1008"/>
    <x v="941"/>
    <x v="0"/>
    <x v="32"/>
    <x v="2"/>
    <x v="1"/>
    <x v="1"/>
    <x v="0"/>
    <x v="1"/>
    <x v="1"/>
    <x v="1"/>
    <x v="0"/>
    <x v="34"/>
    <x v="0"/>
    <x v="9"/>
    <x v="368"/>
    <x v="0"/>
    <x v="0"/>
  </r>
  <r>
    <x v="1009"/>
    <x v="942"/>
    <x v="0"/>
    <x v="27"/>
    <x v="1"/>
    <x v="1"/>
    <x v="1"/>
    <x v="0"/>
    <x v="3"/>
    <x v="1"/>
    <x v="3"/>
    <x v="0"/>
    <x v="72"/>
    <x v="0"/>
    <x v="6"/>
    <x v="369"/>
    <x v="0"/>
    <x v="0"/>
  </r>
  <r>
    <x v="1010"/>
    <x v="943"/>
    <x v="0"/>
    <x v="24"/>
    <x v="1"/>
    <x v="1"/>
    <x v="1"/>
    <x v="3"/>
    <x v="2"/>
    <x v="0"/>
    <x v="2"/>
    <x v="0"/>
    <x v="0"/>
    <x v="0"/>
    <x v="3"/>
    <x v="26"/>
    <x v="0"/>
    <x v="0"/>
  </r>
  <r>
    <x v="1011"/>
    <x v="944"/>
    <x v="1"/>
    <x v="4"/>
    <x v="0"/>
    <x v="1"/>
    <x v="1"/>
    <x v="0"/>
    <x v="2"/>
    <x v="1"/>
    <x v="5"/>
    <x v="0"/>
    <x v="198"/>
    <x v="0"/>
    <x v="20"/>
    <x v="370"/>
    <x v="0"/>
    <x v="0"/>
  </r>
  <r>
    <x v="1012"/>
    <x v="945"/>
    <x v="0"/>
    <x v="37"/>
    <x v="1"/>
    <x v="1"/>
    <x v="1"/>
    <x v="0"/>
    <x v="1"/>
    <x v="1"/>
    <x v="6"/>
    <x v="0"/>
    <x v="27"/>
    <x v="0"/>
    <x v="5"/>
    <x v="5"/>
    <x v="0"/>
    <x v="0"/>
  </r>
  <r>
    <x v="1013"/>
    <x v="946"/>
    <x v="0"/>
    <x v="4"/>
    <x v="0"/>
    <x v="1"/>
    <x v="1"/>
    <x v="0"/>
    <x v="2"/>
    <x v="1"/>
    <x v="3"/>
    <x v="0"/>
    <x v="127"/>
    <x v="0"/>
    <x v="9"/>
    <x v="10"/>
    <x v="0"/>
    <x v="0"/>
  </r>
  <r>
    <x v="1014"/>
    <x v="947"/>
    <x v="0"/>
    <x v="36"/>
    <x v="1"/>
    <x v="1"/>
    <x v="1"/>
    <x v="0"/>
    <x v="2"/>
    <x v="3"/>
    <x v="5"/>
    <x v="0"/>
    <x v="191"/>
    <x v="0"/>
    <x v="17"/>
    <x v="371"/>
    <x v="0"/>
    <x v="0"/>
  </r>
  <r>
    <x v="1015"/>
    <x v="947"/>
    <x v="0"/>
    <x v="23"/>
    <x v="1"/>
    <x v="1"/>
    <x v="1"/>
    <x v="0"/>
    <x v="2"/>
    <x v="0"/>
    <x v="2"/>
    <x v="0"/>
    <x v="10"/>
    <x v="0"/>
    <x v="6"/>
    <x v="372"/>
    <x v="0"/>
    <x v="0"/>
  </r>
  <r>
    <x v="1016"/>
    <x v="948"/>
    <x v="0"/>
    <x v="24"/>
    <x v="1"/>
    <x v="1"/>
    <x v="1"/>
    <x v="0"/>
    <x v="2"/>
    <x v="1"/>
    <x v="1"/>
    <x v="0"/>
    <x v="188"/>
    <x v="0"/>
    <x v="10"/>
    <x v="11"/>
    <x v="0"/>
    <x v="0"/>
  </r>
  <r>
    <x v="1017"/>
    <x v="949"/>
    <x v="0"/>
    <x v="33"/>
    <x v="2"/>
    <x v="1"/>
    <x v="1"/>
    <x v="0"/>
    <x v="3"/>
    <x v="1"/>
    <x v="4"/>
    <x v="0"/>
    <x v="47"/>
    <x v="0"/>
    <x v="4"/>
    <x v="14"/>
    <x v="0"/>
    <x v="0"/>
  </r>
  <r>
    <x v="1018"/>
    <x v="950"/>
    <x v="1"/>
    <x v="60"/>
    <x v="1"/>
    <x v="1"/>
    <x v="1"/>
    <x v="0"/>
    <x v="2"/>
    <x v="1"/>
    <x v="4"/>
    <x v="0"/>
    <x v="125"/>
    <x v="0"/>
    <x v="3"/>
    <x v="22"/>
    <x v="0"/>
    <x v="0"/>
  </r>
  <r>
    <x v="1019"/>
    <x v="951"/>
    <x v="0"/>
    <x v="9"/>
    <x v="1"/>
    <x v="1"/>
    <x v="1"/>
    <x v="0"/>
    <x v="4"/>
    <x v="0"/>
    <x v="2"/>
    <x v="0"/>
    <x v="4"/>
    <x v="0"/>
    <x v="10"/>
    <x v="11"/>
    <x v="0"/>
    <x v="0"/>
  </r>
  <r>
    <x v="1020"/>
    <x v="952"/>
    <x v="0"/>
    <x v="22"/>
    <x v="2"/>
    <x v="1"/>
    <x v="1"/>
    <x v="0"/>
    <x v="2"/>
    <x v="0"/>
    <x v="1"/>
    <x v="0"/>
    <x v="86"/>
    <x v="0"/>
    <x v="2"/>
    <x v="2"/>
    <x v="0"/>
    <x v="0"/>
  </r>
  <r>
    <x v="1021"/>
    <x v="952"/>
    <x v="0"/>
    <x v="58"/>
    <x v="1"/>
    <x v="1"/>
    <x v="1"/>
    <x v="0"/>
    <x v="2"/>
    <x v="0"/>
    <x v="2"/>
    <x v="0"/>
    <x v="77"/>
    <x v="0"/>
    <x v="13"/>
    <x v="90"/>
    <x v="0"/>
    <x v="0"/>
  </r>
  <r>
    <x v="1022"/>
    <x v="952"/>
    <x v="0"/>
    <x v="43"/>
    <x v="1"/>
    <x v="1"/>
    <x v="1"/>
    <x v="0"/>
    <x v="2"/>
    <x v="0"/>
    <x v="3"/>
    <x v="0"/>
    <x v="67"/>
    <x v="0"/>
    <x v="1"/>
    <x v="227"/>
    <x v="0"/>
    <x v="0"/>
  </r>
  <r>
    <x v="1023"/>
    <x v="952"/>
    <x v="1"/>
    <x v="10"/>
    <x v="1"/>
    <x v="1"/>
    <x v="1"/>
    <x v="0"/>
    <x v="6"/>
    <x v="2"/>
    <x v="1"/>
    <x v="0"/>
    <x v="328"/>
    <x v="0"/>
    <x v="9"/>
    <x v="10"/>
    <x v="0"/>
    <x v="0"/>
  </r>
  <r>
    <x v="1024"/>
    <x v="952"/>
    <x v="0"/>
    <x v="35"/>
    <x v="1"/>
    <x v="1"/>
    <x v="1"/>
    <x v="0"/>
    <x v="3"/>
    <x v="2"/>
    <x v="2"/>
    <x v="0"/>
    <x v="160"/>
    <x v="0"/>
    <x v="5"/>
    <x v="373"/>
    <x v="0"/>
    <x v="0"/>
  </r>
  <r>
    <x v="1025"/>
    <x v="952"/>
    <x v="0"/>
    <x v="40"/>
    <x v="1"/>
    <x v="1"/>
    <x v="1"/>
    <x v="0"/>
    <x v="2"/>
    <x v="0"/>
    <x v="5"/>
    <x v="0"/>
    <x v="199"/>
    <x v="0"/>
    <x v="3"/>
    <x v="22"/>
    <x v="0"/>
    <x v="0"/>
  </r>
  <r>
    <x v="1026"/>
    <x v="952"/>
    <x v="0"/>
    <x v="32"/>
    <x v="2"/>
    <x v="1"/>
    <x v="1"/>
    <x v="0"/>
    <x v="2"/>
    <x v="3"/>
    <x v="1"/>
    <x v="0"/>
    <x v="177"/>
    <x v="0"/>
    <x v="29"/>
    <x v="140"/>
    <x v="0"/>
    <x v="0"/>
  </r>
  <r>
    <x v="1027"/>
    <x v="952"/>
    <x v="0"/>
    <x v="8"/>
    <x v="1"/>
    <x v="1"/>
    <x v="1"/>
    <x v="0"/>
    <x v="2"/>
    <x v="4"/>
    <x v="7"/>
    <x v="0"/>
    <x v="261"/>
    <x v="0"/>
    <x v="13"/>
    <x v="39"/>
    <x v="0"/>
    <x v="0"/>
  </r>
  <r>
    <x v="1028"/>
    <x v="952"/>
    <x v="0"/>
    <x v="6"/>
    <x v="1"/>
    <x v="1"/>
    <x v="1"/>
    <x v="0"/>
    <x v="3"/>
    <x v="3"/>
    <x v="4"/>
    <x v="0"/>
    <x v="177"/>
    <x v="0"/>
    <x v="25"/>
    <x v="374"/>
    <x v="0"/>
    <x v="0"/>
  </r>
  <r>
    <x v="1029"/>
    <x v="952"/>
    <x v="0"/>
    <x v="39"/>
    <x v="1"/>
    <x v="1"/>
    <x v="1"/>
    <x v="0"/>
    <x v="3"/>
    <x v="3"/>
    <x v="2"/>
    <x v="0"/>
    <x v="84"/>
    <x v="0"/>
    <x v="2"/>
    <x v="2"/>
    <x v="0"/>
    <x v="0"/>
  </r>
  <r>
    <x v="1030"/>
    <x v="952"/>
    <x v="0"/>
    <x v="14"/>
    <x v="2"/>
    <x v="1"/>
    <x v="1"/>
    <x v="0"/>
    <x v="2"/>
    <x v="0"/>
    <x v="4"/>
    <x v="0"/>
    <x v="166"/>
    <x v="0"/>
    <x v="17"/>
    <x v="375"/>
    <x v="0"/>
    <x v="0"/>
  </r>
  <r>
    <x v="1031"/>
    <x v="952"/>
    <x v="0"/>
    <x v="17"/>
    <x v="1"/>
    <x v="1"/>
    <x v="1"/>
    <x v="0"/>
    <x v="0"/>
    <x v="3"/>
    <x v="3"/>
    <x v="0"/>
    <x v="39"/>
    <x v="0"/>
    <x v="9"/>
    <x v="10"/>
    <x v="0"/>
    <x v="0"/>
  </r>
  <r>
    <x v="1032"/>
    <x v="953"/>
    <x v="0"/>
    <x v="51"/>
    <x v="1"/>
    <x v="1"/>
    <x v="1"/>
    <x v="0"/>
    <x v="2"/>
    <x v="0"/>
    <x v="1"/>
    <x v="0"/>
    <x v="271"/>
    <x v="0"/>
    <x v="14"/>
    <x v="19"/>
    <x v="0"/>
    <x v="0"/>
  </r>
  <r>
    <x v="1033"/>
    <x v="953"/>
    <x v="1"/>
    <x v="27"/>
    <x v="1"/>
    <x v="1"/>
    <x v="1"/>
    <x v="0"/>
    <x v="2"/>
    <x v="0"/>
    <x v="4"/>
    <x v="0"/>
    <x v="29"/>
    <x v="0"/>
    <x v="6"/>
    <x v="376"/>
    <x v="0"/>
    <x v="0"/>
  </r>
  <r>
    <x v="1034"/>
    <x v="953"/>
    <x v="1"/>
    <x v="2"/>
    <x v="2"/>
    <x v="1"/>
    <x v="1"/>
    <x v="0"/>
    <x v="2"/>
    <x v="0"/>
    <x v="3"/>
    <x v="0"/>
    <x v="110"/>
    <x v="0"/>
    <x v="10"/>
    <x v="11"/>
    <x v="0"/>
    <x v="0"/>
  </r>
  <r>
    <x v="1035"/>
    <x v="953"/>
    <x v="1"/>
    <x v="5"/>
    <x v="1"/>
    <x v="1"/>
    <x v="1"/>
    <x v="0"/>
    <x v="3"/>
    <x v="0"/>
    <x v="1"/>
    <x v="0"/>
    <x v="303"/>
    <x v="0"/>
    <x v="9"/>
    <x v="10"/>
    <x v="0"/>
    <x v="0"/>
  </r>
  <r>
    <x v="1036"/>
    <x v="953"/>
    <x v="1"/>
    <x v="7"/>
    <x v="2"/>
    <x v="1"/>
    <x v="1"/>
    <x v="0"/>
    <x v="0"/>
    <x v="0"/>
    <x v="4"/>
    <x v="0"/>
    <x v="39"/>
    <x v="0"/>
    <x v="4"/>
    <x v="93"/>
    <x v="0"/>
    <x v="0"/>
  </r>
  <r>
    <x v="1037"/>
    <x v="953"/>
    <x v="0"/>
    <x v="57"/>
    <x v="1"/>
    <x v="1"/>
    <x v="1"/>
    <x v="0"/>
    <x v="2"/>
    <x v="2"/>
    <x v="6"/>
    <x v="0"/>
    <x v="329"/>
    <x v="0"/>
    <x v="10"/>
    <x v="11"/>
    <x v="0"/>
    <x v="0"/>
  </r>
  <r>
    <x v="1038"/>
    <x v="953"/>
    <x v="1"/>
    <x v="32"/>
    <x v="2"/>
    <x v="1"/>
    <x v="1"/>
    <x v="0"/>
    <x v="3"/>
    <x v="4"/>
    <x v="7"/>
    <x v="0"/>
    <x v="323"/>
    <x v="0"/>
    <x v="7"/>
    <x v="377"/>
    <x v="0"/>
    <x v="0"/>
  </r>
  <r>
    <x v="1039"/>
    <x v="953"/>
    <x v="1"/>
    <x v="32"/>
    <x v="2"/>
    <x v="1"/>
    <x v="1"/>
    <x v="0"/>
    <x v="2"/>
    <x v="0"/>
    <x v="0"/>
    <x v="0"/>
    <x v="95"/>
    <x v="0"/>
    <x v="4"/>
    <x v="193"/>
    <x v="0"/>
    <x v="0"/>
  </r>
  <r>
    <x v="1040"/>
    <x v="953"/>
    <x v="1"/>
    <x v="16"/>
    <x v="2"/>
    <x v="1"/>
    <x v="1"/>
    <x v="0"/>
    <x v="6"/>
    <x v="0"/>
    <x v="0"/>
    <x v="0"/>
    <x v="303"/>
    <x v="0"/>
    <x v="5"/>
    <x v="5"/>
    <x v="0"/>
    <x v="0"/>
  </r>
  <r>
    <x v="1041"/>
    <x v="953"/>
    <x v="0"/>
    <x v="25"/>
    <x v="1"/>
    <x v="1"/>
    <x v="1"/>
    <x v="0"/>
    <x v="0"/>
    <x v="0"/>
    <x v="4"/>
    <x v="0"/>
    <x v="40"/>
    <x v="0"/>
    <x v="9"/>
    <x v="10"/>
    <x v="0"/>
    <x v="0"/>
  </r>
  <r>
    <x v="1042"/>
    <x v="953"/>
    <x v="0"/>
    <x v="14"/>
    <x v="2"/>
    <x v="1"/>
    <x v="1"/>
    <x v="0"/>
    <x v="6"/>
    <x v="0"/>
    <x v="0"/>
    <x v="0"/>
    <x v="330"/>
    <x v="0"/>
    <x v="9"/>
    <x v="10"/>
    <x v="0"/>
    <x v="0"/>
  </r>
  <r>
    <x v="1043"/>
    <x v="954"/>
    <x v="1"/>
    <x v="7"/>
    <x v="2"/>
    <x v="1"/>
    <x v="1"/>
    <x v="0"/>
    <x v="0"/>
    <x v="1"/>
    <x v="2"/>
    <x v="0"/>
    <x v="255"/>
    <x v="0"/>
    <x v="3"/>
    <x v="22"/>
    <x v="0"/>
    <x v="0"/>
  </r>
  <r>
    <x v="1044"/>
    <x v="955"/>
    <x v="0"/>
    <x v="35"/>
    <x v="1"/>
    <x v="1"/>
    <x v="1"/>
    <x v="0"/>
    <x v="0"/>
    <x v="0"/>
    <x v="3"/>
    <x v="0"/>
    <x v="24"/>
    <x v="0"/>
    <x v="11"/>
    <x v="378"/>
    <x v="0"/>
    <x v="0"/>
  </r>
  <r>
    <x v="1045"/>
    <x v="956"/>
    <x v="0"/>
    <x v="35"/>
    <x v="1"/>
    <x v="1"/>
    <x v="1"/>
    <x v="0"/>
    <x v="1"/>
    <x v="0"/>
    <x v="3"/>
    <x v="0"/>
    <x v="205"/>
    <x v="0"/>
    <x v="3"/>
    <x v="22"/>
    <x v="0"/>
    <x v="0"/>
  </r>
  <r>
    <x v="1046"/>
    <x v="957"/>
    <x v="0"/>
    <x v="43"/>
    <x v="1"/>
    <x v="1"/>
    <x v="1"/>
    <x v="0"/>
    <x v="0"/>
    <x v="4"/>
    <x v="7"/>
    <x v="0"/>
    <x v="93"/>
    <x v="0"/>
    <x v="14"/>
    <x v="19"/>
    <x v="0"/>
    <x v="0"/>
  </r>
  <r>
    <x v="1047"/>
    <x v="958"/>
    <x v="0"/>
    <x v="10"/>
    <x v="1"/>
    <x v="1"/>
    <x v="1"/>
    <x v="0"/>
    <x v="2"/>
    <x v="1"/>
    <x v="2"/>
    <x v="0"/>
    <x v="121"/>
    <x v="0"/>
    <x v="12"/>
    <x v="13"/>
    <x v="0"/>
    <x v="0"/>
  </r>
  <r>
    <x v="1048"/>
    <x v="959"/>
    <x v="0"/>
    <x v="27"/>
    <x v="1"/>
    <x v="1"/>
    <x v="1"/>
    <x v="2"/>
    <x v="4"/>
    <x v="1"/>
    <x v="2"/>
    <x v="0"/>
    <x v="22"/>
    <x v="0"/>
    <x v="5"/>
    <x v="5"/>
    <x v="0"/>
    <x v="0"/>
  </r>
  <r>
    <x v="1049"/>
    <x v="960"/>
    <x v="0"/>
    <x v="49"/>
    <x v="2"/>
    <x v="1"/>
    <x v="1"/>
    <x v="0"/>
    <x v="0"/>
    <x v="1"/>
    <x v="4"/>
    <x v="0"/>
    <x v="166"/>
    <x v="0"/>
    <x v="31"/>
    <x v="379"/>
    <x v="0"/>
    <x v="0"/>
  </r>
  <r>
    <x v="1050"/>
    <x v="961"/>
    <x v="0"/>
    <x v="14"/>
    <x v="2"/>
    <x v="1"/>
    <x v="1"/>
    <x v="2"/>
    <x v="4"/>
    <x v="5"/>
    <x v="1"/>
    <x v="0"/>
    <x v="164"/>
    <x v="0"/>
    <x v="5"/>
    <x v="380"/>
    <x v="0"/>
    <x v="0"/>
  </r>
  <r>
    <x v="1051"/>
    <x v="962"/>
    <x v="0"/>
    <x v="37"/>
    <x v="1"/>
    <x v="1"/>
    <x v="1"/>
    <x v="0"/>
    <x v="0"/>
    <x v="0"/>
    <x v="1"/>
    <x v="0"/>
    <x v="253"/>
    <x v="0"/>
    <x v="3"/>
    <x v="22"/>
    <x v="0"/>
    <x v="0"/>
  </r>
  <r>
    <x v="1052"/>
    <x v="963"/>
    <x v="1"/>
    <x v="58"/>
    <x v="1"/>
    <x v="1"/>
    <x v="1"/>
    <x v="0"/>
    <x v="3"/>
    <x v="1"/>
    <x v="6"/>
    <x v="0"/>
    <x v="112"/>
    <x v="0"/>
    <x v="7"/>
    <x v="102"/>
    <x v="0"/>
    <x v="0"/>
  </r>
  <r>
    <x v="1053"/>
    <x v="964"/>
    <x v="0"/>
    <x v="34"/>
    <x v="0"/>
    <x v="1"/>
    <x v="1"/>
    <x v="0"/>
    <x v="1"/>
    <x v="0"/>
    <x v="3"/>
    <x v="0"/>
    <x v="6"/>
    <x v="0"/>
    <x v="9"/>
    <x v="10"/>
    <x v="0"/>
    <x v="0"/>
  </r>
  <r>
    <x v="1054"/>
    <x v="964"/>
    <x v="0"/>
    <x v="30"/>
    <x v="0"/>
    <x v="1"/>
    <x v="1"/>
    <x v="0"/>
    <x v="3"/>
    <x v="0"/>
    <x v="4"/>
    <x v="0"/>
    <x v="331"/>
    <x v="0"/>
    <x v="5"/>
    <x v="5"/>
    <x v="0"/>
    <x v="0"/>
  </r>
  <r>
    <x v="1055"/>
    <x v="965"/>
    <x v="0"/>
    <x v="40"/>
    <x v="1"/>
    <x v="1"/>
    <x v="1"/>
    <x v="0"/>
    <x v="0"/>
    <x v="0"/>
    <x v="2"/>
    <x v="0"/>
    <x v="10"/>
    <x v="0"/>
    <x v="10"/>
    <x v="11"/>
    <x v="0"/>
    <x v="0"/>
  </r>
  <r>
    <x v="1056"/>
    <x v="965"/>
    <x v="0"/>
    <x v="56"/>
    <x v="1"/>
    <x v="1"/>
    <x v="1"/>
    <x v="0"/>
    <x v="2"/>
    <x v="0"/>
    <x v="4"/>
    <x v="0"/>
    <x v="309"/>
    <x v="0"/>
    <x v="3"/>
    <x v="22"/>
    <x v="0"/>
    <x v="0"/>
  </r>
  <r>
    <x v="1057"/>
    <x v="966"/>
    <x v="0"/>
    <x v="20"/>
    <x v="1"/>
    <x v="1"/>
    <x v="1"/>
    <x v="0"/>
    <x v="3"/>
    <x v="1"/>
    <x v="5"/>
    <x v="0"/>
    <x v="332"/>
    <x v="0"/>
    <x v="19"/>
    <x v="160"/>
    <x v="0"/>
    <x v="0"/>
  </r>
  <r>
    <x v="1058"/>
    <x v="967"/>
    <x v="1"/>
    <x v="4"/>
    <x v="0"/>
    <x v="1"/>
    <x v="1"/>
    <x v="0"/>
    <x v="2"/>
    <x v="1"/>
    <x v="5"/>
    <x v="0"/>
    <x v="93"/>
    <x v="0"/>
    <x v="21"/>
    <x v="331"/>
    <x v="0"/>
    <x v="0"/>
  </r>
  <r>
    <x v="1059"/>
    <x v="968"/>
    <x v="1"/>
    <x v="51"/>
    <x v="1"/>
    <x v="1"/>
    <x v="1"/>
    <x v="0"/>
    <x v="0"/>
    <x v="1"/>
    <x v="5"/>
    <x v="0"/>
    <x v="26"/>
    <x v="0"/>
    <x v="3"/>
    <x v="22"/>
    <x v="0"/>
    <x v="0"/>
  </r>
  <r>
    <x v="1060"/>
    <x v="969"/>
    <x v="0"/>
    <x v="27"/>
    <x v="1"/>
    <x v="1"/>
    <x v="1"/>
    <x v="0"/>
    <x v="1"/>
    <x v="2"/>
    <x v="6"/>
    <x v="0"/>
    <x v="112"/>
    <x v="0"/>
    <x v="2"/>
    <x v="381"/>
    <x v="0"/>
    <x v="0"/>
  </r>
  <r>
    <x v="1061"/>
    <x v="970"/>
    <x v="0"/>
    <x v="15"/>
    <x v="1"/>
    <x v="1"/>
    <x v="1"/>
    <x v="0"/>
    <x v="2"/>
    <x v="1"/>
    <x v="2"/>
    <x v="0"/>
    <x v="8"/>
    <x v="0"/>
    <x v="4"/>
    <x v="382"/>
    <x v="0"/>
    <x v="0"/>
  </r>
  <r>
    <x v="1062"/>
    <x v="971"/>
    <x v="0"/>
    <x v="43"/>
    <x v="1"/>
    <x v="1"/>
    <x v="1"/>
    <x v="0"/>
    <x v="2"/>
    <x v="1"/>
    <x v="2"/>
    <x v="0"/>
    <x v="184"/>
    <x v="0"/>
    <x v="25"/>
    <x v="383"/>
    <x v="0"/>
    <x v="0"/>
  </r>
  <r>
    <x v="1063"/>
    <x v="972"/>
    <x v="0"/>
    <x v="24"/>
    <x v="1"/>
    <x v="1"/>
    <x v="1"/>
    <x v="0"/>
    <x v="2"/>
    <x v="0"/>
    <x v="6"/>
    <x v="0"/>
    <x v="278"/>
    <x v="0"/>
    <x v="2"/>
    <x v="384"/>
    <x v="0"/>
    <x v="0"/>
  </r>
  <r>
    <x v="1064"/>
    <x v="973"/>
    <x v="1"/>
    <x v="3"/>
    <x v="1"/>
    <x v="1"/>
    <x v="1"/>
    <x v="0"/>
    <x v="2"/>
    <x v="1"/>
    <x v="5"/>
    <x v="0"/>
    <x v="22"/>
    <x v="0"/>
    <x v="3"/>
    <x v="22"/>
    <x v="0"/>
    <x v="0"/>
  </r>
  <r>
    <x v="1065"/>
    <x v="974"/>
    <x v="0"/>
    <x v="33"/>
    <x v="2"/>
    <x v="1"/>
    <x v="1"/>
    <x v="0"/>
    <x v="3"/>
    <x v="0"/>
    <x v="10"/>
    <x v="0"/>
    <x v="91"/>
    <x v="0"/>
    <x v="4"/>
    <x v="14"/>
    <x v="0"/>
    <x v="0"/>
  </r>
  <r>
    <x v="1066"/>
    <x v="975"/>
    <x v="0"/>
    <x v="2"/>
    <x v="2"/>
    <x v="1"/>
    <x v="1"/>
    <x v="0"/>
    <x v="4"/>
    <x v="1"/>
    <x v="3"/>
    <x v="0"/>
    <x v="37"/>
    <x v="0"/>
    <x v="5"/>
    <x v="5"/>
    <x v="0"/>
    <x v="0"/>
  </r>
  <r>
    <x v="1067"/>
    <x v="976"/>
    <x v="0"/>
    <x v="57"/>
    <x v="1"/>
    <x v="1"/>
    <x v="1"/>
    <x v="3"/>
    <x v="4"/>
    <x v="1"/>
    <x v="5"/>
    <x v="0"/>
    <x v="71"/>
    <x v="0"/>
    <x v="13"/>
    <x v="385"/>
    <x v="0"/>
    <x v="0"/>
  </r>
  <r>
    <x v="1068"/>
    <x v="977"/>
    <x v="0"/>
    <x v="32"/>
    <x v="2"/>
    <x v="1"/>
    <x v="1"/>
    <x v="0"/>
    <x v="0"/>
    <x v="1"/>
    <x v="2"/>
    <x v="0"/>
    <x v="262"/>
    <x v="0"/>
    <x v="13"/>
    <x v="386"/>
    <x v="0"/>
    <x v="0"/>
  </r>
  <r>
    <x v="1069"/>
    <x v="978"/>
    <x v="0"/>
    <x v="25"/>
    <x v="1"/>
    <x v="1"/>
    <x v="1"/>
    <x v="0"/>
    <x v="2"/>
    <x v="0"/>
    <x v="1"/>
    <x v="0"/>
    <x v="10"/>
    <x v="0"/>
    <x v="10"/>
    <x v="11"/>
    <x v="0"/>
    <x v="0"/>
  </r>
  <r>
    <x v="1070"/>
    <x v="979"/>
    <x v="0"/>
    <x v="10"/>
    <x v="1"/>
    <x v="1"/>
    <x v="1"/>
    <x v="0"/>
    <x v="0"/>
    <x v="1"/>
    <x v="4"/>
    <x v="0"/>
    <x v="62"/>
    <x v="0"/>
    <x v="4"/>
    <x v="47"/>
    <x v="0"/>
    <x v="0"/>
  </r>
  <r>
    <x v="1071"/>
    <x v="979"/>
    <x v="0"/>
    <x v="32"/>
    <x v="2"/>
    <x v="1"/>
    <x v="1"/>
    <x v="0"/>
    <x v="0"/>
    <x v="1"/>
    <x v="1"/>
    <x v="0"/>
    <x v="107"/>
    <x v="0"/>
    <x v="1"/>
    <x v="227"/>
    <x v="0"/>
    <x v="0"/>
  </r>
  <r>
    <x v="1072"/>
    <x v="980"/>
    <x v="1"/>
    <x v="1"/>
    <x v="1"/>
    <x v="1"/>
    <x v="1"/>
    <x v="0"/>
    <x v="0"/>
    <x v="1"/>
    <x v="3"/>
    <x v="0"/>
    <x v="333"/>
    <x v="0"/>
    <x v="4"/>
    <x v="387"/>
    <x v="0"/>
    <x v="0"/>
  </r>
  <r>
    <x v="1073"/>
    <x v="981"/>
    <x v="0"/>
    <x v="28"/>
    <x v="1"/>
    <x v="1"/>
    <x v="1"/>
    <x v="0"/>
    <x v="0"/>
    <x v="2"/>
    <x v="2"/>
    <x v="0"/>
    <x v="51"/>
    <x v="0"/>
    <x v="6"/>
    <x v="388"/>
    <x v="0"/>
    <x v="0"/>
  </r>
  <r>
    <x v="1074"/>
    <x v="982"/>
    <x v="0"/>
    <x v="2"/>
    <x v="2"/>
    <x v="1"/>
    <x v="1"/>
    <x v="0"/>
    <x v="6"/>
    <x v="0"/>
    <x v="2"/>
    <x v="0"/>
    <x v="10"/>
    <x v="0"/>
    <x v="3"/>
    <x v="22"/>
    <x v="0"/>
    <x v="0"/>
  </r>
  <r>
    <x v="1075"/>
    <x v="983"/>
    <x v="0"/>
    <x v="5"/>
    <x v="1"/>
    <x v="1"/>
    <x v="1"/>
    <x v="0"/>
    <x v="6"/>
    <x v="2"/>
    <x v="1"/>
    <x v="0"/>
    <x v="8"/>
    <x v="0"/>
    <x v="5"/>
    <x v="5"/>
    <x v="0"/>
    <x v="0"/>
  </r>
  <r>
    <x v="1076"/>
    <x v="984"/>
    <x v="1"/>
    <x v="9"/>
    <x v="1"/>
    <x v="1"/>
    <x v="1"/>
    <x v="0"/>
    <x v="2"/>
    <x v="1"/>
    <x v="1"/>
    <x v="0"/>
    <x v="76"/>
    <x v="0"/>
    <x v="28"/>
    <x v="389"/>
    <x v="0"/>
    <x v="0"/>
  </r>
  <r>
    <x v="1077"/>
    <x v="985"/>
    <x v="0"/>
    <x v="18"/>
    <x v="2"/>
    <x v="1"/>
    <x v="1"/>
    <x v="2"/>
    <x v="0"/>
    <x v="0"/>
    <x v="4"/>
    <x v="0"/>
    <x v="164"/>
    <x v="0"/>
    <x v="3"/>
    <x v="22"/>
    <x v="0"/>
    <x v="0"/>
  </r>
  <r>
    <x v="1078"/>
    <x v="986"/>
    <x v="0"/>
    <x v="49"/>
    <x v="2"/>
    <x v="1"/>
    <x v="1"/>
    <x v="0"/>
    <x v="0"/>
    <x v="1"/>
    <x v="2"/>
    <x v="0"/>
    <x v="180"/>
    <x v="0"/>
    <x v="5"/>
    <x v="5"/>
    <x v="0"/>
    <x v="0"/>
  </r>
  <r>
    <x v="1079"/>
    <x v="987"/>
    <x v="1"/>
    <x v="28"/>
    <x v="1"/>
    <x v="1"/>
    <x v="1"/>
    <x v="0"/>
    <x v="1"/>
    <x v="1"/>
    <x v="3"/>
    <x v="0"/>
    <x v="166"/>
    <x v="0"/>
    <x v="16"/>
    <x v="79"/>
    <x v="0"/>
    <x v="0"/>
  </r>
  <r>
    <x v="1080"/>
    <x v="988"/>
    <x v="0"/>
    <x v="7"/>
    <x v="2"/>
    <x v="1"/>
    <x v="1"/>
    <x v="0"/>
    <x v="1"/>
    <x v="0"/>
    <x v="2"/>
    <x v="0"/>
    <x v="213"/>
    <x v="0"/>
    <x v="25"/>
    <x v="374"/>
    <x v="0"/>
    <x v="0"/>
  </r>
  <r>
    <x v="1081"/>
    <x v="989"/>
    <x v="0"/>
    <x v="4"/>
    <x v="0"/>
    <x v="1"/>
    <x v="1"/>
    <x v="0"/>
    <x v="0"/>
    <x v="1"/>
    <x v="1"/>
    <x v="0"/>
    <x v="160"/>
    <x v="0"/>
    <x v="13"/>
    <x v="16"/>
    <x v="0"/>
    <x v="0"/>
  </r>
  <r>
    <x v="1082"/>
    <x v="990"/>
    <x v="0"/>
    <x v="11"/>
    <x v="1"/>
    <x v="1"/>
    <x v="1"/>
    <x v="0"/>
    <x v="6"/>
    <x v="0"/>
    <x v="4"/>
    <x v="0"/>
    <x v="29"/>
    <x v="0"/>
    <x v="2"/>
    <x v="390"/>
    <x v="0"/>
    <x v="0"/>
  </r>
  <r>
    <x v="1083"/>
    <x v="991"/>
    <x v="0"/>
    <x v="23"/>
    <x v="1"/>
    <x v="1"/>
    <x v="1"/>
    <x v="0"/>
    <x v="2"/>
    <x v="2"/>
    <x v="3"/>
    <x v="0"/>
    <x v="8"/>
    <x v="0"/>
    <x v="11"/>
    <x v="12"/>
    <x v="0"/>
    <x v="0"/>
  </r>
  <r>
    <x v="1084"/>
    <x v="992"/>
    <x v="0"/>
    <x v="18"/>
    <x v="2"/>
    <x v="1"/>
    <x v="1"/>
    <x v="3"/>
    <x v="0"/>
    <x v="0"/>
    <x v="8"/>
    <x v="0"/>
    <x v="260"/>
    <x v="0"/>
    <x v="5"/>
    <x v="5"/>
    <x v="0"/>
    <x v="0"/>
  </r>
  <r>
    <x v="1085"/>
    <x v="993"/>
    <x v="0"/>
    <x v="0"/>
    <x v="0"/>
    <x v="1"/>
    <x v="1"/>
    <x v="0"/>
    <x v="0"/>
    <x v="2"/>
    <x v="4"/>
    <x v="0"/>
    <x v="20"/>
    <x v="0"/>
    <x v="4"/>
    <x v="14"/>
    <x v="0"/>
    <x v="0"/>
  </r>
  <r>
    <x v="1086"/>
    <x v="994"/>
    <x v="0"/>
    <x v="38"/>
    <x v="1"/>
    <x v="1"/>
    <x v="1"/>
    <x v="0"/>
    <x v="4"/>
    <x v="1"/>
    <x v="6"/>
    <x v="0"/>
    <x v="22"/>
    <x v="0"/>
    <x v="31"/>
    <x v="167"/>
    <x v="0"/>
    <x v="0"/>
  </r>
  <r>
    <x v="1087"/>
    <x v="995"/>
    <x v="0"/>
    <x v="7"/>
    <x v="2"/>
    <x v="1"/>
    <x v="1"/>
    <x v="0"/>
    <x v="0"/>
    <x v="2"/>
    <x v="4"/>
    <x v="0"/>
    <x v="8"/>
    <x v="0"/>
    <x v="9"/>
    <x v="10"/>
    <x v="0"/>
    <x v="0"/>
  </r>
  <r>
    <x v="1088"/>
    <x v="996"/>
    <x v="0"/>
    <x v="40"/>
    <x v="1"/>
    <x v="1"/>
    <x v="1"/>
    <x v="0"/>
    <x v="0"/>
    <x v="2"/>
    <x v="1"/>
    <x v="0"/>
    <x v="274"/>
    <x v="0"/>
    <x v="10"/>
    <x v="11"/>
    <x v="0"/>
    <x v="0"/>
  </r>
  <r>
    <x v="1089"/>
    <x v="997"/>
    <x v="0"/>
    <x v="15"/>
    <x v="1"/>
    <x v="1"/>
    <x v="1"/>
    <x v="3"/>
    <x v="1"/>
    <x v="2"/>
    <x v="1"/>
    <x v="0"/>
    <x v="334"/>
    <x v="0"/>
    <x v="2"/>
    <x v="2"/>
    <x v="0"/>
    <x v="0"/>
  </r>
  <r>
    <x v="1090"/>
    <x v="998"/>
    <x v="0"/>
    <x v="56"/>
    <x v="1"/>
    <x v="1"/>
    <x v="1"/>
    <x v="0"/>
    <x v="1"/>
    <x v="5"/>
    <x v="2"/>
    <x v="0"/>
    <x v="85"/>
    <x v="0"/>
    <x v="25"/>
    <x v="353"/>
    <x v="0"/>
    <x v="0"/>
  </r>
  <r>
    <x v="1091"/>
    <x v="999"/>
    <x v="0"/>
    <x v="14"/>
    <x v="2"/>
    <x v="1"/>
    <x v="1"/>
    <x v="0"/>
    <x v="3"/>
    <x v="1"/>
    <x v="0"/>
    <x v="0"/>
    <x v="60"/>
    <x v="0"/>
    <x v="28"/>
    <x v="391"/>
    <x v="0"/>
    <x v="0"/>
  </r>
  <r>
    <x v="1092"/>
    <x v="1000"/>
    <x v="0"/>
    <x v="32"/>
    <x v="2"/>
    <x v="1"/>
    <x v="1"/>
    <x v="0"/>
    <x v="3"/>
    <x v="1"/>
    <x v="4"/>
    <x v="0"/>
    <x v="202"/>
    <x v="0"/>
    <x v="9"/>
    <x v="272"/>
    <x v="0"/>
    <x v="0"/>
  </r>
  <r>
    <x v="1093"/>
    <x v="1001"/>
    <x v="0"/>
    <x v="12"/>
    <x v="1"/>
    <x v="1"/>
    <x v="1"/>
    <x v="0"/>
    <x v="2"/>
    <x v="1"/>
    <x v="0"/>
    <x v="0"/>
    <x v="166"/>
    <x v="0"/>
    <x v="15"/>
    <x v="392"/>
    <x v="0"/>
    <x v="0"/>
  </r>
  <r>
    <x v="1094"/>
    <x v="1002"/>
    <x v="0"/>
    <x v="18"/>
    <x v="2"/>
    <x v="1"/>
    <x v="1"/>
    <x v="0"/>
    <x v="0"/>
    <x v="1"/>
    <x v="0"/>
    <x v="0"/>
    <x v="22"/>
    <x v="0"/>
    <x v="3"/>
    <x v="393"/>
    <x v="0"/>
    <x v="0"/>
  </r>
  <r>
    <x v="1095"/>
    <x v="1003"/>
    <x v="0"/>
    <x v="25"/>
    <x v="1"/>
    <x v="1"/>
    <x v="1"/>
    <x v="3"/>
    <x v="2"/>
    <x v="1"/>
    <x v="0"/>
    <x v="0"/>
    <x v="213"/>
    <x v="0"/>
    <x v="13"/>
    <x v="16"/>
    <x v="0"/>
    <x v="0"/>
  </r>
  <r>
    <x v="1096"/>
    <x v="1004"/>
    <x v="0"/>
    <x v="37"/>
    <x v="1"/>
    <x v="1"/>
    <x v="1"/>
    <x v="1"/>
    <x v="6"/>
    <x v="0"/>
    <x v="8"/>
    <x v="0"/>
    <x v="203"/>
    <x v="0"/>
    <x v="3"/>
    <x v="22"/>
    <x v="0"/>
    <x v="0"/>
  </r>
  <r>
    <x v="1097"/>
    <x v="1005"/>
    <x v="0"/>
    <x v="32"/>
    <x v="2"/>
    <x v="1"/>
    <x v="1"/>
    <x v="0"/>
    <x v="5"/>
    <x v="1"/>
    <x v="5"/>
    <x v="0"/>
    <x v="166"/>
    <x v="0"/>
    <x v="9"/>
    <x v="63"/>
    <x v="0"/>
    <x v="0"/>
  </r>
  <r>
    <x v="1098"/>
    <x v="1006"/>
    <x v="0"/>
    <x v="14"/>
    <x v="2"/>
    <x v="1"/>
    <x v="1"/>
    <x v="0"/>
    <x v="2"/>
    <x v="3"/>
    <x v="3"/>
    <x v="0"/>
    <x v="285"/>
    <x v="0"/>
    <x v="5"/>
    <x v="5"/>
    <x v="0"/>
    <x v="0"/>
  </r>
  <r>
    <x v="1099"/>
    <x v="1007"/>
    <x v="0"/>
    <x v="7"/>
    <x v="2"/>
    <x v="1"/>
    <x v="1"/>
    <x v="0"/>
    <x v="0"/>
    <x v="5"/>
    <x v="1"/>
    <x v="0"/>
    <x v="85"/>
    <x v="0"/>
    <x v="9"/>
    <x v="394"/>
    <x v="0"/>
    <x v="0"/>
  </r>
  <r>
    <x v="1100"/>
    <x v="1008"/>
    <x v="0"/>
    <x v="17"/>
    <x v="1"/>
    <x v="1"/>
    <x v="1"/>
    <x v="0"/>
    <x v="0"/>
    <x v="4"/>
    <x v="7"/>
    <x v="0"/>
    <x v="335"/>
    <x v="0"/>
    <x v="4"/>
    <x v="47"/>
    <x v="0"/>
    <x v="0"/>
  </r>
  <r>
    <x v="1101"/>
    <x v="1009"/>
    <x v="1"/>
    <x v="48"/>
    <x v="1"/>
    <x v="1"/>
    <x v="1"/>
    <x v="0"/>
    <x v="3"/>
    <x v="1"/>
    <x v="5"/>
    <x v="0"/>
    <x v="112"/>
    <x v="0"/>
    <x v="5"/>
    <x v="5"/>
    <x v="0"/>
    <x v="0"/>
  </r>
  <r>
    <x v="1102"/>
    <x v="1010"/>
    <x v="0"/>
    <x v="32"/>
    <x v="2"/>
    <x v="1"/>
    <x v="1"/>
    <x v="1"/>
    <x v="2"/>
    <x v="2"/>
    <x v="6"/>
    <x v="0"/>
    <x v="336"/>
    <x v="0"/>
    <x v="0"/>
    <x v="0"/>
    <x v="0"/>
    <x v="0"/>
  </r>
  <r>
    <x v="1103"/>
    <x v="1011"/>
    <x v="0"/>
    <x v="57"/>
    <x v="1"/>
    <x v="1"/>
    <x v="1"/>
    <x v="0"/>
    <x v="0"/>
    <x v="0"/>
    <x v="0"/>
    <x v="0"/>
    <x v="171"/>
    <x v="0"/>
    <x v="3"/>
    <x v="22"/>
    <x v="0"/>
    <x v="0"/>
  </r>
  <r>
    <x v="1104"/>
    <x v="1012"/>
    <x v="0"/>
    <x v="17"/>
    <x v="1"/>
    <x v="1"/>
    <x v="1"/>
    <x v="0"/>
    <x v="2"/>
    <x v="4"/>
    <x v="7"/>
    <x v="0"/>
    <x v="22"/>
    <x v="0"/>
    <x v="3"/>
    <x v="22"/>
    <x v="0"/>
    <x v="0"/>
  </r>
  <r>
    <x v="1105"/>
    <x v="1013"/>
    <x v="0"/>
    <x v="24"/>
    <x v="1"/>
    <x v="1"/>
    <x v="1"/>
    <x v="0"/>
    <x v="2"/>
    <x v="1"/>
    <x v="3"/>
    <x v="0"/>
    <x v="337"/>
    <x v="0"/>
    <x v="1"/>
    <x v="45"/>
    <x v="0"/>
    <x v="0"/>
  </r>
  <r>
    <x v="1106"/>
    <x v="1014"/>
    <x v="0"/>
    <x v="23"/>
    <x v="1"/>
    <x v="1"/>
    <x v="1"/>
    <x v="0"/>
    <x v="0"/>
    <x v="2"/>
    <x v="2"/>
    <x v="0"/>
    <x v="161"/>
    <x v="0"/>
    <x v="7"/>
    <x v="395"/>
    <x v="0"/>
    <x v="0"/>
  </r>
  <r>
    <x v="1107"/>
    <x v="1015"/>
    <x v="0"/>
    <x v="30"/>
    <x v="0"/>
    <x v="1"/>
    <x v="1"/>
    <x v="0"/>
    <x v="2"/>
    <x v="4"/>
    <x v="7"/>
    <x v="0"/>
    <x v="34"/>
    <x v="0"/>
    <x v="20"/>
    <x v="46"/>
    <x v="0"/>
    <x v="0"/>
  </r>
  <r>
    <x v="1108"/>
    <x v="1015"/>
    <x v="0"/>
    <x v="18"/>
    <x v="2"/>
    <x v="1"/>
    <x v="1"/>
    <x v="0"/>
    <x v="2"/>
    <x v="1"/>
    <x v="2"/>
    <x v="0"/>
    <x v="97"/>
    <x v="0"/>
    <x v="17"/>
    <x v="25"/>
    <x v="0"/>
    <x v="0"/>
  </r>
  <r>
    <x v="1109"/>
    <x v="1016"/>
    <x v="0"/>
    <x v="41"/>
    <x v="1"/>
    <x v="1"/>
    <x v="1"/>
    <x v="0"/>
    <x v="5"/>
    <x v="0"/>
    <x v="1"/>
    <x v="0"/>
    <x v="9"/>
    <x v="0"/>
    <x v="7"/>
    <x v="7"/>
    <x v="0"/>
    <x v="0"/>
  </r>
  <r>
    <x v="1110"/>
    <x v="1017"/>
    <x v="0"/>
    <x v="21"/>
    <x v="1"/>
    <x v="1"/>
    <x v="1"/>
    <x v="0"/>
    <x v="2"/>
    <x v="2"/>
    <x v="6"/>
    <x v="0"/>
    <x v="28"/>
    <x v="0"/>
    <x v="9"/>
    <x v="10"/>
    <x v="0"/>
    <x v="0"/>
  </r>
  <r>
    <x v="1111"/>
    <x v="1018"/>
    <x v="0"/>
    <x v="0"/>
    <x v="0"/>
    <x v="1"/>
    <x v="1"/>
    <x v="0"/>
    <x v="3"/>
    <x v="1"/>
    <x v="6"/>
    <x v="0"/>
    <x v="338"/>
    <x v="0"/>
    <x v="13"/>
    <x v="131"/>
    <x v="0"/>
    <x v="0"/>
  </r>
  <r>
    <x v="1112"/>
    <x v="1019"/>
    <x v="0"/>
    <x v="28"/>
    <x v="1"/>
    <x v="1"/>
    <x v="1"/>
    <x v="0"/>
    <x v="5"/>
    <x v="4"/>
    <x v="7"/>
    <x v="0"/>
    <x v="72"/>
    <x v="0"/>
    <x v="13"/>
    <x v="396"/>
    <x v="0"/>
    <x v="0"/>
  </r>
  <r>
    <x v="1113"/>
    <x v="1020"/>
    <x v="0"/>
    <x v="49"/>
    <x v="2"/>
    <x v="1"/>
    <x v="1"/>
    <x v="0"/>
    <x v="2"/>
    <x v="1"/>
    <x v="1"/>
    <x v="0"/>
    <x v="22"/>
    <x v="0"/>
    <x v="3"/>
    <x v="22"/>
    <x v="0"/>
    <x v="0"/>
  </r>
  <r>
    <x v="1114"/>
    <x v="1021"/>
    <x v="0"/>
    <x v="27"/>
    <x v="1"/>
    <x v="1"/>
    <x v="1"/>
    <x v="0"/>
    <x v="3"/>
    <x v="1"/>
    <x v="6"/>
    <x v="0"/>
    <x v="117"/>
    <x v="0"/>
    <x v="5"/>
    <x v="5"/>
    <x v="0"/>
    <x v="0"/>
  </r>
  <r>
    <x v="1115"/>
    <x v="1021"/>
    <x v="0"/>
    <x v="24"/>
    <x v="1"/>
    <x v="1"/>
    <x v="1"/>
    <x v="0"/>
    <x v="2"/>
    <x v="0"/>
    <x v="0"/>
    <x v="0"/>
    <x v="39"/>
    <x v="0"/>
    <x v="4"/>
    <x v="14"/>
    <x v="0"/>
    <x v="0"/>
  </r>
  <r>
    <x v="1116"/>
    <x v="1022"/>
    <x v="0"/>
    <x v="2"/>
    <x v="2"/>
    <x v="1"/>
    <x v="1"/>
    <x v="0"/>
    <x v="1"/>
    <x v="1"/>
    <x v="4"/>
    <x v="0"/>
    <x v="101"/>
    <x v="0"/>
    <x v="5"/>
    <x v="232"/>
    <x v="0"/>
    <x v="0"/>
  </r>
  <r>
    <x v="1117"/>
    <x v="1023"/>
    <x v="0"/>
    <x v="9"/>
    <x v="1"/>
    <x v="1"/>
    <x v="1"/>
    <x v="0"/>
    <x v="0"/>
    <x v="0"/>
    <x v="1"/>
    <x v="0"/>
    <x v="123"/>
    <x v="0"/>
    <x v="2"/>
    <x v="142"/>
    <x v="0"/>
    <x v="0"/>
  </r>
  <r>
    <x v="1118"/>
    <x v="1024"/>
    <x v="0"/>
    <x v="0"/>
    <x v="0"/>
    <x v="1"/>
    <x v="1"/>
    <x v="0"/>
    <x v="2"/>
    <x v="3"/>
    <x v="2"/>
    <x v="0"/>
    <x v="339"/>
    <x v="0"/>
    <x v="5"/>
    <x v="5"/>
    <x v="0"/>
    <x v="0"/>
  </r>
  <r>
    <x v="1119"/>
    <x v="1025"/>
    <x v="0"/>
    <x v="38"/>
    <x v="1"/>
    <x v="1"/>
    <x v="1"/>
    <x v="0"/>
    <x v="4"/>
    <x v="1"/>
    <x v="4"/>
    <x v="0"/>
    <x v="45"/>
    <x v="0"/>
    <x v="5"/>
    <x v="397"/>
    <x v="0"/>
    <x v="0"/>
  </r>
  <r>
    <x v="1120"/>
    <x v="1026"/>
    <x v="0"/>
    <x v="49"/>
    <x v="2"/>
    <x v="1"/>
    <x v="1"/>
    <x v="0"/>
    <x v="2"/>
    <x v="1"/>
    <x v="2"/>
    <x v="0"/>
    <x v="62"/>
    <x v="0"/>
    <x v="11"/>
    <x v="398"/>
    <x v="0"/>
    <x v="0"/>
  </r>
  <r>
    <x v="1121"/>
    <x v="1027"/>
    <x v="1"/>
    <x v="12"/>
    <x v="1"/>
    <x v="1"/>
    <x v="1"/>
    <x v="0"/>
    <x v="2"/>
    <x v="1"/>
    <x v="5"/>
    <x v="0"/>
    <x v="340"/>
    <x v="0"/>
    <x v="4"/>
    <x v="47"/>
    <x v="0"/>
    <x v="0"/>
  </r>
  <r>
    <x v="1122"/>
    <x v="1028"/>
    <x v="1"/>
    <x v="56"/>
    <x v="1"/>
    <x v="1"/>
    <x v="1"/>
    <x v="0"/>
    <x v="1"/>
    <x v="1"/>
    <x v="5"/>
    <x v="0"/>
    <x v="3"/>
    <x v="0"/>
    <x v="5"/>
    <x v="64"/>
    <x v="0"/>
    <x v="0"/>
  </r>
  <r>
    <x v="1123"/>
    <x v="1029"/>
    <x v="0"/>
    <x v="22"/>
    <x v="2"/>
    <x v="1"/>
    <x v="1"/>
    <x v="0"/>
    <x v="1"/>
    <x v="1"/>
    <x v="6"/>
    <x v="0"/>
    <x v="62"/>
    <x v="0"/>
    <x v="2"/>
    <x v="2"/>
    <x v="0"/>
    <x v="0"/>
  </r>
  <r>
    <x v="1124"/>
    <x v="1030"/>
    <x v="0"/>
    <x v="23"/>
    <x v="1"/>
    <x v="1"/>
    <x v="1"/>
    <x v="0"/>
    <x v="3"/>
    <x v="3"/>
    <x v="6"/>
    <x v="0"/>
    <x v="341"/>
    <x v="0"/>
    <x v="1"/>
    <x v="328"/>
    <x v="0"/>
    <x v="0"/>
  </r>
  <r>
    <x v="1125"/>
    <x v="1031"/>
    <x v="0"/>
    <x v="7"/>
    <x v="2"/>
    <x v="1"/>
    <x v="1"/>
    <x v="0"/>
    <x v="0"/>
    <x v="1"/>
    <x v="4"/>
    <x v="0"/>
    <x v="112"/>
    <x v="0"/>
    <x v="4"/>
    <x v="14"/>
    <x v="0"/>
    <x v="0"/>
  </r>
  <r>
    <x v="1126"/>
    <x v="1032"/>
    <x v="1"/>
    <x v="28"/>
    <x v="1"/>
    <x v="1"/>
    <x v="1"/>
    <x v="0"/>
    <x v="2"/>
    <x v="1"/>
    <x v="2"/>
    <x v="0"/>
    <x v="229"/>
    <x v="0"/>
    <x v="4"/>
    <x v="14"/>
    <x v="0"/>
    <x v="0"/>
  </r>
  <r>
    <x v="1127"/>
    <x v="1033"/>
    <x v="0"/>
    <x v="12"/>
    <x v="1"/>
    <x v="1"/>
    <x v="1"/>
    <x v="0"/>
    <x v="3"/>
    <x v="2"/>
    <x v="3"/>
    <x v="0"/>
    <x v="248"/>
    <x v="0"/>
    <x v="0"/>
    <x v="151"/>
    <x v="0"/>
    <x v="0"/>
  </r>
  <r>
    <x v="1128"/>
    <x v="1034"/>
    <x v="0"/>
    <x v="46"/>
    <x v="1"/>
    <x v="1"/>
    <x v="1"/>
    <x v="0"/>
    <x v="2"/>
    <x v="1"/>
    <x v="4"/>
    <x v="0"/>
    <x v="182"/>
    <x v="0"/>
    <x v="9"/>
    <x v="10"/>
    <x v="0"/>
    <x v="0"/>
  </r>
  <r>
    <x v="1129"/>
    <x v="1035"/>
    <x v="0"/>
    <x v="49"/>
    <x v="2"/>
    <x v="1"/>
    <x v="1"/>
    <x v="0"/>
    <x v="0"/>
    <x v="0"/>
    <x v="2"/>
    <x v="0"/>
    <x v="10"/>
    <x v="0"/>
    <x v="33"/>
    <x v="399"/>
    <x v="0"/>
    <x v="0"/>
  </r>
  <r>
    <x v="1130"/>
    <x v="1036"/>
    <x v="1"/>
    <x v="54"/>
    <x v="1"/>
    <x v="1"/>
    <x v="1"/>
    <x v="0"/>
    <x v="1"/>
    <x v="1"/>
    <x v="1"/>
    <x v="0"/>
    <x v="16"/>
    <x v="0"/>
    <x v="11"/>
    <x v="400"/>
    <x v="0"/>
    <x v="0"/>
  </r>
  <r>
    <x v="1131"/>
    <x v="1037"/>
    <x v="0"/>
    <x v="33"/>
    <x v="2"/>
    <x v="1"/>
    <x v="1"/>
    <x v="0"/>
    <x v="0"/>
    <x v="3"/>
    <x v="0"/>
    <x v="0"/>
    <x v="167"/>
    <x v="0"/>
    <x v="4"/>
    <x v="14"/>
    <x v="0"/>
    <x v="0"/>
  </r>
  <r>
    <x v="1132"/>
    <x v="1038"/>
    <x v="1"/>
    <x v="42"/>
    <x v="1"/>
    <x v="1"/>
    <x v="1"/>
    <x v="0"/>
    <x v="5"/>
    <x v="1"/>
    <x v="0"/>
    <x v="0"/>
    <x v="338"/>
    <x v="0"/>
    <x v="1"/>
    <x v="227"/>
    <x v="0"/>
    <x v="0"/>
  </r>
  <r>
    <x v="1133"/>
    <x v="1039"/>
    <x v="0"/>
    <x v="27"/>
    <x v="1"/>
    <x v="1"/>
    <x v="1"/>
    <x v="0"/>
    <x v="2"/>
    <x v="0"/>
    <x v="2"/>
    <x v="0"/>
    <x v="66"/>
    <x v="0"/>
    <x v="10"/>
    <x v="11"/>
    <x v="0"/>
    <x v="0"/>
  </r>
  <r>
    <x v="1134"/>
    <x v="1040"/>
    <x v="0"/>
    <x v="20"/>
    <x v="1"/>
    <x v="1"/>
    <x v="1"/>
    <x v="0"/>
    <x v="0"/>
    <x v="0"/>
    <x v="1"/>
    <x v="1"/>
    <x v="166"/>
    <x v="0"/>
    <x v="13"/>
    <x v="80"/>
    <x v="0"/>
    <x v="0"/>
  </r>
  <r>
    <x v="1135"/>
    <x v="1041"/>
    <x v="1"/>
    <x v="12"/>
    <x v="1"/>
    <x v="1"/>
    <x v="1"/>
    <x v="0"/>
    <x v="3"/>
    <x v="1"/>
    <x v="4"/>
    <x v="0"/>
    <x v="37"/>
    <x v="0"/>
    <x v="6"/>
    <x v="401"/>
    <x v="0"/>
    <x v="0"/>
  </r>
  <r>
    <x v="1136"/>
    <x v="1041"/>
    <x v="1"/>
    <x v="33"/>
    <x v="2"/>
    <x v="1"/>
    <x v="1"/>
    <x v="0"/>
    <x v="3"/>
    <x v="1"/>
    <x v="6"/>
    <x v="0"/>
    <x v="22"/>
    <x v="0"/>
    <x v="1"/>
    <x v="402"/>
    <x v="0"/>
    <x v="0"/>
  </r>
  <r>
    <x v="1137"/>
    <x v="1042"/>
    <x v="0"/>
    <x v="58"/>
    <x v="1"/>
    <x v="1"/>
    <x v="1"/>
    <x v="0"/>
    <x v="2"/>
    <x v="0"/>
    <x v="3"/>
    <x v="0"/>
    <x v="167"/>
    <x v="0"/>
    <x v="10"/>
    <x v="11"/>
    <x v="0"/>
    <x v="0"/>
  </r>
  <r>
    <x v="1138"/>
    <x v="1043"/>
    <x v="0"/>
    <x v="25"/>
    <x v="1"/>
    <x v="1"/>
    <x v="1"/>
    <x v="1"/>
    <x v="0"/>
    <x v="2"/>
    <x v="5"/>
    <x v="0"/>
    <x v="5"/>
    <x v="0"/>
    <x v="10"/>
    <x v="11"/>
    <x v="0"/>
    <x v="0"/>
  </r>
  <r>
    <x v="1139"/>
    <x v="1044"/>
    <x v="1"/>
    <x v="29"/>
    <x v="1"/>
    <x v="1"/>
    <x v="1"/>
    <x v="0"/>
    <x v="0"/>
    <x v="1"/>
    <x v="3"/>
    <x v="0"/>
    <x v="166"/>
    <x v="0"/>
    <x v="27"/>
    <x v="118"/>
    <x v="0"/>
    <x v="0"/>
  </r>
  <r>
    <x v="1140"/>
    <x v="1045"/>
    <x v="1"/>
    <x v="24"/>
    <x v="1"/>
    <x v="1"/>
    <x v="1"/>
    <x v="1"/>
    <x v="0"/>
    <x v="0"/>
    <x v="1"/>
    <x v="0"/>
    <x v="342"/>
    <x v="0"/>
    <x v="4"/>
    <x v="403"/>
    <x v="0"/>
    <x v="0"/>
  </r>
  <r>
    <x v="1141"/>
    <x v="1046"/>
    <x v="1"/>
    <x v="36"/>
    <x v="1"/>
    <x v="1"/>
    <x v="1"/>
    <x v="0"/>
    <x v="0"/>
    <x v="0"/>
    <x v="4"/>
    <x v="0"/>
    <x v="10"/>
    <x v="0"/>
    <x v="4"/>
    <x v="117"/>
    <x v="0"/>
    <x v="0"/>
  </r>
  <r>
    <x v="1142"/>
    <x v="1047"/>
    <x v="1"/>
    <x v="25"/>
    <x v="1"/>
    <x v="1"/>
    <x v="1"/>
    <x v="0"/>
    <x v="3"/>
    <x v="1"/>
    <x v="1"/>
    <x v="0"/>
    <x v="37"/>
    <x v="0"/>
    <x v="31"/>
    <x v="167"/>
    <x v="0"/>
    <x v="0"/>
  </r>
  <r>
    <x v="1143"/>
    <x v="1048"/>
    <x v="0"/>
    <x v="23"/>
    <x v="1"/>
    <x v="1"/>
    <x v="1"/>
    <x v="2"/>
    <x v="2"/>
    <x v="1"/>
    <x v="0"/>
    <x v="0"/>
    <x v="343"/>
    <x v="0"/>
    <x v="9"/>
    <x v="10"/>
    <x v="0"/>
    <x v="0"/>
  </r>
  <r>
    <x v="1144"/>
    <x v="1049"/>
    <x v="0"/>
    <x v="5"/>
    <x v="1"/>
    <x v="1"/>
    <x v="1"/>
    <x v="1"/>
    <x v="3"/>
    <x v="2"/>
    <x v="1"/>
    <x v="0"/>
    <x v="161"/>
    <x v="0"/>
    <x v="7"/>
    <x v="404"/>
    <x v="0"/>
    <x v="0"/>
  </r>
  <r>
    <x v="1145"/>
    <x v="1050"/>
    <x v="0"/>
    <x v="35"/>
    <x v="1"/>
    <x v="1"/>
    <x v="1"/>
    <x v="0"/>
    <x v="2"/>
    <x v="1"/>
    <x v="1"/>
    <x v="0"/>
    <x v="193"/>
    <x v="0"/>
    <x v="5"/>
    <x v="232"/>
    <x v="0"/>
    <x v="0"/>
  </r>
  <r>
    <x v="1146"/>
    <x v="1051"/>
    <x v="1"/>
    <x v="6"/>
    <x v="1"/>
    <x v="1"/>
    <x v="1"/>
    <x v="0"/>
    <x v="2"/>
    <x v="0"/>
    <x v="3"/>
    <x v="0"/>
    <x v="344"/>
    <x v="0"/>
    <x v="4"/>
    <x v="47"/>
    <x v="0"/>
    <x v="0"/>
  </r>
  <r>
    <x v="1147"/>
    <x v="1052"/>
    <x v="1"/>
    <x v="53"/>
    <x v="1"/>
    <x v="1"/>
    <x v="1"/>
    <x v="0"/>
    <x v="3"/>
    <x v="1"/>
    <x v="3"/>
    <x v="0"/>
    <x v="231"/>
    <x v="0"/>
    <x v="17"/>
    <x v="27"/>
    <x v="0"/>
    <x v="0"/>
  </r>
  <r>
    <x v="1148"/>
    <x v="1053"/>
    <x v="1"/>
    <x v="43"/>
    <x v="1"/>
    <x v="1"/>
    <x v="1"/>
    <x v="0"/>
    <x v="0"/>
    <x v="1"/>
    <x v="2"/>
    <x v="0"/>
    <x v="16"/>
    <x v="0"/>
    <x v="4"/>
    <x v="14"/>
    <x v="0"/>
    <x v="0"/>
  </r>
  <r>
    <x v="1149"/>
    <x v="1054"/>
    <x v="0"/>
    <x v="22"/>
    <x v="2"/>
    <x v="1"/>
    <x v="1"/>
    <x v="0"/>
    <x v="2"/>
    <x v="2"/>
    <x v="6"/>
    <x v="0"/>
    <x v="140"/>
    <x v="0"/>
    <x v="4"/>
    <x v="30"/>
    <x v="0"/>
    <x v="0"/>
  </r>
  <r>
    <x v="1150"/>
    <x v="1055"/>
    <x v="0"/>
    <x v="4"/>
    <x v="0"/>
    <x v="1"/>
    <x v="1"/>
    <x v="0"/>
    <x v="3"/>
    <x v="1"/>
    <x v="3"/>
    <x v="0"/>
    <x v="187"/>
    <x v="0"/>
    <x v="4"/>
    <x v="14"/>
    <x v="0"/>
    <x v="0"/>
  </r>
  <r>
    <x v="1151"/>
    <x v="1056"/>
    <x v="1"/>
    <x v="52"/>
    <x v="1"/>
    <x v="1"/>
    <x v="1"/>
    <x v="0"/>
    <x v="1"/>
    <x v="7"/>
    <x v="4"/>
    <x v="0"/>
    <x v="345"/>
    <x v="0"/>
    <x v="17"/>
    <x v="27"/>
    <x v="0"/>
    <x v="0"/>
  </r>
  <r>
    <x v="1152"/>
    <x v="1057"/>
    <x v="0"/>
    <x v="49"/>
    <x v="2"/>
    <x v="1"/>
    <x v="1"/>
    <x v="0"/>
    <x v="0"/>
    <x v="1"/>
    <x v="2"/>
    <x v="0"/>
    <x v="36"/>
    <x v="0"/>
    <x v="13"/>
    <x v="90"/>
    <x v="0"/>
    <x v="0"/>
  </r>
  <r>
    <x v="1153"/>
    <x v="1058"/>
    <x v="0"/>
    <x v="25"/>
    <x v="1"/>
    <x v="1"/>
    <x v="1"/>
    <x v="1"/>
    <x v="2"/>
    <x v="2"/>
    <x v="6"/>
    <x v="0"/>
    <x v="37"/>
    <x v="0"/>
    <x v="5"/>
    <x v="5"/>
    <x v="0"/>
    <x v="0"/>
  </r>
  <r>
    <x v="1154"/>
    <x v="1059"/>
    <x v="1"/>
    <x v="3"/>
    <x v="1"/>
    <x v="1"/>
    <x v="1"/>
    <x v="0"/>
    <x v="3"/>
    <x v="4"/>
    <x v="7"/>
    <x v="0"/>
    <x v="34"/>
    <x v="0"/>
    <x v="20"/>
    <x v="405"/>
    <x v="0"/>
    <x v="0"/>
  </r>
  <r>
    <x v="1155"/>
    <x v="1060"/>
    <x v="0"/>
    <x v="14"/>
    <x v="2"/>
    <x v="1"/>
    <x v="1"/>
    <x v="1"/>
    <x v="0"/>
    <x v="2"/>
    <x v="0"/>
    <x v="0"/>
    <x v="113"/>
    <x v="0"/>
    <x v="13"/>
    <x v="51"/>
    <x v="0"/>
    <x v="0"/>
  </r>
  <r>
    <x v="1156"/>
    <x v="1061"/>
    <x v="0"/>
    <x v="16"/>
    <x v="2"/>
    <x v="1"/>
    <x v="1"/>
    <x v="1"/>
    <x v="2"/>
    <x v="2"/>
    <x v="2"/>
    <x v="0"/>
    <x v="98"/>
    <x v="0"/>
    <x v="4"/>
    <x v="406"/>
    <x v="0"/>
    <x v="0"/>
  </r>
  <r>
    <x v="1157"/>
    <x v="1062"/>
    <x v="1"/>
    <x v="19"/>
    <x v="0"/>
    <x v="1"/>
    <x v="1"/>
    <x v="1"/>
    <x v="2"/>
    <x v="0"/>
    <x v="0"/>
    <x v="0"/>
    <x v="39"/>
    <x v="0"/>
    <x v="6"/>
    <x v="407"/>
    <x v="0"/>
    <x v="0"/>
  </r>
  <r>
    <x v="1158"/>
    <x v="1063"/>
    <x v="1"/>
    <x v="12"/>
    <x v="1"/>
    <x v="1"/>
    <x v="1"/>
    <x v="0"/>
    <x v="2"/>
    <x v="3"/>
    <x v="3"/>
    <x v="0"/>
    <x v="44"/>
    <x v="0"/>
    <x v="10"/>
    <x v="11"/>
    <x v="0"/>
    <x v="0"/>
  </r>
  <r>
    <x v="1159"/>
    <x v="1064"/>
    <x v="0"/>
    <x v="32"/>
    <x v="2"/>
    <x v="1"/>
    <x v="1"/>
    <x v="0"/>
    <x v="1"/>
    <x v="0"/>
    <x v="3"/>
    <x v="0"/>
    <x v="153"/>
    <x v="0"/>
    <x v="6"/>
    <x v="6"/>
    <x v="0"/>
    <x v="0"/>
  </r>
  <r>
    <x v="1160"/>
    <x v="1064"/>
    <x v="0"/>
    <x v="40"/>
    <x v="1"/>
    <x v="1"/>
    <x v="1"/>
    <x v="0"/>
    <x v="1"/>
    <x v="0"/>
    <x v="0"/>
    <x v="0"/>
    <x v="10"/>
    <x v="0"/>
    <x v="7"/>
    <x v="85"/>
    <x v="0"/>
    <x v="0"/>
  </r>
  <r>
    <x v="1161"/>
    <x v="1065"/>
    <x v="0"/>
    <x v="37"/>
    <x v="1"/>
    <x v="1"/>
    <x v="1"/>
    <x v="0"/>
    <x v="1"/>
    <x v="0"/>
    <x v="4"/>
    <x v="0"/>
    <x v="29"/>
    <x v="0"/>
    <x v="14"/>
    <x v="408"/>
    <x v="0"/>
    <x v="0"/>
  </r>
  <r>
    <x v="1162"/>
    <x v="1066"/>
    <x v="0"/>
    <x v="33"/>
    <x v="2"/>
    <x v="1"/>
    <x v="1"/>
    <x v="0"/>
    <x v="2"/>
    <x v="0"/>
    <x v="6"/>
    <x v="0"/>
    <x v="253"/>
    <x v="0"/>
    <x v="3"/>
    <x v="22"/>
    <x v="0"/>
    <x v="0"/>
  </r>
  <r>
    <x v="1163"/>
    <x v="1067"/>
    <x v="0"/>
    <x v="53"/>
    <x v="1"/>
    <x v="1"/>
    <x v="1"/>
    <x v="0"/>
    <x v="2"/>
    <x v="0"/>
    <x v="5"/>
    <x v="0"/>
    <x v="10"/>
    <x v="0"/>
    <x v="0"/>
    <x v="0"/>
    <x v="0"/>
    <x v="0"/>
  </r>
  <r>
    <x v="1164"/>
    <x v="1068"/>
    <x v="1"/>
    <x v="36"/>
    <x v="1"/>
    <x v="1"/>
    <x v="1"/>
    <x v="0"/>
    <x v="0"/>
    <x v="1"/>
    <x v="4"/>
    <x v="0"/>
    <x v="3"/>
    <x v="0"/>
    <x v="0"/>
    <x v="0"/>
    <x v="0"/>
    <x v="0"/>
  </r>
  <r>
    <x v="1165"/>
    <x v="1069"/>
    <x v="0"/>
    <x v="27"/>
    <x v="1"/>
    <x v="1"/>
    <x v="1"/>
    <x v="0"/>
    <x v="2"/>
    <x v="1"/>
    <x v="0"/>
    <x v="0"/>
    <x v="264"/>
    <x v="0"/>
    <x v="5"/>
    <x v="5"/>
    <x v="0"/>
    <x v="0"/>
  </r>
  <r>
    <x v="1166"/>
    <x v="1070"/>
    <x v="0"/>
    <x v="0"/>
    <x v="0"/>
    <x v="1"/>
    <x v="1"/>
    <x v="0"/>
    <x v="1"/>
    <x v="1"/>
    <x v="4"/>
    <x v="0"/>
    <x v="58"/>
    <x v="0"/>
    <x v="9"/>
    <x v="10"/>
    <x v="0"/>
    <x v="0"/>
  </r>
  <r>
    <x v="1167"/>
    <x v="1071"/>
    <x v="0"/>
    <x v="43"/>
    <x v="1"/>
    <x v="1"/>
    <x v="1"/>
    <x v="0"/>
    <x v="1"/>
    <x v="0"/>
    <x v="2"/>
    <x v="0"/>
    <x v="14"/>
    <x v="0"/>
    <x v="14"/>
    <x v="409"/>
    <x v="0"/>
    <x v="0"/>
  </r>
  <r>
    <x v="1168"/>
    <x v="1072"/>
    <x v="0"/>
    <x v="4"/>
    <x v="0"/>
    <x v="1"/>
    <x v="1"/>
    <x v="0"/>
    <x v="0"/>
    <x v="3"/>
    <x v="1"/>
    <x v="0"/>
    <x v="125"/>
    <x v="0"/>
    <x v="25"/>
    <x v="410"/>
    <x v="0"/>
    <x v="0"/>
  </r>
  <r>
    <x v="1169"/>
    <x v="1073"/>
    <x v="0"/>
    <x v="37"/>
    <x v="1"/>
    <x v="1"/>
    <x v="1"/>
    <x v="1"/>
    <x v="2"/>
    <x v="1"/>
    <x v="4"/>
    <x v="0"/>
    <x v="125"/>
    <x v="0"/>
    <x v="5"/>
    <x v="373"/>
    <x v="0"/>
    <x v="0"/>
  </r>
  <r>
    <x v="1170"/>
    <x v="1074"/>
    <x v="0"/>
    <x v="0"/>
    <x v="0"/>
    <x v="1"/>
    <x v="1"/>
    <x v="1"/>
    <x v="2"/>
    <x v="2"/>
    <x v="4"/>
    <x v="0"/>
    <x v="5"/>
    <x v="0"/>
    <x v="5"/>
    <x v="5"/>
    <x v="0"/>
    <x v="0"/>
  </r>
  <r>
    <x v="1171"/>
    <x v="1075"/>
    <x v="0"/>
    <x v="34"/>
    <x v="0"/>
    <x v="1"/>
    <x v="1"/>
    <x v="1"/>
    <x v="2"/>
    <x v="2"/>
    <x v="0"/>
    <x v="0"/>
    <x v="98"/>
    <x v="0"/>
    <x v="2"/>
    <x v="2"/>
    <x v="0"/>
    <x v="0"/>
  </r>
  <r>
    <x v="1172"/>
    <x v="1076"/>
    <x v="0"/>
    <x v="30"/>
    <x v="0"/>
    <x v="1"/>
    <x v="1"/>
    <x v="0"/>
    <x v="0"/>
    <x v="1"/>
    <x v="1"/>
    <x v="0"/>
    <x v="161"/>
    <x v="0"/>
    <x v="15"/>
    <x v="411"/>
    <x v="0"/>
    <x v="0"/>
  </r>
  <r>
    <x v="1173"/>
    <x v="1077"/>
    <x v="0"/>
    <x v="2"/>
    <x v="2"/>
    <x v="1"/>
    <x v="1"/>
    <x v="0"/>
    <x v="0"/>
    <x v="1"/>
    <x v="4"/>
    <x v="0"/>
    <x v="206"/>
    <x v="0"/>
    <x v="9"/>
    <x v="10"/>
    <x v="0"/>
    <x v="0"/>
  </r>
  <r>
    <x v="1174"/>
    <x v="1078"/>
    <x v="0"/>
    <x v="39"/>
    <x v="1"/>
    <x v="1"/>
    <x v="1"/>
    <x v="0"/>
    <x v="2"/>
    <x v="1"/>
    <x v="0"/>
    <x v="0"/>
    <x v="145"/>
    <x v="0"/>
    <x v="10"/>
    <x v="11"/>
    <x v="0"/>
    <x v="0"/>
  </r>
  <r>
    <x v="1175"/>
    <x v="1079"/>
    <x v="0"/>
    <x v="39"/>
    <x v="1"/>
    <x v="1"/>
    <x v="1"/>
    <x v="0"/>
    <x v="2"/>
    <x v="1"/>
    <x v="3"/>
    <x v="0"/>
    <x v="346"/>
    <x v="0"/>
    <x v="13"/>
    <x v="131"/>
    <x v="0"/>
    <x v="0"/>
  </r>
  <r>
    <x v="1176"/>
    <x v="1080"/>
    <x v="0"/>
    <x v="43"/>
    <x v="1"/>
    <x v="1"/>
    <x v="1"/>
    <x v="0"/>
    <x v="3"/>
    <x v="1"/>
    <x v="1"/>
    <x v="0"/>
    <x v="222"/>
    <x v="0"/>
    <x v="13"/>
    <x v="51"/>
    <x v="0"/>
    <x v="0"/>
  </r>
  <r>
    <x v="1177"/>
    <x v="1081"/>
    <x v="0"/>
    <x v="33"/>
    <x v="2"/>
    <x v="1"/>
    <x v="1"/>
    <x v="1"/>
    <x v="5"/>
    <x v="2"/>
    <x v="1"/>
    <x v="0"/>
    <x v="8"/>
    <x v="0"/>
    <x v="4"/>
    <x v="412"/>
    <x v="0"/>
    <x v="0"/>
  </r>
  <r>
    <x v="1178"/>
    <x v="1082"/>
    <x v="0"/>
    <x v="59"/>
    <x v="1"/>
    <x v="1"/>
    <x v="1"/>
    <x v="0"/>
    <x v="0"/>
    <x v="2"/>
    <x v="6"/>
    <x v="0"/>
    <x v="141"/>
    <x v="0"/>
    <x v="1"/>
    <x v="1"/>
    <x v="0"/>
    <x v="0"/>
  </r>
  <r>
    <x v="1179"/>
    <x v="1083"/>
    <x v="0"/>
    <x v="22"/>
    <x v="2"/>
    <x v="1"/>
    <x v="1"/>
    <x v="0"/>
    <x v="3"/>
    <x v="0"/>
    <x v="3"/>
    <x v="0"/>
    <x v="306"/>
    <x v="0"/>
    <x v="33"/>
    <x v="399"/>
    <x v="0"/>
    <x v="0"/>
  </r>
  <r>
    <x v="1180"/>
    <x v="1084"/>
    <x v="0"/>
    <x v="18"/>
    <x v="2"/>
    <x v="1"/>
    <x v="1"/>
    <x v="0"/>
    <x v="2"/>
    <x v="1"/>
    <x v="0"/>
    <x v="0"/>
    <x v="91"/>
    <x v="0"/>
    <x v="13"/>
    <x v="90"/>
    <x v="0"/>
    <x v="0"/>
  </r>
  <r>
    <x v="1181"/>
    <x v="1085"/>
    <x v="0"/>
    <x v="31"/>
    <x v="1"/>
    <x v="1"/>
    <x v="1"/>
    <x v="0"/>
    <x v="2"/>
    <x v="1"/>
    <x v="5"/>
    <x v="0"/>
    <x v="22"/>
    <x v="0"/>
    <x v="13"/>
    <x v="90"/>
    <x v="0"/>
    <x v="0"/>
  </r>
  <r>
    <x v="1182"/>
    <x v="1086"/>
    <x v="0"/>
    <x v="47"/>
    <x v="1"/>
    <x v="1"/>
    <x v="1"/>
    <x v="1"/>
    <x v="2"/>
    <x v="2"/>
    <x v="4"/>
    <x v="0"/>
    <x v="161"/>
    <x v="0"/>
    <x v="9"/>
    <x v="182"/>
    <x v="0"/>
    <x v="0"/>
  </r>
  <r>
    <x v="1183"/>
    <x v="1087"/>
    <x v="0"/>
    <x v="49"/>
    <x v="2"/>
    <x v="1"/>
    <x v="1"/>
    <x v="0"/>
    <x v="0"/>
    <x v="0"/>
    <x v="5"/>
    <x v="0"/>
    <x v="39"/>
    <x v="0"/>
    <x v="4"/>
    <x v="413"/>
    <x v="0"/>
    <x v="0"/>
  </r>
  <r>
    <x v="1184"/>
    <x v="1088"/>
    <x v="0"/>
    <x v="33"/>
    <x v="2"/>
    <x v="1"/>
    <x v="1"/>
    <x v="0"/>
    <x v="4"/>
    <x v="1"/>
    <x v="1"/>
    <x v="0"/>
    <x v="45"/>
    <x v="0"/>
    <x v="5"/>
    <x v="232"/>
    <x v="0"/>
    <x v="0"/>
  </r>
  <r>
    <x v="1185"/>
    <x v="1089"/>
    <x v="0"/>
    <x v="37"/>
    <x v="1"/>
    <x v="1"/>
    <x v="1"/>
    <x v="0"/>
    <x v="2"/>
    <x v="1"/>
    <x v="3"/>
    <x v="0"/>
    <x v="28"/>
    <x v="0"/>
    <x v="5"/>
    <x v="414"/>
    <x v="0"/>
    <x v="0"/>
  </r>
  <r>
    <x v="1186"/>
    <x v="1090"/>
    <x v="0"/>
    <x v="38"/>
    <x v="1"/>
    <x v="1"/>
    <x v="1"/>
    <x v="0"/>
    <x v="2"/>
    <x v="1"/>
    <x v="1"/>
    <x v="0"/>
    <x v="231"/>
    <x v="0"/>
    <x v="3"/>
    <x v="125"/>
    <x v="0"/>
    <x v="0"/>
  </r>
  <r>
    <x v="1187"/>
    <x v="1091"/>
    <x v="0"/>
    <x v="7"/>
    <x v="2"/>
    <x v="1"/>
    <x v="1"/>
    <x v="0"/>
    <x v="0"/>
    <x v="0"/>
    <x v="4"/>
    <x v="0"/>
    <x v="64"/>
    <x v="0"/>
    <x v="3"/>
    <x v="22"/>
    <x v="0"/>
    <x v="0"/>
  </r>
  <r>
    <x v="1188"/>
    <x v="1092"/>
    <x v="0"/>
    <x v="28"/>
    <x v="1"/>
    <x v="1"/>
    <x v="1"/>
    <x v="0"/>
    <x v="2"/>
    <x v="2"/>
    <x v="0"/>
    <x v="0"/>
    <x v="327"/>
    <x v="0"/>
    <x v="8"/>
    <x v="9"/>
    <x v="0"/>
    <x v="0"/>
  </r>
  <r>
    <x v="1189"/>
    <x v="1093"/>
    <x v="0"/>
    <x v="6"/>
    <x v="1"/>
    <x v="1"/>
    <x v="1"/>
    <x v="0"/>
    <x v="2"/>
    <x v="0"/>
    <x v="3"/>
    <x v="0"/>
    <x v="6"/>
    <x v="0"/>
    <x v="4"/>
    <x v="47"/>
    <x v="0"/>
    <x v="0"/>
  </r>
  <r>
    <x v="1190"/>
    <x v="1094"/>
    <x v="0"/>
    <x v="34"/>
    <x v="0"/>
    <x v="1"/>
    <x v="1"/>
    <x v="0"/>
    <x v="2"/>
    <x v="1"/>
    <x v="5"/>
    <x v="0"/>
    <x v="188"/>
    <x v="0"/>
    <x v="5"/>
    <x v="5"/>
    <x v="0"/>
    <x v="0"/>
  </r>
  <r>
    <x v="1191"/>
    <x v="1095"/>
    <x v="0"/>
    <x v="27"/>
    <x v="1"/>
    <x v="1"/>
    <x v="1"/>
    <x v="0"/>
    <x v="0"/>
    <x v="0"/>
    <x v="4"/>
    <x v="0"/>
    <x v="14"/>
    <x v="0"/>
    <x v="3"/>
    <x v="22"/>
    <x v="0"/>
    <x v="0"/>
  </r>
  <r>
    <x v="1192"/>
    <x v="1096"/>
    <x v="0"/>
    <x v="12"/>
    <x v="1"/>
    <x v="1"/>
    <x v="1"/>
    <x v="0"/>
    <x v="2"/>
    <x v="1"/>
    <x v="2"/>
    <x v="0"/>
    <x v="30"/>
    <x v="0"/>
    <x v="3"/>
    <x v="26"/>
    <x v="0"/>
    <x v="0"/>
  </r>
  <r>
    <x v="1193"/>
    <x v="1097"/>
    <x v="0"/>
    <x v="40"/>
    <x v="1"/>
    <x v="1"/>
    <x v="1"/>
    <x v="0"/>
    <x v="2"/>
    <x v="2"/>
    <x v="0"/>
    <x v="0"/>
    <x v="248"/>
    <x v="0"/>
    <x v="3"/>
    <x v="22"/>
    <x v="0"/>
    <x v="0"/>
  </r>
  <r>
    <x v="1194"/>
    <x v="1098"/>
    <x v="0"/>
    <x v="18"/>
    <x v="2"/>
    <x v="1"/>
    <x v="1"/>
    <x v="0"/>
    <x v="3"/>
    <x v="1"/>
    <x v="3"/>
    <x v="0"/>
    <x v="178"/>
    <x v="0"/>
    <x v="5"/>
    <x v="5"/>
    <x v="0"/>
    <x v="0"/>
  </r>
  <r>
    <x v="1195"/>
    <x v="1099"/>
    <x v="0"/>
    <x v="12"/>
    <x v="1"/>
    <x v="1"/>
    <x v="1"/>
    <x v="3"/>
    <x v="4"/>
    <x v="2"/>
    <x v="1"/>
    <x v="0"/>
    <x v="20"/>
    <x v="0"/>
    <x v="5"/>
    <x v="5"/>
    <x v="0"/>
    <x v="0"/>
  </r>
  <r>
    <x v="1196"/>
    <x v="1100"/>
    <x v="0"/>
    <x v="36"/>
    <x v="1"/>
    <x v="1"/>
    <x v="1"/>
    <x v="3"/>
    <x v="2"/>
    <x v="0"/>
    <x v="1"/>
    <x v="0"/>
    <x v="0"/>
    <x v="0"/>
    <x v="4"/>
    <x v="83"/>
    <x v="0"/>
    <x v="0"/>
  </r>
  <r>
    <x v="1197"/>
    <x v="1101"/>
    <x v="0"/>
    <x v="22"/>
    <x v="2"/>
    <x v="1"/>
    <x v="1"/>
    <x v="0"/>
    <x v="2"/>
    <x v="3"/>
    <x v="6"/>
    <x v="0"/>
    <x v="35"/>
    <x v="0"/>
    <x v="1"/>
    <x v="1"/>
    <x v="0"/>
    <x v="0"/>
  </r>
  <r>
    <x v="1198"/>
    <x v="1102"/>
    <x v="0"/>
    <x v="27"/>
    <x v="1"/>
    <x v="1"/>
    <x v="1"/>
    <x v="1"/>
    <x v="2"/>
    <x v="2"/>
    <x v="1"/>
    <x v="0"/>
    <x v="5"/>
    <x v="0"/>
    <x v="5"/>
    <x v="42"/>
    <x v="0"/>
    <x v="0"/>
  </r>
  <r>
    <x v="1199"/>
    <x v="1103"/>
    <x v="0"/>
    <x v="25"/>
    <x v="1"/>
    <x v="1"/>
    <x v="1"/>
    <x v="0"/>
    <x v="0"/>
    <x v="0"/>
    <x v="2"/>
    <x v="0"/>
    <x v="10"/>
    <x v="0"/>
    <x v="4"/>
    <x v="83"/>
    <x v="0"/>
    <x v="0"/>
  </r>
  <r>
    <x v="1200"/>
    <x v="1104"/>
    <x v="0"/>
    <x v="22"/>
    <x v="2"/>
    <x v="1"/>
    <x v="1"/>
    <x v="0"/>
    <x v="4"/>
    <x v="0"/>
    <x v="0"/>
    <x v="0"/>
    <x v="9"/>
    <x v="0"/>
    <x v="4"/>
    <x v="83"/>
    <x v="0"/>
    <x v="0"/>
  </r>
  <r>
    <x v="1201"/>
    <x v="1105"/>
    <x v="0"/>
    <x v="29"/>
    <x v="1"/>
    <x v="1"/>
    <x v="1"/>
    <x v="0"/>
    <x v="2"/>
    <x v="3"/>
    <x v="2"/>
    <x v="0"/>
    <x v="16"/>
    <x v="0"/>
    <x v="4"/>
    <x v="30"/>
    <x v="0"/>
    <x v="0"/>
  </r>
  <r>
    <x v="1202"/>
    <x v="1105"/>
    <x v="0"/>
    <x v="34"/>
    <x v="0"/>
    <x v="1"/>
    <x v="1"/>
    <x v="0"/>
    <x v="0"/>
    <x v="2"/>
    <x v="0"/>
    <x v="0"/>
    <x v="28"/>
    <x v="0"/>
    <x v="4"/>
    <x v="30"/>
    <x v="0"/>
    <x v="0"/>
  </r>
  <r>
    <x v="1203"/>
    <x v="1105"/>
    <x v="0"/>
    <x v="14"/>
    <x v="2"/>
    <x v="1"/>
    <x v="1"/>
    <x v="0"/>
    <x v="0"/>
    <x v="1"/>
    <x v="1"/>
    <x v="0"/>
    <x v="50"/>
    <x v="0"/>
    <x v="19"/>
    <x v="54"/>
    <x v="0"/>
    <x v="0"/>
  </r>
  <r>
    <x v="1204"/>
    <x v="1105"/>
    <x v="0"/>
    <x v="48"/>
    <x v="1"/>
    <x v="1"/>
    <x v="1"/>
    <x v="0"/>
    <x v="2"/>
    <x v="2"/>
    <x v="6"/>
    <x v="0"/>
    <x v="141"/>
    <x v="0"/>
    <x v="0"/>
    <x v="15"/>
    <x v="0"/>
    <x v="0"/>
  </r>
  <r>
    <x v="1205"/>
    <x v="1106"/>
    <x v="0"/>
    <x v="30"/>
    <x v="0"/>
    <x v="1"/>
    <x v="1"/>
    <x v="0"/>
    <x v="2"/>
    <x v="1"/>
    <x v="4"/>
    <x v="0"/>
    <x v="347"/>
    <x v="0"/>
    <x v="11"/>
    <x v="12"/>
    <x v="0"/>
    <x v="0"/>
  </r>
  <r>
    <x v="1206"/>
    <x v="1107"/>
    <x v="0"/>
    <x v="40"/>
    <x v="1"/>
    <x v="1"/>
    <x v="1"/>
    <x v="0"/>
    <x v="2"/>
    <x v="0"/>
    <x v="5"/>
    <x v="0"/>
    <x v="10"/>
    <x v="0"/>
    <x v="7"/>
    <x v="415"/>
    <x v="0"/>
    <x v="0"/>
  </r>
  <r>
    <x v="1207"/>
    <x v="1108"/>
    <x v="0"/>
    <x v="48"/>
    <x v="1"/>
    <x v="1"/>
    <x v="1"/>
    <x v="0"/>
    <x v="3"/>
    <x v="1"/>
    <x v="6"/>
    <x v="0"/>
    <x v="127"/>
    <x v="0"/>
    <x v="3"/>
    <x v="22"/>
    <x v="0"/>
    <x v="0"/>
  </r>
  <r>
    <x v="1208"/>
    <x v="1109"/>
    <x v="0"/>
    <x v="11"/>
    <x v="1"/>
    <x v="1"/>
    <x v="1"/>
    <x v="0"/>
    <x v="2"/>
    <x v="0"/>
    <x v="1"/>
    <x v="0"/>
    <x v="306"/>
    <x v="0"/>
    <x v="13"/>
    <x v="416"/>
    <x v="0"/>
    <x v="0"/>
  </r>
  <r>
    <x v="1209"/>
    <x v="1110"/>
    <x v="0"/>
    <x v="14"/>
    <x v="2"/>
    <x v="1"/>
    <x v="1"/>
    <x v="1"/>
    <x v="3"/>
    <x v="2"/>
    <x v="6"/>
    <x v="0"/>
    <x v="5"/>
    <x v="0"/>
    <x v="4"/>
    <x v="30"/>
    <x v="0"/>
    <x v="0"/>
  </r>
  <r>
    <x v="1210"/>
    <x v="1111"/>
    <x v="0"/>
    <x v="40"/>
    <x v="1"/>
    <x v="1"/>
    <x v="1"/>
    <x v="0"/>
    <x v="2"/>
    <x v="1"/>
    <x v="5"/>
    <x v="0"/>
    <x v="308"/>
    <x v="0"/>
    <x v="14"/>
    <x v="417"/>
    <x v="0"/>
    <x v="0"/>
  </r>
  <r>
    <x v="1211"/>
    <x v="1112"/>
    <x v="0"/>
    <x v="25"/>
    <x v="1"/>
    <x v="1"/>
    <x v="1"/>
    <x v="0"/>
    <x v="3"/>
    <x v="0"/>
    <x v="1"/>
    <x v="0"/>
    <x v="123"/>
    <x v="0"/>
    <x v="9"/>
    <x v="10"/>
    <x v="0"/>
    <x v="0"/>
  </r>
  <r>
    <x v="1212"/>
    <x v="1113"/>
    <x v="0"/>
    <x v="22"/>
    <x v="2"/>
    <x v="1"/>
    <x v="1"/>
    <x v="0"/>
    <x v="3"/>
    <x v="1"/>
    <x v="5"/>
    <x v="0"/>
    <x v="22"/>
    <x v="0"/>
    <x v="7"/>
    <x v="418"/>
    <x v="0"/>
    <x v="0"/>
  </r>
  <r>
    <x v="1213"/>
    <x v="1114"/>
    <x v="0"/>
    <x v="25"/>
    <x v="1"/>
    <x v="1"/>
    <x v="1"/>
    <x v="0"/>
    <x v="3"/>
    <x v="1"/>
    <x v="3"/>
    <x v="0"/>
    <x v="60"/>
    <x v="0"/>
    <x v="2"/>
    <x v="2"/>
    <x v="0"/>
    <x v="0"/>
  </r>
  <r>
    <x v="1214"/>
    <x v="1115"/>
    <x v="0"/>
    <x v="40"/>
    <x v="1"/>
    <x v="1"/>
    <x v="1"/>
    <x v="0"/>
    <x v="0"/>
    <x v="0"/>
    <x v="1"/>
    <x v="0"/>
    <x v="10"/>
    <x v="0"/>
    <x v="5"/>
    <x v="5"/>
    <x v="0"/>
    <x v="0"/>
  </r>
  <r>
    <x v="1215"/>
    <x v="1116"/>
    <x v="0"/>
    <x v="10"/>
    <x v="1"/>
    <x v="1"/>
    <x v="1"/>
    <x v="0"/>
    <x v="2"/>
    <x v="1"/>
    <x v="3"/>
    <x v="0"/>
    <x v="307"/>
    <x v="0"/>
    <x v="14"/>
    <x v="419"/>
    <x v="0"/>
    <x v="0"/>
  </r>
  <r>
    <x v="1216"/>
    <x v="1117"/>
    <x v="0"/>
    <x v="12"/>
    <x v="1"/>
    <x v="1"/>
    <x v="1"/>
    <x v="2"/>
    <x v="3"/>
    <x v="1"/>
    <x v="5"/>
    <x v="0"/>
    <x v="143"/>
    <x v="0"/>
    <x v="5"/>
    <x v="420"/>
    <x v="0"/>
    <x v="0"/>
  </r>
  <r>
    <x v="1217"/>
    <x v="1118"/>
    <x v="0"/>
    <x v="7"/>
    <x v="2"/>
    <x v="1"/>
    <x v="1"/>
    <x v="0"/>
    <x v="5"/>
    <x v="0"/>
    <x v="0"/>
    <x v="0"/>
    <x v="213"/>
    <x v="0"/>
    <x v="6"/>
    <x v="421"/>
    <x v="0"/>
    <x v="0"/>
  </r>
  <r>
    <x v="1218"/>
    <x v="1119"/>
    <x v="0"/>
    <x v="28"/>
    <x v="1"/>
    <x v="1"/>
    <x v="1"/>
    <x v="0"/>
    <x v="2"/>
    <x v="3"/>
    <x v="5"/>
    <x v="0"/>
    <x v="348"/>
    <x v="0"/>
    <x v="17"/>
    <x v="422"/>
    <x v="0"/>
    <x v="0"/>
  </r>
  <r>
    <x v="1219"/>
    <x v="1120"/>
    <x v="0"/>
    <x v="15"/>
    <x v="1"/>
    <x v="1"/>
    <x v="1"/>
    <x v="0"/>
    <x v="2"/>
    <x v="1"/>
    <x v="3"/>
    <x v="0"/>
    <x v="49"/>
    <x v="0"/>
    <x v="13"/>
    <x v="16"/>
    <x v="0"/>
    <x v="0"/>
  </r>
  <r>
    <x v="1220"/>
    <x v="1121"/>
    <x v="0"/>
    <x v="30"/>
    <x v="0"/>
    <x v="1"/>
    <x v="1"/>
    <x v="0"/>
    <x v="2"/>
    <x v="1"/>
    <x v="2"/>
    <x v="0"/>
    <x v="127"/>
    <x v="0"/>
    <x v="5"/>
    <x v="64"/>
    <x v="0"/>
    <x v="0"/>
  </r>
  <r>
    <x v="1221"/>
    <x v="1122"/>
    <x v="0"/>
    <x v="22"/>
    <x v="2"/>
    <x v="1"/>
    <x v="1"/>
    <x v="0"/>
    <x v="2"/>
    <x v="1"/>
    <x v="2"/>
    <x v="0"/>
    <x v="93"/>
    <x v="0"/>
    <x v="4"/>
    <x v="14"/>
    <x v="0"/>
    <x v="0"/>
  </r>
  <r>
    <x v="1222"/>
    <x v="1123"/>
    <x v="0"/>
    <x v="4"/>
    <x v="0"/>
    <x v="1"/>
    <x v="1"/>
    <x v="0"/>
    <x v="2"/>
    <x v="1"/>
    <x v="6"/>
    <x v="0"/>
    <x v="48"/>
    <x v="0"/>
    <x v="4"/>
    <x v="412"/>
    <x v="0"/>
    <x v="0"/>
  </r>
  <r>
    <x v="1223"/>
    <x v="1124"/>
    <x v="0"/>
    <x v="22"/>
    <x v="2"/>
    <x v="1"/>
    <x v="1"/>
    <x v="0"/>
    <x v="1"/>
    <x v="1"/>
    <x v="4"/>
    <x v="0"/>
    <x v="72"/>
    <x v="0"/>
    <x v="0"/>
    <x v="423"/>
    <x v="0"/>
    <x v="0"/>
  </r>
  <r>
    <x v="1224"/>
    <x v="1125"/>
    <x v="0"/>
    <x v="36"/>
    <x v="1"/>
    <x v="1"/>
    <x v="1"/>
    <x v="2"/>
    <x v="2"/>
    <x v="0"/>
    <x v="5"/>
    <x v="0"/>
    <x v="164"/>
    <x v="0"/>
    <x v="6"/>
    <x v="302"/>
    <x v="0"/>
    <x v="0"/>
  </r>
  <r>
    <x v="1225"/>
    <x v="1126"/>
    <x v="1"/>
    <x v="24"/>
    <x v="1"/>
    <x v="1"/>
    <x v="1"/>
    <x v="0"/>
    <x v="2"/>
    <x v="0"/>
    <x v="0"/>
    <x v="0"/>
    <x v="306"/>
    <x v="0"/>
    <x v="5"/>
    <x v="5"/>
    <x v="0"/>
    <x v="0"/>
  </r>
  <r>
    <x v="1226"/>
    <x v="1127"/>
    <x v="0"/>
    <x v="30"/>
    <x v="0"/>
    <x v="1"/>
    <x v="1"/>
    <x v="0"/>
    <x v="0"/>
    <x v="2"/>
    <x v="2"/>
    <x v="0"/>
    <x v="161"/>
    <x v="0"/>
    <x v="3"/>
    <x v="22"/>
    <x v="0"/>
    <x v="0"/>
  </r>
  <r>
    <x v="1227"/>
    <x v="1128"/>
    <x v="1"/>
    <x v="28"/>
    <x v="1"/>
    <x v="1"/>
    <x v="1"/>
    <x v="2"/>
    <x v="0"/>
    <x v="0"/>
    <x v="4"/>
    <x v="0"/>
    <x v="253"/>
    <x v="0"/>
    <x v="2"/>
    <x v="2"/>
    <x v="0"/>
    <x v="0"/>
  </r>
  <r>
    <x v="1228"/>
    <x v="1129"/>
    <x v="1"/>
    <x v="17"/>
    <x v="1"/>
    <x v="1"/>
    <x v="1"/>
    <x v="0"/>
    <x v="0"/>
    <x v="0"/>
    <x v="2"/>
    <x v="0"/>
    <x v="132"/>
    <x v="0"/>
    <x v="9"/>
    <x v="10"/>
    <x v="0"/>
    <x v="0"/>
  </r>
  <r>
    <x v="1229"/>
    <x v="1130"/>
    <x v="0"/>
    <x v="27"/>
    <x v="1"/>
    <x v="1"/>
    <x v="1"/>
    <x v="0"/>
    <x v="0"/>
    <x v="1"/>
    <x v="3"/>
    <x v="0"/>
    <x v="349"/>
    <x v="0"/>
    <x v="21"/>
    <x v="204"/>
    <x v="0"/>
    <x v="0"/>
  </r>
  <r>
    <x v="1230"/>
    <x v="1131"/>
    <x v="0"/>
    <x v="30"/>
    <x v="0"/>
    <x v="1"/>
    <x v="1"/>
    <x v="0"/>
    <x v="4"/>
    <x v="1"/>
    <x v="0"/>
    <x v="0"/>
    <x v="37"/>
    <x v="0"/>
    <x v="3"/>
    <x v="22"/>
    <x v="0"/>
    <x v="0"/>
  </r>
  <r>
    <x v="1231"/>
    <x v="1132"/>
    <x v="0"/>
    <x v="7"/>
    <x v="2"/>
    <x v="1"/>
    <x v="1"/>
    <x v="0"/>
    <x v="2"/>
    <x v="1"/>
    <x v="2"/>
    <x v="0"/>
    <x v="62"/>
    <x v="0"/>
    <x v="5"/>
    <x v="5"/>
    <x v="0"/>
    <x v="0"/>
  </r>
  <r>
    <x v="1232"/>
    <x v="1133"/>
    <x v="1"/>
    <x v="24"/>
    <x v="1"/>
    <x v="1"/>
    <x v="1"/>
    <x v="0"/>
    <x v="6"/>
    <x v="0"/>
    <x v="10"/>
    <x v="0"/>
    <x v="53"/>
    <x v="0"/>
    <x v="2"/>
    <x v="424"/>
    <x v="0"/>
    <x v="0"/>
  </r>
  <r>
    <x v="1233"/>
    <x v="1134"/>
    <x v="1"/>
    <x v="28"/>
    <x v="1"/>
    <x v="1"/>
    <x v="1"/>
    <x v="0"/>
    <x v="2"/>
    <x v="0"/>
    <x v="4"/>
    <x v="0"/>
    <x v="6"/>
    <x v="0"/>
    <x v="11"/>
    <x v="400"/>
    <x v="0"/>
    <x v="0"/>
  </r>
  <r>
    <x v="1234"/>
    <x v="1135"/>
    <x v="0"/>
    <x v="39"/>
    <x v="1"/>
    <x v="1"/>
    <x v="1"/>
    <x v="0"/>
    <x v="0"/>
    <x v="7"/>
    <x v="4"/>
    <x v="0"/>
    <x v="158"/>
    <x v="0"/>
    <x v="4"/>
    <x v="14"/>
    <x v="0"/>
    <x v="0"/>
  </r>
  <r>
    <x v="1235"/>
    <x v="1136"/>
    <x v="0"/>
    <x v="0"/>
    <x v="0"/>
    <x v="1"/>
    <x v="1"/>
    <x v="0"/>
    <x v="3"/>
    <x v="2"/>
    <x v="2"/>
    <x v="0"/>
    <x v="155"/>
    <x v="0"/>
    <x v="3"/>
    <x v="22"/>
    <x v="0"/>
    <x v="0"/>
  </r>
  <r>
    <x v="1236"/>
    <x v="1137"/>
    <x v="1"/>
    <x v="59"/>
    <x v="1"/>
    <x v="1"/>
    <x v="1"/>
    <x v="0"/>
    <x v="4"/>
    <x v="0"/>
    <x v="2"/>
    <x v="0"/>
    <x v="29"/>
    <x v="0"/>
    <x v="3"/>
    <x v="22"/>
    <x v="0"/>
    <x v="0"/>
  </r>
  <r>
    <x v="1237"/>
    <x v="1138"/>
    <x v="1"/>
    <x v="23"/>
    <x v="1"/>
    <x v="1"/>
    <x v="1"/>
    <x v="0"/>
    <x v="2"/>
    <x v="3"/>
    <x v="0"/>
    <x v="0"/>
    <x v="39"/>
    <x v="0"/>
    <x v="3"/>
    <x v="72"/>
    <x v="0"/>
    <x v="0"/>
  </r>
  <r>
    <x v="1238"/>
    <x v="1139"/>
    <x v="0"/>
    <x v="27"/>
    <x v="1"/>
    <x v="1"/>
    <x v="1"/>
    <x v="0"/>
    <x v="2"/>
    <x v="0"/>
    <x v="1"/>
    <x v="0"/>
    <x v="2"/>
    <x v="0"/>
    <x v="5"/>
    <x v="5"/>
    <x v="0"/>
    <x v="0"/>
  </r>
  <r>
    <x v="1239"/>
    <x v="1140"/>
    <x v="0"/>
    <x v="25"/>
    <x v="1"/>
    <x v="1"/>
    <x v="1"/>
    <x v="0"/>
    <x v="1"/>
    <x v="0"/>
    <x v="4"/>
    <x v="0"/>
    <x v="10"/>
    <x v="0"/>
    <x v="1"/>
    <x v="1"/>
    <x v="0"/>
    <x v="0"/>
  </r>
  <r>
    <x v="1240"/>
    <x v="1141"/>
    <x v="0"/>
    <x v="20"/>
    <x v="1"/>
    <x v="1"/>
    <x v="1"/>
    <x v="0"/>
    <x v="4"/>
    <x v="1"/>
    <x v="4"/>
    <x v="0"/>
    <x v="169"/>
    <x v="0"/>
    <x v="4"/>
    <x v="47"/>
    <x v="0"/>
    <x v="0"/>
  </r>
  <r>
    <x v="1241"/>
    <x v="1142"/>
    <x v="0"/>
    <x v="50"/>
    <x v="1"/>
    <x v="1"/>
    <x v="1"/>
    <x v="0"/>
    <x v="0"/>
    <x v="1"/>
    <x v="3"/>
    <x v="0"/>
    <x v="350"/>
    <x v="0"/>
    <x v="3"/>
    <x v="170"/>
    <x v="0"/>
    <x v="0"/>
  </r>
  <r>
    <x v="1242"/>
    <x v="1143"/>
    <x v="0"/>
    <x v="4"/>
    <x v="0"/>
    <x v="1"/>
    <x v="1"/>
    <x v="0"/>
    <x v="2"/>
    <x v="0"/>
    <x v="5"/>
    <x v="0"/>
    <x v="10"/>
    <x v="0"/>
    <x v="13"/>
    <x v="16"/>
    <x v="0"/>
    <x v="0"/>
  </r>
  <r>
    <x v="1243"/>
    <x v="1144"/>
    <x v="1"/>
    <x v="40"/>
    <x v="1"/>
    <x v="1"/>
    <x v="1"/>
    <x v="0"/>
    <x v="6"/>
    <x v="2"/>
    <x v="6"/>
    <x v="0"/>
    <x v="351"/>
    <x v="0"/>
    <x v="13"/>
    <x v="138"/>
    <x v="0"/>
    <x v="0"/>
  </r>
  <r>
    <x v="1244"/>
    <x v="1145"/>
    <x v="0"/>
    <x v="21"/>
    <x v="1"/>
    <x v="1"/>
    <x v="1"/>
    <x v="0"/>
    <x v="4"/>
    <x v="1"/>
    <x v="6"/>
    <x v="0"/>
    <x v="207"/>
    <x v="0"/>
    <x v="16"/>
    <x v="79"/>
    <x v="0"/>
    <x v="0"/>
  </r>
  <r>
    <x v="1245"/>
    <x v="1146"/>
    <x v="1"/>
    <x v="25"/>
    <x v="1"/>
    <x v="1"/>
    <x v="1"/>
    <x v="0"/>
    <x v="2"/>
    <x v="2"/>
    <x v="2"/>
    <x v="0"/>
    <x v="188"/>
    <x v="0"/>
    <x v="5"/>
    <x v="5"/>
    <x v="0"/>
    <x v="0"/>
  </r>
  <r>
    <x v="1246"/>
    <x v="1147"/>
    <x v="0"/>
    <x v="60"/>
    <x v="1"/>
    <x v="1"/>
    <x v="1"/>
    <x v="0"/>
    <x v="0"/>
    <x v="1"/>
    <x v="2"/>
    <x v="0"/>
    <x v="58"/>
    <x v="0"/>
    <x v="3"/>
    <x v="22"/>
    <x v="0"/>
    <x v="0"/>
  </r>
  <r>
    <x v="1247"/>
    <x v="1148"/>
    <x v="0"/>
    <x v="32"/>
    <x v="2"/>
    <x v="1"/>
    <x v="1"/>
    <x v="0"/>
    <x v="0"/>
    <x v="1"/>
    <x v="5"/>
    <x v="0"/>
    <x v="352"/>
    <x v="0"/>
    <x v="12"/>
    <x v="351"/>
    <x v="0"/>
    <x v="0"/>
  </r>
  <r>
    <x v="1248"/>
    <x v="1149"/>
    <x v="0"/>
    <x v="24"/>
    <x v="1"/>
    <x v="1"/>
    <x v="1"/>
    <x v="2"/>
    <x v="0"/>
    <x v="1"/>
    <x v="2"/>
    <x v="0"/>
    <x v="304"/>
    <x v="0"/>
    <x v="1"/>
    <x v="1"/>
    <x v="0"/>
    <x v="0"/>
  </r>
  <r>
    <x v="1249"/>
    <x v="1150"/>
    <x v="0"/>
    <x v="48"/>
    <x v="1"/>
    <x v="1"/>
    <x v="1"/>
    <x v="0"/>
    <x v="0"/>
    <x v="3"/>
    <x v="3"/>
    <x v="0"/>
    <x v="235"/>
    <x v="0"/>
    <x v="15"/>
    <x v="425"/>
    <x v="0"/>
    <x v="0"/>
  </r>
  <r>
    <x v="1250"/>
    <x v="1151"/>
    <x v="0"/>
    <x v="41"/>
    <x v="1"/>
    <x v="1"/>
    <x v="1"/>
    <x v="0"/>
    <x v="0"/>
    <x v="1"/>
    <x v="3"/>
    <x v="0"/>
    <x v="353"/>
    <x v="0"/>
    <x v="3"/>
    <x v="22"/>
    <x v="0"/>
    <x v="0"/>
  </r>
  <r>
    <x v="1251"/>
    <x v="1152"/>
    <x v="0"/>
    <x v="30"/>
    <x v="0"/>
    <x v="1"/>
    <x v="1"/>
    <x v="0"/>
    <x v="2"/>
    <x v="1"/>
    <x v="6"/>
    <x v="0"/>
    <x v="301"/>
    <x v="0"/>
    <x v="10"/>
    <x v="11"/>
    <x v="0"/>
    <x v="0"/>
  </r>
  <r>
    <x v="1252"/>
    <x v="1153"/>
    <x v="0"/>
    <x v="38"/>
    <x v="1"/>
    <x v="1"/>
    <x v="1"/>
    <x v="0"/>
    <x v="2"/>
    <x v="1"/>
    <x v="0"/>
    <x v="0"/>
    <x v="231"/>
    <x v="0"/>
    <x v="7"/>
    <x v="84"/>
    <x v="0"/>
    <x v="0"/>
  </r>
  <r>
    <x v="1253"/>
    <x v="1154"/>
    <x v="0"/>
    <x v="4"/>
    <x v="0"/>
    <x v="1"/>
    <x v="1"/>
    <x v="0"/>
    <x v="2"/>
    <x v="0"/>
    <x v="4"/>
    <x v="0"/>
    <x v="145"/>
    <x v="0"/>
    <x v="13"/>
    <x v="426"/>
    <x v="0"/>
    <x v="0"/>
  </r>
  <r>
    <x v="1254"/>
    <x v="1155"/>
    <x v="0"/>
    <x v="27"/>
    <x v="1"/>
    <x v="1"/>
    <x v="1"/>
    <x v="0"/>
    <x v="6"/>
    <x v="0"/>
    <x v="3"/>
    <x v="0"/>
    <x v="4"/>
    <x v="0"/>
    <x v="17"/>
    <x v="196"/>
    <x v="0"/>
    <x v="0"/>
  </r>
  <r>
    <x v="1255"/>
    <x v="1156"/>
    <x v="0"/>
    <x v="4"/>
    <x v="0"/>
    <x v="1"/>
    <x v="1"/>
    <x v="0"/>
    <x v="6"/>
    <x v="1"/>
    <x v="6"/>
    <x v="0"/>
    <x v="354"/>
    <x v="0"/>
    <x v="3"/>
    <x v="22"/>
    <x v="0"/>
    <x v="0"/>
  </r>
  <r>
    <x v="1256"/>
    <x v="1157"/>
    <x v="0"/>
    <x v="2"/>
    <x v="2"/>
    <x v="1"/>
    <x v="1"/>
    <x v="3"/>
    <x v="0"/>
    <x v="1"/>
    <x v="0"/>
    <x v="0"/>
    <x v="355"/>
    <x v="0"/>
    <x v="1"/>
    <x v="1"/>
    <x v="0"/>
    <x v="0"/>
  </r>
  <r>
    <x v="1257"/>
    <x v="1157"/>
    <x v="0"/>
    <x v="12"/>
    <x v="1"/>
    <x v="1"/>
    <x v="1"/>
    <x v="3"/>
    <x v="4"/>
    <x v="0"/>
    <x v="3"/>
    <x v="0"/>
    <x v="261"/>
    <x v="0"/>
    <x v="4"/>
    <x v="14"/>
    <x v="0"/>
    <x v="0"/>
  </r>
  <r>
    <x v="1258"/>
    <x v="1158"/>
    <x v="0"/>
    <x v="1"/>
    <x v="1"/>
    <x v="1"/>
    <x v="1"/>
    <x v="0"/>
    <x v="2"/>
    <x v="0"/>
    <x v="0"/>
    <x v="0"/>
    <x v="261"/>
    <x v="0"/>
    <x v="4"/>
    <x v="14"/>
    <x v="0"/>
    <x v="0"/>
  </r>
  <r>
    <x v="1259"/>
    <x v="1159"/>
    <x v="0"/>
    <x v="30"/>
    <x v="0"/>
    <x v="1"/>
    <x v="1"/>
    <x v="0"/>
    <x v="2"/>
    <x v="0"/>
    <x v="2"/>
    <x v="0"/>
    <x v="10"/>
    <x v="0"/>
    <x v="18"/>
    <x v="29"/>
    <x v="0"/>
    <x v="0"/>
  </r>
  <r>
    <x v="1260"/>
    <x v="1160"/>
    <x v="0"/>
    <x v="23"/>
    <x v="1"/>
    <x v="1"/>
    <x v="1"/>
    <x v="0"/>
    <x v="2"/>
    <x v="1"/>
    <x v="4"/>
    <x v="0"/>
    <x v="356"/>
    <x v="0"/>
    <x v="7"/>
    <x v="427"/>
    <x v="0"/>
    <x v="0"/>
  </r>
  <r>
    <x v="1261"/>
    <x v="1161"/>
    <x v="0"/>
    <x v="38"/>
    <x v="1"/>
    <x v="1"/>
    <x v="1"/>
    <x v="0"/>
    <x v="2"/>
    <x v="4"/>
    <x v="7"/>
    <x v="0"/>
    <x v="179"/>
    <x v="0"/>
    <x v="11"/>
    <x v="428"/>
    <x v="0"/>
    <x v="0"/>
  </r>
  <r>
    <x v="1262"/>
    <x v="1162"/>
    <x v="0"/>
    <x v="40"/>
    <x v="1"/>
    <x v="1"/>
    <x v="1"/>
    <x v="0"/>
    <x v="2"/>
    <x v="1"/>
    <x v="2"/>
    <x v="0"/>
    <x v="340"/>
    <x v="0"/>
    <x v="6"/>
    <x v="295"/>
    <x v="0"/>
    <x v="0"/>
  </r>
  <r>
    <x v="1263"/>
    <x v="1163"/>
    <x v="0"/>
    <x v="4"/>
    <x v="0"/>
    <x v="1"/>
    <x v="1"/>
    <x v="0"/>
    <x v="2"/>
    <x v="4"/>
    <x v="7"/>
    <x v="0"/>
    <x v="26"/>
    <x v="0"/>
    <x v="3"/>
    <x v="429"/>
    <x v="0"/>
    <x v="0"/>
  </r>
  <r>
    <x v="1264"/>
    <x v="1164"/>
    <x v="0"/>
    <x v="41"/>
    <x v="1"/>
    <x v="1"/>
    <x v="1"/>
    <x v="0"/>
    <x v="3"/>
    <x v="3"/>
    <x v="4"/>
    <x v="0"/>
    <x v="44"/>
    <x v="0"/>
    <x v="5"/>
    <x v="5"/>
    <x v="0"/>
    <x v="0"/>
  </r>
  <r>
    <x v="1265"/>
    <x v="1165"/>
    <x v="0"/>
    <x v="24"/>
    <x v="1"/>
    <x v="1"/>
    <x v="1"/>
    <x v="0"/>
    <x v="2"/>
    <x v="1"/>
    <x v="5"/>
    <x v="0"/>
    <x v="58"/>
    <x v="0"/>
    <x v="11"/>
    <x v="12"/>
    <x v="0"/>
    <x v="0"/>
  </r>
  <r>
    <x v="1266"/>
    <x v="1166"/>
    <x v="0"/>
    <x v="2"/>
    <x v="2"/>
    <x v="1"/>
    <x v="1"/>
    <x v="0"/>
    <x v="2"/>
    <x v="1"/>
    <x v="1"/>
    <x v="0"/>
    <x v="72"/>
    <x v="0"/>
    <x v="13"/>
    <x v="396"/>
    <x v="0"/>
    <x v="0"/>
  </r>
  <r>
    <x v="1267"/>
    <x v="1167"/>
    <x v="0"/>
    <x v="16"/>
    <x v="2"/>
    <x v="1"/>
    <x v="1"/>
    <x v="0"/>
    <x v="2"/>
    <x v="3"/>
    <x v="2"/>
    <x v="0"/>
    <x v="357"/>
    <x v="0"/>
    <x v="17"/>
    <x v="27"/>
    <x v="0"/>
    <x v="0"/>
  </r>
  <r>
    <x v="1268"/>
    <x v="1168"/>
    <x v="1"/>
    <x v="11"/>
    <x v="1"/>
    <x v="1"/>
    <x v="1"/>
    <x v="0"/>
    <x v="5"/>
    <x v="2"/>
    <x v="5"/>
    <x v="0"/>
    <x v="328"/>
    <x v="0"/>
    <x v="6"/>
    <x v="376"/>
    <x v="0"/>
    <x v="0"/>
  </r>
  <r>
    <x v="1269"/>
    <x v="1169"/>
    <x v="0"/>
    <x v="17"/>
    <x v="1"/>
    <x v="1"/>
    <x v="1"/>
    <x v="0"/>
    <x v="2"/>
    <x v="0"/>
    <x v="3"/>
    <x v="0"/>
    <x v="203"/>
    <x v="0"/>
    <x v="5"/>
    <x v="5"/>
    <x v="0"/>
    <x v="0"/>
  </r>
  <r>
    <x v="1270"/>
    <x v="1170"/>
    <x v="0"/>
    <x v="36"/>
    <x v="1"/>
    <x v="1"/>
    <x v="1"/>
    <x v="0"/>
    <x v="3"/>
    <x v="1"/>
    <x v="4"/>
    <x v="0"/>
    <x v="316"/>
    <x v="0"/>
    <x v="11"/>
    <x v="430"/>
    <x v="0"/>
    <x v="0"/>
  </r>
  <r>
    <x v="1271"/>
    <x v="1171"/>
    <x v="0"/>
    <x v="27"/>
    <x v="1"/>
    <x v="1"/>
    <x v="1"/>
    <x v="3"/>
    <x v="3"/>
    <x v="0"/>
    <x v="1"/>
    <x v="0"/>
    <x v="40"/>
    <x v="0"/>
    <x v="4"/>
    <x v="431"/>
    <x v="0"/>
    <x v="0"/>
  </r>
  <r>
    <x v="1272"/>
    <x v="1171"/>
    <x v="0"/>
    <x v="26"/>
    <x v="1"/>
    <x v="1"/>
    <x v="1"/>
    <x v="3"/>
    <x v="0"/>
    <x v="3"/>
    <x v="5"/>
    <x v="0"/>
    <x v="358"/>
    <x v="0"/>
    <x v="11"/>
    <x v="432"/>
    <x v="0"/>
    <x v="0"/>
  </r>
  <r>
    <x v="1273"/>
    <x v="1172"/>
    <x v="0"/>
    <x v="7"/>
    <x v="2"/>
    <x v="1"/>
    <x v="1"/>
    <x v="0"/>
    <x v="0"/>
    <x v="3"/>
    <x v="1"/>
    <x v="0"/>
    <x v="82"/>
    <x v="0"/>
    <x v="3"/>
    <x v="433"/>
    <x v="0"/>
    <x v="0"/>
  </r>
  <r>
    <x v="1274"/>
    <x v="1172"/>
    <x v="0"/>
    <x v="1"/>
    <x v="1"/>
    <x v="1"/>
    <x v="1"/>
    <x v="0"/>
    <x v="2"/>
    <x v="0"/>
    <x v="3"/>
    <x v="0"/>
    <x v="10"/>
    <x v="0"/>
    <x v="13"/>
    <x v="16"/>
    <x v="0"/>
    <x v="0"/>
  </r>
  <r>
    <x v="1275"/>
    <x v="1173"/>
    <x v="1"/>
    <x v="10"/>
    <x v="1"/>
    <x v="1"/>
    <x v="1"/>
    <x v="0"/>
    <x v="2"/>
    <x v="6"/>
    <x v="6"/>
    <x v="0"/>
    <x v="37"/>
    <x v="0"/>
    <x v="3"/>
    <x v="434"/>
    <x v="0"/>
    <x v="0"/>
  </r>
  <r>
    <x v="1276"/>
    <x v="1174"/>
    <x v="0"/>
    <x v="17"/>
    <x v="1"/>
    <x v="1"/>
    <x v="1"/>
    <x v="0"/>
    <x v="3"/>
    <x v="1"/>
    <x v="5"/>
    <x v="0"/>
    <x v="63"/>
    <x v="0"/>
    <x v="4"/>
    <x v="14"/>
    <x v="0"/>
    <x v="0"/>
  </r>
  <r>
    <x v="1277"/>
    <x v="1174"/>
    <x v="0"/>
    <x v="18"/>
    <x v="2"/>
    <x v="1"/>
    <x v="1"/>
    <x v="0"/>
    <x v="0"/>
    <x v="1"/>
    <x v="5"/>
    <x v="0"/>
    <x v="178"/>
    <x v="0"/>
    <x v="13"/>
    <x v="435"/>
    <x v="0"/>
    <x v="0"/>
  </r>
  <r>
    <x v="1278"/>
    <x v="1174"/>
    <x v="0"/>
    <x v="13"/>
    <x v="1"/>
    <x v="1"/>
    <x v="1"/>
    <x v="0"/>
    <x v="2"/>
    <x v="3"/>
    <x v="2"/>
    <x v="0"/>
    <x v="253"/>
    <x v="0"/>
    <x v="5"/>
    <x v="5"/>
    <x v="0"/>
    <x v="0"/>
  </r>
  <r>
    <x v="1279"/>
    <x v="1175"/>
    <x v="0"/>
    <x v="19"/>
    <x v="0"/>
    <x v="1"/>
    <x v="1"/>
    <x v="0"/>
    <x v="2"/>
    <x v="1"/>
    <x v="3"/>
    <x v="0"/>
    <x v="196"/>
    <x v="0"/>
    <x v="14"/>
    <x v="19"/>
    <x v="0"/>
    <x v="0"/>
  </r>
  <r>
    <x v="1280"/>
    <x v="1176"/>
    <x v="0"/>
    <x v="10"/>
    <x v="1"/>
    <x v="1"/>
    <x v="1"/>
    <x v="3"/>
    <x v="2"/>
    <x v="1"/>
    <x v="3"/>
    <x v="0"/>
    <x v="3"/>
    <x v="0"/>
    <x v="6"/>
    <x v="55"/>
    <x v="0"/>
    <x v="0"/>
  </r>
  <r>
    <x v="1281"/>
    <x v="1177"/>
    <x v="0"/>
    <x v="33"/>
    <x v="2"/>
    <x v="1"/>
    <x v="1"/>
    <x v="0"/>
    <x v="2"/>
    <x v="3"/>
    <x v="1"/>
    <x v="0"/>
    <x v="358"/>
    <x v="0"/>
    <x v="3"/>
    <x v="22"/>
    <x v="0"/>
    <x v="0"/>
  </r>
  <r>
    <x v="1282"/>
    <x v="1178"/>
    <x v="0"/>
    <x v="4"/>
    <x v="0"/>
    <x v="1"/>
    <x v="1"/>
    <x v="3"/>
    <x v="2"/>
    <x v="0"/>
    <x v="6"/>
    <x v="0"/>
    <x v="45"/>
    <x v="0"/>
    <x v="2"/>
    <x v="2"/>
    <x v="0"/>
    <x v="0"/>
  </r>
  <r>
    <x v="1283"/>
    <x v="1179"/>
    <x v="0"/>
    <x v="13"/>
    <x v="1"/>
    <x v="1"/>
    <x v="1"/>
    <x v="0"/>
    <x v="2"/>
    <x v="3"/>
    <x v="6"/>
    <x v="0"/>
    <x v="10"/>
    <x v="0"/>
    <x v="10"/>
    <x v="11"/>
    <x v="0"/>
    <x v="0"/>
  </r>
  <r>
    <x v="1284"/>
    <x v="1180"/>
    <x v="0"/>
    <x v="7"/>
    <x v="2"/>
    <x v="1"/>
    <x v="1"/>
    <x v="0"/>
    <x v="3"/>
    <x v="0"/>
    <x v="3"/>
    <x v="0"/>
    <x v="0"/>
    <x v="0"/>
    <x v="7"/>
    <x v="94"/>
    <x v="0"/>
    <x v="0"/>
  </r>
  <r>
    <x v="1285"/>
    <x v="1181"/>
    <x v="1"/>
    <x v="49"/>
    <x v="2"/>
    <x v="1"/>
    <x v="1"/>
    <x v="0"/>
    <x v="0"/>
    <x v="2"/>
    <x v="5"/>
    <x v="0"/>
    <x v="8"/>
    <x v="0"/>
    <x v="9"/>
    <x v="10"/>
    <x v="0"/>
    <x v="0"/>
  </r>
  <r>
    <x v="1286"/>
    <x v="1182"/>
    <x v="0"/>
    <x v="2"/>
    <x v="2"/>
    <x v="1"/>
    <x v="1"/>
    <x v="0"/>
    <x v="2"/>
    <x v="0"/>
    <x v="6"/>
    <x v="0"/>
    <x v="14"/>
    <x v="0"/>
    <x v="5"/>
    <x v="5"/>
    <x v="0"/>
    <x v="0"/>
  </r>
  <r>
    <x v="1287"/>
    <x v="1183"/>
    <x v="0"/>
    <x v="16"/>
    <x v="2"/>
    <x v="1"/>
    <x v="1"/>
    <x v="0"/>
    <x v="2"/>
    <x v="0"/>
    <x v="5"/>
    <x v="0"/>
    <x v="359"/>
    <x v="0"/>
    <x v="5"/>
    <x v="436"/>
    <x v="0"/>
    <x v="0"/>
  </r>
  <r>
    <x v="1288"/>
    <x v="1184"/>
    <x v="1"/>
    <x v="47"/>
    <x v="1"/>
    <x v="1"/>
    <x v="1"/>
    <x v="0"/>
    <x v="3"/>
    <x v="2"/>
    <x v="4"/>
    <x v="0"/>
    <x v="161"/>
    <x v="0"/>
    <x v="4"/>
    <x v="193"/>
    <x v="0"/>
    <x v="0"/>
  </r>
  <r>
    <x v="1289"/>
    <x v="1185"/>
    <x v="0"/>
    <x v="38"/>
    <x v="1"/>
    <x v="1"/>
    <x v="1"/>
    <x v="0"/>
    <x v="0"/>
    <x v="1"/>
    <x v="3"/>
    <x v="0"/>
    <x v="202"/>
    <x v="0"/>
    <x v="7"/>
    <x v="94"/>
    <x v="0"/>
    <x v="0"/>
  </r>
  <r>
    <x v="1290"/>
    <x v="1186"/>
    <x v="0"/>
    <x v="26"/>
    <x v="1"/>
    <x v="1"/>
    <x v="1"/>
    <x v="0"/>
    <x v="2"/>
    <x v="1"/>
    <x v="3"/>
    <x v="0"/>
    <x v="200"/>
    <x v="0"/>
    <x v="4"/>
    <x v="14"/>
    <x v="0"/>
    <x v="0"/>
  </r>
  <r>
    <x v="1291"/>
    <x v="1187"/>
    <x v="0"/>
    <x v="33"/>
    <x v="2"/>
    <x v="1"/>
    <x v="1"/>
    <x v="0"/>
    <x v="3"/>
    <x v="1"/>
    <x v="1"/>
    <x v="0"/>
    <x v="360"/>
    <x v="0"/>
    <x v="21"/>
    <x v="437"/>
    <x v="0"/>
    <x v="0"/>
  </r>
  <r>
    <x v="1292"/>
    <x v="1188"/>
    <x v="0"/>
    <x v="9"/>
    <x v="1"/>
    <x v="1"/>
    <x v="1"/>
    <x v="0"/>
    <x v="1"/>
    <x v="0"/>
    <x v="3"/>
    <x v="0"/>
    <x v="96"/>
    <x v="0"/>
    <x v="5"/>
    <x v="5"/>
    <x v="0"/>
    <x v="0"/>
  </r>
  <r>
    <x v="1293"/>
    <x v="1189"/>
    <x v="0"/>
    <x v="23"/>
    <x v="1"/>
    <x v="1"/>
    <x v="1"/>
    <x v="0"/>
    <x v="3"/>
    <x v="3"/>
    <x v="2"/>
    <x v="0"/>
    <x v="130"/>
    <x v="0"/>
    <x v="13"/>
    <x v="265"/>
    <x v="0"/>
    <x v="0"/>
  </r>
  <r>
    <x v="1294"/>
    <x v="1190"/>
    <x v="0"/>
    <x v="1"/>
    <x v="1"/>
    <x v="1"/>
    <x v="1"/>
    <x v="0"/>
    <x v="3"/>
    <x v="0"/>
    <x v="3"/>
    <x v="0"/>
    <x v="4"/>
    <x v="0"/>
    <x v="3"/>
    <x v="33"/>
    <x v="0"/>
    <x v="0"/>
  </r>
  <r>
    <x v="1295"/>
    <x v="1190"/>
    <x v="0"/>
    <x v="50"/>
    <x v="1"/>
    <x v="1"/>
    <x v="1"/>
    <x v="0"/>
    <x v="1"/>
    <x v="0"/>
    <x v="4"/>
    <x v="0"/>
    <x v="64"/>
    <x v="0"/>
    <x v="9"/>
    <x v="63"/>
    <x v="0"/>
    <x v="0"/>
  </r>
  <r>
    <x v="1296"/>
    <x v="1191"/>
    <x v="0"/>
    <x v="27"/>
    <x v="1"/>
    <x v="1"/>
    <x v="1"/>
    <x v="0"/>
    <x v="2"/>
    <x v="1"/>
    <x v="1"/>
    <x v="0"/>
    <x v="161"/>
    <x v="0"/>
    <x v="5"/>
    <x v="5"/>
    <x v="0"/>
    <x v="0"/>
  </r>
  <r>
    <x v="1297"/>
    <x v="1192"/>
    <x v="0"/>
    <x v="0"/>
    <x v="0"/>
    <x v="1"/>
    <x v="1"/>
    <x v="0"/>
    <x v="3"/>
    <x v="0"/>
    <x v="1"/>
    <x v="0"/>
    <x v="116"/>
    <x v="0"/>
    <x v="13"/>
    <x v="138"/>
    <x v="0"/>
    <x v="0"/>
  </r>
  <r>
    <x v="1298"/>
    <x v="1193"/>
    <x v="0"/>
    <x v="29"/>
    <x v="1"/>
    <x v="1"/>
    <x v="1"/>
    <x v="0"/>
    <x v="0"/>
    <x v="0"/>
    <x v="1"/>
    <x v="0"/>
    <x v="178"/>
    <x v="0"/>
    <x v="5"/>
    <x v="5"/>
    <x v="0"/>
    <x v="0"/>
  </r>
  <r>
    <x v="1299"/>
    <x v="1194"/>
    <x v="0"/>
    <x v="39"/>
    <x v="1"/>
    <x v="1"/>
    <x v="1"/>
    <x v="0"/>
    <x v="3"/>
    <x v="1"/>
    <x v="2"/>
    <x v="0"/>
    <x v="37"/>
    <x v="0"/>
    <x v="6"/>
    <x v="107"/>
    <x v="0"/>
    <x v="0"/>
  </r>
  <r>
    <x v="1300"/>
    <x v="1195"/>
    <x v="0"/>
    <x v="44"/>
    <x v="1"/>
    <x v="1"/>
    <x v="1"/>
    <x v="0"/>
    <x v="2"/>
    <x v="0"/>
    <x v="4"/>
    <x v="0"/>
    <x v="361"/>
    <x v="0"/>
    <x v="6"/>
    <x v="107"/>
    <x v="0"/>
    <x v="0"/>
  </r>
  <r>
    <x v="1301"/>
    <x v="1196"/>
    <x v="0"/>
    <x v="4"/>
    <x v="0"/>
    <x v="1"/>
    <x v="1"/>
    <x v="0"/>
    <x v="2"/>
    <x v="1"/>
    <x v="2"/>
    <x v="0"/>
    <x v="198"/>
    <x v="0"/>
    <x v="9"/>
    <x v="10"/>
    <x v="0"/>
    <x v="0"/>
  </r>
  <r>
    <x v="1302"/>
    <x v="1197"/>
    <x v="0"/>
    <x v="32"/>
    <x v="2"/>
    <x v="1"/>
    <x v="1"/>
    <x v="0"/>
    <x v="2"/>
    <x v="1"/>
    <x v="0"/>
    <x v="0"/>
    <x v="314"/>
    <x v="0"/>
    <x v="4"/>
    <x v="14"/>
    <x v="0"/>
    <x v="0"/>
  </r>
  <r>
    <x v="1303"/>
    <x v="1198"/>
    <x v="0"/>
    <x v="23"/>
    <x v="1"/>
    <x v="1"/>
    <x v="1"/>
    <x v="0"/>
    <x v="0"/>
    <x v="0"/>
    <x v="4"/>
    <x v="0"/>
    <x v="245"/>
    <x v="0"/>
    <x v="4"/>
    <x v="95"/>
    <x v="0"/>
    <x v="0"/>
  </r>
  <r>
    <x v="1304"/>
    <x v="1199"/>
    <x v="1"/>
    <x v="12"/>
    <x v="1"/>
    <x v="1"/>
    <x v="1"/>
    <x v="0"/>
    <x v="3"/>
    <x v="3"/>
    <x v="0"/>
    <x v="0"/>
    <x v="362"/>
    <x v="0"/>
    <x v="5"/>
    <x v="5"/>
    <x v="0"/>
    <x v="0"/>
  </r>
  <r>
    <x v="1305"/>
    <x v="1200"/>
    <x v="1"/>
    <x v="10"/>
    <x v="1"/>
    <x v="1"/>
    <x v="1"/>
    <x v="0"/>
    <x v="3"/>
    <x v="4"/>
    <x v="7"/>
    <x v="0"/>
    <x v="10"/>
    <x v="0"/>
    <x v="5"/>
    <x v="202"/>
    <x v="0"/>
    <x v="0"/>
  </r>
  <r>
    <x v="1306"/>
    <x v="1201"/>
    <x v="0"/>
    <x v="60"/>
    <x v="1"/>
    <x v="1"/>
    <x v="1"/>
    <x v="0"/>
    <x v="2"/>
    <x v="1"/>
    <x v="1"/>
    <x v="0"/>
    <x v="34"/>
    <x v="0"/>
    <x v="10"/>
    <x v="11"/>
    <x v="0"/>
    <x v="0"/>
  </r>
  <r>
    <x v="1307"/>
    <x v="1202"/>
    <x v="0"/>
    <x v="7"/>
    <x v="2"/>
    <x v="1"/>
    <x v="1"/>
    <x v="0"/>
    <x v="0"/>
    <x v="1"/>
    <x v="2"/>
    <x v="0"/>
    <x v="93"/>
    <x v="0"/>
    <x v="27"/>
    <x v="118"/>
    <x v="0"/>
    <x v="0"/>
  </r>
  <r>
    <x v="1308"/>
    <x v="1203"/>
    <x v="1"/>
    <x v="43"/>
    <x v="1"/>
    <x v="1"/>
    <x v="1"/>
    <x v="0"/>
    <x v="0"/>
    <x v="0"/>
    <x v="5"/>
    <x v="0"/>
    <x v="244"/>
    <x v="0"/>
    <x v="13"/>
    <x v="438"/>
    <x v="0"/>
    <x v="0"/>
  </r>
  <r>
    <x v="1309"/>
    <x v="1204"/>
    <x v="0"/>
    <x v="22"/>
    <x v="2"/>
    <x v="1"/>
    <x v="1"/>
    <x v="0"/>
    <x v="0"/>
    <x v="1"/>
    <x v="3"/>
    <x v="0"/>
    <x v="310"/>
    <x v="0"/>
    <x v="2"/>
    <x v="439"/>
    <x v="0"/>
    <x v="0"/>
  </r>
  <r>
    <x v="1310"/>
    <x v="1205"/>
    <x v="1"/>
    <x v="22"/>
    <x v="2"/>
    <x v="1"/>
    <x v="1"/>
    <x v="0"/>
    <x v="2"/>
    <x v="0"/>
    <x v="0"/>
    <x v="0"/>
    <x v="10"/>
    <x v="0"/>
    <x v="4"/>
    <x v="14"/>
    <x v="0"/>
    <x v="0"/>
  </r>
  <r>
    <x v="1311"/>
    <x v="1206"/>
    <x v="1"/>
    <x v="20"/>
    <x v="1"/>
    <x v="1"/>
    <x v="1"/>
    <x v="0"/>
    <x v="3"/>
    <x v="2"/>
    <x v="1"/>
    <x v="0"/>
    <x v="122"/>
    <x v="0"/>
    <x v="2"/>
    <x v="70"/>
    <x v="0"/>
    <x v="0"/>
  </r>
  <r>
    <x v="1312"/>
    <x v="1207"/>
    <x v="0"/>
    <x v="22"/>
    <x v="2"/>
    <x v="1"/>
    <x v="1"/>
    <x v="0"/>
    <x v="2"/>
    <x v="1"/>
    <x v="4"/>
    <x v="0"/>
    <x v="255"/>
    <x v="0"/>
    <x v="2"/>
    <x v="440"/>
    <x v="0"/>
    <x v="0"/>
  </r>
  <r>
    <x v="1313"/>
    <x v="1208"/>
    <x v="0"/>
    <x v="27"/>
    <x v="1"/>
    <x v="1"/>
    <x v="1"/>
    <x v="0"/>
    <x v="3"/>
    <x v="1"/>
    <x v="2"/>
    <x v="0"/>
    <x v="149"/>
    <x v="0"/>
    <x v="13"/>
    <x v="396"/>
    <x v="0"/>
    <x v="0"/>
  </r>
  <r>
    <x v="1314"/>
    <x v="1209"/>
    <x v="0"/>
    <x v="23"/>
    <x v="1"/>
    <x v="1"/>
    <x v="1"/>
    <x v="0"/>
    <x v="0"/>
    <x v="1"/>
    <x v="3"/>
    <x v="0"/>
    <x v="166"/>
    <x v="0"/>
    <x v="3"/>
    <x v="22"/>
    <x v="0"/>
    <x v="0"/>
  </r>
  <r>
    <x v="1315"/>
    <x v="1209"/>
    <x v="1"/>
    <x v="12"/>
    <x v="1"/>
    <x v="1"/>
    <x v="1"/>
    <x v="0"/>
    <x v="2"/>
    <x v="0"/>
    <x v="5"/>
    <x v="0"/>
    <x v="252"/>
    <x v="0"/>
    <x v="13"/>
    <x v="441"/>
    <x v="0"/>
    <x v="0"/>
  </r>
  <r>
    <x v="1316"/>
    <x v="1210"/>
    <x v="1"/>
    <x v="59"/>
    <x v="1"/>
    <x v="1"/>
    <x v="1"/>
    <x v="0"/>
    <x v="2"/>
    <x v="4"/>
    <x v="7"/>
    <x v="0"/>
    <x v="15"/>
    <x v="0"/>
    <x v="1"/>
    <x v="113"/>
    <x v="0"/>
    <x v="0"/>
  </r>
  <r>
    <x v="1317"/>
    <x v="1211"/>
    <x v="1"/>
    <x v="33"/>
    <x v="2"/>
    <x v="1"/>
    <x v="1"/>
    <x v="0"/>
    <x v="6"/>
    <x v="2"/>
    <x v="0"/>
    <x v="0"/>
    <x v="91"/>
    <x v="0"/>
    <x v="25"/>
    <x v="442"/>
    <x v="0"/>
    <x v="0"/>
  </r>
  <r>
    <x v="1318"/>
    <x v="1212"/>
    <x v="1"/>
    <x v="30"/>
    <x v="0"/>
    <x v="1"/>
    <x v="1"/>
    <x v="0"/>
    <x v="2"/>
    <x v="3"/>
    <x v="6"/>
    <x v="0"/>
    <x v="186"/>
    <x v="0"/>
    <x v="22"/>
    <x v="443"/>
    <x v="0"/>
    <x v="0"/>
  </r>
  <r>
    <x v="1319"/>
    <x v="1213"/>
    <x v="1"/>
    <x v="25"/>
    <x v="1"/>
    <x v="1"/>
    <x v="1"/>
    <x v="0"/>
    <x v="2"/>
    <x v="2"/>
    <x v="6"/>
    <x v="0"/>
    <x v="316"/>
    <x v="0"/>
    <x v="2"/>
    <x v="2"/>
    <x v="0"/>
    <x v="0"/>
  </r>
  <r>
    <x v="1320"/>
    <x v="1214"/>
    <x v="0"/>
    <x v="23"/>
    <x v="1"/>
    <x v="1"/>
    <x v="1"/>
    <x v="0"/>
    <x v="2"/>
    <x v="1"/>
    <x v="3"/>
    <x v="0"/>
    <x v="248"/>
    <x v="0"/>
    <x v="4"/>
    <x v="68"/>
    <x v="0"/>
    <x v="0"/>
  </r>
  <r>
    <x v="1321"/>
    <x v="1215"/>
    <x v="0"/>
    <x v="12"/>
    <x v="1"/>
    <x v="1"/>
    <x v="1"/>
    <x v="0"/>
    <x v="0"/>
    <x v="1"/>
    <x v="1"/>
    <x v="0"/>
    <x v="63"/>
    <x v="0"/>
    <x v="5"/>
    <x v="5"/>
    <x v="0"/>
    <x v="0"/>
  </r>
  <r>
    <x v="1322"/>
    <x v="1216"/>
    <x v="0"/>
    <x v="33"/>
    <x v="2"/>
    <x v="1"/>
    <x v="1"/>
    <x v="0"/>
    <x v="2"/>
    <x v="1"/>
    <x v="5"/>
    <x v="0"/>
    <x v="363"/>
    <x v="0"/>
    <x v="4"/>
    <x v="47"/>
    <x v="0"/>
    <x v="0"/>
  </r>
  <r>
    <x v="1323"/>
    <x v="1217"/>
    <x v="0"/>
    <x v="54"/>
    <x v="1"/>
    <x v="1"/>
    <x v="1"/>
    <x v="0"/>
    <x v="2"/>
    <x v="0"/>
    <x v="1"/>
    <x v="0"/>
    <x v="304"/>
    <x v="0"/>
    <x v="28"/>
    <x v="444"/>
    <x v="0"/>
    <x v="0"/>
  </r>
  <r>
    <x v="1324"/>
    <x v="1218"/>
    <x v="0"/>
    <x v="57"/>
    <x v="1"/>
    <x v="1"/>
    <x v="1"/>
    <x v="0"/>
    <x v="0"/>
    <x v="1"/>
    <x v="2"/>
    <x v="0"/>
    <x v="127"/>
    <x v="0"/>
    <x v="3"/>
    <x v="22"/>
    <x v="0"/>
    <x v="0"/>
  </r>
  <r>
    <x v="1325"/>
    <x v="1219"/>
    <x v="0"/>
    <x v="27"/>
    <x v="1"/>
    <x v="1"/>
    <x v="1"/>
    <x v="2"/>
    <x v="2"/>
    <x v="4"/>
    <x v="7"/>
    <x v="0"/>
    <x v="29"/>
    <x v="0"/>
    <x v="9"/>
    <x v="445"/>
    <x v="0"/>
    <x v="0"/>
  </r>
  <r>
    <x v="1326"/>
    <x v="1220"/>
    <x v="0"/>
    <x v="2"/>
    <x v="2"/>
    <x v="1"/>
    <x v="1"/>
    <x v="0"/>
    <x v="2"/>
    <x v="0"/>
    <x v="0"/>
    <x v="0"/>
    <x v="303"/>
    <x v="0"/>
    <x v="17"/>
    <x v="446"/>
    <x v="0"/>
    <x v="0"/>
  </r>
  <r>
    <x v="1327"/>
    <x v="1221"/>
    <x v="0"/>
    <x v="18"/>
    <x v="2"/>
    <x v="1"/>
    <x v="1"/>
    <x v="0"/>
    <x v="5"/>
    <x v="1"/>
    <x v="2"/>
    <x v="0"/>
    <x v="93"/>
    <x v="0"/>
    <x v="4"/>
    <x v="99"/>
    <x v="0"/>
    <x v="0"/>
  </r>
  <r>
    <x v="1328"/>
    <x v="1222"/>
    <x v="1"/>
    <x v="37"/>
    <x v="1"/>
    <x v="1"/>
    <x v="1"/>
    <x v="3"/>
    <x v="2"/>
    <x v="2"/>
    <x v="1"/>
    <x v="0"/>
    <x v="8"/>
    <x v="0"/>
    <x v="5"/>
    <x v="447"/>
    <x v="0"/>
    <x v="0"/>
  </r>
  <r>
    <x v="1329"/>
    <x v="1223"/>
    <x v="0"/>
    <x v="36"/>
    <x v="1"/>
    <x v="1"/>
    <x v="1"/>
    <x v="0"/>
    <x v="5"/>
    <x v="0"/>
    <x v="1"/>
    <x v="0"/>
    <x v="9"/>
    <x v="0"/>
    <x v="10"/>
    <x v="11"/>
    <x v="0"/>
    <x v="0"/>
  </r>
  <r>
    <x v="1330"/>
    <x v="1224"/>
    <x v="0"/>
    <x v="16"/>
    <x v="2"/>
    <x v="1"/>
    <x v="1"/>
    <x v="0"/>
    <x v="4"/>
    <x v="1"/>
    <x v="6"/>
    <x v="0"/>
    <x v="258"/>
    <x v="0"/>
    <x v="6"/>
    <x v="6"/>
    <x v="0"/>
    <x v="0"/>
  </r>
  <r>
    <x v="1331"/>
    <x v="1225"/>
    <x v="0"/>
    <x v="33"/>
    <x v="2"/>
    <x v="1"/>
    <x v="1"/>
    <x v="0"/>
    <x v="1"/>
    <x v="1"/>
    <x v="4"/>
    <x v="0"/>
    <x v="189"/>
    <x v="0"/>
    <x v="4"/>
    <x v="14"/>
    <x v="0"/>
    <x v="0"/>
  </r>
  <r>
    <x v="1332"/>
    <x v="1226"/>
    <x v="0"/>
    <x v="10"/>
    <x v="1"/>
    <x v="1"/>
    <x v="1"/>
    <x v="0"/>
    <x v="0"/>
    <x v="1"/>
    <x v="2"/>
    <x v="0"/>
    <x v="22"/>
    <x v="0"/>
    <x v="4"/>
    <x v="14"/>
    <x v="0"/>
    <x v="0"/>
  </r>
  <r>
    <x v="1333"/>
    <x v="1227"/>
    <x v="0"/>
    <x v="59"/>
    <x v="1"/>
    <x v="1"/>
    <x v="1"/>
    <x v="0"/>
    <x v="2"/>
    <x v="1"/>
    <x v="3"/>
    <x v="0"/>
    <x v="93"/>
    <x v="0"/>
    <x v="13"/>
    <x v="16"/>
    <x v="0"/>
    <x v="0"/>
  </r>
  <r>
    <x v="1334"/>
    <x v="1228"/>
    <x v="0"/>
    <x v="40"/>
    <x v="1"/>
    <x v="1"/>
    <x v="1"/>
    <x v="0"/>
    <x v="2"/>
    <x v="0"/>
    <x v="1"/>
    <x v="0"/>
    <x v="364"/>
    <x v="0"/>
    <x v="9"/>
    <x v="10"/>
    <x v="0"/>
    <x v="0"/>
  </r>
  <r>
    <x v="1335"/>
    <x v="1229"/>
    <x v="0"/>
    <x v="17"/>
    <x v="1"/>
    <x v="1"/>
    <x v="1"/>
    <x v="0"/>
    <x v="2"/>
    <x v="0"/>
    <x v="0"/>
    <x v="0"/>
    <x v="330"/>
    <x v="0"/>
    <x v="5"/>
    <x v="42"/>
    <x v="0"/>
    <x v="0"/>
  </r>
  <r>
    <x v="1336"/>
    <x v="1230"/>
    <x v="0"/>
    <x v="0"/>
    <x v="0"/>
    <x v="1"/>
    <x v="1"/>
    <x v="0"/>
    <x v="2"/>
    <x v="0"/>
    <x v="6"/>
    <x v="0"/>
    <x v="365"/>
    <x v="0"/>
    <x v="4"/>
    <x v="193"/>
    <x v="0"/>
    <x v="0"/>
  </r>
  <r>
    <x v="1337"/>
    <x v="1231"/>
    <x v="0"/>
    <x v="6"/>
    <x v="1"/>
    <x v="1"/>
    <x v="1"/>
    <x v="0"/>
    <x v="2"/>
    <x v="0"/>
    <x v="1"/>
    <x v="0"/>
    <x v="0"/>
    <x v="0"/>
    <x v="9"/>
    <x v="10"/>
    <x v="0"/>
    <x v="0"/>
  </r>
  <r>
    <x v="1338"/>
    <x v="1232"/>
    <x v="0"/>
    <x v="28"/>
    <x v="1"/>
    <x v="1"/>
    <x v="1"/>
    <x v="0"/>
    <x v="3"/>
    <x v="0"/>
    <x v="2"/>
    <x v="0"/>
    <x v="6"/>
    <x v="0"/>
    <x v="2"/>
    <x v="448"/>
    <x v="0"/>
    <x v="0"/>
  </r>
  <r>
    <x v="1339"/>
    <x v="1233"/>
    <x v="0"/>
    <x v="12"/>
    <x v="1"/>
    <x v="1"/>
    <x v="1"/>
    <x v="0"/>
    <x v="0"/>
    <x v="0"/>
    <x v="2"/>
    <x v="0"/>
    <x v="10"/>
    <x v="0"/>
    <x v="3"/>
    <x v="172"/>
    <x v="0"/>
    <x v="0"/>
  </r>
  <r>
    <x v="1340"/>
    <x v="1234"/>
    <x v="0"/>
    <x v="22"/>
    <x v="2"/>
    <x v="1"/>
    <x v="1"/>
    <x v="0"/>
    <x v="2"/>
    <x v="1"/>
    <x v="1"/>
    <x v="0"/>
    <x v="166"/>
    <x v="0"/>
    <x v="3"/>
    <x v="72"/>
    <x v="0"/>
    <x v="0"/>
  </r>
  <r>
    <x v="1341"/>
    <x v="1235"/>
    <x v="0"/>
    <x v="33"/>
    <x v="2"/>
    <x v="1"/>
    <x v="1"/>
    <x v="0"/>
    <x v="3"/>
    <x v="0"/>
    <x v="1"/>
    <x v="0"/>
    <x v="39"/>
    <x v="0"/>
    <x v="13"/>
    <x v="396"/>
    <x v="0"/>
    <x v="0"/>
  </r>
  <r>
    <x v="1342"/>
    <x v="1236"/>
    <x v="0"/>
    <x v="30"/>
    <x v="0"/>
    <x v="1"/>
    <x v="1"/>
    <x v="0"/>
    <x v="2"/>
    <x v="4"/>
    <x v="7"/>
    <x v="0"/>
    <x v="176"/>
    <x v="0"/>
    <x v="14"/>
    <x v="449"/>
    <x v="0"/>
    <x v="0"/>
  </r>
  <r>
    <x v="1343"/>
    <x v="1237"/>
    <x v="0"/>
    <x v="12"/>
    <x v="1"/>
    <x v="1"/>
    <x v="1"/>
    <x v="0"/>
    <x v="0"/>
    <x v="1"/>
    <x v="0"/>
    <x v="0"/>
    <x v="289"/>
    <x v="0"/>
    <x v="4"/>
    <x v="95"/>
    <x v="0"/>
    <x v="0"/>
  </r>
  <r>
    <x v="1344"/>
    <x v="1238"/>
    <x v="0"/>
    <x v="17"/>
    <x v="1"/>
    <x v="1"/>
    <x v="1"/>
    <x v="0"/>
    <x v="2"/>
    <x v="0"/>
    <x v="5"/>
    <x v="0"/>
    <x v="25"/>
    <x v="0"/>
    <x v="7"/>
    <x v="450"/>
    <x v="0"/>
    <x v="0"/>
  </r>
  <r>
    <x v="1345"/>
    <x v="1239"/>
    <x v="0"/>
    <x v="23"/>
    <x v="1"/>
    <x v="1"/>
    <x v="1"/>
    <x v="0"/>
    <x v="2"/>
    <x v="4"/>
    <x v="7"/>
    <x v="0"/>
    <x v="37"/>
    <x v="0"/>
    <x v="14"/>
    <x v="19"/>
    <x v="0"/>
    <x v="0"/>
  </r>
  <r>
    <x v="1346"/>
    <x v="1240"/>
    <x v="0"/>
    <x v="10"/>
    <x v="1"/>
    <x v="1"/>
    <x v="1"/>
    <x v="0"/>
    <x v="2"/>
    <x v="1"/>
    <x v="4"/>
    <x v="0"/>
    <x v="37"/>
    <x v="0"/>
    <x v="0"/>
    <x v="451"/>
    <x v="0"/>
    <x v="0"/>
  </r>
  <r>
    <x v="1347"/>
    <x v="1241"/>
    <x v="0"/>
    <x v="51"/>
    <x v="1"/>
    <x v="1"/>
    <x v="1"/>
    <x v="3"/>
    <x v="2"/>
    <x v="1"/>
    <x v="3"/>
    <x v="0"/>
    <x v="166"/>
    <x v="0"/>
    <x v="5"/>
    <x v="5"/>
    <x v="0"/>
    <x v="0"/>
  </r>
  <r>
    <x v="1348"/>
    <x v="1242"/>
    <x v="0"/>
    <x v="36"/>
    <x v="1"/>
    <x v="1"/>
    <x v="1"/>
    <x v="0"/>
    <x v="2"/>
    <x v="1"/>
    <x v="0"/>
    <x v="0"/>
    <x v="131"/>
    <x v="0"/>
    <x v="4"/>
    <x v="117"/>
    <x v="0"/>
    <x v="0"/>
  </r>
  <r>
    <x v="1349"/>
    <x v="1243"/>
    <x v="0"/>
    <x v="17"/>
    <x v="1"/>
    <x v="1"/>
    <x v="1"/>
    <x v="0"/>
    <x v="1"/>
    <x v="1"/>
    <x v="4"/>
    <x v="0"/>
    <x v="22"/>
    <x v="0"/>
    <x v="5"/>
    <x v="35"/>
    <x v="0"/>
    <x v="0"/>
  </r>
  <r>
    <x v="1350"/>
    <x v="1244"/>
    <x v="0"/>
    <x v="29"/>
    <x v="1"/>
    <x v="1"/>
    <x v="1"/>
    <x v="2"/>
    <x v="4"/>
    <x v="0"/>
    <x v="3"/>
    <x v="0"/>
    <x v="10"/>
    <x v="0"/>
    <x v="5"/>
    <x v="436"/>
    <x v="0"/>
    <x v="0"/>
  </r>
  <r>
    <x v="1351"/>
    <x v="1244"/>
    <x v="0"/>
    <x v="28"/>
    <x v="1"/>
    <x v="1"/>
    <x v="1"/>
    <x v="0"/>
    <x v="1"/>
    <x v="0"/>
    <x v="2"/>
    <x v="0"/>
    <x v="9"/>
    <x v="0"/>
    <x v="7"/>
    <x v="452"/>
    <x v="0"/>
    <x v="0"/>
  </r>
  <r>
    <x v="1352"/>
    <x v="1245"/>
    <x v="0"/>
    <x v="18"/>
    <x v="2"/>
    <x v="1"/>
    <x v="1"/>
    <x v="0"/>
    <x v="0"/>
    <x v="1"/>
    <x v="4"/>
    <x v="0"/>
    <x v="22"/>
    <x v="0"/>
    <x v="4"/>
    <x v="14"/>
    <x v="0"/>
    <x v="0"/>
  </r>
  <r>
    <x v="1353"/>
    <x v="1246"/>
    <x v="0"/>
    <x v="0"/>
    <x v="0"/>
    <x v="1"/>
    <x v="1"/>
    <x v="0"/>
    <x v="0"/>
    <x v="1"/>
    <x v="2"/>
    <x v="0"/>
    <x v="366"/>
    <x v="0"/>
    <x v="15"/>
    <x v="453"/>
    <x v="0"/>
    <x v="0"/>
  </r>
  <r>
    <x v="1354"/>
    <x v="1247"/>
    <x v="0"/>
    <x v="30"/>
    <x v="0"/>
    <x v="1"/>
    <x v="1"/>
    <x v="0"/>
    <x v="2"/>
    <x v="4"/>
    <x v="7"/>
    <x v="0"/>
    <x v="66"/>
    <x v="0"/>
    <x v="2"/>
    <x v="454"/>
    <x v="0"/>
    <x v="0"/>
  </r>
  <r>
    <x v="1355"/>
    <x v="1248"/>
    <x v="1"/>
    <x v="52"/>
    <x v="1"/>
    <x v="1"/>
    <x v="1"/>
    <x v="0"/>
    <x v="3"/>
    <x v="2"/>
    <x v="2"/>
    <x v="0"/>
    <x v="161"/>
    <x v="0"/>
    <x v="2"/>
    <x v="2"/>
    <x v="0"/>
    <x v="0"/>
  </r>
  <r>
    <x v="1356"/>
    <x v="1249"/>
    <x v="0"/>
    <x v="36"/>
    <x v="1"/>
    <x v="1"/>
    <x v="1"/>
    <x v="2"/>
    <x v="2"/>
    <x v="4"/>
    <x v="7"/>
    <x v="0"/>
    <x v="367"/>
    <x v="0"/>
    <x v="4"/>
    <x v="68"/>
    <x v="0"/>
    <x v="0"/>
  </r>
  <r>
    <x v="1357"/>
    <x v="1250"/>
    <x v="0"/>
    <x v="28"/>
    <x v="1"/>
    <x v="1"/>
    <x v="1"/>
    <x v="2"/>
    <x v="3"/>
    <x v="1"/>
    <x v="2"/>
    <x v="0"/>
    <x v="207"/>
    <x v="0"/>
    <x v="9"/>
    <x v="10"/>
    <x v="0"/>
    <x v="0"/>
  </r>
  <r>
    <x v="1358"/>
    <x v="1251"/>
    <x v="1"/>
    <x v="27"/>
    <x v="1"/>
    <x v="1"/>
    <x v="1"/>
    <x v="0"/>
    <x v="2"/>
    <x v="2"/>
    <x v="4"/>
    <x v="0"/>
    <x v="368"/>
    <x v="0"/>
    <x v="1"/>
    <x v="1"/>
    <x v="0"/>
    <x v="0"/>
  </r>
  <r>
    <x v="1359"/>
    <x v="1252"/>
    <x v="0"/>
    <x v="17"/>
    <x v="1"/>
    <x v="1"/>
    <x v="1"/>
    <x v="0"/>
    <x v="0"/>
    <x v="0"/>
    <x v="3"/>
    <x v="0"/>
    <x v="0"/>
    <x v="0"/>
    <x v="13"/>
    <x v="16"/>
    <x v="0"/>
    <x v="0"/>
  </r>
  <r>
    <x v="1360"/>
    <x v="1253"/>
    <x v="0"/>
    <x v="1"/>
    <x v="1"/>
    <x v="1"/>
    <x v="1"/>
    <x v="3"/>
    <x v="2"/>
    <x v="1"/>
    <x v="3"/>
    <x v="0"/>
    <x v="71"/>
    <x v="0"/>
    <x v="23"/>
    <x v="76"/>
    <x v="0"/>
    <x v="0"/>
  </r>
  <r>
    <x v="1361"/>
    <x v="1254"/>
    <x v="1"/>
    <x v="19"/>
    <x v="0"/>
    <x v="1"/>
    <x v="1"/>
    <x v="0"/>
    <x v="2"/>
    <x v="2"/>
    <x v="4"/>
    <x v="0"/>
    <x v="122"/>
    <x v="0"/>
    <x v="9"/>
    <x v="10"/>
    <x v="0"/>
    <x v="0"/>
  </r>
  <r>
    <x v="1362"/>
    <x v="1255"/>
    <x v="0"/>
    <x v="2"/>
    <x v="2"/>
    <x v="1"/>
    <x v="1"/>
    <x v="0"/>
    <x v="2"/>
    <x v="0"/>
    <x v="1"/>
    <x v="0"/>
    <x v="208"/>
    <x v="0"/>
    <x v="19"/>
    <x v="313"/>
    <x v="0"/>
    <x v="0"/>
  </r>
  <r>
    <x v="1363"/>
    <x v="1255"/>
    <x v="0"/>
    <x v="38"/>
    <x v="1"/>
    <x v="1"/>
    <x v="1"/>
    <x v="0"/>
    <x v="4"/>
    <x v="0"/>
    <x v="3"/>
    <x v="0"/>
    <x v="6"/>
    <x v="0"/>
    <x v="5"/>
    <x v="5"/>
    <x v="0"/>
    <x v="0"/>
  </r>
  <r>
    <x v="1364"/>
    <x v="1256"/>
    <x v="0"/>
    <x v="45"/>
    <x v="1"/>
    <x v="1"/>
    <x v="1"/>
    <x v="3"/>
    <x v="0"/>
    <x v="4"/>
    <x v="7"/>
    <x v="0"/>
    <x v="58"/>
    <x v="0"/>
    <x v="14"/>
    <x v="135"/>
    <x v="0"/>
    <x v="0"/>
  </r>
  <r>
    <x v="1365"/>
    <x v="1257"/>
    <x v="0"/>
    <x v="14"/>
    <x v="2"/>
    <x v="1"/>
    <x v="1"/>
    <x v="0"/>
    <x v="3"/>
    <x v="1"/>
    <x v="1"/>
    <x v="0"/>
    <x v="369"/>
    <x v="0"/>
    <x v="30"/>
    <x v="278"/>
    <x v="0"/>
    <x v="0"/>
  </r>
  <r>
    <x v="1366"/>
    <x v="1258"/>
    <x v="0"/>
    <x v="6"/>
    <x v="1"/>
    <x v="1"/>
    <x v="1"/>
    <x v="0"/>
    <x v="3"/>
    <x v="1"/>
    <x v="6"/>
    <x v="0"/>
    <x v="151"/>
    <x v="0"/>
    <x v="5"/>
    <x v="5"/>
    <x v="0"/>
    <x v="0"/>
  </r>
  <r>
    <x v="1367"/>
    <x v="1259"/>
    <x v="0"/>
    <x v="49"/>
    <x v="2"/>
    <x v="1"/>
    <x v="1"/>
    <x v="0"/>
    <x v="0"/>
    <x v="1"/>
    <x v="2"/>
    <x v="0"/>
    <x v="33"/>
    <x v="0"/>
    <x v="4"/>
    <x v="30"/>
    <x v="0"/>
    <x v="0"/>
  </r>
  <r>
    <x v="1368"/>
    <x v="1260"/>
    <x v="0"/>
    <x v="7"/>
    <x v="2"/>
    <x v="1"/>
    <x v="1"/>
    <x v="0"/>
    <x v="2"/>
    <x v="0"/>
    <x v="10"/>
    <x v="0"/>
    <x v="2"/>
    <x v="0"/>
    <x v="6"/>
    <x v="55"/>
    <x v="0"/>
    <x v="0"/>
  </r>
  <r>
    <x v="1369"/>
    <x v="1261"/>
    <x v="1"/>
    <x v="25"/>
    <x v="1"/>
    <x v="1"/>
    <x v="1"/>
    <x v="0"/>
    <x v="4"/>
    <x v="2"/>
    <x v="1"/>
    <x v="0"/>
    <x v="20"/>
    <x v="0"/>
    <x v="4"/>
    <x v="14"/>
    <x v="0"/>
    <x v="0"/>
  </r>
  <r>
    <x v="1370"/>
    <x v="1262"/>
    <x v="0"/>
    <x v="5"/>
    <x v="1"/>
    <x v="1"/>
    <x v="1"/>
    <x v="0"/>
    <x v="5"/>
    <x v="0"/>
    <x v="1"/>
    <x v="0"/>
    <x v="212"/>
    <x v="0"/>
    <x v="4"/>
    <x v="30"/>
    <x v="0"/>
    <x v="0"/>
  </r>
  <r>
    <x v="1371"/>
    <x v="1263"/>
    <x v="0"/>
    <x v="39"/>
    <x v="1"/>
    <x v="1"/>
    <x v="1"/>
    <x v="0"/>
    <x v="4"/>
    <x v="1"/>
    <x v="2"/>
    <x v="0"/>
    <x v="127"/>
    <x v="0"/>
    <x v="5"/>
    <x v="455"/>
    <x v="0"/>
    <x v="0"/>
  </r>
  <r>
    <x v="1372"/>
    <x v="1264"/>
    <x v="1"/>
    <x v="30"/>
    <x v="0"/>
    <x v="1"/>
    <x v="1"/>
    <x v="0"/>
    <x v="2"/>
    <x v="1"/>
    <x v="4"/>
    <x v="0"/>
    <x v="127"/>
    <x v="0"/>
    <x v="12"/>
    <x v="456"/>
    <x v="0"/>
    <x v="0"/>
  </r>
  <r>
    <x v="1373"/>
    <x v="1264"/>
    <x v="1"/>
    <x v="27"/>
    <x v="1"/>
    <x v="1"/>
    <x v="1"/>
    <x v="0"/>
    <x v="6"/>
    <x v="1"/>
    <x v="2"/>
    <x v="0"/>
    <x v="370"/>
    <x v="0"/>
    <x v="15"/>
    <x v="21"/>
    <x v="0"/>
    <x v="0"/>
  </r>
  <r>
    <x v="1374"/>
    <x v="1265"/>
    <x v="0"/>
    <x v="37"/>
    <x v="1"/>
    <x v="1"/>
    <x v="1"/>
    <x v="1"/>
    <x v="2"/>
    <x v="3"/>
    <x v="0"/>
    <x v="0"/>
    <x v="119"/>
    <x v="0"/>
    <x v="15"/>
    <x v="155"/>
    <x v="0"/>
    <x v="0"/>
  </r>
  <r>
    <x v="1375"/>
    <x v="1266"/>
    <x v="1"/>
    <x v="16"/>
    <x v="2"/>
    <x v="1"/>
    <x v="1"/>
    <x v="0"/>
    <x v="5"/>
    <x v="1"/>
    <x v="5"/>
    <x v="0"/>
    <x v="15"/>
    <x v="0"/>
    <x v="10"/>
    <x v="11"/>
    <x v="0"/>
    <x v="0"/>
  </r>
  <r>
    <x v="1376"/>
    <x v="1267"/>
    <x v="0"/>
    <x v="34"/>
    <x v="0"/>
    <x v="1"/>
    <x v="1"/>
    <x v="0"/>
    <x v="2"/>
    <x v="3"/>
    <x v="2"/>
    <x v="0"/>
    <x v="371"/>
    <x v="0"/>
    <x v="3"/>
    <x v="22"/>
    <x v="0"/>
    <x v="0"/>
  </r>
  <r>
    <x v="1377"/>
    <x v="1268"/>
    <x v="0"/>
    <x v="40"/>
    <x v="1"/>
    <x v="1"/>
    <x v="1"/>
    <x v="0"/>
    <x v="2"/>
    <x v="3"/>
    <x v="2"/>
    <x v="0"/>
    <x v="362"/>
    <x v="0"/>
    <x v="1"/>
    <x v="227"/>
    <x v="0"/>
    <x v="0"/>
  </r>
  <r>
    <x v="1378"/>
    <x v="1269"/>
    <x v="0"/>
    <x v="59"/>
    <x v="1"/>
    <x v="1"/>
    <x v="1"/>
    <x v="0"/>
    <x v="0"/>
    <x v="1"/>
    <x v="5"/>
    <x v="0"/>
    <x v="23"/>
    <x v="0"/>
    <x v="11"/>
    <x v="126"/>
    <x v="0"/>
    <x v="0"/>
  </r>
  <r>
    <x v="1379"/>
    <x v="1270"/>
    <x v="0"/>
    <x v="19"/>
    <x v="0"/>
    <x v="1"/>
    <x v="1"/>
    <x v="0"/>
    <x v="0"/>
    <x v="0"/>
    <x v="2"/>
    <x v="0"/>
    <x v="102"/>
    <x v="0"/>
    <x v="25"/>
    <x v="457"/>
    <x v="0"/>
    <x v="0"/>
  </r>
  <r>
    <x v="1380"/>
    <x v="1271"/>
    <x v="1"/>
    <x v="39"/>
    <x v="1"/>
    <x v="1"/>
    <x v="1"/>
    <x v="0"/>
    <x v="6"/>
    <x v="2"/>
    <x v="1"/>
    <x v="0"/>
    <x v="277"/>
    <x v="0"/>
    <x v="5"/>
    <x v="5"/>
    <x v="0"/>
    <x v="0"/>
  </r>
  <r>
    <x v="1381"/>
    <x v="1272"/>
    <x v="0"/>
    <x v="17"/>
    <x v="1"/>
    <x v="1"/>
    <x v="1"/>
    <x v="0"/>
    <x v="2"/>
    <x v="0"/>
    <x v="4"/>
    <x v="0"/>
    <x v="364"/>
    <x v="0"/>
    <x v="9"/>
    <x v="10"/>
    <x v="0"/>
    <x v="0"/>
  </r>
  <r>
    <x v="1382"/>
    <x v="1273"/>
    <x v="1"/>
    <x v="22"/>
    <x v="2"/>
    <x v="1"/>
    <x v="1"/>
    <x v="0"/>
    <x v="2"/>
    <x v="2"/>
    <x v="6"/>
    <x v="0"/>
    <x v="8"/>
    <x v="0"/>
    <x v="19"/>
    <x v="313"/>
    <x v="0"/>
    <x v="0"/>
  </r>
  <r>
    <x v="1383"/>
    <x v="1274"/>
    <x v="0"/>
    <x v="18"/>
    <x v="2"/>
    <x v="1"/>
    <x v="1"/>
    <x v="0"/>
    <x v="2"/>
    <x v="0"/>
    <x v="1"/>
    <x v="0"/>
    <x v="303"/>
    <x v="0"/>
    <x v="13"/>
    <x v="90"/>
    <x v="0"/>
    <x v="0"/>
  </r>
  <r>
    <x v="1384"/>
    <x v="1275"/>
    <x v="0"/>
    <x v="31"/>
    <x v="1"/>
    <x v="1"/>
    <x v="1"/>
    <x v="0"/>
    <x v="0"/>
    <x v="0"/>
    <x v="6"/>
    <x v="0"/>
    <x v="134"/>
    <x v="0"/>
    <x v="3"/>
    <x v="22"/>
    <x v="0"/>
    <x v="0"/>
  </r>
  <r>
    <x v="1385"/>
    <x v="1276"/>
    <x v="0"/>
    <x v="10"/>
    <x v="1"/>
    <x v="1"/>
    <x v="1"/>
    <x v="0"/>
    <x v="2"/>
    <x v="0"/>
    <x v="0"/>
    <x v="0"/>
    <x v="228"/>
    <x v="0"/>
    <x v="4"/>
    <x v="30"/>
    <x v="0"/>
    <x v="0"/>
  </r>
  <r>
    <x v="1386"/>
    <x v="1277"/>
    <x v="0"/>
    <x v="9"/>
    <x v="1"/>
    <x v="1"/>
    <x v="1"/>
    <x v="0"/>
    <x v="2"/>
    <x v="0"/>
    <x v="0"/>
    <x v="0"/>
    <x v="9"/>
    <x v="0"/>
    <x v="2"/>
    <x v="329"/>
    <x v="0"/>
    <x v="0"/>
  </r>
  <r>
    <x v="1387"/>
    <x v="1278"/>
    <x v="0"/>
    <x v="1"/>
    <x v="1"/>
    <x v="1"/>
    <x v="1"/>
    <x v="2"/>
    <x v="2"/>
    <x v="0"/>
    <x v="4"/>
    <x v="0"/>
    <x v="164"/>
    <x v="0"/>
    <x v="4"/>
    <x v="14"/>
    <x v="0"/>
    <x v="0"/>
  </r>
  <r>
    <x v="1388"/>
    <x v="1279"/>
    <x v="0"/>
    <x v="30"/>
    <x v="0"/>
    <x v="1"/>
    <x v="1"/>
    <x v="2"/>
    <x v="2"/>
    <x v="1"/>
    <x v="2"/>
    <x v="0"/>
    <x v="367"/>
    <x v="0"/>
    <x v="9"/>
    <x v="10"/>
    <x v="0"/>
    <x v="0"/>
  </r>
  <r>
    <x v="1389"/>
    <x v="1280"/>
    <x v="0"/>
    <x v="49"/>
    <x v="2"/>
    <x v="1"/>
    <x v="1"/>
    <x v="2"/>
    <x v="6"/>
    <x v="0"/>
    <x v="0"/>
    <x v="0"/>
    <x v="372"/>
    <x v="0"/>
    <x v="17"/>
    <x v="458"/>
    <x v="0"/>
    <x v="0"/>
  </r>
  <r>
    <x v="1390"/>
    <x v="1281"/>
    <x v="0"/>
    <x v="44"/>
    <x v="1"/>
    <x v="1"/>
    <x v="1"/>
    <x v="0"/>
    <x v="2"/>
    <x v="0"/>
    <x v="1"/>
    <x v="0"/>
    <x v="9"/>
    <x v="0"/>
    <x v="9"/>
    <x v="272"/>
    <x v="0"/>
    <x v="0"/>
  </r>
  <r>
    <x v="1391"/>
    <x v="1282"/>
    <x v="0"/>
    <x v="27"/>
    <x v="1"/>
    <x v="1"/>
    <x v="1"/>
    <x v="0"/>
    <x v="5"/>
    <x v="1"/>
    <x v="3"/>
    <x v="0"/>
    <x v="117"/>
    <x v="0"/>
    <x v="6"/>
    <x v="55"/>
    <x v="0"/>
    <x v="0"/>
  </r>
  <r>
    <x v="1392"/>
    <x v="1283"/>
    <x v="1"/>
    <x v="14"/>
    <x v="2"/>
    <x v="1"/>
    <x v="1"/>
    <x v="0"/>
    <x v="2"/>
    <x v="2"/>
    <x v="4"/>
    <x v="0"/>
    <x v="277"/>
    <x v="0"/>
    <x v="2"/>
    <x v="2"/>
    <x v="0"/>
    <x v="0"/>
  </r>
  <r>
    <x v="1393"/>
    <x v="1284"/>
    <x v="0"/>
    <x v="14"/>
    <x v="2"/>
    <x v="1"/>
    <x v="1"/>
    <x v="0"/>
    <x v="0"/>
    <x v="1"/>
    <x v="5"/>
    <x v="0"/>
    <x v="13"/>
    <x v="0"/>
    <x v="13"/>
    <x v="459"/>
    <x v="0"/>
    <x v="0"/>
  </r>
  <r>
    <x v="1394"/>
    <x v="1285"/>
    <x v="1"/>
    <x v="38"/>
    <x v="1"/>
    <x v="1"/>
    <x v="1"/>
    <x v="0"/>
    <x v="1"/>
    <x v="1"/>
    <x v="3"/>
    <x v="0"/>
    <x v="26"/>
    <x v="0"/>
    <x v="13"/>
    <x v="460"/>
    <x v="0"/>
    <x v="0"/>
  </r>
  <r>
    <x v="1395"/>
    <x v="1286"/>
    <x v="1"/>
    <x v="60"/>
    <x v="1"/>
    <x v="1"/>
    <x v="1"/>
    <x v="0"/>
    <x v="1"/>
    <x v="1"/>
    <x v="2"/>
    <x v="0"/>
    <x v="373"/>
    <x v="0"/>
    <x v="4"/>
    <x v="387"/>
    <x v="0"/>
    <x v="0"/>
  </r>
  <r>
    <x v="1396"/>
    <x v="1287"/>
    <x v="0"/>
    <x v="38"/>
    <x v="1"/>
    <x v="1"/>
    <x v="1"/>
    <x v="0"/>
    <x v="2"/>
    <x v="1"/>
    <x v="1"/>
    <x v="0"/>
    <x v="374"/>
    <x v="0"/>
    <x v="13"/>
    <x v="62"/>
    <x v="0"/>
    <x v="0"/>
  </r>
  <r>
    <x v="1397"/>
    <x v="1288"/>
    <x v="0"/>
    <x v="23"/>
    <x v="1"/>
    <x v="1"/>
    <x v="1"/>
    <x v="0"/>
    <x v="6"/>
    <x v="0"/>
    <x v="3"/>
    <x v="0"/>
    <x v="236"/>
    <x v="0"/>
    <x v="5"/>
    <x v="42"/>
    <x v="0"/>
    <x v="0"/>
  </r>
  <r>
    <x v="1398"/>
    <x v="1289"/>
    <x v="0"/>
    <x v="38"/>
    <x v="1"/>
    <x v="1"/>
    <x v="1"/>
    <x v="0"/>
    <x v="2"/>
    <x v="0"/>
    <x v="0"/>
    <x v="0"/>
    <x v="169"/>
    <x v="0"/>
    <x v="5"/>
    <x v="5"/>
    <x v="0"/>
    <x v="0"/>
  </r>
  <r>
    <x v="1399"/>
    <x v="1290"/>
    <x v="0"/>
    <x v="6"/>
    <x v="1"/>
    <x v="1"/>
    <x v="1"/>
    <x v="0"/>
    <x v="2"/>
    <x v="1"/>
    <x v="0"/>
    <x v="0"/>
    <x v="69"/>
    <x v="0"/>
    <x v="3"/>
    <x v="461"/>
    <x v="0"/>
    <x v="0"/>
  </r>
  <r>
    <x v="1400"/>
    <x v="1291"/>
    <x v="0"/>
    <x v="29"/>
    <x v="1"/>
    <x v="1"/>
    <x v="1"/>
    <x v="0"/>
    <x v="2"/>
    <x v="0"/>
    <x v="0"/>
    <x v="0"/>
    <x v="0"/>
    <x v="0"/>
    <x v="5"/>
    <x v="462"/>
    <x v="0"/>
    <x v="0"/>
  </r>
  <r>
    <x v="1401"/>
    <x v="1292"/>
    <x v="0"/>
    <x v="43"/>
    <x v="1"/>
    <x v="1"/>
    <x v="1"/>
    <x v="3"/>
    <x v="4"/>
    <x v="0"/>
    <x v="6"/>
    <x v="0"/>
    <x v="10"/>
    <x v="0"/>
    <x v="5"/>
    <x v="5"/>
    <x v="0"/>
    <x v="0"/>
  </r>
  <r>
    <x v="1402"/>
    <x v="1293"/>
    <x v="1"/>
    <x v="34"/>
    <x v="0"/>
    <x v="1"/>
    <x v="1"/>
    <x v="0"/>
    <x v="3"/>
    <x v="2"/>
    <x v="0"/>
    <x v="0"/>
    <x v="188"/>
    <x v="0"/>
    <x v="4"/>
    <x v="30"/>
    <x v="0"/>
    <x v="0"/>
  </r>
  <r>
    <x v="1403"/>
    <x v="1294"/>
    <x v="0"/>
    <x v="48"/>
    <x v="1"/>
    <x v="1"/>
    <x v="1"/>
    <x v="0"/>
    <x v="2"/>
    <x v="0"/>
    <x v="6"/>
    <x v="0"/>
    <x v="311"/>
    <x v="0"/>
    <x v="5"/>
    <x v="5"/>
    <x v="0"/>
    <x v="0"/>
  </r>
  <r>
    <x v="1404"/>
    <x v="1295"/>
    <x v="1"/>
    <x v="3"/>
    <x v="1"/>
    <x v="1"/>
    <x v="1"/>
    <x v="0"/>
    <x v="0"/>
    <x v="1"/>
    <x v="1"/>
    <x v="0"/>
    <x v="91"/>
    <x v="0"/>
    <x v="3"/>
    <x v="22"/>
    <x v="0"/>
    <x v="0"/>
  </r>
  <r>
    <x v="1405"/>
    <x v="1296"/>
    <x v="1"/>
    <x v="55"/>
    <x v="1"/>
    <x v="1"/>
    <x v="1"/>
    <x v="0"/>
    <x v="3"/>
    <x v="0"/>
    <x v="3"/>
    <x v="0"/>
    <x v="6"/>
    <x v="0"/>
    <x v="9"/>
    <x v="272"/>
    <x v="0"/>
    <x v="0"/>
  </r>
  <r>
    <x v="1406"/>
    <x v="1297"/>
    <x v="1"/>
    <x v="7"/>
    <x v="2"/>
    <x v="1"/>
    <x v="1"/>
    <x v="0"/>
    <x v="3"/>
    <x v="0"/>
    <x v="2"/>
    <x v="0"/>
    <x v="6"/>
    <x v="0"/>
    <x v="19"/>
    <x v="463"/>
    <x v="0"/>
    <x v="0"/>
  </r>
  <r>
    <x v="1407"/>
    <x v="1298"/>
    <x v="0"/>
    <x v="51"/>
    <x v="1"/>
    <x v="1"/>
    <x v="1"/>
    <x v="0"/>
    <x v="2"/>
    <x v="1"/>
    <x v="1"/>
    <x v="0"/>
    <x v="42"/>
    <x v="0"/>
    <x v="10"/>
    <x v="11"/>
    <x v="0"/>
    <x v="0"/>
  </r>
  <r>
    <x v="1408"/>
    <x v="1299"/>
    <x v="0"/>
    <x v="28"/>
    <x v="1"/>
    <x v="1"/>
    <x v="1"/>
    <x v="0"/>
    <x v="0"/>
    <x v="1"/>
    <x v="4"/>
    <x v="0"/>
    <x v="176"/>
    <x v="0"/>
    <x v="9"/>
    <x v="10"/>
    <x v="0"/>
    <x v="0"/>
  </r>
  <r>
    <x v="1409"/>
    <x v="1300"/>
    <x v="0"/>
    <x v="28"/>
    <x v="1"/>
    <x v="1"/>
    <x v="1"/>
    <x v="0"/>
    <x v="2"/>
    <x v="1"/>
    <x v="1"/>
    <x v="0"/>
    <x v="182"/>
    <x v="0"/>
    <x v="13"/>
    <x v="464"/>
    <x v="0"/>
    <x v="0"/>
  </r>
  <r>
    <x v="1410"/>
    <x v="1301"/>
    <x v="1"/>
    <x v="32"/>
    <x v="2"/>
    <x v="1"/>
    <x v="1"/>
    <x v="0"/>
    <x v="2"/>
    <x v="3"/>
    <x v="0"/>
    <x v="0"/>
    <x v="84"/>
    <x v="0"/>
    <x v="4"/>
    <x v="357"/>
    <x v="0"/>
    <x v="0"/>
  </r>
  <r>
    <x v="1411"/>
    <x v="1302"/>
    <x v="1"/>
    <x v="5"/>
    <x v="1"/>
    <x v="1"/>
    <x v="1"/>
    <x v="0"/>
    <x v="0"/>
    <x v="1"/>
    <x v="5"/>
    <x v="0"/>
    <x v="174"/>
    <x v="0"/>
    <x v="11"/>
    <x v="126"/>
    <x v="0"/>
    <x v="0"/>
  </r>
  <r>
    <x v="1412"/>
    <x v="1303"/>
    <x v="1"/>
    <x v="23"/>
    <x v="1"/>
    <x v="1"/>
    <x v="1"/>
    <x v="0"/>
    <x v="1"/>
    <x v="2"/>
    <x v="1"/>
    <x v="0"/>
    <x v="28"/>
    <x v="0"/>
    <x v="20"/>
    <x v="95"/>
    <x v="0"/>
    <x v="0"/>
  </r>
  <r>
    <x v="1413"/>
    <x v="1304"/>
    <x v="1"/>
    <x v="45"/>
    <x v="1"/>
    <x v="1"/>
    <x v="1"/>
    <x v="0"/>
    <x v="5"/>
    <x v="0"/>
    <x v="4"/>
    <x v="0"/>
    <x v="10"/>
    <x v="0"/>
    <x v="13"/>
    <x v="131"/>
    <x v="0"/>
    <x v="0"/>
  </r>
  <r>
    <x v="1414"/>
    <x v="1305"/>
    <x v="1"/>
    <x v="28"/>
    <x v="1"/>
    <x v="1"/>
    <x v="1"/>
    <x v="0"/>
    <x v="0"/>
    <x v="2"/>
    <x v="3"/>
    <x v="0"/>
    <x v="140"/>
    <x v="0"/>
    <x v="7"/>
    <x v="465"/>
    <x v="0"/>
    <x v="0"/>
  </r>
  <r>
    <x v="1415"/>
    <x v="1306"/>
    <x v="0"/>
    <x v="18"/>
    <x v="2"/>
    <x v="1"/>
    <x v="1"/>
    <x v="0"/>
    <x v="4"/>
    <x v="1"/>
    <x v="5"/>
    <x v="0"/>
    <x v="246"/>
    <x v="0"/>
    <x v="4"/>
    <x v="14"/>
    <x v="0"/>
    <x v="0"/>
  </r>
  <r>
    <x v="1416"/>
    <x v="1307"/>
    <x v="1"/>
    <x v="17"/>
    <x v="1"/>
    <x v="1"/>
    <x v="1"/>
    <x v="0"/>
    <x v="2"/>
    <x v="3"/>
    <x v="0"/>
    <x v="0"/>
    <x v="125"/>
    <x v="0"/>
    <x v="17"/>
    <x v="25"/>
    <x v="0"/>
    <x v="0"/>
  </r>
  <r>
    <x v="1417"/>
    <x v="1308"/>
    <x v="0"/>
    <x v="14"/>
    <x v="2"/>
    <x v="1"/>
    <x v="1"/>
    <x v="0"/>
    <x v="5"/>
    <x v="1"/>
    <x v="1"/>
    <x v="0"/>
    <x v="76"/>
    <x v="0"/>
    <x v="3"/>
    <x v="22"/>
    <x v="0"/>
    <x v="0"/>
  </r>
  <r>
    <x v="1418"/>
    <x v="1309"/>
    <x v="1"/>
    <x v="10"/>
    <x v="1"/>
    <x v="1"/>
    <x v="1"/>
    <x v="0"/>
    <x v="5"/>
    <x v="1"/>
    <x v="2"/>
    <x v="0"/>
    <x v="22"/>
    <x v="0"/>
    <x v="10"/>
    <x v="11"/>
    <x v="0"/>
    <x v="0"/>
  </r>
  <r>
    <x v="1419"/>
    <x v="1310"/>
    <x v="1"/>
    <x v="8"/>
    <x v="1"/>
    <x v="1"/>
    <x v="1"/>
    <x v="0"/>
    <x v="1"/>
    <x v="2"/>
    <x v="5"/>
    <x v="0"/>
    <x v="223"/>
    <x v="0"/>
    <x v="13"/>
    <x v="36"/>
    <x v="0"/>
    <x v="0"/>
  </r>
  <r>
    <x v="1420"/>
    <x v="1311"/>
    <x v="0"/>
    <x v="2"/>
    <x v="2"/>
    <x v="1"/>
    <x v="1"/>
    <x v="0"/>
    <x v="1"/>
    <x v="0"/>
    <x v="2"/>
    <x v="0"/>
    <x v="10"/>
    <x v="0"/>
    <x v="10"/>
    <x v="11"/>
    <x v="0"/>
    <x v="0"/>
  </r>
  <r>
    <x v="1421"/>
    <x v="1312"/>
    <x v="1"/>
    <x v="25"/>
    <x v="1"/>
    <x v="1"/>
    <x v="1"/>
    <x v="0"/>
    <x v="0"/>
    <x v="2"/>
    <x v="3"/>
    <x v="0"/>
    <x v="103"/>
    <x v="0"/>
    <x v="4"/>
    <x v="47"/>
    <x v="0"/>
    <x v="0"/>
  </r>
  <r>
    <x v="1422"/>
    <x v="1313"/>
    <x v="1"/>
    <x v="37"/>
    <x v="1"/>
    <x v="1"/>
    <x v="1"/>
    <x v="0"/>
    <x v="0"/>
    <x v="2"/>
    <x v="4"/>
    <x v="0"/>
    <x v="5"/>
    <x v="0"/>
    <x v="4"/>
    <x v="30"/>
    <x v="0"/>
    <x v="0"/>
  </r>
  <r>
    <x v="1423"/>
    <x v="1314"/>
    <x v="0"/>
    <x v="1"/>
    <x v="1"/>
    <x v="1"/>
    <x v="1"/>
    <x v="0"/>
    <x v="2"/>
    <x v="1"/>
    <x v="3"/>
    <x v="0"/>
    <x v="26"/>
    <x v="0"/>
    <x v="3"/>
    <x v="22"/>
    <x v="0"/>
    <x v="0"/>
  </r>
  <r>
    <x v="1424"/>
    <x v="1315"/>
    <x v="0"/>
    <x v="36"/>
    <x v="1"/>
    <x v="1"/>
    <x v="1"/>
    <x v="0"/>
    <x v="2"/>
    <x v="0"/>
    <x v="0"/>
    <x v="0"/>
    <x v="168"/>
    <x v="0"/>
    <x v="4"/>
    <x v="14"/>
    <x v="0"/>
    <x v="0"/>
  </r>
  <r>
    <x v="1425"/>
    <x v="1316"/>
    <x v="0"/>
    <x v="60"/>
    <x v="1"/>
    <x v="1"/>
    <x v="1"/>
    <x v="0"/>
    <x v="2"/>
    <x v="0"/>
    <x v="1"/>
    <x v="0"/>
    <x v="86"/>
    <x v="0"/>
    <x v="13"/>
    <x v="62"/>
    <x v="0"/>
    <x v="0"/>
  </r>
  <r>
    <x v="1426"/>
    <x v="1317"/>
    <x v="1"/>
    <x v="6"/>
    <x v="1"/>
    <x v="1"/>
    <x v="1"/>
    <x v="0"/>
    <x v="2"/>
    <x v="2"/>
    <x v="3"/>
    <x v="0"/>
    <x v="85"/>
    <x v="0"/>
    <x v="9"/>
    <x v="10"/>
    <x v="0"/>
    <x v="0"/>
  </r>
  <r>
    <x v="1427"/>
    <x v="1318"/>
    <x v="0"/>
    <x v="58"/>
    <x v="1"/>
    <x v="1"/>
    <x v="1"/>
    <x v="2"/>
    <x v="0"/>
    <x v="0"/>
    <x v="3"/>
    <x v="0"/>
    <x v="164"/>
    <x v="0"/>
    <x v="3"/>
    <x v="72"/>
    <x v="0"/>
    <x v="0"/>
  </r>
  <r>
    <x v="1428"/>
    <x v="1319"/>
    <x v="1"/>
    <x v="15"/>
    <x v="1"/>
    <x v="1"/>
    <x v="1"/>
    <x v="0"/>
    <x v="2"/>
    <x v="1"/>
    <x v="2"/>
    <x v="0"/>
    <x v="186"/>
    <x v="0"/>
    <x v="1"/>
    <x v="227"/>
    <x v="0"/>
    <x v="0"/>
  </r>
  <r>
    <x v="1429"/>
    <x v="1320"/>
    <x v="1"/>
    <x v="37"/>
    <x v="1"/>
    <x v="1"/>
    <x v="1"/>
    <x v="0"/>
    <x v="2"/>
    <x v="1"/>
    <x v="1"/>
    <x v="0"/>
    <x v="375"/>
    <x v="0"/>
    <x v="12"/>
    <x v="466"/>
    <x v="0"/>
    <x v="0"/>
  </r>
  <r>
    <x v="1430"/>
    <x v="1321"/>
    <x v="0"/>
    <x v="12"/>
    <x v="1"/>
    <x v="1"/>
    <x v="1"/>
    <x v="0"/>
    <x v="2"/>
    <x v="0"/>
    <x v="1"/>
    <x v="0"/>
    <x v="306"/>
    <x v="0"/>
    <x v="4"/>
    <x v="68"/>
    <x v="0"/>
    <x v="0"/>
  </r>
  <r>
    <x v="1431"/>
    <x v="1322"/>
    <x v="1"/>
    <x v="10"/>
    <x v="1"/>
    <x v="1"/>
    <x v="1"/>
    <x v="0"/>
    <x v="2"/>
    <x v="1"/>
    <x v="3"/>
    <x v="0"/>
    <x v="26"/>
    <x v="0"/>
    <x v="4"/>
    <x v="14"/>
    <x v="0"/>
    <x v="0"/>
  </r>
  <r>
    <x v="1432"/>
    <x v="1323"/>
    <x v="1"/>
    <x v="0"/>
    <x v="0"/>
    <x v="1"/>
    <x v="1"/>
    <x v="0"/>
    <x v="2"/>
    <x v="1"/>
    <x v="4"/>
    <x v="0"/>
    <x v="146"/>
    <x v="0"/>
    <x v="5"/>
    <x v="5"/>
    <x v="0"/>
    <x v="0"/>
  </r>
  <r>
    <x v="1433"/>
    <x v="1324"/>
    <x v="0"/>
    <x v="12"/>
    <x v="1"/>
    <x v="1"/>
    <x v="1"/>
    <x v="0"/>
    <x v="2"/>
    <x v="0"/>
    <x v="1"/>
    <x v="0"/>
    <x v="9"/>
    <x v="0"/>
    <x v="1"/>
    <x v="227"/>
    <x v="0"/>
    <x v="0"/>
  </r>
  <r>
    <x v="1434"/>
    <x v="1325"/>
    <x v="0"/>
    <x v="16"/>
    <x v="2"/>
    <x v="1"/>
    <x v="1"/>
    <x v="0"/>
    <x v="2"/>
    <x v="1"/>
    <x v="3"/>
    <x v="0"/>
    <x v="194"/>
    <x v="0"/>
    <x v="1"/>
    <x v="467"/>
    <x v="0"/>
    <x v="0"/>
  </r>
  <r>
    <x v="1435"/>
    <x v="1326"/>
    <x v="0"/>
    <x v="38"/>
    <x v="1"/>
    <x v="1"/>
    <x v="1"/>
    <x v="0"/>
    <x v="2"/>
    <x v="0"/>
    <x v="3"/>
    <x v="0"/>
    <x v="86"/>
    <x v="0"/>
    <x v="14"/>
    <x v="100"/>
    <x v="0"/>
    <x v="0"/>
  </r>
  <r>
    <x v="1436"/>
    <x v="1327"/>
    <x v="0"/>
    <x v="8"/>
    <x v="1"/>
    <x v="1"/>
    <x v="1"/>
    <x v="0"/>
    <x v="3"/>
    <x v="0"/>
    <x v="2"/>
    <x v="0"/>
    <x v="10"/>
    <x v="0"/>
    <x v="2"/>
    <x v="2"/>
    <x v="0"/>
    <x v="0"/>
  </r>
  <r>
    <x v="1437"/>
    <x v="1328"/>
    <x v="1"/>
    <x v="45"/>
    <x v="1"/>
    <x v="1"/>
    <x v="1"/>
    <x v="0"/>
    <x v="2"/>
    <x v="2"/>
    <x v="6"/>
    <x v="0"/>
    <x v="141"/>
    <x v="0"/>
    <x v="3"/>
    <x v="468"/>
    <x v="0"/>
    <x v="0"/>
  </r>
  <r>
    <x v="1438"/>
    <x v="1329"/>
    <x v="1"/>
    <x v="2"/>
    <x v="2"/>
    <x v="1"/>
    <x v="1"/>
    <x v="0"/>
    <x v="0"/>
    <x v="2"/>
    <x v="1"/>
    <x v="0"/>
    <x v="161"/>
    <x v="0"/>
    <x v="5"/>
    <x v="5"/>
    <x v="0"/>
    <x v="0"/>
  </r>
  <r>
    <x v="1439"/>
    <x v="1330"/>
    <x v="0"/>
    <x v="14"/>
    <x v="2"/>
    <x v="1"/>
    <x v="1"/>
    <x v="0"/>
    <x v="3"/>
    <x v="0"/>
    <x v="3"/>
    <x v="0"/>
    <x v="177"/>
    <x v="0"/>
    <x v="2"/>
    <x v="448"/>
    <x v="0"/>
    <x v="0"/>
  </r>
  <r>
    <x v="1440"/>
    <x v="1331"/>
    <x v="0"/>
    <x v="1"/>
    <x v="1"/>
    <x v="1"/>
    <x v="1"/>
    <x v="0"/>
    <x v="0"/>
    <x v="3"/>
    <x v="0"/>
    <x v="0"/>
    <x v="122"/>
    <x v="0"/>
    <x v="5"/>
    <x v="5"/>
    <x v="0"/>
    <x v="0"/>
  </r>
  <r>
    <x v="1441"/>
    <x v="1332"/>
    <x v="1"/>
    <x v="40"/>
    <x v="1"/>
    <x v="1"/>
    <x v="1"/>
    <x v="0"/>
    <x v="4"/>
    <x v="1"/>
    <x v="6"/>
    <x v="0"/>
    <x v="86"/>
    <x v="0"/>
    <x v="14"/>
    <x v="409"/>
    <x v="0"/>
    <x v="0"/>
  </r>
  <r>
    <x v="1442"/>
    <x v="1333"/>
    <x v="1"/>
    <x v="23"/>
    <x v="1"/>
    <x v="1"/>
    <x v="1"/>
    <x v="0"/>
    <x v="2"/>
    <x v="1"/>
    <x v="4"/>
    <x v="0"/>
    <x v="35"/>
    <x v="0"/>
    <x v="7"/>
    <x v="85"/>
    <x v="0"/>
    <x v="0"/>
  </r>
  <r>
    <x v="1443"/>
    <x v="1334"/>
    <x v="0"/>
    <x v="37"/>
    <x v="1"/>
    <x v="1"/>
    <x v="1"/>
    <x v="0"/>
    <x v="2"/>
    <x v="0"/>
    <x v="0"/>
    <x v="0"/>
    <x v="95"/>
    <x v="0"/>
    <x v="9"/>
    <x v="10"/>
    <x v="0"/>
    <x v="0"/>
  </r>
  <r>
    <x v="1444"/>
    <x v="1335"/>
    <x v="0"/>
    <x v="1"/>
    <x v="1"/>
    <x v="1"/>
    <x v="1"/>
    <x v="2"/>
    <x v="0"/>
    <x v="1"/>
    <x v="4"/>
    <x v="0"/>
    <x v="272"/>
    <x v="0"/>
    <x v="1"/>
    <x v="1"/>
    <x v="0"/>
    <x v="0"/>
  </r>
  <r>
    <x v="1445"/>
    <x v="1336"/>
    <x v="1"/>
    <x v="34"/>
    <x v="0"/>
    <x v="1"/>
    <x v="1"/>
    <x v="0"/>
    <x v="2"/>
    <x v="1"/>
    <x v="2"/>
    <x v="0"/>
    <x v="173"/>
    <x v="0"/>
    <x v="5"/>
    <x v="186"/>
    <x v="0"/>
    <x v="0"/>
  </r>
  <r>
    <x v="1446"/>
    <x v="1337"/>
    <x v="0"/>
    <x v="49"/>
    <x v="2"/>
    <x v="1"/>
    <x v="1"/>
    <x v="0"/>
    <x v="4"/>
    <x v="1"/>
    <x v="0"/>
    <x v="0"/>
    <x v="14"/>
    <x v="0"/>
    <x v="21"/>
    <x v="280"/>
    <x v="0"/>
    <x v="0"/>
  </r>
  <r>
    <x v="1447"/>
    <x v="1337"/>
    <x v="0"/>
    <x v="58"/>
    <x v="1"/>
    <x v="1"/>
    <x v="1"/>
    <x v="0"/>
    <x v="2"/>
    <x v="0"/>
    <x v="1"/>
    <x v="0"/>
    <x v="145"/>
    <x v="0"/>
    <x v="10"/>
    <x v="11"/>
    <x v="0"/>
    <x v="0"/>
  </r>
  <r>
    <x v="1448"/>
    <x v="1338"/>
    <x v="0"/>
    <x v="27"/>
    <x v="1"/>
    <x v="1"/>
    <x v="1"/>
    <x v="0"/>
    <x v="0"/>
    <x v="1"/>
    <x v="6"/>
    <x v="0"/>
    <x v="332"/>
    <x v="0"/>
    <x v="9"/>
    <x v="10"/>
    <x v="0"/>
    <x v="0"/>
  </r>
  <r>
    <x v="1449"/>
    <x v="1339"/>
    <x v="1"/>
    <x v="44"/>
    <x v="1"/>
    <x v="1"/>
    <x v="1"/>
    <x v="0"/>
    <x v="2"/>
    <x v="1"/>
    <x v="6"/>
    <x v="0"/>
    <x v="51"/>
    <x v="0"/>
    <x v="12"/>
    <x v="65"/>
    <x v="0"/>
    <x v="0"/>
  </r>
  <r>
    <x v="1450"/>
    <x v="1340"/>
    <x v="0"/>
    <x v="7"/>
    <x v="2"/>
    <x v="1"/>
    <x v="1"/>
    <x v="0"/>
    <x v="3"/>
    <x v="0"/>
    <x v="5"/>
    <x v="0"/>
    <x v="124"/>
    <x v="0"/>
    <x v="3"/>
    <x v="22"/>
    <x v="0"/>
    <x v="0"/>
  </r>
  <r>
    <x v="1451"/>
    <x v="1341"/>
    <x v="0"/>
    <x v="2"/>
    <x v="2"/>
    <x v="1"/>
    <x v="1"/>
    <x v="0"/>
    <x v="0"/>
    <x v="1"/>
    <x v="1"/>
    <x v="0"/>
    <x v="51"/>
    <x v="0"/>
    <x v="10"/>
    <x v="11"/>
    <x v="0"/>
    <x v="0"/>
  </r>
  <r>
    <x v="1452"/>
    <x v="1342"/>
    <x v="0"/>
    <x v="20"/>
    <x v="1"/>
    <x v="1"/>
    <x v="1"/>
    <x v="0"/>
    <x v="4"/>
    <x v="0"/>
    <x v="0"/>
    <x v="0"/>
    <x v="376"/>
    <x v="0"/>
    <x v="4"/>
    <x v="68"/>
    <x v="0"/>
    <x v="0"/>
  </r>
  <r>
    <x v="1453"/>
    <x v="1343"/>
    <x v="0"/>
    <x v="17"/>
    <x v="1"/>
    <x v="1"/>
    <x v="1"/>
    <x v="0"/>
    <x v="4"/>
    <x v="1"/>
    <x v="0"/>
    <x v="0"/>
    <x v="282"/>
    <x v="0"/>
    <x v="9"/>
    <x v="10"/>
    <x v="0"/>
    <x v="0"/>
  </r>
  <r>
    <x v="1454"/>
    <x v="1344"/>
    <x v="0"/>
    <x v="45"/>
    <x v="1"/>
    <x v="1"/>
    <x v="1"/>
    <x v="0"/>
    <x v="0"/>
    <x v="1"/>
    <x v="5"/>
    <x v="0"/>
    <x v="13"/>
    <x v="0"/>
    <x v="17"/>
    <x v="469"/>
    <x v="0"/>
    <x v="0"/>
  </r>
  <r>
    <x v="1455"/>
    <x v="1345"/>
    <x v="1"/>
    <x v="24"/>
    <x v="1"/>
    <x v="1"/>
    <x v="1"/>
    <x v="0"/>
    <x v="6"/>
    <x v="1"/>
    <x v="2"/>
    <x v="0"/>
    <x v="42"/>
    <x v="0"/>
    <x v="5"/>
    <x v="42"/>
    <x v="0"/>
    <x v="0"/>
  </r>
  <r>
    <x v="1456"/>
    <x v="1346"/>
    <x v="1"/>
    <x v="10"/>
    <x v="1"/>
    <x v="1"/>
    <x v="1"/>
    <x v="0"/>
    <x v="0"/>
    <x v="1"/>
    <x v="3"/>
    <x v="0"/>
    <x v="231"/>
    <x v="0"/>
    <x v="13"/>
    <x v="36"/>
    <x v="0"/>
    <x v="0"/>
  </r>
  <r>
    <x v="1457"/>
    <x v="1347"/>
    <x v="0"/>
    <x v="22"/>
    <x v="2"/>
    <x v="1"/>
    <x v="1"/>
    <x v="0"/>
    <x v="3"/>
    <x v="1"/>
    <x v="0"/>
    <x v="0"/>
    <x v="202"/>
    <x v="0"/>
    <x v="9"/>
    <x v="10"/>
    <x v="0"/>
    <x v="0"/>
  </r>
  <r>
    <x v="1458"/>
    <x v="1348"/>
    <x v="1"/>
    <x v="14"/>
    <x v="2"/>
    <x v="1"/>
    <x v="1"/>
    <x v="0"/>
    <x v="4"/>
    <x v="1"/>
    <x v="0"/>
    <x v="0"/>
    <x v="35"/>
    <x v="0"/>
    <x v="20"/>
    <x v="470"/>
    <x v="0"/>
    <x v="0"/>
  </r>
  <r>
    <x v="1459"/>
    <x v="1349"/>
    <x v="0"/>
    <x v="39"/>
    <x v="1"/>
    <x v="1"/>
    <x v="1"/>
    <x v="0"/>
    <x v="2"/>
    <x v="0"/>
    <x v="1"/>
    <x v="0"/>
    <x v="348"/>
    <x v="0"/>
    <x v="6"/>
    <x v="107"/>
    <x v="0"/>
    <x v="0"/>
  </r>
  <r>
    <x v="1460"/>
    <x v="1350"/>
    <x v="0"/>
    <x v="43"/>
    <x v="1"/>
    <x v="1"/>
    <x v="1"/>
    <x v="0"/>
    <x v="0"/>
    <x v="1"/>
    <x v="2"/>
    <x v="0"/>
    <x v="93"/>
    <x v="0"/>
    <x v="4"/>
    <x v="471"/>
    <x v="0"/>
    <x v="0"/>
  </r>
  <r>
    <x v="1461"/>
    <x v="1351"/>
    <x v="1"/>
    <x v="18"/>
    <x v="2"/>
    <x v="1"/>
    <x v="1"/>
    <x v="0"/>
    <x v="5"/>
    <x v="1"/>
    <x v="3"/>
    <x v="0"/>
    <x v="91"/>
    <x v="0"/>
    <x v="13"/>
    <x v="36"/>
    <x v="0"/>
    <x v="0"/>
  </r>
  <r>
    <x v="1462"/>
    <x v="1352"/>
    <x v="0"/>
    <x v="27"/>
    <x v="1"/>
    <x v="1"/>
    <x v="1"/>
    <x v="0"/>
    <x v="2"/>
    <x v="1"/>
    <x v="1"/>
    <x v="0"/>
    <x v="377"/>
    <x v="0"/>
    <x v="3"/>
    <x v="3"/>
    <x v="0"/>
    <x v="0"/>
  </r>
  <r>
    <x v="1463"/>
    <x v="1353"/>
    <x v="1"/>
    <x v="2"/>
    <x v="2"/>
    <x v="1"/>
    <x v="1"/>
    <x v="0"/>
    <x v="2"/>
    <x v="1"/>
    <x v="3"/>
    <x v="0"/>
    <x v="196"/>
    <x v="0"/>
    <x v="13"/>
    <x v="51"/>
    <x v="0"/>
    <x v="0"/>
  </r>
  <r>
    <x v="1464"/>
    <x v="1354"/>
    <x v="0"/>
    <x v="2"/>
    <x v="2"/>
    <x v="1"/>
    <x v="1"/>
    <x v="3"/>
    <x v="0"/>
    <x v="1"/>
    <x v="3"/>
    <x v="0"/>
    <x v="34"/>
    <x v="0"/>
    <x v="4"/>
    <x v="187"/>
    <x v="0"/>
    <x v="0"/>
  </r>
  <r>
    <x v="1465"/>
    <x v="1355"/>
    <x v="0"/>
    <x v="36"/>
    <x v="1"/>
    <x v="1"/>
    <x v="1"/>
    <x v="0"/>
    <x v="3"/>
    <x v="0"/>
    <x v="5"/>
    <x v="0"/>
    <x v="33"/>
    <x v="0"/>
    <x v="8"/>
    <x v="472"/>
    <x v="0"/>
    <x v="0"/>
  </r>
  <r>
    <x v="1466"/>
    <x v="1356"/>
    <x v="0"/>
    <x v="53"/>
    <x v="1"/>
    <x v="1"/>
    <x v="1"/>
    <x v="0"/>
    <x v="3"/>
    <x v="0"/>
    <x v="3"/>
    <x v="0"/>
    <x v="116"/>
    <x v="0"/>
    <x v="0"/>
    <x v="473"/>
    <x v="0"/>
    <x v="0"/>
  </r>
  <r>
    <x v="1467"/>
    <x v="1357"/>
    <x v="0"/>
    <x v="60"/>
    <x v="1"/>
    <x v="1"/>
    <x v="1"/>
    <x v="0"/>
    <x v="2"/>
    <x v="0"/>
    <x v="4"/>
    <x v="0"/>
    <x v="258"/>
    <x v="0"/>
    <x v="5"/>
    <x v="5"/>
    <x v="0"/>
    <x v="0"/>
  </r>
  <r>
    <x v="1468"/>
    <x v="1358"/>
    <x v="0"/>
    <x v="25"/>
    <x v="1"/>
    <x v="1"/>
    <x v="1"/>
    <x v="0"/>
    <x v="4"/>
    <x v="1"/>
    <x v="3"/>
    <x v="0"/>
    <x v="166"/>
    <x v="0"/>
    <x v="4"/>
    <x v="30"/>
    <x v="0"/>
    <x v="0"/>
  </r>
  <r>
    <x v="1469"/>
    <x v="1359"/>
    <x v="0"/>
    <x v="58"/>
    <x v="1"/>
    <x v="1"/>
    <x v="1"/>
    <x v="0"/>
    <x v="3"/>
    <x v="1"/>
    <x v="6"/>
    <x v="0"/>
    <x v="35"/>
    <x v="0"/>
    <x v="10"/>
    <x v="37"/>
    <x v="0"/>
    <x v="0"/>
  </r>
  <r>
    <x v="1470"/>
    <x v="1360"/>
    <x v="0"/>
    <x v="44"/>
    <x v="1"/>
    <x v="1"/>
    <x v="1"/>
    <x v="0"/>
    <x v="4"/>
    <x v="1"/>
    <x v="1"/>
    <x v="0"/>
    <x v="8"/>
    <x v="0"/>
    <x v="11"/>
    <x v="12"/>
    <x v="0"/>
    <x v="0"/>
  </r>
  <r>
    <x v="1471"/>
    <x v="1361"/>
    <x v="0"/>
    <x v="19"/>
    <x v="0"/>
    <x v="1"/>
    <x v="1"/>
    <x v="0"/>
    <x v="2"/>
    <x v="0"/>
    <x v="1"/>
    <x v="0"/>
    <x v="66"/>
    <x v="0"/>
    <x v="1"/>
    <x v="1"/>
    <x v="0"/>
    <x v="0"/>
  </r>
  <r>
    <x v="1472"/>
    <x v="1362"/>
    <x v="0"/>
    <x v="34"/>
    <x v="0"/>
    <x v="1"/>
    <x v="1"/>
    <x v="0"/>
    <x v="3"/>
    <x v="0"/>
    <x v="0"/>
    <x v="0"/>
    <x v="29"/>
    <x v="0"/>
    <x v="5"/>
    <x v="5"/>
    <x v="0"/>
    <x v="0"/>
  </r>
  <r>
    <x v="1473"/>
    <x v="1363"/>
    <x v="1"/>
    <x v="15"/>
    <x v="1"/>
    <x v="1"/>
    <x v="1"/>
    <x v="0"/>
    <x v="3"/>
    <x v="1"/>
    <x v="5"/>
    <x v="0"/>
    <x v="378"/>
    <x v="0"/>
    <x v="3"/>
    <x v="22"/>
    <x v="0"/>
    <x v="0"/>
  </r>
  <r>
    <x v="1474"/>
    <x v="1364"/>
    <x v="1"/>
    <x v="1"/>
    <x v="1"/>
    <x v="1"/>
    <x v="1"/>
    <x v="0"/>
    <x v="2"/>
    <x v="2"/>
    <x v="6"/>
    <x v="0"/>
    <x v="98"/>
    <x v="0"/>
    <x v="13"/>
    <x v="80"/>
    <x v="0"/>
    <x v="0"/>
  </r>
  <r>
    <x v="1475"/>
    <x v="1365"/>
    <x v="1"/>
    <x v="55"/>
    <x v="1"/>
    <x v="1"/>
    <x v="1"/>
    <x v="0"/>
    <x v="2"/>
    <x v="1"/>
    <x v="2"/>
    <x v="0"/>
    <x v="32"/>
    <x v="0"/>
    <x v="25"/>
    <x v="474"/>
    <x v="0"/>
    <x v="0"/>
  </r>
  <r>
    <x v="1476"/>
    <x v="1366"/>
    <x v="0"/>
    <x v="1"/>
    <x v="1"/>
    <x v="1"/>
    <x v="1"/>
    <x v="0"/>
    <x v="1"/>
    <x v="1"/>
    <x v="6"/>
    <x v="0"/>
    <x v="207"/>
    <x v="0"/>
    <x v="12"/>
    <x v="475"/>
    <x v="0"/>
    <x v="0"/>
  </r>
  <r>
    <x v="1477"/>
    <x v="1367"/>
    <x v="0"/>
    <x v="6"/>
    <x v="1"/>
    <x v="1"/>
    <x v="1"/>
    <x v="0"/>
    <x v="3"/>
    <x v="0"/>
    <x v="1"/>
    <x v="0"/>
    <x v="132"/>
    <x v="0"/>
    <x v="25"/>
    <x v="383"/>
    <x v="0"/>
    <x v="0"/>
  </r>
  <r>
    <x v="1478"/>
    <x v="1368"/>
    <x v="0"/>
    <x v="23"/>
    <x v="1"/>
    <x v="1"/>
    <x v="1"/>
    <x v="0"/>
    <x v="6"/>
    <x v="0"/>
    <x v="3"/>
    <x v="0"/>
    <x v="6"/>
    <x v="0"/>
    <x v="7"/>
    <x v="476"/>
    <x v="0"/>
    <x v="0"/>
  </r>
  <r>
    <x v="1479"/>
    <x v="1369"/>
    <x v="0"/>
    <x v="25"/>
    <x v="1"/>
    <x v="1"/>
    <x v="1"/>
    <x v="0"/>
    <x v="2"/>
    <x v="1"/>
    <x v="6"/>
    <x v="0"/>
    <x v="379"/>
    <x v="0"/>
    <x v="6"/>
    <x v="6"/>
    <x v="0"/>
    <x v="0"/>
  </r>
  <r>
    <x v="1480"/>
    <x v="1370"/>
    <x v="0"/>
    <x v="3"/>
    <x v="1"/>
    <x v="1"/>
    <x v="1"/>
    <x v="0"/>
    <x v="2"/>
    <x v="1"/>
    <x v="0"/>
    <x v="0"/>
    <x v="16"/>
    <x v="0"/>
    <x v="0"/>
    <x v="477"/>
    <x v="0"/>
    <x v="0"/>
  </r>
  <r>
    <x v="1481"/>
    <x v="1371"/>
    <x v="0"/>
    <x v="16"/>
    <x v="2"/>
    <x v="1"/>
    <x v="1"/>
    <x v="2"/>
    <x v="1"/>
    <x v="1"/>
    <x v="2"/>
    <x v="0"/>
    <x v="143"/>
    <x v="0"/>
    <x v="9"/>
    <x v="115"/>
    <x v="0"/>
    <x v="0"/>
  </r>
  <r>
    <x v="1482"/>
    <x v="1372"/>
    <x v="1"/>
    <x v="33"/>
    <x v="2"/>
    <x v="1"/>
    <x v="1"/>
    <x v="3"/>
    <x v="2"/>
    <x v="1"/>
    <x v="2"/>
    <x v="0"/>
    <x v="380"/>
    <x v="0"/>
    <x v="13"/>
    <x v="396"/>
    <x v="0"/>
    <x v="0"/>
  </r>
  <r>
    <x v="1483"/>
    <x v="1373"/>
    <x v="0"/>
    <x v="44"/>
    <x v="1"/>
    <x v="1"/>
    <x v="1"/>
    <x v="0"/>
    <x v="3"/>
    <x v="0"/>
    <x v="1"/>
    <x v="0"/>
    <x v="220"/>
    <x v="0"/>
    <x v="5"/>
    <x v="5"/>
    <x v="0"/>
    <x v="0"/>
  </r>
  <r>
    <x v="1484"/>
    <x v="1374"/>
    <x v="1"/>
    <x v="27"/>
    <x v="1"/>
    <x v="1"/>
    <x v="1"/>
    <x v="0"/>
    <x v="3"/>
    <x v="2"/>
    <x v="2"/>
    <x v="0"/>
    <x v="381"/>
    <x v="0"/>
    <x v="13"/>
    <x v="131"/>
    <x v="0"/>
    <x v="0"/>
  </r>
  <r>
    <x v="1485"/>
    <x v="1375"/>
    <x v="0"/>
    <x v="16"/>
    <x v="2"/>
    <x v="1"/>
    <x v="1"/>
    <x v="0"/>
    <x v="2"/>
    <x v="0"/>
    <x v="2"/>
    <x v="0"/>
    <x v="10"/>
    <x v="0"/>
    <x v="13"/>
    <x v="51"/>
    <x v="0"/>
    <x v="0"/>
  </r>
  <r>
    <x v="1486"/>
    <x v="1376"/>
    <x v="1"/>
    <x v="2"/>
    <x v="2"/>
    <x v="1"/>
    <x v="1"/>
    <x v="0"/>
    <x v="0"/>
    <x v="1"/>
    <x v="3"/>
    <x v="0"/>
    <x v="151"/>
    <x v="0"/>
    <x v="24"/>
    <x v="478"/>
    <x v="0"/>
    <x v="0"/>
  </r>
  <r>
    <x v="1487"/>
    <x v="1377"/>
    <x v="0"/>
    <x v="1"/>
    <x v="1"/>
    <x v="1"/>
    <x v="1"/>
    <x v="0"/>
    <x v="2"/>
    <x v="0"/>
    <x v="1"/>
    <x v="0"/>
    <x v="25"/>
    <x v="0"/>
    <x v="3"/>
    <x v="22"/>
    <x v="0"/>
    <x v="0"/>
  </r>
  <r>
    <x v="1488"/>
    <x v="1378"/>
    <x v="0"/>
    <x v="39"/>
    <x v="1"/>
    <x v="1"/>
    <x v="1"/>
    <x v="0"/>
    <x v="2"/>
    <x v="1"/>
    <x v="2"/>
    <x v="0"/>
    <x v="374"/>
    <x v="0"/>
    <x v="21"/>
    <x v="280"/>
    <x v="0"/>
    <x v="0"/>
  </r>
  <r>
    <x v="1489"/>
    <x v="1379"/>
    <x v="0"/>
    <x v="60"/>
    <x v="1"/>
    <x v="1"/>
    <x v="1"/>
    <x v="0"/>
    <x v="3"/>
    <x v="1"/>
    <x v="4"/>
    <x v="0"/>
    <x v="382"/>
    <x v="0"/>
    <x v="9"/>
    <x v="10"/>
    <x v="0"/>
    <x v="0"/>
  </r>
  <r>
    <x v="1490"/>
    <x v="1380"/>
    <x v="0"/>
    <x v="50"/>
    <x v="1"/>
    <x v="1"/>
    <x v="1"/>
    <x v="0"/>
    <x v="0"/>
    <x v="3"/>
    <x v="6"/>
    <x v="0"/>
    <x v="125"/>
    <x v="0"/>
    <x v="11"/>
    <x v="12"/>
    <x v="0"/>
    <x v="0"/>
  </r>
  <r>
    <x v="1491"/>
    <x v="1381"/>
    <x v="0"/>
    <x v="23"/>
    <x v="1"/>
    <x v="1"/>
    <x v="1"/>
    <x v="3"/>
    <x v="2"/>
    <x v="0"/>
    <x v="6"/>
    <x v="0"/>
    <x v="134"/>
    <x v="0"/>
    <x v="13"/>
    <x v="479"/>
    <x v="0"/>
    <x v="0"/>
  </r>
  <r>
    <x v="1492"/>
    <x v="1382"/>
    <x v="0"/>
    <x v="49"/>
    <x v="2"/>
    <x v="1"/>
    <x v="1"/>
    <x v="3"/>
    <x v="2"/>
    <x v="1"/>
    <x v="3"/>
    <x v="0"/>
    <x v="35"/>
    <x v="0"/>
    <x v="17"/>
    <x v="480"/>
    <x v="0"/>
    <x v="0"/>
  </r>
  <r>
    <x v="1493"/>
    <x v="1383"/>
    <x v="0"/>
    <x v="18"/>
    <x v="2"/>
    <x v="1"/>
    <x v="1"/>
    <x v="0"/>
    <x v="0"/>
    <x v="4"/>
    <x v="7"/>
    <x v="0"/>
    <x v="286"/>
    <x v="0"/>
    <x v="14"/>
    <x v="100"/>
    <x v="0"/>
    <x v="0"/>
  </r>
  <r>
    <x v="1494"/>
    <x v="1384"/>
    <x v="1"/>
    <x v="20"/>
    <x v="1"/>
    <x v="1"/>
    <x v="1"/>
    <x v="0"/>
    <x v="3"/>
    <x v="2"/>
    <x v="2"/>
    <x v="0"/>
    <x v="5"/>
    <x v="0"/>
    <x v="5"/>
    <x v="5"/>
    <x v="0"/>
    <x v="0"/>
  </r>
  <r>
    <x v="1495"/>
    <x v="1385"/>
    <x v="0"/>
    <x v="32"/>
    <x v="2"/>
    <x v="1"/>
    <x v="1"/>
    <x v="0"/>
    <x v="3"/>
    <x v="3"/>
    <x v="5"/>
    <x v="0"/>
    <x v="14"/>
    <x v="0"/>
    <x v="10"/>
    <x v="11"/>
    <x v="0"/>
    <x v="0"/>
  </r>
  <r>
    <x v="1496"/>
    <x v="1385"/>
    <x v="1"/>
    <x v="7"/>
    <x v="2"/>
    <x v="1"/>
    <x v="1"/>
    <x v="0"/>
    <x v="6"/>
    <x v="3"/>
    <x v="3"/>
    <x v="0"/>
    <x v="85"/>
    <x v="0"/>
    <x v="12"/>
    <x v="65"/>
    <x v="0"/>
    <x v="0"/>
  </r>
  <r>
    <x v="1497"/>
    <x v="1386"/>
    <x v="1"/>
    <x v="22"/>
    <x v="2"/>
    <x v="1"/>
    <x v="1"/>
    <x v="0"/>
    <x v="0"/>
    <x v="3"/>
    <x v="6"/>
    <x v="0"/>
    <x v="288"/>
    <x v="0"/>
    <x v="13"/>
    <x v="51"/>
    <x v="0"/>
    <x v="0"/>
  </r>
  <r>
    <x v="1498"/>
    <x v="1386"/>
    <x v="1"/>
    <x v="14"/>
    <x v="2"/>
    <x v="1"/>
    <x v="1"/>
    <x v="0"/>
    <x v="2"/>
    <x v="3"/>
    <x v="3"/>
    <x v="0"/>
    <x v="130"/>
    <x v="0"/>
    <x v="5"/>
    <x v="5"/>
    <x v="0"/>
    <x v="0"/>
  </r>
  <r>
    <x v="1499"/>
    <x v="1386"/>
    <x v="1"/>
    <x v="38"/>
    <x v="1"/>
    <x v="1"/>
    <x v="1"/>
    <x v="0"/>
    <x v="6"/>
    <x v="3"/>
    <x v="1"/>
    <x v="0"/>
    <x v="44"/>
    <x v="0"/>
    <x v="1"/>
    <x v="1"/>
    <x v="0"/>
    <x v="0"/>
  </r>
  <r>
    <x v="1500"/>
    <x v="1386"/>
    <x v="1"/>
    <x v="19"/>
    <x v="0"/>
    <x v="1"/>
    <x v="1"/>
    <x v="0"/>
    <x v="0"/>
    <x v="6"/>
    <x v="4"/>
    <x v="0"/>
    <x v="114"/>
    <x v="0"/>
    <x v="13"/>
    <x v="131"/>
    <x v="0"/>
    <x v="0"/>
  </r>
  <r>
    <x v="1501"/>
    <x v="1386"/>
    <x v="1"/>
    <x v="39"/>
    <x v="1"/>
    <x v="1"/>
    <x v="1"/>
    <x v="0"/>
    <x v="2"/>
    <x v="3"/>
    <x v="4"/>
    <x v="0"/>
    <x v="82"/>
    <x v="0"/>
    <x v="4"/>
    <x v="14"/>
    <x v="0"/>
    <x v="0"/>
  </r>
  <r>
    <x v="1502"/>
    <x v="1387"/>
    <x v="1"/>
    <x v="17"/>
    <x v="1"/>
    <x v="1"/>
    <x v="1"/>
    <x v="0"/>
    <x v="0"/>
    <x v="0"/>
    <x v="10"/>
    <x v="0"/>
    <x v="35"/>
    <x v="0"/>
    <x v="9"/>
    <x v="481"/>
    <x v="0"/>
    <x v="0"/>
  </r>
  <r>
    <x v="1503"/>
    <x v="1388"/>
    <x v="1"/>
    <x v="36"/>
    <x v="1"/>
    <x v="1"/>
    <x v="1"/>
    <x v="0"/>
    <x v="2"/>
    <x v="0"/>
    <x v="10"/>
    <x v="0"/>
    <x v="383"/>
    <x v="0"/>
    <x v="4"/>
    <x v="117"/>
    <x v="0"/>
    <x v="0"/>
  </r>
  <r>
    <x v="1504"/>
    <x v="1389"/>
    <x v="1"/>
    <x v="31"/>
    <x v="1"/>
    <x v="1"/>
    <x v="1"/>
    <x v="0"/>
    <x v="2"/>
    <x v="0"/>
    <x v="1"/>
    <x v="0"/>
    <x v="10"/>
    <x v="0"/>
    <x v="2"/>
    <x v="482"/>
    <x v="0"/>
    <x v="0"/>
  </r>
  <r>
    <x v="1505"/>
    <x v="1390"/>
    <x v="1"/>
    <x v="54"/>
    <x v="1"/>
    <x v="1"/>
    <x v="1"/>
    <x v="0"/>
    <x v="2"/>
    <x v="1"/>
    <x v="6"/>
    <x v="0"/>
    <x v="117"/>
    <x v="0"/>
    <x v="5"/>
    <x v="483"/>
    <x v="0"/>
    <x v="0"/>
  </r>
  <r>
    <x v="1506"/>
    <x v="1391"/>
    <x v="0"/>
    <x v="33"/>
    <x v="2"/>
    <x v="1"/>
    <x v="1"/>
    <x v="0"/>
    <x v="0"/>
    <x v="3"/>
    <x v="3"/>
    <x v="0"/>
    <x v="261"/>
    <x v="0"/>
    <x v="5"/>
    <x v="484"/>
    <x v="0"/>
    <x v="0"/>
  </r>
  <r>
    <x v="1507"/>
    <x v="1392"/>
    <x v="0"/>
    <x v="7"/>
    <x v="2"/>
    <x v="1"/>
    <x v="1"/>
    <x v="0"/>
    <x v="3"/>
    <x v="1"/>
    <x v="1"/>
    <x v="0"/>
    <x v="166"/>
    <x v="0"/>
    <x v="9"/>
    <x v="10"/>
    <x v="0"/>
    <x v="0"/>
  </r>
  <r>
    <x v="1508"/>
    <x v="1393"/>
    <x v="0"/>
    <x v="60"/>
    <x v="1"/>
    <x v="1"/>
    <x v="1"/>
    <x v="0"/>
    <x v="2"/>
    <x v="3"/>
    <x v="2"/>
    <x v="0"/>
    <x v="86"/>
    <x v="0"/>
    <x v="4"/>
    <x v="43"/>
    <x v="0"/>
    <x v="0"/>
  </r>
  <r>
    <x v="1509"/>
    <x v="1394"/>
    <x v="0"/>
    <x v="19"/>
    <x v="0"/>
    <x v="1"/>
    <x v="1"/>
    <x v="0"/>
    <x v="3"/>
    <x v="1"/>
    <x v="1"/>
    <x v="0"/>
    <x v="192"/>
    <x v="0"/>
    <x v="9"/>
    <x v="10"/>
    <x v="0"/>
    <x v="0"/>
  </r>
  <r>
    <x v="1510"/>
    <x v="1395"/>
    <x v="0"/>
    <x v="21"/>
    <x v="1"/>
    <x v="1"/>
    <x v="1"/>
    <x v="0"/>
    <x v="1"/>
    <x v="1"/>
    <x v="5"/>
    <x v="0"/>
    <x v="384"/>
    <x v="0"/>
    <x v="9"/>
    <x v="10"/>
    <x v="0"/>
    <x v="0"/>
  </r>
  <r>
    <x v="1511"/>
    <x v="1396"/>
    <x v="1"/>
    <x v="20"/>
    <x v="1"/>
    <x v="1"/>
    <x v="1"/>
    <x v="0"/>
    <x v="3"/>
    <x v="7"/>
    <x v="1"/>
    <x v="0"/>
    <x v="385"/>
    <x v="0"/>
    <x v="5"/>
    <x v="5"/>
    <x v="0"/>
    <x v="0"/>
  </r>
  <r>
    <x v="1512"/>
    <x v="1396"/>
    <x v="1"/>
    <x v="28"/>
    <x v="1"/>
    <x v="1"/>
    <x v="1"/>
    <x v="2"/>
    <x v="3"/>
    <x v="7"/>
    <x v="0"/>
    <x v="0"/>
    <x v="386"/>
    <x v="0"/>
    <x v="17"/>
    <x v="27"/>
    <x v="0"/>
    <x v="0"/>
  </r>
  <r>
    <x v="1513"/>
    <x v="1397"/>
    <x v="1"/>
    <x v="7"/>
    <x v="2"/>
    <x v="1"/>
    <x v="1"/>
    <x v="0"/>
    <x v="1"/>
    <x v="1"/>
    <x v="1"/>
    <x v="0"/>
    <x v="221"/>
    <x v="0"/>
    <x v="13"/>
    <x v="16"/>
    <x v="0"/>
    <x v="0"/>
  </r>
  <r>
    <x v="1514"/>
    <x v="1398"/>
    <x v="0"/>
    <x v="32"/>
    <x v="2"/>
    <x v="1"/>
    <x v="1"/>
    <x v="0"/>
    <x v="2"/>
    <x v="0"/>
    <x v="4"/>
    <x v="0"/>
    <x v="86"/>
    <x v="0"/>
    <x v="4"/>
    <x v="30"/>
    <x v="0"/>
    <x v="0"/>
  </r>
  <r>
    <x v="1515"/>
    <x v="1398"/>
    <x v="0"/>
    <x v="7"/>
    <x v="2"/>
    <x v="1"/>
    <x v="1"/>
    <x v="0"/>
    <x v="0"/>
    <x v="0"/>
    <x v="1"/>
    <x v="0"/>
    <x v="86"/>
    <x v="0"/>
    <x v="4"/>
    <x v="14"/>
    <x v="0"/>
    <x v="0"/>
  </r>
  <r>
    <x v="1516"/>
    <x v="1399"/>
    <x v="0"/>
    <x v="42"/>
    <x v="1"/>
    <x v="1"/>
    <x v="1"/>
    <x v="0"/>
    <x v="2"/>
    <x v="1"/>
    <x v="5"/>
    <x v="0"/>
    <x v="22"/>
    <x v="0"/>
    <x v="10"/>
    <x v="11"/>
    <x v="0"/>
    <x v="0"/>
  </r>
  <r>
    <x v="1517"/>
    <x v="1400"/>
    <x v="0"/>
    <x v="38"/>
    <x v="1"/>
    <x v="1"/>
    <x v="1"/>
    <x v="0"/>
    <x v="3"/>
    <x v="0"/>
    <x v="9"/>
    <x v="0"/>
    <x v="195"/>
    <x v="0"/>
    <x v="14"/>
    <x v="485"/>
    <x v="0"/>
    <x v="0"/>
  </r>
  <r>
    <x v="1518"/>
    <x v="1401"/>
    <x v="1"/>
    <x v="37"/>
    <x v="1"/>
    <x v="1"/>
    <x v="1"/>
    <x v="0"/>
    <x v="2"/>
    <x v="1"/>
    <x v="3"/>
    <x v="0"/>
    <x v="184"/>
    <x v="0"/>
    <x v="13"/>
    <x v="486"/>
    <x v="0"/>
    <x v="0"/>
  </r>
  <r>
    <x v="1519"/>
    <x v="1402"/>
    <x v="0"/>
    <x v="7"/>
    <x v="2"/>
    <x v="1"/>
    <x v="1"/>
    <x v="0"/>
    <x v="3"/>
    <x v="3"/>
    <x v="4"/>
    <x v="0"/>
    <x v="82"/>
    <x v="0"/>
    <x v="17"/>
    <x v="27"/>
    <x v="0"/>
    <x v="0"/>
  </r>
  <r>
    <x v="1520"/>
    <x v="1403"/>
    <x v="0"/>
    <x v="11"/>
    <x v="1"/>
    <x v="1"/>
    <x v="1"/>
    <x v="0"/>
    <x v="0"/>
    <x v="1"/>
    <x v="2"/>
    <x v="0"/>
    <x v="93"/>
    <x v="0"/>
    <x v="4"/>
    <x v="30"/>
    <x v="0"/>
    <x v="0"/>
  </r>
  <r>
    <x v="1521"/>
    <x v="1404"/>
    <x v="1"/>
    <x v="16"/>
    <x v="2"/>
    <x v="1"/>
    <x v="1"/>
    <x v="0"/>
    <x v="0"/>
    <x v="1"/>
    <x v="1"/>
    <x v="0"/>
    <x v="207"/>
    <x v="0"/>
    <x v="7"/>
    <x v="226"/>
    <x v="0"/>
    <x v="0"/>
  </r>
  <r>
    <x v="1522"/>
    <x v="1405"/>
    <x v="0"/>
    <x v="25"/>
    <x v="1"/>
    <x v="1"/>
    <x v="1"/>
    <x v="0"/>
    <x v="2"/>
    <x v="1"/>
    <x v="4"/>
    <x v="0"/>
    <x v="368"/>
    <x v="0"/>
    <x v="17"/>
    <x v="69"/>
    <x v="0"/>
    <x v="0"/>
  </r>
  <r>
    <x v="1523"/>
    <x v="1406"/>
    <x v="1"/>
    <x v="40"/>
    <x v="1"/>
    <x v="1"/>
    <x v="1"/>
    <x v="0"/>
    <x v="1"/>
    <x v="1"/>
    <x v="0"/>
    <x v="0"/>
    <x v="174"/>
    <x v="0"/>
    <x v="0"/>
    <x v="0"/>
    <x v="0"/>
    <x v="0"/>
  </r>
  <r>
    <x v="1524"/>
    <x v="1407"/>
    <x v="0"/>
    <x v="40"/>
    <x v="1"/>
    <x v="1"/>
    <x v="1"/>
    <x v="0"/>
    <x v="2"/>
    <x v="1"/>
    <x v="1"/>
    <x v="0"/>
    <x v="178"/>
    <x v="0"/>
    <x v="5"/>
    <x v="5"/>
    <x v="0"/>
    <x v="0"/>
  </r>
  <r>
    <x v="1525"/>
    <x v="1408"/>
    <x v="0"/>
    <x v="36"/>
    <x v="1"/>
    <x v="1"/>
    <x v="1"/>
    <x v="0"/>
    <x v="0"/>
    <x v="1"/>
    <x v="0"/>
    <x v="0"/>
    <x v="166"/>
    <x v="0"/>
    <x v="7"/>
    <x v="102"/>
    <x v="0"/>
    <x v="0"/>
  </r>
  <r>
    <x v="1526"/>
    <x v="1409"/>
    <x v="0"/>
    <x v="13"/>
    <x v="1"/>
    <x v="1"/>
    <x v="1"/>
    <x v="0"/>
    <x v="2"/>
    <x v="0"/>
    <x v="1"/>
    <x v="0"/>
    <x v="9"/>
    <x v="0"/>
    <x v="5"/>
    <x v="5"/>
    <x v="0"/>
    <x v="0"/>
  </r>
  <r>
    <x v="1527"/>
    <x v="1410"/>
    <x v="1"/>
    <x v="21"/>
    <x v="1"/>
    <x v="1"/>
    <x v="1"/>
    <x v="0"/>
    <x v="2"/>
    <x v="1"/>
    <x v="3"/>
    <x v="0"/>
    <x v="127"/>
    <x v="0"/>
    <x v="5"/>
    <x v="5"/>
    <x v="0"/>
    <x v="0"/>
  </r>
  <r>
    <x v="1528"/>
    <x v="1411"/>
    <x v="1"/>
    <x v="29"/>
    <x v="1"/>
    <x v="1"/>
    <x v="1"/>
    <x v="0"/>
    <x v="0"/>
    <x v="1"/>
    <x v="2"/>
    <x v="0"/>
    <x v="387"/>
    <x v="0"/>
    <x v="7"/>
    <x v="7"/>
    <x v="0"/>
    <x v="0"/>
  </r>
  <r>
    <x v="1529"/>
    <x v="1412"/>
    <x v="1"/>
    <x v="7"/>
    <x v="2"/>
    <x v="1"/>
    <x v="1"/>
    <x v="0"/>
    <x v="2"/>
    <x v="2"/>
    <x v="2"/>
    <x v="0"/>
    <x v="5"/>
    <x v="0"/>
    <x v="12"/>
    <x v="246"/>
    <x v="0"/>
    <x v="0"/>
  </r>
  <r>
    <x v="1530"/>
    <x v="1413"/>
    <x v="1"/>
    <x v="3"/>
    <x v="1"/>
    <x v="1"/>
    <x v="1"/>
    <x v="0"/>
    <x v="3"/>
    <x v="1"/>
    <x v="6"/>
    <x v="0"/>
    <x v="133"/>
    <x v="0"/>
    <x v="31"/>
    <x v="487"/>
    <x v="0"/>
    <x v="0"/>
  </r>
  <r>
    <x v="1531"/>
    <x v="1414"/>
    <x v="0"/>
    <x v="10"/>
    <x v="1"/>
    <x v="1"/>
    <x v="1"/>
    <x v="3"/>
    <x v="2"/>
    <x v="0"/>
    <x v="0"/>
    <x v="0"/>
    <x v="133"/>
    <x v="0"/>
    <x v="13"/>
    <x v="16"/>
    <x v="0"/>
    <x v="0"/>
  </r>
  <r>
    <x v="1532"/>
    <x v="1415"/>
    <x v="0"/>
    <x v="31"/>
    <x v="1"/>
    <x v="1"/>
    <x v="1"/>
    <x v="3"/>
    <x v="3"/>
    <x v="0"/>
    <x v="4"/>
    <x v="0"/>
    <x v="39"/>
    <x v="0"/>
    <x v="1"/>
    <x v="1"/>
    <x v="0"/>
    <x v="0"/>
  </r>
  <r>
    <x v="1533"/>
    <x v="1416"/>
    <x v="1"/>
    <x v="39"/>
    <x v="1"/>
    <x v="1"/>
    <x v="1"/>
    <x v="0"/>
    <x v="0"/>
    <x v="1"/>
    <x v="1"/>
    <x v="0"/>
    <x v="166"/>
    <x v="0"/>
    <x v="3"/>
    <x v="22"/>
    <x v="0"/>
    <x v="0"/>
  </r>
  <r>
    <x v="1534"/>
    <x v="1417"/>
    <x v="1"/>
    <x v="17"/>
    <x v="1"/>
    <x v="1"/>
    <x v="1"/>
    <x v="0"/>
    <x v="2"/>
    <x v="1"/>
    <x v="1"/>
    <x v="0"/>
    <x v="366"/>
    <x v="0"/>
    <x v="28"/>
    <x v="318"/>
    <x v="0"/>
    <x v="0"/>
  </r>
  <r>
    <x v="1535"/>
    <x v="1418"/>
    <x v="1"/>
    <x v="32"/>
    <x v="2"/>
    <x v="1"/>
    <x v="1"/>
    <x v="0"/>
    <x v="0"/>
    <x v="2"/>
    <x v="1"/>
    <x v="0"/>
    <x v="388"/>
    <x v="0"/>
    <x v="0"/>
    <x v="289"/>
    <x v="0"/>
    <x v="0"/>
  </r>
  <r>
    <x v="1536"/>
    <x v="1419"/>
    <x v="1"/>
    <x v="8"/>
    <x v="1"/>
    <x v="1"/>
    <x v="1"/>
    <x v="0"/>
    <x v="3"/>
    <x v="2"/>
    <x v="2"/>
    <x v="0"/>
    <x v="28"/>
    <x v="0"/>
    <x v="6"/>
    <x v="367"/>
    <x v="0"/>
    <x v="0"/>
  </r>
  <r>
    <x v="1537"/>
    <x v="1420"/>
    <x v="0"/>
    <x v="20"/>
    <x v="1"/>
    <x v="1"/>
    <x v="1"/>
    <x v="0"/>
    <x v="3"/>
    <x v="0"/>
    <x v="3"/>
    <x v="0"/>
    <x v="24"/>
    <x v="0"/>
    <x v="5"/>
    <x v="5"/>
    <x v="0"/>
    <x v="0"/>
  </r>
  <r>
    <x v="1538"/>
    <x v="1421"/>
    <x v="0"/>
    <x v="17"/>
    <x v="1"/>
    <x v="1"/>
    <x v="1"/>
    <x v="0"/>
    <x v="0"/>
    <x v="3"/>
    <x v="1"/>
    <x v="0"/>
    <x v="168"/>
    <x v="0"/>
    <x v="5"/>
    <x v="64"/>
    <x v="0"/>
    <x v="0"/>
  </r>
  <r>
    <x v="1539"/>
    <x v="1422"/>
    <x v="1"/>
    <x v="10"/>
    <x v="1"/>
    <x v="1"/>
    <x v="1"/>
    <x v="2"/>
    <x v="0"/>
    <x v="2"/>
    <x v="1"/>
    <x v="0"/>
    <x v="140"/>
    <x v="0"/>
    <x v="5"/>
    <x v="5"/>
    <x v="0"/>
    <x v="0"/>
  </r>
  <r>
    <x v="1540"/>
    <x v="1423"/>
    <x v="1"/>
    <x v="39"/>
    <x v="1"/>
    <x v="1"/>
    <x v="1"/>
    <x v="0"/>
    <x v="0"/>
    <x v="2"/>
    <x v="2"/>
    <x v="0"/>
    <x v="113"/>
    <x v="0"/>
    <x v="5"/>
    <x v="488"/>
    <x v="0"/>
    <x v="0"/>
  </r>
  <r>
    <x v="1541"/>
    <x v="1424"/>
    <x v="0"/>
    <x v="1"/>
    <x v="1"/>
    <x v="1"/>
    <x v="1"/>
    <x v="0"/>
    <x v="2"/>
    <x v="1"/>
    <x v="3"/>
    <x v="0"/>
    <x v="43"/>
    <x v="0"/>
    <x v="5"/>
    <x v="5"/>
    <x v="0"/>
    <x v="0"/>
  </r>
  <r>
    <x v="1542"/>
    <x v="1425"/>
    <x v="0"/>
    <x v="37"/>
    <x v="1"/>
    <x v="1"/>
    <x v="1"/>
    <x v="0"/>
    <x v="2"/>
    <x v="1"/>
    <x v="3"/>
    <x v="0"/>
    <x v="112"/>
    <x v="0"/>
    <x v="1"/>
    <x v="1"/>
    <x v="0"/>
    <x v="0"/>
  </r>
  <r>
    <x v="1543"/>
    <x v="1426"/>
    <x v="1"/>
    <x v="24"/>
    <x v="1"/>
    <x v="1"/>
    <x v="1"/>
    <x v="0"/>
    <x v="1"/>
    <x v="2"/>
    <x v="6"/>
    <x v="0"/>
    <x v="5"/>
    <x v="0"/>
    <x v="7"/>
    <x v="489"/>
    <x v="0"/>
    <x v="0"/>
  </r>
  <r>
    <x v="1544"/>
    <x v="1427"/>
    <x v="1"/>
    <x v="4"/>
    <x v="0"/>
    <x v="1"/>
    <x v="1"/>
    <x v="3"/>
    <x v="2"/>
    <x v="1"/>
    <x v="3"/>
    <x v="0"/>
    <x v="281"/>
    <x v="0"/>
    <x v="6"/>
    <x v="107"/>
    <x v="0"/>
    <x v="0"/>
  </r>
  <r>
    <x v="1545"/>
    <x v="1428"/>
    <x v="0"/>
    <x v="1"/>
    <x v="1"/>
    <x v="1"/>
    <x v="1"/>
    <x v="0"/>
    <x v="0"/>
    <x v="0"/>
    <x v="4"/>
    <x v="0"/>
    <x v="39"/>
    <x v="0"/>
    <x v="6"/>
    <x v="107"/>
    <x v="0"/>
    <x v="0"/>
  </r>
  <r>
    <x v="1546"/>
    <x v="1429"/>
    <x v="1"/>
    <x v="9"/>
    <x v="1"/>
    <x v="1"/>
    <x v="1"/>
    <x v="0"/>
    <x v="1"/>
    <x v="2"/>
    <x v="1"/>
    <x v="0"/>
    <x v="5"/>
    <x v="0"/>
    <x v="4"/>
    <x v="14"/>
    <x v="0"/>
    <x v="0"/>
  </r>
  <r>
    <x v="1547"/>
    <x v="1430"/>
    <x v="1"/>
    <x v="2"/>
    <x v="2"/>
    <x v="1"/>
    <x v="1"/>
    <x v="0"/>
    <x v="4"/>
    <x v="1"/>
    <x v="2"/>
    <x v="0"/>
    <x v="35"/>
    <x v="0"/>
    <x v="0"/>
    <x v="490"/>
    <x v="0"/>
    <x v="0"/>
  </r>
  <r>
    <x v="1548"/>
    <x v="1431"/>
    <x v="0"/>
    <x v="37"/>
    <x v="1"/>
    <x v="1"/>
    <x v="1"/>
    <x v="0"/>
    <x v="2"/>
    <x v="1"/>
    <x v="5"/>
    <x v="0"/>
    <x v="76"/>
    <x v="0"/>
    <x v="15"/>
    <x v="491"/>
    <x v="0"/>
    <x v="0"/>
  </r>
  <r>
    <x v="1549"/>
    <x v="1432"/>
    <x v="1"/>
    <x v="32"/>
    <x v="2"/>
    <x v="1"/>
    <x v="1"/>
    <x v="0"/>
    <x v="0"/>
    <x v="2"/>
    <x v="1"/>
    <x v="0"/>
    <x v="51"/>
    <x v="0"/>
    <x v="4"/>
    <x v="249"/>
    <x v="0"/>
    <x v="0"/>
  </r>
  <r>
    <x v="1550"/>
    <x v="1433"/>
    <x v="1"/>
    <x v="2"/>
    <x v="2"/>
    <x v="1"/>
    <x v="1"/>
    <x v="0"/>
    <x v="2"/>
    <x v="1"/>
    <x v="1"/>
    <x v="0"/>
    <x v="143"/>
    <x v="0"/>
    <x v="7"/>
    <x v="7"/>
    <x v="0"/>
    <x v="0"/>
  </r>
  <r>
    <x v="1551"/>
    <x v="1434"/>
    <x v="1"/>
    <x v="7"/>
    <x v="2"/>
    <x v="1"/>
    <x v="1"/>
    <x v="0"/>
    <x v="0"/>
    <x v="2"/>
    <x v="1"/>
    <x v="0"/>
    <x v="188"/>
    <x v="0"/>
    <x v="0"/>
    <x v="0"/>
    <x v="0"/>
    <x v="0"/>
  </r>
  <r>
    <x v="1552"/>
    <x v="1435"/>
    <x v="1"/>
    <x v="20"/>
    <x v="1"/>
    <x v="1"/>
    <x v="1"/>
    <x v="0"/>
    <x v="0"/>
    <x v="1"/>
    <x v="2"/>
    <x v="0"/>
    <x v="314"/>
    <x v="0"/>
    <x v="17"/>
    <x v="25"/>
    <x v="0"/>
    <x v="0"/>
  </r>
  <r>
    <x v="1553"/>
    <x v="1436"/>
    <x v="1"/>
    <x v="6"/>
    <x v="1"/>
    <x v="1"/>
    <x v="1"/>
    <x v="0"/>
    <x v="3"/>
    <x v="1"/>
    <x v="3"/>
    <x v="0"/>
    <x v="242"/>
    <x v="0"/>
    <x v="15"/>
    <x v="425"/>
    <x v="0"/>
    <x v="0"/>
  </r>
  <r>
    <x v="1554"/>
    <x v="1437"/>
    <x v="1"/>
    <x v="24"/>
    <x v="1"/>
    <x v="1"/>
    <x v="1"/>
    <x v="0"/>
    <x v="0"/>
    <x v="6"/>
    <x v="2"/>
    <x v="0"/>
    <x v="312"/>
    <x v="0"/>
    <x v="5"/>
    <x v="5"/>
    <x v="0"/>
    <x v="0"/>
  </r>
  <r>
    <x v="1555"/>
    <x v="1437"/>
    <x v="0"/>
    <x v="4"/>
    <x v="0"/>
    <x v="1"/>
    <x v="1"/>
    <x v="0"/>
    <x v="2"/>
    <x v="0"/>
    <x v="3"/>
    <x v="0"/>
    <x v="292"/>
    <x v="0"/>
    <x v="21"/>
    <x v="331"/>
    <x v="0"/>
    <x v="0"/>
  </r>
  <r>
    <x v="1556"/>
    <x v="1438"/>
    <x v="0"/>
    <x v="14"/>
    <x v="2"/>
    <x v="1"/>
    <x v="1"/>
    <x v="0"/>
    <x v="2"/>
    <x v="0"/>
    <x v="6"/>
    <x v="0"/>
    <x v="361"/>
    <x v="0"/>
    <x v="5"/>
    <x v="5"/>
    <x v="0"/>
    <x v="0"/>
  </r>
  <r>
    <x v="1557"/>
    <x v="1439"/>
    <x v="0"/>
    <x v="4"/>
    <x v="0"/>
    <x v="1"/>
    <x v="1"/>
    <x v="0"/>
    <x v="6"/>
    <x v="0"/>
    <x v="3"/>
    <x v="0"/>
    <x v="389"/>
    <x v="0"/>
    <x v="10"/>
    <x v="11"/>
    <x v="0"/>
    <x v="0"/>
  </r>
  <r>
    <x v="1558"/>
    <x v="1439"/>
    <x v="0"/>
    <x v="23"/>
    <x v="1"/>
    <x v="1"/>
    <x v="1"/>
    <x v="1"/>
    <x v="4"/>
    <x v="0"/>
    <x v="6"/>
    <x v="0"/>
    <x v="39"/>
    <x v="0"/>
    <x v="13"/>
    <x v="51"/>
    <x v="0"/>
    <x v="0"/>
  </r>
  <r>
    <x v="1559"/>
    <x v="1440"/>
    <x v="1"/>
    <x v="2"/>
    <x v="2"/>
    <x v="1"/>
    <x v="1"/>
    <x v="0"/>
    <x v="0"/>
    <x v="1"/>
    <x v="4"/>
    <x v="0"/>
    <x v="180"/>
    <x v="0"/>
    <x v="5"/>
    <x v="5"/>
    <x v="0"/>
    <x v="0"/>
  </r>
  <r>
    <x v="1560"/>
    <x v="1441"/>
    <x v="0"/>
    <x v="16"/>
    <x v="2"/>
    <x v="1"/>
    <x v="1"/>
    <x v="0"/>
    <x v="3"/>
    <x v="0"/>
    <x v="3"/>
    <x v="0"/>
    <x v="68"/>
    <x v="0"/>
    <x v="9"/>
    <x v="63"/>
    <x v="0"/>
    <x v="0"/>
  </r>
  <r>
    <x v="1561"/>
    <x v="1442"/>
    <x v="1"/>
    <x v="30"/>
    <x v="0"/>
    <x v="1"/>
    <x v="1"/>
    <x v="0"/>
    <x v="0"/>
    <x v="2"/>
    <x v="1"/>
    <x v="0"/>
    <x v="5"/>
    <x v="0"/>
    <x v="12"/>
    <x v="492"/>
    <x v="0"/>
    <x v="0"/>
  </r>
  <r>
    <x v="1562"/>
    <x v="1443"/>
    <x v="1"/>
    <x v="2"/>
    <x v="2"/>
    <x v="1"/>
    <x v="1"/>
    <x v="0"/>
    <x v="0"/>
    <x v="2"/>
    <x v="2"/>
    <x v="0"/>
    <x v="188"/>
    <x v="0"/>
    <x v="1"/>
    <x v="31"/>
    <x v="0"/>
    <x v="0"/>
  </r>
  <r>
    <x v="1563"/>
    <x v="1444"/>
    <x v="0"/>
    <x v="44"/>
    <x v="1"/>
    <x v="1"/>
    <x v="1"/>
    <x v="0"/>
    <x v="0"/>
    <x v="1"/>
    <x v="1"/>
    <x v="0"/>
    <x v="304"/>
    <x v="0"/>
    <x v="3"/>
    <x v="22"/>
    <x v="0"/>
    <x v="0"/>
  </r>
  <r>
    <x v="1564"/>
    <x v="1445"/>
    <x v="1"/>
    <x v="6"/>
    <x v="1"/>
    <x v="1"/>
    <x v="1"/>
    <x v="0"/>
    <x v="2"/>
    <x v="2"/>
    <x v="2"/>
    <x v="0"/>
    <x v="188"/>
    <x v="0"/>
    <x v="4"/>
    <x v="30"/>
    <x v="0"/>
    <x v="0"/>
  </r>
  <r>
    <x v="1565"/>
    <x v="1446"/>
    <x v="0"/>
    <x v="33"/>
    <x v="2"/>
    <x v="1"/>
    <x v="1"/>
    <x v="0"/>
    <x v="3"/>
    <x v="3"/>
    <x v="6"/>
    <x v="0"/>
    <x v="237"/>
    <x v="0"/>
    <x v="4"/>
    <x v="30"/>
    <x v="0"/>
    <x v="0"/>
  </r>
  <r>
    <x v="1566"/>
    <x v="1447"/>
    <x v="1"/>
    <x v="43"/>
    <x v="1"/>
    <x v="1"/>
    <x v="1"/>
    <x v="0"/>
    <x v="0"/>
    <x v="1"/>
    <x v="0"/>
    <x v="0"/>
    <x v="207"/>
    <x v="0"/>
    <x v="4"/>
    <x v="14"/>
    <x v="0"/>
    <x v="0"/>
  </r>
  <r>
    <x v="1567"/>
    <x v="1448"/>
    <x v="1"/>
    <x v="16"/>
    <x v="2"/>
    <x v="1"/>
    <x v="1"/>
    <x v="0"/>
    <x v="2"/>
    <x v="1"/>
    <x v="3"/>
    <x v="0"/>
    <x v="127"/>
    <x v="0"/>
    <x v="7"/>
    <x v="48"/>
    <x v="0"/>
    <x v="0"/>
  </r>
  <r>
    <x v="1568"/>
    <x v="1448"/>
    <x v="1"/>
    <x v="23"/>
    <x v="1"/>
    <x v="1"/>
    <x v="1"/>
    <x v="0"/>
    <x v="3"/>
    <x v="1"/>
    <x v="3"/>
    <x v="0"/>
    <x v="160"/>
    <x v="0"/>
    <x v="10"/>
    <x v="11"/>
    <x v="0"/>
    <x v="0"/>
  </r>
  <r>
    <x v="1569"/>
    <x v="1449"/>
    <x v="0"/>
    <x v="37"/>
    <x v="1"/>
    <x v="1"/>
    <x v="1"/>
    <x v="0"/>
    <x v="3"/>
    <x v="0"/>
    <x v="3"/>
    <x v="0"/>
    <x v="39"/>
    <x v="0"/>
    <x v="5"/>
    <x v="5"/>
    <x v="0"/>
    <x v="0"/>
  </r>
  <r>
    <x v="1570"/>
    <x v="1450"/>
    <x v="1"/>
    <x v="33"/>
    <x v="2"/>
    <x v="1"/>
    <x v="1"/>
    <x v="0"/>
    <x v="3"/>
    <x v="2"/>
    <x v="5"/>
    <x v="0"/>
    <x v="161"/>
    <x v="0"/>
    <x v="7"/>
    <x v="493"/>
    <x v="0"/>
    <x v="0"/>
  </r>
  <r>
    <x v="1571"/>
    <x v="1451"/>
    <x v="0"/>
    <x v="4"/>
    <x v="0"/>
    <x v="1"/>
    <x v="1"/>
    <x v="0"/>
    <x v="3"/>
    <x v="0"/>
    <x v="3"/>
    <x v="0"/>
    <x v="64"/>
    <x v="0"/>
    <x v="2"/>
    <x v="2"/>
    <x v="0"/>
    <x v="0"/>
  </r>
  <r>
    <x v="1572"/>
    <x v="1452"/>
    <x v="0"/>
    <x v="16"/>
    <x v="2"/>
    <x v="1"/>
    <x v="1"/>
    <x v="0"/>
    <x v="0"/>
    <x v="1"/>
    <x v="3"/>
    <x v="0"/>
    <x v="151"/>
    <x v="0"/>
    <x v="31"/>
    <x v="494"/>
    <x v="0"/>
    <x v="0"/>
  </r>
  <r>
    <x v="1573"/>
    <x v="1453"/>
    <x v="0"/>
    <x v="30"/>
    <x v="0"/>
    <x v="1"/>
    <x v="1"/>
    <x v="0"/>
    <x v="1"/>
    <x v="3"/>
    <x v="0"/>
    <x v="0"/>
    <x v="390"/>
    <x v="0"/>
    <x v="4"/>
    <x v="83"/>
    <x v="0"/>
    <x v="0"/>
  </r>
  <r>
    <x v="1574"/>
    <x v="1454"/>
    <x v="0"/>
    <x v="59"/>
    <x v="1"/>
    <x v="1"/>
    <x v="1"/>
    <x v="2"/>
    <x v="2"/>
    <x v="0"/>
    <x v="2"/>
    <x v="0"/>
    <x v="253"/>
    <x v="0"/>
    <x v="10"/>
    <x v="11"/>
    <x v="0"/>
    <x v="0"/>
  </r>
  <r>
    <x v="1575"/>
    <x v="1455"/>
    <x v="0"/>
    <x v="36"/>
    <x v="1"/>
    <x v="1"/>
    <x v="1"/>
    <x v="0"/>
    <x v="0"/>
    <x v="0"/>
    <x v="6"/>
    <x v="0"/>
    <x v="391"/>
    <x v="0"/>
    <x v="4"/>
    <x v="83"/>
    <x v="0"/>
    <x v="0"/>
  </r>
  <r>
    <x v="1576"/>
    <x v="1456"/>
    <x v="0"/>
    <x v="55"/>
    <x v="1"/>
    <x v="1"/>
    <x v="1"/>
    <x v="0"/>
    <x v="2"/>
    <x v="0"/>
    <x v="6"/>
    <x v="0"/>
    <x v="127"/>
    <x v="0"/>
    <x v="19"/>
    <x v="313"/>
    <x v="0"/>
    <x v="0"/>
  </r>
  <r>
    <x v="1577"/>
    <x v="1457"/>
    <x v="1"/>
    <x v="60"/>
    <x v="1"/>
    <x v="1"/>
    <x v="1"/>
    <x v="0"/>
    <x v="1"/>
    <x v="1"/>
    <x v="0"/>
    <x v="0"/>
    <x v="37"/>
    <x v="0"/>
    <x v="12"/>
    <x v="495"/>
    <x v="0"/>
    <x v="0"/>
  </r>
  <r>
    <x v="1578"/>
    <x v="1458"/>
    <x v="1"/>
    <x v="53"/>
    <x v="1"/>
    <x v="1"/>
    <x v="1"/>
    <x v="0"/>
    <x v="2"/>
    <x v="1"/>
    <x v="1"/>
    <x v="0"/>
    <x v="22"/>
    <x v="0"/>
    <x v="11"/>
    <x v="12"/>
    <x v="0"/>
    <x v="0"/>
  </r>
  <r>
    <x v="1579"/>
    <x v="1459"/>
    <x v="0"/>
    <x v="38"/>
    <x v="1"/>
    <x v="1"/>
    <x v="1"/>
    <x v="0"/>
    <x v="0"/>
    <x v="3"/>
    <x v="3"/>
    <x v="0"/>
    <x v="297"/>
    <x v="0"/>
    <x v="13"/>
    <x v="496"/>
    <x v="0"/>
    <x v="0"/>
  </r>
  <r>
    <x v="1580"/>
    <x v="1460"/>
    <x v="0"/>
    <x v="24"/>
    <x v="1"/>
    <x v="1"/>
    <x v="1"/>
    <x v="0"/>
    <x v="2"/>
    <x v="1"/>
    <x v="3"/>
    <x v="0"/>
    <x v="216"/>
    <x v="0"/>
    <x v="9"/>
    <x v="10"/>
    <x v="0"/>
    <x v="0"/>
  </r>
  <r>
    <x v="1581"/>
    <x v="1461"/>
    <x v="1"/>
    <x v="25"/>
    <x v="1"/>
    <x v="1"/>
    <x v="1"/>
    <x v="0"/>
    <x v="6"/>
    <x v="1"/>
    <x v="4"/>
    <x v="0"/>
    <x v="76"/>
    <x v="0"/>
    <x v="10"/>
    <x v="11"/>
    <x v="0"/>
    <x v="0"/>
  </r>
  <r>
    <x v="1582"/>
    <x v="1462"/>
    <x v="1"/>
    <x v="38"/>
    <x v="1"/>
    <x v="1"/>
    <x v="1"/>
    <x v="0"/>
    <x v="3"/>
    <x v="1"/>
    <x v="1"/>
    <x v="0"/>
    <x v="58"/>
    <x v="0"/>
    <x v="5"/>
    <x v="5"/>
    <x v="0"/>
    <x v="0"/>
  </r>
  <r>
    <x v="1583"/>
    <x v="1463"/>
    <x v="1"/>
    <x v="27"/>
    <x v="1"/>
    <x v="1"/>
    <x v="1"/>
    <x v="0"/>
    <x v="2"/>
    <x v="1"/>
    <x v="3"/>
    <x v="0"/>
    <x v="174"/>
    <x v="0"/>
    <x v="0"/>
    <x v="0"/>
    <x v="0"/>
    <x v="0"/>
  </r>
  <r>
    <x v="1584"/>
    <x v="1464"/>
    <x v="1"/>
    <x v="29"/>
    <x v="1"/>
    <x v="1"/>
    <x v="1"/>
    <x v="0"/>
    <x v="1"/>
    <x v="1"/>
    <x v="2"/>
    <x v="0"/>
    <x v="96"/>
    <x v="0"/>
    <x v="5"/>
    <x v="5"/>
    <x v="0"/>
    <x v="0"/>
  </r>
  <r>
    <x v="1585"/>
    <x v="1465"/>
    <x v="1"/>
    <x v="22"/>
    <x v="2"/>
    <x v="1"/>
    <x v="1"/>
    <x v="0"/>
    <x v="2"/>
    <x v="1"/>
    <x v="6"/>
    <x v="0"/>
    <x v="26"/>
    <x v="0"/>
    <x v="4"/>
    <x v="14"/>
    <x v="0"/>
    <x v="0"/>
  </r>
  <r>
    <x v="1586"/>
    <x v="1466"/>
    <x v="1"/>
    <x v="7"/>
    <x v="2"/>
    <x v="1"/>
    <x v="1"/>
    <x v="0"/>
    <x v="1"/>
    <x v="1"/>
    <x v="2"/>
    <x v="0"/>
    <x v="229"/>
    <x v="0"/>
    <x v="5"/>
    <x v="5"/>
    <x v="0"/>
    <x v="0"/>
  </r>
  <r>
    <x v="1587"/>
    <x v="1467"/>
    <x v="0"/>
    <x v="55"/>
    <x v="1"/>
    <x v="1"/>
    <x v="1"/>
    <x v="0"/>
    <x v="0"/>
    <x v="0"/>
    <x v="4"/>
    <x v="0"/>
    <x v="9"/>
    <x v="0"/>
    <x v="5"/>
    <x v="5"/>
    <x v="0"/>
    <x v="0"/>
  </r>
  <r>
    <x v="1588"/>
    <x v="1468"/>
    <x v="0"/>
    <x v="7"/>
    <x v="2"/>
    <x v="1"/>
    <x v="1"/>
    <x v="0"/>
    <x v="3"/>
    <x v="0"/>
    <x v="4"/>
    <x v="0"/>
    <x v="62"/>
    <x v="0"/>
    <x v="13"/>
    <x v="51"/>
    <x v="0"/>
    <x v="0"/>
  </r>
  <r>
    <x v="1589"/>
    <x v="1469"/>
    <x v="0"/>
    <x v="36"/>
    <x v="1"/>
    <x v="1"/>
    <x v="1"/>
    <x v="0"/>
    <x v="3"/>
    <x v="0"/>
    <x v="1"/>
    <x v="0"/>
    <x v="392"/>
    <x v="0"/>
    <x v="4"/>
    <x v="30"/>
    <x v="0"/>
    <x v="0"/>
  </r>
  <r>
    <x v="1590"/>
    <x v="1470"/>
    <x v="1"/>
    <x v="15"/>
    <x v="1"/>
    <x v="1"/>
    <x v="1"/>
    <x v="0"/>
    <x v="2"/>
    <x v="2"/>
    <x v="4"/>
    <x v="0"/>
    <x v="161"/>
    <x v="0"/>
    <x v="7"/>
    <x v="94"/>
    <x v="0"/>
    <x v="0"/>
  </r>
  <r>
    <x v="1591"/>
    <x v="1471"/>
    <x v="0"/>
    <x v="35"/>
    <x v="1"/>
    <x v="1"/>
    <x v="1"/>
    <x v="0"/>
    <x v="2"/>
    <x v="1"/>
    <x v="6"/>
    <x v="0"/>
    <x v="232"/>
    <x v="0"/>
    <x v="14"/>
    <x v="497"/>
    <x v="0"/>
    <x v="0"/>
  </r>
  <r>
    <x v="1592"/>
    <x v="1472"/>
    <x v="0"/>
    <x v="27"/>
    <x v="1"/>
    <x v="1"/>
    <x v="1"/>
    <x v="0"/>
    <x v="0"/>
    <x v="0"/>
    <x v="6"/>
    <x v="0"/>
    <x v="166"/>
    <x v="0"/>
    <x v="9"/>
    <x v="10"/>
    <x v="0"/>
    <x v="0"/>
  </r>
  <r>
    <x v="1593"/>
    <x v="1473"/>
    <x v="0"/>
    <x v="34"/>
    <x v="0"/>
    <x v="1"/>
    <x v="1"/>
    <x v="0"/>
    <x v="2"/>
    <x v="0"/>
    <x v="6"/>
    <x v="0"/>
    <x v="127"/>
    <x v="0"/>
    <x v="6"/>
    <x v="376"/>
    <x v="0"/>
    <x v="0"/>
  </r>
  <r>
    <x v="1594"/>
    <x v="1474"/>
    <x v="1"/>
    <x v="2"/>
    <x v="2"/>
    <x v="1"/>
    <x v="1"/>
    <x v="0"/>
    <x v="3"/>
    <x v="1"/>
    <x v="4"/>
    <x v="0"/>
    <x v="26"/>
    <x v="0"/>
    <x v="4"/>
    <x v="498"/>
    <x v="0"/>
    <x v="0"/>
  </r>
  <r>
    <x v="1595"/>
    <x v="1475"/>
    <x v="0"/>
    <x v="20"/>
    <x v="1"/>
    <x v="1"/>
    <x v="1"/>
    <x v="0"/>
    <x v="6"/>
    <x v="1"/>
    <x v="3"/>
    <x v="0"/>
    <x v="26"/>
    <x v="0"/>
    <x v="11"/>
    <x v="126"/>
    <x v="0"/>
    <x v="0"/>
  </r>
  <r>
    <x v="1596"/>
    <x v="1476"/>
    <x v="1"/>
    <x v="13"/>
    <x v="1"/>
    <x v="1"/>
    <x v="1"/>
    <x v="0"/>
    <x v="0"/>
    <x v="7"/>
    <x v="1"/>
    <x v="0"/>
    <x v="84"/>
    <x v="0"/>
    <x v="20"/>
    <x v="499"/>
    <x v="0"/>
    <x v="0"/>
  </r>
  <r>
    <x v="1597"/>
    <x v="1477"/>
    <x v="1"/>
    <x v="0"/>
    <x v="0"/>
    <x v="1"/>
    <x v="1"/>
    <x v="2"/>
    <x v="0"/>
    <x v="4"/>
    <x v="7"/>
    <x v="0"/>
    <x v="272"/>
    <x v="0"/>
    <x v="14"/>
    <x v="500"/>
    <x v="0"/>
    <x v="0"/>
  </r>
  <r>
    <x v="1598"/>
    <x v="1478"/>
    <x v="1"/>
    <x v="17"/>
    <x v="1"/>
    <x v="1"/>
    <x v="1"/>
    <x v="0"/>
    <x v="2"/>
    <x v="3"/>
    <x v="4"/>
    <x v="0"/>
    <x v="125"/>
    <x v="0"/>
    <x v="3"/>
    <x v="72"/>
    <x v="0"/>
    <x v="0"/>
  </r>
  <r>
    <x v="1599"/>
    <x v="1479"/>
    <x v="1"/>
    <x v="40"/>
    <x v="1"/>
    <x v="1"/>
    <x v="1"/>
    <x v="0"/>
    <x v="4"/>
    <x v="2"/>
    <x v="0"/>
    <x v="0"/>
    <x v="334"/>
    <x v="0"/>
    <x v="3"/>
    <x v="429"/>
    <x v="0"/>
    <x v="0"/>
  </r>
  <r>
    <x v="1600"/>
    <x v="1480"/>
    <x v="1"/>
    <x v="15"/>
    <x v="1"/>
    <x v="1"/>
    <x v="1"/>
    <x v="0"/>
    <x v="3"/>
    <x v="1"/>
    <x v="6"/>
    <x v="0"/>
    <x v="88"/>
    <x v="0"/>
    <x v="4"/>
    <x v="14"/>
    <x v="0"/>
    <x v="0"/>
  </r>
  <r>
    <x v="1601"/>
    <x v="1481"/>
    <x v="0"/>
    <x v="28"/>
    <x v="1"/>
    <x v="1"/>
    <x v="1"/>
    <x v="0"/>
    <x v="3"/>
    <x v="1"/>
    <x v="4"/>
    <x v="0"/>
    <x v="393"/>
    <x v="0"/>
    <x v="13"/>
    <x v="16"/>
    <x v="0"/>
    <x v="0"/>
  </r>
  <r>
    <x v="1602"/>
    <x v="1482"/>
    <x v="1"/>
    <x v="27"/>
    <x v="1"/>
    <x v="1"/>
    <x v="1"/>
    <x v="0"/>
    <x v="3"/>
    <x v="0"/>
    <x v="0"/>
    <x v="0"/>
    <x v="24"/>
    <x v="0"/>
    <x v="13"/>
    <x v="501"/>
    <x v="0"/>
    <x v="0"/>
  </r>
  <r>
    <x v="1603"/>
    <x v="1483"/>
    <x v="1"/>
    <x v="4"/>
    <x v="0"/>
    <x v="1"/>
    <x v="1"/>
    <x v="0"/>
    <x v="2"/>
    <x v="3"/>
    <x v="6"/>
    <x v="0"/>
    <x v="39"/>
    <x v="0"/>
    <x v="4"/>
    <x v="83"/>
    <x v="0"/>
    <x v="0"/>
  </r>
  <r>
    <x v="1604"/>
    <x v="1484"/>
    <x v="0"/>
    <x v="10"/>
    <x v="1"/>
    <x v="1"/>
    <x v="1"/>
    <x v="1"/>
    <x v="2"/>
    <x v="1"/>
    <x v="3"/>
    <x v="0"/>
    <x v="206"/>
    <x v="0"/>
    <x v="13"/>
    <x v="90"/>
    <x v="0"/>
    <x v="0"/>
  </r>
  <r>
    <x v="1605"/>
    <x v="1485"/>
    <x v="1"/>
    <x v="32"/>
    <x v="2"/>
    <x v="1"/>
    <x v="1"/>
    <x v="0"/>
    <x v="2"/>
    <x v="0"/>
    <x v="3"/>
    <x v="0"/>
    <x v="86"/>
    <x v="0"/>
    <x v="8"/>
    <x v="9"/>
    <x v="0"/>
    <x v="0"/>
  </r>
  <r>
    <x v="1606"/>
    <x v="1486"/>
    <x v="1"/>
    <x v="50"/>
    <x v="1"/>
    <x v="1"/>
    <x v="1"/>
    <x v="0"/>
    <x v="5"/>
    <x v="3"/>
    <x v="5"/>
    <x v="0"/>
    <x v="394"/>
    <x v="0"/>
    <x v="3"/>
    <x v="17"/>
    <x v="0"/>
    <x v="0"/>
  </r>
  <r>
    <x v="1607"/>
    <x v="1487"/>
    <x v="0"/>
    <x v="6"/>
    <x v="1"/>
    <x v="1"/>
    <x v="1"/>
    <x v="0"/>
    <x v="0"/>
    <x v="1"/>
    <x v="3"/>
    <x v="0"/>
    <x v="22"/>
    <x v="0"/>
    <x v="10"/>
    <x v="11"/>
    <x v="0"/>
    <x v="0"/>
  </r>
  <r>
    <x v="1608"/>
    <x v="1488"/>
    <x v="1"/>
    <x v="14"/>
    <x v="2"/>
    <x v="1"/>
    <x v="1"/>
    <x v="2"/>
    <x v="3"/>
    <x v="3"/>
    <x v="6"/>
    <x v="0"/>
    <x v="247"/>
    <x v="0"/>
    <x v="14"/>
    <x v="135"/>
    <x v="0"/>
    <x v="0"/>
  </r>
  <r>
    <x v="1609"/>
    <x v="1489"/>
    <x v="1"/>
    <x v="32"/>
    <x v="2"/>
    <x v="1"/>
    <x v="1"/>
    <x v="2"/>
    <x v="0"/>
    <x v="0"/>
    <x v="1"/>
    <x v="0"/>
    <x v="61"/>
    <x v="0"/>
    <x v="6"/>
    <x v="6"/>
    <x v="0"/>
    <x v="0"/>
  </r>
  <r>
    <x v="1610"/>
    <x v="1490"/>
    <x v="1"/>
    <x v="33"/>
    <x v="2"/>
    <x v="1"/>
    <x v="1"/>
    <x v="0"/>
    <x v="2"/>
    <x v="1"/>
    <x v="2"/>
    <x v="0"/>
    <x v="15"/>
    <x v="0"/>
    <x v="6"/>
    <x v="502"/>
    <x v="0"/>
    <x v="0"/>
  </r>
  <r>
    <x v="1611"/>
    <x v="1491"/>
    <x v="0"/>
    <x v="54"/>
    <x v="1"/>
    <x v="1"/>
    <x v="1"/>
    <x v="0"/>
    <x v="2"/>
    <x v="3"/>
    <x v="3"/>
    <x v="0"/>
    <x v="298"/>
    <x v="0"/>
    <x v="5"/>
    <x v="5"/>
    <x v="0"/>
    <x v="0"/>
  </r>
  <r>
    <x v="1612"/>
    <x v="1492"/>
    <x v="1"/>
    <x v="23"/>
    <x v="1"/>
    <x v="1"/>
    <x v="1"/>
    <x v="0"/>
    <x v="0"/>
    <x v="1"/>
    <x v="3"/>
    <x v="0"/>
    <x v="134"/>
    <x v="0"/>
    <x v="4"/>
    <x v="68"/>
    <x v="0"/>
    <x v="0"/>
  </r>
  <r>
    <x v="1613"/>
    <x v="1493"/>
    <x v="0"/>
    <x v="16"/>
    <x v="2"/>
    <x v="1"/>
    <x v="1"/>
    <x v="0"/>
    <x v="1"/>
    <x v="0"/>
    <x v="6"/>
    <x v="0"/>
    <x v="24"/>
    <x v="0"/>
    <x v="13"/>
    <x v="131"/>
    <x v="0"/>
    <x v="0"/>
  </r>
  <r>
    <x v="1614"/>
    <x v="1494"/>
    <x v="0"/>
    <x v="39"/>
    <x v="1"/>
    <x v="1"/>
    <x v="1"/>
    <x v="0"/>
    <x v="3"/>
    <x v="0"/>
    <x v="6"/>
    <x v="0"/>
    <x v="316"/>
    <x v="0"/>
    <x v="4"/>
    <x v="298"/>
    <x v="0"/>
    <x v="0"/>
  </r>
  <r>
    <x v="1615"/>
    <x v="1495"/>
    <x v="0"/>
    <x v="58"/>
    <x v="1"/>
    <x v="1"/>
    <x v="1"/>
    <x v="0"/>
    <x v="0"/>
    <x v="0"/>
    <x v="3"/>
    <x v="0"/>
    <x v="84"/>
    <x v="0"/>
    <x v="2"/>
    <x v="448"/>
    <x v="0"/>
    <x v="0"/>
  </r>
  <r>
    <x v="1616"/>
    <x v="1496"/>
    <x v="1"/>
    <x v="1"/>
    <x v="1"/>
    <x v="1"/>
    <x v="1"/>
    <x v="0"/>
    <x v="0"/>
    <x v="1"/>
    <x v="3"/>
    <x v="0"/>
    <x v="222"/>
    <x v="0"/>
    <x v="3"/>
    <x v="22"/>
    <x v="0"/>
    <x v="0"/>
  </r>
  <r>
    <x v="1617"/>
    <x v="1497"/>
    <x v="1"/>
    <x v="39"/>
    <x v="1"/>
    <x v="1"/>
    <x v="1"/>
    <x v="2"/>
    <x v="2"/>
    <x v="2"/>
    <x v="3"/>
    <x v="0"/>
    <x v="327"/>
    <x v="0"/>
    <x v="21"/>
    <x v="503"/>
    <x v="0"/>
    <x v="0"/>
  </r>
  <r>
    <x v="1618"/>
    <x v="1498"/>
    <x v="0"/>
    <x v="30"/>
    <x v="0"/>
    <x v="1"/>
    <x v="1"/>
    <x v="0"/>
    <x v="3"/>
    <x v="0"/>
    <x v="6"/>
    <x v="0"/>
    <x v="250"/>
    <x v="0"/>
    <x v="20"/>
    <x v="189"/>
    <x v="0"/>
    <x v="0"/>
  </r>
  <r>
    <x v="1619"/>
    <x v="1499"/>
    <x v="0"/>
    <x v="38"/>
    <x v="1"/>
    <x v="1"/>
    <x v="1"/>
    <x v="0"/>
    <x v="2"/>
    <x v="0"/>
    <x v="2"/>
    <x v="0"/>
    <x v="171"/>
    <x v="0"/>
    <x v="28"/>
    <x v="327"/>
    <x v="0"/>
    <x v="0"/>
  </r>
  <r>
    <x v="1620"/>
    <x v="1499"/>
    <x v="0"/>
    <x v="5"/>
    <x v="1"/>
    <x v="1"/>
    <x v="1"/>
    <x v="0"/>
    <x v="1"/>
    <x v="0"/>
    <x v="0"/>
    <x v="0"/>
    <x v="24"/>
    <x v="0"/>
    <x v="31"/>
    <x v="504"/>
    <x v="0"/>
    <x v="0"/>
  </r>
  <r>
    <x v="1621"/>
    <x v="1500"/>
    <x v="0"/>
    <x v="27"/>
    <x v="1"/>
    <x v="1"/>
    <x v="1"/>
    <x v="0"/>
    <x v="2"/>
    <x v="1"/>
    <x v="2"/>
    <x v="0"/>
    <x v="206"/>
    <x v="0"/>
    <x v="2"/>
    <x v="505"/>
    <x v="0"/>
    <x v="0"/>
  </r>
  <r>
    <x v="1622"/>
    <x v="1501"/>
    <x v="1"/>
    <x v="48"/>
    <x v="1"/>
    <x v="1"/>
    <x v="1"/>
    <x v="2"/>
    <x v="2"/>
    <x v="2"/>
    <x v="3"/>
    <x v="0"/>
    <x v="8"/>
    <x v="0"/>
    <x v="17"/>
    <x v="25"/>
    <x v="0"/>
    <x v="0"/>
  </r>
  <r>
    <x v="1623"/>
    <x v="1502"/>
    <x v="0"/>
    <x v="2"/>
    <x v="2"/>
    <x v="1"/>
    <x v="1"/>
    <x v="0"/>
    <x v="0"/>
    <x v="1"/>
    <x v="3"/>
    <x v="0"/>
    <x v="127"/>
    <x v="0"/>
    <x v="20"/>
    <x v="506"/>
    <x v="0"/>
    <x v="0"/>
  </r>
  <r>
    <x v="1624"/>
    <x v="1502"/>
    <x v="1"/>
    <x v="2"/>
    <x v="2"/>
    <x v="1"/>
    <x v="1"/>
    <x v="0"/>
    <x v="0"/>
    <x v="1"/>
    <x v="0"/>
    <x v="0"/>
    <x v="232"/>
    <x v="0"/>
    <x v="4"/>
    <x v="14"/>
    <x v="0"/>
    <x v="0"/>
  </r>
  <r>
    <x v="1625"/>
    <x v="1503"/>
    <x v="0"/>
    <x v="15"/>
    <x v="1"/>
    <x v="1"/>
    <x v="1"/>
    <x v="0"/>
    <x v="3"/>
    <x v="0"/>
    <x v="1"/>
    <x v="0"/>
    <x v="236"/>
    <x v="0"/>
    <x v="9"/>
    <x v="10"/>
    <x v="0"/>
    <x v="0"/>
  </r>
  <r>
    <x v="1626"/>
    <x v="1504"/>
    <x v="0"/>
    <x v="14"/>
    <x v="2"/>
    <x v="1"/>
    <x v="1"/>
    <x v="0"/>
    <x v="5"/>
    <x v="0"/>
    <x v="1"/>
    <x v="0"/>
    <x v="95"/>
    <x v="0"/>
    <x v="4"/>
    <x v="307"/>
    <x v="0"/>
    <x v="0"/>
  </r>
  <r>
    <x v="1627"/>
    <x v="1505"/>
    <x v="0"/>
    <x v="5"/>
    <x v="1"/>
    <x v="1"/>
    <x v="1"/>
    <x v="2"/>
    <x v="3"/>
    <x v="0"/>
    <x v="1"/>
    <x v="0"/>
    <x v="362"/>
    <x v="0"/>
    <x v="5"/>
    <x v="5"/>
    <x v="0"/>
    <x v="0"/>
  </r>
  <r>
    <x v="1628"/>
    <x v="1506"/>
    <x v="0"/>
    <x v="14"/>
    <x v="2"/>
    <x v="1"/>
    <x v="1"/>
    <x v="0"/>
    <x v="2"/>
    <x v="0"/>
    <x v="4"/>
    <x v="0"/>
    <x v="395"/>
    <x v="0"/>
    <x v="17"/>
    <x v="507"/>
    <x v="0"/>
    <x v="0"/>
  </r>
  <r>
    <x v="1629"/>
    <x v="1507"/>
    <x v="0"/>
    <x v="39"/>
    <x v="1"/>
    <x v="1"/>
    <x v="1"/>
    <x v="0"/>
    <x v="2"/>
    <x v="0"/>
    <x v="0"/>
    <x v="0"/>
    <x v="10"/>
    <x v="0"/>
    <x v="9"/>
    <x v="10"/>
    <x v="0"/>
    <x v="0"/>
  </r>
  <r>
    <x v="1630"/>
    <x v="1508"/>
    <x v="1"/>
    <x v="12"/>
    <x v="1"/>
    <x v="1"/>
    <x v="1"/>
    <x v="2"/>
    <x v="0"/>
    <x v="2"/>
    <x v="1"/>
    <x v="0"/>
    <x v="140"/>
    <x v="0"/>
    <x v="5"/>
    <x v="137"/>
    <x v="0"/>
    <x v="0"/>
  </r>
  <r>
    <x v="1631"/>
    <x v="1508"/>
    <x v="1"/>
    <x v="8"/>
    <x v="1"/>
    <x v="1"/>
    <x v="1"/>
    <x v="2"/>
    <x v="0"/>
    <x v="2"/>
    <x v="0"/>
    <x v="0"/>
    <x v="174"/>
    <x v="0"/>
    <x v="13"/>
    <x v="51"/>
    <x v="0"/>
    <x v="0"/>
  </r>
  <r>
    <x v="1632"/>
    <x v="1509"/>
    <x v="1"/>
    <x v="43"/>
    <x v="1"/>
    <x v="1"/>
    <x v="1"/>
    <x v="0"/>
    <x v="2"/>
    <x v="2"/>
    <x v="4"/>
    <x v="0"/>
    <x v="266"/>
    <x v="0"/>
    <x v="5"/>
    <x v="5"/>
    <x v="0"/>
    <x v="0"/>
  </r>
  <r>
    <x v="1633"/>
    <x v="1510"/>
    <x v="0"/>
    <x v="37"/>
    <x v="1"/>
    <x v="1"/>
    <x v="1"/>
    <x v="0"/>
    <x v="0"/>
    <x v="7"/>
    <x v="6"/>
    <x v="0"/>
    <x v="84"/>
    <x v="0"/>
    <x v="14"/>
    <x v="19"/>
    <x v="0"/>
    <x v="0"/>
  </r>
  <r>
    <x v="1634"/>
    <x v="1511"/>
    <x v="0"/>
    <x v="17"/>
    <x v="1"/>
    <x v="1"/>
    <x v="1"/>
    <x v="0"/>
    <x v="0"/>
    <x v="0"/>
    <x v="6"/>
    <x v="0"/>
    <x v="33"/>
    <x v="0"/>
    <x v="4"/>
    <x v="508"/>
    <x v="0"/>
    <x v="0"/>
  </r>
  <r>
    <x v="1635"/>
    <x v="1512"/>
    <x v="0"/>
    <x v="18"/>
    <x v="2"/>
    <x v="1"/>
    <x v="1"/>
    <x v="0"/>
    <x v="5"/>
    <x v="0"/>
    <x v="2"/>
    <x v="0"/>
    <x v="95"/>
    <x v="0"/>
    <x v="9"/>
    <x v="240"/>
    <x v="0"/>
    <x v="0"/>
  </r>
  <r>
    <x v="1636"/>
    <x v="1513"/>
    <x v="1"/>
    <x v="48"/>
    <x v="1"/>
    <x v="1"/>
    <x v="1"/>
    <x v="0"/>
    <x v="2"/>
    <x v="2"/>
    <x v="3"/>
    <x v="0"/>
    <x v="248"/>
    <x v="0"/>
    <x v="2"/>
    <x v="509"/>
    <x v="0"/>
    <x v="0"/>
  </r>
  <r>
    <x v="1637"/>
    <x v="1514"/>
    <x v="1"/>
    <x v="28"/>
    <x v="1"/>
    <x v="1"/>
    <x v="1"/>
    <x v="0"/>
    <x v="2"/>
    <x v="1"/>
    <x v="2"/>
    <x v="0"/>
    <x v="182"/>
    <x v="0"/>
    <x v="9"/>
    <x v="510"/>
    <x v="0"/>
    <x v="0"/>
  </r>
  <r>
    <x v="1638"/>
    <x v="1515"/>
    <x v="0"/>
    <x v="2"/>
    <x v="2"/>
    <x v="1"/>
    <x v="1"/>
    <x v="0"/>
    <x v="0"/>
    <x v="0"/>
    <x v="0"/>
    <x v="1"/>
    <x v="396"/>
    <x v="0"/>
    <x v="4"/>
    <x v="30"/>
    <x v="0"/>
    <x v="0"/>
  </r>
  <r>
    <x v="1639"/>
    <x v="1516"/>
    <x v="0"/>
    <x v="49"/>
    <x v="2"/>
    <x v="1"/>
    <x v="1"/>
    <x v="0"/>
    <x v="2"/>
    <x v="1"/>
    <x v="2"/>
    <x v="0"/>
    <x v="3"/>
    <x v="0"/>
    <x v="10"/>
    <x v="11"/>
    <x v="0"/>
    <x v="0"/>
  </r>
  <r>
    <x v="1640"/>
    <x v="1517"/>
    <x v="1"/>
    <x v="23"/>
    <x v="1"/>
    <x v="1"/>
    <x v="1"/>
    <x v="0"/>
    <x v="2"/>
    <x v="1"/>
    <x v="4"/>
    <x v="0"/>
    <x v="22"/>
    <x v="0"/>
    <x v="3"/>
    <x v="22"/>
    <x v="0"/>
    <x v="0"/>
  </r>
  <r>
    <x v="1641"/>
    <x v="1518"/>
    <x v="1"/>
    <x v="34"/>
    <x v="0"/>
    <x v="1"/>
    <x v="1"/>
    <x v="0"/>
    <x v="3"/>
    <x v="2"/>
    <x v="0"/>
    <x v="0"/>
    <x v="5"/>
    <x v="0"/>
    <x v="13"/>
    <x v="51"/>
    <x v="0"/>
    <x v="0"/>
  </r>
  <r>
    <x v="1642"/>
    <x v="1519"/>
    <x v="0"/>
    <x v="19"/>
    <x v="0"/>
    <x v="1"/>
    <x v="1"/>
    <x v="0"/>
    <x v="2"/>
    <x v="0"/>
    <x v="0"/>
    <x v="0"/>
    <x v="4"/>
    <x v="0"/>
    <x v="13"/>
    <x v="16"/>
    <x v="0"/>
    <x v="0"/>
  </r>
  <r>
    <x v="1643"/>
    <x v="1520"/>
    <x v="0"/>
    <x v="27"/>
    <x v="1"/>
    <x v="1"/>
    <x v="1"/>
    <x v="0"/>
    <x v="2"/>
    <x v="1"/>
    <x v="6"/>
    <x v="0"/>
    <x v="127"/>
    <x v="0"/>
    <x v="7"/>
    <x v="511"/>
    <x v="0"/>
    <x v="0"/>
  </r>
  <r>
    <x v="1644"/>
    <x v="1521"/>
    <x v="0"/>
    <x v="24"/>
    <x v="1"/>
    <x v="1"/>
    <x v="1"/>
    <x v="0"/>
    <x v="2"/>
    <x v="1"/>
    <x v="0"/>
    <x v="0"/>
    <x v="53"/>
    <x v="0"/>
    <x v="25"/>
    <x v="383"/>
    <x v="0"/>
    <x v="0"/>
  </r>
  <r>
    <x v="1645"/>
    <x v="1522"/>
    <x v="0"/>
    <x v="25"/>
    <x v="1"/>
    <x v="1"/>
    <x v="1"/>
    <x v="0"/>
    <x v="2"/>
    <x v="0"/>
    <x v="1"/>
    <x v="0"/>
    <x v="86"/>
    <x v="0"/>
    <x v="13"/>
    <x v="131"/>
    <x v="0"/>
    <x v="0"/>
  </r>
  <r>
    <x v="1646"/>
    <x v="1523"/>
    <x v="0"/>
    <x v="18"/>
    <x v="2"/>
    <x v="1"/>
    <x v="1"/>
    <x v="0"/>
    <x v="2"/>
    <x v="0"/>
    <x v="4"/>
    <x v="0"/>
    <x v="123"/>
    <x v="0"/>
    <x v="15"/>
    <x v="105"/>
    <x v="0"/>
    <x v="0"/>
  </r>
  <r>
    <x v="1647"/>
    <x v="1524"/>
    <x v="0"/>
    <x v="52"/>
    <x v="1"/>
    <x v="1"/>
    <x v="1"/>
    <x v="0"/>
    <x v="1"/>
    <x v="0"/>
    <x v="0"/>
    <x v="0"/>
    <x v="25"/>
    <x v="0"/>
    <x v="8"/>
    <x v="9"/>
    <x v="0"/>
    <x v="0"/>
  </r>
  <r>
    <x v="1648"/>
    <x v="1524"/>
    <x v="0"/>
    <x v="33"/>
    <x v="2"/>
    <x v="1"/>
    <x v="1"/>
    <x v="0"/>
    <x v="2"/>
    <x v="0"/>
    <x v="6"/>
    <x v="0"/>
    <x v="133"/>
    <x v="0"/>
    <x v="0"/>
    <x v="473"/>
    <x v="0"/>
    <x v="0"/>
  </r>
  <r>
    <x v="1649"/>
    <x v="1525"/>
    <x v="0"/>
    <x v="43"/>
    <x v="1"/>
    <x v="1"/>
    <x v="1"/>
    <x v="2"/>
    <x v="2"/>
    <x v="0"/>
    <x v="3"/>
    <x v="0"/>
    <x v="86"/>
    <x v="0"/>
    <x v="7"/>
    <x v="512"/>
    <x v="0"/>
    <x v="0"/>
  </r>
  <r>
    <x v="1650"/>
    <x v="1526"/>
    <x v="0"/>
    <x v="53"/>
    <x v="1"/>
    <x v="1"/>
    <x v="1"/>
    <x v="0"/>
    <x v="0"/>
    <x v="0"/>
    <x v="6"/>
    <x v="0"/>
    <x v="95"/>
    <x v="0"/>
    <x v="4"/>
    <x v="99"/>
    <x v="0"/>
    <x v="0"/>
  </r>
  <r>
    <x v="1651"/>
    <x v="1527"/>
    <x v="0"/>
    <x v="28"/>
    <x v="1"/>
    <x v="1"/>
    <x v="1"/>
    <x v="0"/>
    <x v="1"/>
    <x v="1"/>
    <x v="5"/>
    <x v="0"/>
    <x v="397"/>
    <x v="0"/>
    <x v="15"/>
    <x v="513"/>
    <x v="0"/>
    <x v="0"/>
  </r>
  <r>
    <x v="1652"/>
    <x v="1528"/>
    <x v="1"/>
    <x v="18"/>
    <x v="2"/>
    <x v="1"/>
    <x v="1"/>
    <x v="0"/>
    <x v="5"/>
    <x v="1"/>
    <x v="1"/>
    <x v="0"/>
    <x v="206"/>
    <x v="0"/>
    <x v="10"/>
    <x v="11"/>
    <x v="0"/>
    <x v="0"/>
  </r>
  <r>
    <x v="1653"/>
    <x v="1528"/>
    <x v="0"/>
    <x v="15"/>
    <x v="1"/>
    <x v="1"/>
    <x v="1"/>
    <x v="0"/>
    <x v="4"/>
    <x v="0"/>
    <x v="1"/>
    <x v="0"/>
    <x v="398"/>
    <x v="0"/>
    <x v="9"/>
    <x v="10"/>
    <x v="0"/>
    <x v="0"/>
  </r>
  <r>
    <x v="1654"/>
    <x v="1529"/>
    <x v="0"/>
    <x v="9"/>
    <x v="1"/>
    <x v="1"/>
    <x v="1"/>
    <x v="0"/>
    <x v="0"/>
    <x v="1"/>
    <x v="6"/>
    <x v="0"/>
    <x v="281"/>
    <x v="0"/>
    <x v="34"/>
    <x v="514"/>
    <x v="0"/>
    <x v="0"/>
  </r>
  <r>
    <x v="1655"/>
    <x v="1530"/>
    <x v="1"/>
    <x v="12"/>
    <x v="1"/>
    <x v="1"/>
    <x v="1"/>
    <x v="0"/>
    <x v="6"/>
    <x v="1"/>
    <x v="5"/>
    <x v="0"/>
    <x v="26"/>
    <x v="0"/>
    <x v="20"/>
    <x v="46"/>
    <x v="0"/>
    <x v="0"/>
  </r>
  <r>
    <x v="1656"/>
    <x v="1531"/>
    <x v="0"/>
    <x v="39"/>
    <x v="1"/>
    <x v="1"/>
    <x v="1"/>
    <x v="2"/>
    <x v="0"/>
    <x v="0"/>
    <x v="3"/>
    <x v="0"/>
    <x v="164"/>
    <x v="0"/>
    <x v="7"/>
    <x v="515"/>
    <x v="0"/>
    <x v="0"/>
  </r>
  <r>
    <x v="1657"/>
    <x v="1532"/>
    <x v="0"/>
    <x v="19"/>
    <x v="0"/>
    <x v="1"/>
    <x v="1"/>
    <x v="0"/>
    <x v="0"/>
    <x v="1"/>
    <x v="1"/>
    <x v="0"/>
    <x v="399"/>
    <x v="0"/>
    <x v="4"/>
    <x v="277"/>
    <x v="0"/>
    <x v="0"/>
  </r>
  <r>
    <x v="1658"/>
    <x v="1533"/>
    <x v="1"/>
    <x v="19"/>
    <x v="0"/>
    <x v="1"/>
    <x v="1"/>
    <x v="0"/>
    <x v="0"/>
    <x v="1"/>
    <x v="3"/>
    <x v="0"/>
    <x v="166"/>
    <x v="0"/>
    <x v="4"/>
    <x v="14"/>
    <x v="0"/>
    <x v="0"/>
  </r>
  <r>
    <x v="1659"/>
    <x v="1534"/>
    <x v="0"/>
    <x v="37"/>
    <x v="1"/>
    <x v="1"/>
    <x v="1"/>
    <x v="0"/>
    <x v="0"/>
    <x v="0"/>
    <x v="0"/>
    <x v="0"/>
    <x v="131"/>
    <x v="0"/>
    <x v="18"/>
    <x v="29"/>
    <x v="0"/>
    <x v="0"/>
  </r>
  <r>
    <x v="1660"/>
    <x v="1535"/>
    <x v="1"/>
    <x v="4"/>
    <x v="0"/>
    <x v="1"/>
    <x v="1"/>
    <x v="0"/>
    <x v="2"/>
    <x v="1"/>
    <x v="1"/>
    <x v="0"/>
    <x v="93"/>
    <x v="0"/>
    <x v="27"/>
    <x v="118"/>
    <x v="0"/>
    <x v="0"/>
  </r>
  <r>
    <x v="1661"/>
    <x v="1536"/>
    <x v="0"/>
    <x v="36"/>
    <x v="1"/>
    <x v="1"/>
    <x v="1"/>
    <x v="0"/>
    <x v="0"/>
    <x v="0"/>
    <x v="4"/>
    <x v="0"/>
    <x v="39"/>
    <x v="0"/>
    <x v="7"/>
    <x v="516"/>
    <x v="0"/>
    <x v="0"/>
  </r>
  <r>
    <x v="1662"/>
    <x v="1537"/>
    <x v="0"/>
    <x v="27"/>
    <x v="1"/>
    <x v="1"/>
    <x v="1"/>
    <x v="0"/>
    <x v="2"/>
    <x v="3"/>
    <x v="0"/>
    <x v="0"/>
    <x v="10"/>
    <x v="0"/>
    <x v="17"/>
    <x v="27"/>
    <x v="0"/>
    <x v="0"/>
  </r>
  <r>
    <x v="1663"/>
    <x v="1538"/>
    <x v="0"/>
    <x v="14"/>
    <x v="2"/>
    <x v="1"/>
    <x v="1"/>
    <x v="0"/>
    <x v="3"/>
    <x v="0"/>
    <x v="5"/>
    <x v="0"/>
    <x v="6"/>
    <x v="0"/>
    <x v="35"/>
    <x v="517"/>
    <x v="0"/>
    <x v="0"/>
  </r>
  <r>
    <x v="1664"/>
    <x v="1539"/>
    <x v="0"/>
    <x v="59"/>
    <x v="1"/>
    <x v="1"/>
    <x v="1"/>
    <x v="0"/>
    <x v="2"/>
    <x v="0"/>
    <x v="1"/>
    <x v="0"/>
    <x v="10"/>
    <x v="0"/>
    <x v="0"/>
    <x v="289"/>
    <x v="0"/>
    <x v="0"/>
  </r>
  <r>
    <x v="1665"/>
    <x v="1540"/>
    <x v="0"/>
    <x v="24"/>
    <x v="1"/>
    <x v="1"/>
    <x v="1"/>
    <x v="0"/>
    <x v="0"/>
    <x v="1"/>
    <x v="5"/>
    <x v="0"/>
    <x v="119"/>
    <x v="0"/>
    <x v="6"/>
    <x v="295"/>
    <x v="0"/>
    <x v="0"/>
  </r>
  <r>
    <x v="1666"/>
    <x v="1541"/>
    <x v="0"/>
    <x v="24"/>
    <x v="1"/>
    <x v="1"/>
    <x v="1"/>
    <x v="0"/>
    <x v="0"/>
    <x v="0"/>
    <x v="6"/>
    <x v="0"/>
    <x v="33"/>
    <x v="0"/>
    <x v="4"/>
    <x v="30"/>
    <x v="0"/>
    <x v="0"/>
  </r>
  <r>
    <x v="1667"/>
    <x v="1542"/>
    <x v="0"/>
    <x v="20"/>
    <x v="1"/>
    <x v="1"/>
    <x v="1"/>
    <x v="0"/>
    <x v="0"/>
    <x v="0"/>
    <x v="3"/>
    <x v="0"/>
    <x v="29"/>
    <x v="0"/>
    <x v="1"/>
    <x v="518"/>
    <x v="0"/>
    <x v="0"/>
  </r>
  <r>
    <x v="1668"/>
    <x v="1543"/>
    <x v="0"/>
    <x v="4"/>
    <x v="0"/>
    <x v="1"/>
    <x v="1"/>
    <x v="0"/>
    <x v="2"/>
    <x v="0"/>
    <x v="1"/>
    <x v="0"/>
    <x v="10"/>
    <x v="0"/>
    <x v="0"/>
    <x v="451"/>
    <x v="0"/>
    <x v="0"/>
  </r>
  <r>
    <x v="1669"/>
    <x v="1544"/>
    <x v="1"/>
    <x v="12"/>
    <x v="1"/>
    <x v="1"/>
    <x v="1"/>
    <x v="2"/>
    <x v="0"/>
    <x v="6"/>
    <x v="6"/>
    <x v="0"/>
    <x v="88"/>
    <x v="0"/>
    <x v="1"/>
    <x v="519"/>
    <x v="0"/>
    <x v="0"/>
  </r>
  <r>
    <x v="1670"/>
    <x v="1545"/>
    <x v="0"/>
    <x v="27"/>
    <x v="1"/>
    <x v="1"/>
    <x v="1"/>
    <x v="3"/>
    <x v="3"/>
    <x v="0"/>
    <x v="0"/>
    <x v="0"/>
    <x v="40"/>
    <x v="0"/>
    <x v="6"/>
    <x v="520"/>
    <x v="0"/>
    <x v="0"/>
  </r>
  <r>
    <x v="1671"/>
    <x v="1546"/>
    <x v="0"/>
    <x v="44"/>
    <x v="1"/>
    <x v="1"/>
    <x v="1"/>
    <x v="0"/>
    <x v="3"/>
    <x v="4"/>
    <x v="7"/>
    <x v="0"/>
    <x v="39"/>
    <x v="0"/>
    <x v="20"/>
    <x v="521"/>
    <x v="0"/>
    <x v="0"/>
  </r>
  <r>
    <x v="1672"/>
    <x v="1547"/>
    <x v="0"/>
    <x v="18"/>
    <x v="2"/>
    <x v="1"/>
    <x v="1"/>
    <x v="0"/>
    <x v="3"/>
    <x v="0"/>
    <x v="4"/>
    <x v="0"/>
    <x v="134"/>
    <x v="0"/>
    <x v="4"/>
    <x v="30"/>
    <x v="0"/>
    <x v="0"/>
  </r>
  <r>
    <x v="1673"/>
    <x v="1548"/>
    <x v="0"/>
    <x v="39"/>
    <x v="1"/>
    <x v="1"/>
    <x v="1"/>
    <x v="3"/>
    <x v="2"/>
    <x v="0"/>
    <x v="1"/>
    <x v="0"/>
    <x v="53"/>
    <x v="0"/>
    <x v="9"/>
    <x v="522"/>
    <x v="0"/>
    <x v="0"/>
  </r>
  <r>
    <x v="1674"/>
    <x v="1549"/>
    <x v="1"/>
    <x v="3"/>
    <x v="1"/>
    <x v="1"/>
    <x v="1"/>
    <x v="0"/>
    <x v="2"/>
    <x v="1"/>
    <x v="0"/>
    <x v="0"/>
    <x v="229"/>
    <x v="0"/>
    <x v="3"/>
    <x v="17"/>
    <x v="0"/>
    <x v="0"/>
  </r>
  <r>
    <x v="1675"/>
    <x v="1550"/>
    <x v="0"/>
    <x v="34"/>
    <x v="0"/>
    <x v="1"/>
    <x v="1"/>
    <x v="0"/>
    <x v="6"/>
    <x v="0"/>
    <x v="1"/>
    <x v="0"/>
    <x v="4"/>
    <x v="0"/>
    <x v="8"/>
    <x v="523"/>
    <x v="0"/>
    <x v="0"/>
  </r>
  <r>
    <x v="1676"/>
    <x v="1551"/>
    <x v="0"/>
    <x v="1"/>
    <x v="1"/>
    <x v="1"/>
    <x v="1"/>
    <x v="0"/>
    <x v="2"/>
    <x v="0"/>
    <x v="0"/>
    <x v="0"/>
    <x v="10"/>
    <x v="0"/>
    <x v="19"/>
    <x v="54"/>
    <x v="0"/>
    <x v="0"/>
  </r>
  <r>
    <x v="1677"/>
    <x v="1552"/>
    <x v="1"/>
    <x v="4"/>
    <x v="0"/>
    <x v="1"/>
    <x v="1"/>
    <x v="2"/>
    <x v="2"/>
    <x v="0"/>
    <x v="0"/>
    <x v="0"/>
    <x v="179"/>
    <x v="0"/>
    <x v="6"/>
    <x v="524"/>
    <x v="0"/>
    <x v="0"/>
  </r>
  <r>
    <x v="1678"/>
    <x v="1553"/>
    <x v="1"/>
    <x v="44"/>
    <x v="1"/>
    <x v="1"/>
    <x v="1"/>
    <x v="0"/>
    <x v="2"/>
    <x v="0"/>
    <x v="5"/>
    <x v="0"/>
    <x v="39"/>
    <x v="0"/>
    <x v="5"/>
    <x v="42"/>
    <x v="0"/>
    <x v="0"/>
  </r>
  <r>
    <x v="1679"/>
    <x v="1554"/>
    <x v="1"/>
    <x v="17"/>
    <x v="1"/>
    <x v="1"/>
    <x v="1"/>
    <x v="0"/>
    <x v="3"/>
    <x v="1"/>
    <x v="5"/>
    <x v="0"/>
    <x v="182"/>
    <x v="0"/>
    <x v="28"/>
    <x v="327"/>
    <x v="0"/>
    <x v="0"/>
  </r>
  <r>
    <x v="1680"/>
    <x v="1555"/>
    <x v="0"/>
    <x v="43"/>
    <x v="1"/>
    <x v="1"/>
    <x v="1"/>
    <x v="0"/>
    <x v="0"/>
    <x v="1"/>
    <x v="0"/>
    <x v="0"/>
    <x v="86"/>
    <x v="0"/>
    <x v="4"/>
    <x v="525"/>
    <x v="0"/>
    <x v="0"/>
  </r>
  <r>
    <x v="1681"/>
    <x v="1555"/>
    <x v="1"/>
    <x v="10"/>
    <x v="1"/>
    <x v="1"/>
    <x v="1"/>
    <x v="0"/>
    <x v="0"/>
    <x v="1"/>
    <x v="5"/>
    <x v="0"/>
    <x v="201"/>
    <x v="0"/>
    <x v="25"/>
    <x v="526"/>
    <x v="0"/>
    <x v="0"/>
  </r>
  <r>
    <x v="1682"/>
    <x v="1556"/>
    <x v="0"/>
    <x v="46"/>
    <x v="1"/>
    <x v="1"/>
    <x v="1"/>
    <x v="0"/>
    <x v="2"/>
    <x v="1"/>
    <x v="3"/>
    <x v="0"/>
    <x v="232"/>
    <x v="0"/>
    <x v="1"/>
    <x v="340"/>
    <x v="0"/>
    <x v="0"/>
  </r>
  <r>
    <x v="1683"/>
    <x v="1557"/>
    <x v="1"/>
    <x v="12"/>
    <x v="1"/>
    <x v="1"/>
    <x v="1"/>
    <x v="0"/>
    <x v="3"/>
    <x v="1"/>
    <x v="1"/>
    <x v="0"/>
    <x v="399"/>
    <x v="0"/>
    <x v="2"/>
    <x v="361"/>
    <x v="0"/>
    <x v="0"/>
  </r>
  <r>
    <x v="1684"/>
    <x v="1558"/>
    <x v="1"/>
    <x v="30"/>
    <x v="0"/>
    <x v="1"/>
    <x v="1"/>
    <x v="3"/>
    <x v="0"/>
    <x v="3"/>
    <x v="3"/>
    <x v="0"/>
    <x v="122"/>
    <x v="0"/>
    <x v="9"/>
    <x v="10"/>
    <x v="0"/>
    <x v="0"/>
  </r>
  <r>
    <x v="1685"/>
    <x v="1559"/>
    <x v="1"/>
    <x v="4"/>
    <x v="0"/>
    <x v="1"/>
    <x v="1"/>
    <x v="0"/>
    <x v="2"/>
    <x v="3"/>
    <x v="3"/>
    <x v="0"/>
    <x v="339"/>
    <x v="0"/>
    <x v="13"/>
    <x v="90"/>
    <x v="0"/>
    <x v="0"/>
  </r>
  <r>
    <x v="1686"/>
    <x v="1560"/>
    <x v="1"/>
    <x v="2"/>
    <x v="2"/>
    <x v="1"/>
    <x v="1"/>
    <x v="0"/>
    <x v="5"/>
    <x v="1"/>
    <x v="2"/>
    <x v="0"/>
    <x v="13"/>
    <x v="0"/>
    <x v="5"/>
    <x v="5"/>
    <x v="0"/>
    <x v="0"/>
  </r>
  <r>
    <x v="1687"/>
    <x v="1561"/>
    <x v="1"/>
    <x v="37"/>
    <x v="1"/>
    <x v="1"/>
    <x v="1"/>
    <x v="0"/>
    <x v="0"/>
    <x v="1"/>
    <x v="6"/>
    <x v="0"/>
    <x v="81"/>
    <x v="0"/>
    <x v="10"/>
    <x v="11"/>
    <x v="0"/>
    <x v="0"/>
  </r>
  <r>
    <x v="1688"/>
    <x v="1562"/>
    <x v="1"/>
    <x v="24"/>
    <x v="1"/>
    <x v="1"/>
    <x v="1"/>
    <x v="2"/>
    <x v="2"/>
    <x v="3"/>
    <x v="6"/>
    <x v="0"/>
    <x v="245"/>
    <x v="0"/>
    <x v="0"/>
    <x v="151"/>
    <x v="0"/>
    <x v="0"/>
  </r>
  <r>
    <x v="1689"/>
    <x v="1563"/>
    <x v="1"/>
    <x v="23"/>
    <x v="1"/>
    <x v="1"/>
    <x v="1"/>
    <x v="2"/>
    <x v="2"/>
    <x v="3"/>
    <x v="3"/>
    <x v="0"/>
    <x v="18"/>
    <x v="0"/>
    <x v="4"/>
    <x v="14"/>
    <x v="0"/>
    <x v="0"/>
  </r>
  <r>
    <x v="1690"/>
    <x v="1564"/>
    <x v="1"/>
    <x v="45"/>
    <x v="1"/>
    <x v="1"/>
    <x v="1"/>
    <x v="0"/>
    <x v="2"/>
    <x v="1"/>
    <x v="2"/>
    <x v="0"/>
    <x v="22"/>
    <x v="0"/>
    <x v="13"/>
    <x v="18"/>
    <x v="0"/>
    <x v="0"/>
  </r>
  <r>
    <x v="1691"/>
    <x v="1565"/>
    <x v="0"/>
    <x v="49"/>
    <x v="2"/>
    <x v="1"/>
    <x v="1"/>
    <x v="0"/>
    <x v="0"/>
    <x v="1"/>
    <x v="2"/>
    <x v="0"/>
    <x v="400"/>
    <x v="0"/>
    <x v="7"/>
    <x v="203"/>
    <x v="0"/>
    <x v="0"/>
  </r>
  <r>
    <x v="1692"/>
    <x v="1565"/>
    <x v="1"/>
    <x v="33"/>
    <x v="2"/>
    <x v="1"/>
    <x v="1"/>
    <x v="0"/>
    <x v="1"/>
    <x v="1"/>
    <x v="6"/>
    <x v="0"/>
    <x v="149"/>
    <x v="0"/>
    <x v="10"/>
    <x v="278"/>
    <x v="0"/>
    <x v="0"/>
  </r>
  <r>
    <x v="1693"/>
    <x v="1566"/>
    <x v="0"/>
    <x v="37"/>
    <x v="1"/>
    <x v="1"/>
    <x v="1"/>
    <x v="3"/>
    <x v="1"/>
    <x v="1"/>
    <x v="2"/>
    <x v="0"/>
    <x v="42"/>
    <x v="0"/>
    <x v="3"/>
    <x v="72"/>
    <x v="0"/>
    <x v="0"/>
  </r>
  <r>
    <x v="1694"/>
    <x v="1567"/>
    <x v="1"/>
    <x v="27"/>
    <x v="1"/>
    <x v="1"/>
    <x v="1"/>
    <x v="2"/>
    <x v="2"/>
    <x v="0"/>
    <x v="4"/>
    <x v="0"/>
    <x v="116"/>
    <x v="0"/>
    <x v="4"/>
    <x v="14"/>
    <x v="0"/>
    <x v="0"/>
  </r>
  <r>
    <x v="1695"/>
    <x v="1568"/>
    <x v="1"/>
    <x v="24"/>
    <x v="1"/>
    <x v="1"/>
    <x v="1"/>
    <x v="2"/>
    <x v="2"/>
    <x v="2"/>
    <x v="1"/>
    <x v="0"/>
    <x v="161"/>
    <x v="0"/>
    <x v="4"/>
    <x v="30"/>
    <x v="0"/>
    <x v="0"/>
  </r>
  <r>
    <x v="1696"/>
    <x v="1569"/>
    <x v="0"/>
    <x v="4"/>
    <x v="0"/>
    <x v="1"/>
    <x v="1"/>
    <x v="0"/>
    <x v="0"/>
    <x v="0"/>
    <x v="0"/>
    <x v="0"/>
    <x v="167"/>
    <x v="0"/>
    <x v="5"/>
    <x v="5"/>
    <x v="0"/>
    <x v="0"/>
  </r>
  <r>
    <x v="1697"/>
    <x v="1570"/>
    <x v="0"/>
    <x v="35"/>
    <x v="1"/>
    <x v="1"/>
    <x v="1"/>
    <x v="0"/>
    <x v="0"/>
    <x v="0"/>
    <x v="5"/>
    <x v="0"/>
    <x v="98"/>
    <x v="0"/>
    <x v="7"/>
    <x v="527"/>
    <x v="0"/>
    <x v="0"/>
  </r>
  <r>
    <x v="1698"/>
    <x v="1571"/>
    <x v="0"/>
    <x v="23"/>
    <x v="1"/>
    <x v="1"/>
    <x v="1"/>
    <x v="0"/>
    <x v="2"/>
    <x v="0"/>
    <x v="6"/>
    <x v="0"/>
    <x v="112"/>
    <x v="0"/>
    <x v="3"/>
    <x v="170"/>
    <x v="0"/>
    <x v="0"/>
  </r>
  <r>
    <x v="1699"/>
    <x v="1572"/>
    <x v="0"/>
    <x v="40"/>
    <x v="1"/>
    <x v="1"/>
    <x v="1"/>
    <x v="0"/>
    <x v="1"/>
    <x v="0"/>
    <x v="0"/>
    <x v="0"/>
    <x v="0"/>
    <x v="0"/>
    <x v="31"/>
    <x v="167"/>
    <x v="0"/>
    <x v="0"/>
  </r>
  <r>
    <x v="1700"/>
    <x v="1573"/>
    <x v="0"/>
    <x v="43"/>
    <x v="1"/>
    <x v="1"/>
    <x v="1"/>
    <x v="0"/>
    <x v="5"/>
    <x v="0"/>
    <x v="1"/>
    <x v="0"/>
    <x v="40"/>
    <x v="0"/>
    <x v="4"/>
    <x v="83"/>
    <x v="0"/>
    <x v="0"/>
  </r>
  <r>
    <x v="1701"/>
    <x v="1574"/>
    <x v="1"/>
    <x v="0"/>
    <x v="0"/>
    <x v="1"/>
    <x v="1"/>
    <x v="0"/>
    <x v="0"/>
    <x v="1"/>
    <x v="6"/>
    <x v="0"/>
    <x v="401"/>
    <x v="0"/>
    <x v="10"/>
    <x v="278"/>
    <x v="0"/>
    <x v="0"/>
  </r>
  <r>
    <x v="1702"/>
    <x v="1575"/>
    <x v="0"/>
    <x v="40"/>
    <x v="1"/>
    <x v="1"/>
    <x v="1"/>
    <x v="0"/>
    <x v="2"/>
    <x v="3"/>
    <x v="0"/>
    <x v="0"/>
    <x v="122"/>
    <x v="0"/>
    <x v="12"/>
    <x v="528"/>
    <x v="0"/>
    <x v="0"/>
  </r>
  <r>
    <x v="1703"/>
    <x v="1576"/>
    <x v="0"/>
    <x v="22"/>
    <x v="2"/>
    <x v="1"/>
    <x v="1"/>
    <x v="0"/>
    <x v="2"/>
    <x v="1"/>
    <x v="1"/>
    <x v="0"/>
    <x v="360"/>
    <x v="0"/>
    <x v="13"/>
    <x v="529"/>
    <x v="0"/>
    <x v="0"/>
  </r>
  <r>
    <x v="1704"/>
    <x v="1577"/>
    <x v="1"/>
    <x v="2"/>
    <x v="2"/>
    <x v="1"/>
    <x v="1"/>
    <x v="2"/>
    <x v="1"/>
    <x v="2"/>
    <x v="3"/>
    <x v="0"/>
    <x v="8"/>
    <x v="0"/>
    <x v="7"/>
    <x v="109"/>
    <x v="0"/>
    <x v="0"/>
  </r>
  <r>
    <x v="1705"/>
    <x v="1578"/>
    <x v="1"/>
    <x v="38"/>
    <x v="1"/>
    <x v="1"/>
    <x v="1"/>
    <x v="0"/>
    <x v="3"/>
    <x v="1"/>
    <x v="5"/>
    <x v="0"/>
    <x v="402"/>
    <x v="0"/>
    <x v="15"/>
    <x v="530"/>
    <x v="0"/>
    <x v="0"/>
  </r>
  <r>
    <x v="1706"/>
    <x v="1579"/>
    <x v="0"/>
    <x v="41"/>
    <x v="1"/>
    <x v="1"/>
    <x v="1"/>
    <x v="0"/>
    <x v="3"/>
    <x v="1"/>
    <x v="2"/>
    <x v="0"/>
    <x v="133"/>
    <x v="0"/>
    <x v="4"/>
    <x v="117"/>
    <x v="0"/>
    <x v="0"/>
  </r>
  <r>
    <x v="1707"/>
    <x v="1580"/>
    <x v="0"/>
    <x v="4"/>
    <x v="0"/>
    <x v="1"/>
    <x v="1"/>
    <x v="0"/>
    <x v="4"/>
    <x v="1"/>
    <x v="2"/>
    <x v="0"/>
    <x v="251"/>
    <x v="0"/>
    <x v="12"/>
    <x v="531"/>
    <x v="0"/>
    <x v="0"/>
  </r>
  <r>
    <x v="1708"/>
    <x v="1581"/>
    <x v="0"/>
    <x v="16"/>
    <x v="2"/>
    <x v="1"/>
    <x v="1"/>
    <x v="0"/>
    <x v="0"/>
    <x v="0"/>
    <x v="6"/>
    <x v="0"/>
    <x v="39"/>
    <x v="0"/>
    <x v="9"/>
    <x v="10"/>
    <x v="0"/>
    <x v="0"/>
  </r>
  <r>
    <x v="1709"/>
    <x v="1582"/>
    <x v="0"/>
    <x v="53"/>
    <x v="1"/>
    <x v="1"/>
    <x v="1"/>
    <x v="0"/>
    <x v="3"/>
    <x v="1"/>
    <x v="3"/>
    <x v="0"/>
    <x v="22"/>
    <x v="0"/>
    <x v="8"/>
    <x v="532"/>
    <x v="0"/>
    <x v="0"/>
  </r>
  <r>
    <x v="1710"/>
    <x v="1583"/>
    <x v="0"/>
    <x v="0"/>
    <x v="0"/>
    <x v="1"/>
    <x v="1"/>
    <x v="3"/>
    <x v="2"/>
    <x v="3"/>
    <x v="4"/>
    <x v="0"/>
    <x v="284"/>
    <x v="0"/>
    <x v="5"/>
    <x v="5"/>
    <x v="0"/>
    <x v="0"/>
  </r>
  <r>
    <x v="1711"/>
    <x v="1584"/>
    <x v="0"/>
    <x v="6"/>
    <x v="1"/>
    <x v="1"/>
    <x v="1"/>
    <x v="0"/>
    <x v="5"/>
    <x v="1"/>
    <x v="3"/>
    <x v="0"/>
    <x v="403"/>
    <x v="0"/>
    <x v="32"/>
    <x v="533"/>
    <x v="0"/>
    <x v="0"/>
  </r>
  <r>
    <x v="1712"/>
    <x v="1585"/>
    <x v="1"/>
    <x v="50"/>
    <x v="1"/>
    <x v="1"/>
    <x v="1"/>
    <x v="0"/>
    <x v="1"/>
    <x v="1"/>
    <x v="1"/>
    <x v="0"/>
    <x v="58"/>
    <x v="0"/>
    <x v="8"/>
    <x v="9"/>
    <x v="0"/>
    <x v="0"/>
  </r>
  <r>
    <x v="1713"/>
    <x v="1586"/>
    <x v="1"/>
    <x v="6"/>
    <x v="1"/>
    <x v="1"/>
    <x v="1"/>
    <x v="0"/>
    <x v="3"/>
    <x v="1"/>
    <x v="6"/>
    <x v="0"/>
    <x v="50"/>
    <x v="0"/>
    <x v="5"/>
    <x v="5"/>
    <x v="0"/>
    <x v="0"/>
  </r>
  <r>
    <x v="1714"/>
    <x v="1587"/>
    <x v="0"/>
    <x v="28"/>
    <x v="1"/>
    <x v="1"/>
    <x v="1"/>
    <x v="0"/>
    <x v="1"/>
    <x v="1"/>
    <x v="4"/>
    <x v="0"/>
    <x v="112"/>
    <x v="0"/>
    <x v="10"/>
    <x v="11"/>
    <x v="0"/>
    <x v="0"/>
  </r>
  <r>
    <x v="1715"/>
    <x v="1588"/>
    <x v="0"/>
    <x v="17"/>
    <x v="1"/>
    <x v="1"/>
    <x v="1"/>
    <x v="3"/>
    <x v="1"/>
    <x v="0"/>
    <x v="6"/>
    <x v="0"/>
    <x v="0"/>
    <x v="0"/>
    <x v="21"/>
    <x v="331"/>
    <x v="0"/>
    <x v="0"/>
  </r>
  <r>
    <x v="1716"/>
    <x v="1589"/>
    <x v="0"/>
    <x v="18"/>
    <x v="2"/>
    <x v="1"/>
    <x v="1"/>
    <x v="0"/>
    <x v="2"/>
    <x v="0"/>
    <x v="3"/>
    <x v="0"/>
    <x v="74"/>
    <x v="0"/>
    <x v="9"/>
    <x v="10"/>
    <x v="0"/>
    <x v="0"/>
  </r>
  <r>
    <x v="1717"/>
    <x v="1590"/>
    <x v="1"/>
    <x v="56"/>
    <x v="1"/>
    <x v="1"/>
    <x v="1"/>
    <x v="0"/>
    <x v="2"/>
    <x v="1"/>
    <x v="6"/>
    <x v="0"/>
    <x v="48"/>
    <x v="0"/>
    <x v="10"/>
    <x v="11"/>
    <x v="0"/>
    <x v="0"/>
  </r>
  <r>
    <x v="1718"/>
    <x v="1591"/>
    <x v="0"/>
    <x v="5"/>
    <x v="1"/>
    <x v="1"/>
    <x v="1"/>
    <x v="0"/>
    <x v="3"/>
    <x v="1"/>
    <x v="2"/>
    <x v="0"/>
    <x v="45"/>
    <x v="0"/>
    <x v="24"/>
    <x v="534"/>
    <x v="0"/>
    <x v="0"/>
  </r>
  <r>
    <x v="1719"/>
    <x v="1592"/>
    <x v="0"/>
    <x v="17"/>
    <x v="1"/>
    <x v="1"/>
    <x v="1"/>
    <x v="0"/>
    <x v="6"/>
    <x v="0"/>
    <x v="3"/>
    <x v="0"/>
    <x v="261"/>
    <x v="0"/>
    <x v="13"/>
    <x v="131"/>
    <x v="0"/>
    <x v="0"/>
  </r>
  <r>
    <x v="1720"/>
    <x v="1593"/>
    <x v="1"/>
    <x v="52"/>
    <x v="1"/>
    <x v="1"/>
    <x v="1"/>
    <x v="0"/>
    <x v="6"/>
    <x v="1"/>
    <x v="6"/>
    <x v="0"/>
    <x v="281"/>
    <x v="0"/>
    <x v="10"/>
    <x v="11"/>
    <x v="0"/>
    <x v="0"/>
  </r>
  <r>
    <x v="1721"/>
    <x v="1594"/>
    <x v="0"/>
    <x v="4"/>
    <x v="0"/>
    <x v="1"/>
    <x v="1"/>
    <x v="0"/>
    <x v="1"/>
    <x v="0"/>
    <x v="4"/>
    <x v="0"/>
    <x v="35"/>
    <x v="0"/>
    <x v="5"/>
    <x v="5"/>
    <x v="0"/>
    <x v="0"/>
  </r>
  <r>
    <x v="1722"/>
    <x v="1595"/>
    <x v="0"/>
    <x v="12"/>
    <x v="1"/>
    <x v="1"/>
    <x v="1"/>
    <x v="0"/>
    <x v="3"/>
    <x v="1"/>
    <x v="0"/>
    <x v="0"/>
    <x v="62"/>
    <x v="0"/>
    <x v="7"/>
    <x v="226"/>
    <x v="0"/>
    <x v="0"/>
  </r>
  <r>
    <x v="1723"/>
    <x v="1596"/>
    <x v="0"/>
    <x v="36"/>
    <x v="1"/>
    <x v="1"/>
    <x v="1"/>
    <x v="0"/>
    <x v="2"/>
    <x v="3"/>
    <x v="2"/>
    <x v="0"/>
    <x v="235"/>
    <x v="0"/>
    <x v="11"/>
    <x v="12"/>
    <x v="0"/>
    <x v="0"/>
  </r>
  <r>
    <x v="1724"/>
    <x v="1597"/>
    <x v="0"/>
    <x v="1"/>
    <x v="1"/>
    <x v="1"/>
    <x v="1"/>
    <x v="0"/>
    <x v="0"/>
    <x v="4"/>
    <x v="7"/>
    <x v="0"/>
    <x v="404"/>
    <x v="0"/>
    <x v="14"/>
    <x v="40"/>
    <x v="0"/>
    <x v="0"/>
  </r>
  <r>
    <x v="1725"/>
    <x v="1598"/>
    <x v="0"/>
    <x v="24"/>
    <x v="1"/>
    <x v="1"/>
    <x v="1"/>
    <x v="0"/>
    <x v="3"/>
    <x v="4"/>
    <x v="7"/>
    <x v="0"/>
    <x v="39"/>
    <x v="0"/>
    <x v="3"/>
    <x v="72"/>
    <x v="0"/>
    <x v="0"/>
  </r>
  <r>
    <x v="1726"/>
    <x v="1599"/>
    <x v="1"/>
    <x v="2"/>
    <x v="2"/>
    <x v="1"/>
    <x v="1"/>
    <x v="0"/>
    <x v="0"/>
    <x v="1"/>
    <x v="2"/>
    <x v="0"/>
    <x v="127"/>
    <x v="0"/>
    <x v="31"/>
    <x v="487"/>
    <x v="0"/>
    <x v="0"/>
  </r>
  <r>
    <x v="1727"/>
    <x v="1600"/>
    <x v="0"/>
    <x v="10"/>
    <x v="1"/>
    <x v="1"/>
    <x v="1"/>
    <x v="3"/>
    <x v="2"/>
    <x v="0"/>
    <x v="1"/>
    <x v="0"/>
    <x v="275"/>
    <x v="0"/>
    <x v="13"/>
    <x v="36"/>
    <x v="0"/>
    <x v="0"/>
  </r>
  <r>
    <x v="1728"/>
    <x v="1601"/>
    <x v="0"/>
    <x v="32"/>
    <x v="2"/>
    <x v="1"/>
    <x v="1"/>
    <x v="0"/>
    <x v="5"/>
    <x v="0"/>
    <x v="3"/>
    <x v="0"/>
    <x v="95"/>
    <x v="0"/>
    <x v="5"/>
    <x v="5"/>
    <x v="0"/>
    <x v="0"/>
  </r>
  <r>
    <x v="1729"/>
    <x v="1602"/>
    <x v="0"/>
    <x v="24"/>
    <x v="1"/>
    <x v="1"/>
    <x v="1"/>
    <x v="0"/>
    <x v="2"/>
    <x v="3"/>
    <x v="4"/>
    <x v="0"/>
    <x v="104"/>
    <x v="0"/>
    <x v="17"/>
    <x v="25"/>
    <x v="0"/>
    <x v="0"/>
  </r>
  <r>
    <x v="1730"/>
    <x v="1603"/>
    <x v="0"/>
    <x v="21"/>
    <x v="1"/>
    <x v="1"/>
    <x v="1"/>
    <x v="0"/>
    <x v="1"/>
    <x v="1"/>
    <x v="3"/>
    <x v="0"/>
    <x v="62"/>
    <x v="0"/>
    <x v="5"/>
    <x v="5"/>
    <x v="0"/>
    <x v="0"/>
  </r>
  <r>
    <x v="1731"/>
    <x v="1604"/>
    <x v="0"/>
    <x v="6"/>
    <x v="1"/>
    <x v="1"/>
    <x v="1"/>
    <x v="0"/>
    <x v="0"/>
    <x v="1"/>
    <x v="2"/>
    <x v="0"/>
    <x v="221"/>
    <x v="0"/>
    <x v="13"/>
    <x v="16"/>
    <x v="0"/>
    <x v="0"/>
  </r>
  <r>
    <x v="1732"/>
    <x v="1605"/>
    <x v="0"/>
    <x v="33"/>
    <x v="2"/>
    <x v="2"/>
    <x v="2"/>
    <x v="0"/>
    <x v="2"/>
    <x v="1"/>
    <x v="3"/>
    <x v="0"/>
    <x v="37"/>
    <x v="0"/>
    <x v="5"/>
    <x v="5"/>
    <x v="0"/>
    <x v="0"/>
  </r>
  <r>
    <x v="1733"/>
    <x v="1606"/>
    <x v="1"/>
    <x v="29"/>
    <x v="1"/>
    <x v="2"/>
    <x v="2"/>
    <x v="0"/>
    <x v="3"/>
    <x v="1"/>
    <x v="2"/>
    <x v="0"/>
    <x v="49"/>
    <x v="0"/>
    <x v="14"/>
    <x v="535"/>
    <x v="0"/>
    <x v="0"/>
  </r>
  <r>
    <x v="1734"/>
    <x v="1607"/>
    <x v="0"/>
    <x v="23"/>
    <x v="1"/>
    <x v="2"/>
    <x v="2"/>
    <x v="0"/>
    <x v="0"/>
    <x v="1"/>
    <x v="6"/>
    <x v="0"/>
    <x v="49"/>
    <x v="0"/>
    <x v="0"/>
    <x v="112"/>
    <x v="0"/>
    <x v="0"/>
  </r>
  <r>
    <x v="1735"/>
    <x v="1608"/>
    <x v="0"/>
    <x v="49"/>
    <x v="2"/>
    <x v="2"/>
    <x v="2"/>
    <x v="0"/>
    <x v="2"/>
    <x v="0"/>
    <x v="2"/>
    <x v="0"/>
    <x v="95"/>
    <x v="0"/>
    <x v="9"/>
    <x v="10"/>
    <x v="0"/>
    <x v="0"/>
  </r>
  <r>
    <x v="1736"/>
    <x v="1609"/>
    <x v="1"/>
    <x v="7"/>
    <x v="2"/>
    <x v="2"/>
    <x v="2"/>
    <x v="0"/>
    <x v="5"/>
    <x v="2"/>
    <x v="0"/>
    <x v="0"/>
    <x v="51"/>
    <x v="0"/>
    <x v="4"/>
    <x v="14"/>
    <x v="0"/>
    <x v="0"/>
  </r>
  <r>
    <x v="1737"/>
    <x v="1610"/>
    <x v="0"/>
    <x v="24"/>
    <x v="1"/>
    <x v="2"/>
    <x v="2"/>
    <x v="0"/>
    <x v="2"/>
    <x v="1"/>
    <x v="4"/>
    <x v="0"/>
    <x v="242"/>
    <x v="0"/>
    <x v="13"/>
    <x v="16"/>
    <x v="0"/>
    <x v="0"/>
  </r>
  <r>
    <x v="1738"/>
    <x v="1611"/>
    <x v="0"/>
    <x v="40"/>
    <x v="1"/>
    <x v="2"/>
    <x v="2"/>
    <x v="0"/>
    <x v="2"/>
    <x v="0"/>
    <x v="4"/>
    <x v="0"/>
    <x v="95"/>
    <x v="0"/>
    <x v="2"/>
    <x v="266"/>
    <x v="0"/>
    <x v="0"/>
  </r>
  <r>
    <x v="1739"/>
    <x v="1612"/>
    <x v="0"/>
    <x v="1"/>
    <x v="1"/>
    <x v="2"/>
    <x v="2"/>
    <x v="0"/>
    <x v="4"/>
    <x v="0"/>
    <x v="6"/>
    <x v="0"/>
    <x v="168"/>
    <x v="0"/>
    <x v="4"/>
    <x v="14"/>
    <x v="0"/>
    <x v="0"/>
  </r>
  <r>
    <x v="1740"/>
    <x v="1613"/>
    <x v="0"/>
    <x v="56"/>
    <x v="1"/>
    <x v="2"/>
    <x v="2"/>
    <x v="0"/>
    <x v="4"/>
    <x v="1"/>
    <x v="2"/>
    <x v="0"/>
    <x v="36"/>
    <x v="0"/>
    <x v="10"/>
    <x v="11"/>
    <x v="0"/>
    <x v="0"/>
  </r>
  <r>
    <x v="1741"/>
    <x v="1614"/>
    <x v="0"/>
    <x v="17"/>
    <x v="1"/>
    <x v="2"/>
    <x v="2"/>
    <x v="0"/>
    <x v="2"/>
    <x v="0"/>
    <x v="5"/>
    <x v="0"/>
    <x v="134"/>
    <x v="0"/>
    <x v="1"/>
    <x v="536"/>
    <x v="0"/>
    <x v="0"/>
  </r>
  <r>
    <x v="1742"/>
    <x v="1615"/>
    <x v="0"/>
    <x v="16"/>
    <x v="2"/>
    <x v="2"/>
    <x v="2"/>
    <x v="3"/>
    <x v="3"/>
    <x v="1"/>
    <x v="3"/>
    <x v="0"/>
    <x v="207"/>
    <x v="0"/>
    <x v="10"/>
    <x v="11"/>
    <x v="0"/>
    <x v="0"/>
  </r>
  <r>
    <x v="1743"/>
    <x v="1616"/>
    <x v="0"/>
    <x v="7"/>
    <x v="2"/>
    <x v="2"/>
    <x v="2"/>
    <x v="0"/>
    <x v="2"/>
    <x v="1"/>
    <x v="4"/>
    <x v="0"/>
    <x v="22"/>
    <x v="0"/>
    <x v="11"/>
    <x v="58"/>
    <x v="0"/>
    <x v="0"/>
  </r>
  <r>
    <x v="1744"/>
    <x v="1617"/>
    <x v="1"/>
    <x v="4"/>
    <x v="0"/>
    <x v="2"/>
    <x v="2"/>
    <x v="0"/>
    <x v="2"/>
    <x v="1"/>
    <x v="2"/>
    <x v="0"/>
    <x v="405"/>
    <x v="0"/>
    <x v="4"/>
    <x v="412"/>
    <x v="0"/>
    <x v="0"/>
  </r>
  <r>
    <x v="1745"/>
    <x v="1618"/>
    <x v="0"/>
    <x v="40"/>
    <x v="1"/>
    <x v="2"/>
    <x v="2"/>
    <x v="0"/>
    <x v="3"/>
    <x v="1"/>
    <x v="0"/>
    <x v="0"/>
    <x v="27"/>
    <x v="0"/>
    <x v="9"/>
    <x v="10"/>
    <x v="0"/>
    <x v="0"/>
  </r>
  <r>
    <x v="1746"/>
    <x v="1619"/>
    <x v="0"/>
    <x v="40"/>
    <x v="1"/>
    <x v="2"/>
    <x v="2"/>
    <x v="0"/>
    <x v="2"/>
    <x v="0"/>
    <x v="0"/>
    <x v="0"/>
    <x v="139"/>
    <x v="0"/>
    <x v="9"/>
    <x v="10"/>
    <x v="0"/>
    <x v="0"/>
  </r>
  <r>
    <x v="1747"/>
    <x v="1620"/>
    <x v="1"/>
    <x v="34"/>
    <x v="0"/>
    <x v="2"/>
    <x v="2"/>
    <x v="0"/>
    <x v="2"/>
    <x v="1"/>
    <x v="0"/>
    <x v="0"/>
    <x v="30"/>
    <x v="0"/>
    <x v="13"/>
    <x v="138"/>
    <x v="0"/>
    <x v="0"/>
  </r>
  <r>
    <x v="1748"/>
    <x v="1621"/>
    <x v="0"/>
    <x v="34"/>
    <x v="0"/>
    <x v="2"/>
    <x v="2"/>
    <x v="0"/>
    <x v="3"/>
    <x v="0"/>
    <x v="4"/>
    <x v="0"/>
    <x v="84"/>
    <x v="0"/>
    <x v="3"/>
    <x v="537"/>
    <x v="0"/>
    <x v="0"/>
  </r>
  <r>
    <x v="1749"/>
    <x v="1622"/>
    <x v="0"/>
    <x v="33"/>
    <x v="2"/>
    <x v="2"/>
    <x v="2"/>
    <x v="0"/>
    <x v="2"/>
    <x v="1"/>
    <x v="1"/>
    <x v="0"/>
    <x v="262"/>
    <x v="0"/>
    <x v="9"/>
    <x v="10"/>
    <x v="0"/>
    <x v="0"/>
  </r>
  <r>
    <x v="1750"/>
    <x v="1623"/>
    <x v="0"/>
    <x v="17"/>
    <x v="1"/>
    <x v="2"/>
    <x v="2"/>
    <x v="0"/>
    <x v="2"/>
    <x v="3"/>
    <x v="4"/>
    <x v="0"/>
    <x v="44"/>
    <x v="0"/>
    <x v="4"/>
    <x v="14"/>
    <x v="0"/>
    <x v="0"/>
  </r>
  <r>
    <x v="1751"/>
    <x v="1624"/>
    <x v="0"/>
    <x v="34"/>
    <x v="0"/>
    <x v="2"/>
    <x v="2"/>
    <x v="0"/>
    <x v="0"/>
    <x v="0"/>
    <x v="4"/>
    <x v="0"/>
    <x v="33"/>
    <x v="0"/>
    <x v="4"/>
    <x v="538"/>
    <x v="0"/>
    <x v="0"/>
  </r>
  <r>
    <x v="1752"/>
    <x v="1625"/>
    <x v="1"/>
    <x v="31"/>
    <x v="1"/>
    <x v="2"/>
    <x v="2"/>
    <x v="0"/>
    <x v="3"/>
    <x v="1"/>
    <x v="3"/>
    <x v="0"/>
    <x v="406"/>
    <x v="0"/>
    <x v="12"/>
    <x v="49"/>
    <x v="0"/>
    <x v="0"/>
  </r>
  <r>
    <x v="1753"/>
    <x v="1626"/>
    <x v="0"/>
    <x v="4"/>
    <x v="0"/>
    <x v="2"/>
    <x v="2"/>
    <x v="0"/>
    <x v="2"/>
    <x v="0"/>
    <x v="1"/>
    <x v="0"/>
    <x v="10"/>
    <x v="0"/>
    <x v="12"/>
    <x v="65"/>
    <x v="0"/>
    <x v="0"/>
  </r>
  <r>
    <x v="1754"/>
    <x v="1627"/>
    <x v="0"/>
    <x v="11"/>
    <x v="1"/>
    <x v="2"/>
    <x v="2"/>
    <x v="0"/>
    <x v="0"/>
    <x v="1"/>
    <x v="4"/>
    <x v="0"/>
    <x v="182"/>
    <x v="0"/>
    <x v="17"/>
    <x v="539"/>
    <x v="0"/>
    <x v="0"/>
  </r>
  <r>
    <x v="1755"/>
    <x v="1628"/>
    <x v="1"/>
    <x v="6"/>
    <x v="1"/>
    <x v="2"/>
    <x v="2"/>
    <x v="2"/>
    <x v="4"/>
    <x v="2"/>
    <x v="6"/>
    <x v="0"/>
    <x v="140"/>
    <x v="0"/>
    <x v="5"/>
    <x v="5"/>
    <x v="0"/>
    <x v="0"/>
  </r>
  <r>
    <x v="1756"/>
    <x v="1629"/>
    <x v="0"/>
    <x v="47"/>
    <x v="1"/>
    <x v="2"/>
    <x v="2"/>
    <x v="0"/>
    <x v="0"/>
    <x v="4"/>
    <x v="7"/>
    <x v="0"/>
    <x v="35"/>
    <x v="0"/>
    <x v="4"/>
    <x v="14"/>
    <x v="0"/>
    <x v="0"/>
  </r>
  <r>
    <x v="1757"/>
    <x v="1630"/>
    <x v="0"/>
    <x v="17"/>
    <x v="1"/>
    <x v="2"/>
    <x v="2"/>
    <x v="0"/>
    <x v="2"/>
    <x v="1"/>
    <x v="3"/>
    <x v="0"/>
    <x v="42"/>
    <x v="0"/>
    <x v="11"/>
    <x v="540"/>
    <x v="0"/>
    <x v="0"/>
  </r>
  <r>
    <x v="1758"/>
    <x v="1630"/>
    <x v="1"/>
    <x v="43"/>
    <x v="1"/>
    <x v="2"/>
    <x v="2"/>
    <x v="0"/>
    <x v="1"/>
    <x v="6"/>
    <x v="3"/>
    <x v="0"/>
    <x v="51"/>
    <x v="0"/>
    <x v="6"/>
    <x v="541"/>
    <x v="0"/>
    <x v="0"/>
  </r>
  <r>
    <x v="1759"/>
    <x v="1631"/>
    <x v="0"/>
    <x v="43"/>
    <x v="1"/>
    <x v="2"/>
    <x v="2"/>
    <x v="0"/>
    <x v="1"/>
    <x v="0"/>
    <x v="1"/>
    <x v="0"/>
    <x v="95"/>
    <x v="0"/>
    <x v="22"/>
    <x v="61"/>
    <x v="0"/>
    <x v="0"/>
  </r>
  <r>
    <x v="1760"/>
    <x v="1632"/>
    <x v="1"/>
    <x v="58"/>
    <x v="1"/>
    <x v="2"/>
    <x v="2"/>
    <x v="0"/>
    <x v="2"/>
    <x v="1"/>
    <x v="0"/>
    <x v="0"/>
    <x v="143"/>
    <x v="0"/>
    <x v="4"/>
    <x v="542"/>
    <x v="0"/>
    <x v="0"/>
  </r>
  <r>
    <x v="1761"/>
    <x v="1633"/>
    <x v="1"/>
    <x v="27"/>
    <x v="1"/>
    <x v="2"/>
    <x v="2"/>
    <x v="0"/>
    <x v="2"/>
    <x v="1"/>
    <x v="2"/>
    <x v="0"/>
    <x v="37"/>
    <x v="0"/>
    <x v="13"/>
    <x v="265"/>
    <x v="0"/>
    <x v="0"/>
  </r>
  <r>
    <x v="1762"/>
    <x v="1634"/>
    <x v="0"/>
    <x v="24"/>
    <x v="1"/>
    <x v="2"/>
    <x v="2"/>
    <x v="0"/>
    <x v="2"/>
    <x v="0"/>
    <x v="3"/>
    <x v="0"/>
    <x v="10"/>
    <x v="0"/>
    <x v="5"/>
    <x v="5"/>
    <x v="0"/>
    <x v="0"/>
  </r>
  <r>
    <x v="1763"/>
    <x v="1635"/>
    <x v="1"/>
    <x v="49"/>
    <x v="2"/>
    <x v="2"/>
    <x v="2"/>
    <x v="0"/>
    <x v="2"/>
    <x v="1"/>
    <x v="5"/>
    <x v="0"/>
    <x v="373"/>
    <x v="0"/>
    <x v="1"/>
    <x v="227"/>
    <x v="0"/>
    <x v="0"/>
  </r>
  <r>
    <x v="1764"/>
    <x v="1636"/>
    <x v="0"/>
    <x v="60"/>
    <x v="1"/>
    <x v="2"/>
    <x v="2"/>
    <x v="0"/>
    <x v="3"/>
    <x v="0"/>
    <x v="4"/>
    <x v="0"/>
    <x v="143"/>
    <x v="0"/>
    <x v="13"/>
    <x v="51"/>
    <x v="0"/>
    <x v="0"/>
  </r>
  <r>
    <x v="1765"/>
    <x v="1637"/>
    <x v="0"/>
    <x v="0"/>
    <x v="0"/>
    <x v="2"/>
    <x v="2"/>
    <x v="0"/>
    <x v="0"/>
    <x v="1"/>
    <x v="6"/>
    <x v="0"/>
    <x v="114"/>
    <x v="0"/>
    <x v="11"/>
    <x v="12"/>
    <x v="0"/>
    <x v="0"/>
  </r>
  <r>
    <x v="1766"/>
    <x v="1638"/>
    <x v="0"/>
    <x v="37"/>
    <x v="1"/>
    <x v="2"/>
    <x v="2"/>
    <x v="0"/>
    <x v="3"/>
    <x v="1"/>
    <x v="1"/>
    <x v="0"/>
    <x v="202"/>
    <x v="0"/>
    <x v="1"/>
    <x v="543"/>
    <x v="0"/>
    <x v="0"/>
  </r>
  <r>
    <x v="1767"/>
    <x v="1639"/>
    <x v="0"/>
    <x v="14"/>
    <x v="2"/>
    <x v="2"/>
    <x v="2"/>
    <x v="0"/>
    <x v="2"/>
    <x v="0"/>
    <x v="4"/>
    <x v="0"/>
    <x v="229"/>
    <x v="0"/>
    <x v="6"/>
    <x v="372"/>
    <x v="0"/>
    <x v="0"/>
  </r>
  <r>
    <x v="1768"/>
    <x v="1640"/>
    <x v="0"/>
    <x v="47"/>
    <x v="1"/>
    <x v="2"/>
    <x v="2"/>
    <x v="0"/>
    <x v="2"/>
    <x v="0"/>
    <x v="3"/>
    <x v="0"/>
    <x v="10"/>
    <x v="0"/>
    <x v="3"/>
    <x v="22"/>
    <x v="0"/>
    <x v="0"/>
  </r>
  <r>
    <x v="1769"/>
    <x v="1641"/>
    <x v="0"/>
    <x v="43"/>
    <x v="1"/>
    <x v="2"/>
    <x v="2"/>
    <x v="2"/>
    <x v="3"/>
    <x v="0"/>
    <x v="0"/>
    <x v="0"/>
    <x v="10"/>
    <x v="0"/>
    <x v="4"/>
    <x v="249"/>
    <x v="0"/>
    <x v="0"/>
  </r>
  <r>
    <x v="1770"/>
    <x v="1642"/>
    <x v="0"/>
    <x v="58"/>
    <x v="1"/>
    <x v="2"/>
    <x v="2"/>
    <x v="0"/>
    <x v="0"/>
    <x v="0"/>
    <x v="5"/>
    <x v="0"/>
    <x v="205"/>
    <x v="0"/>
    <x v="9"/>
    <x v="10"/>
    <x v="0"/>
    <x v="0"/>
  </r>
  <r>
    <x v="1771"/>
    <x v="1643"/>
    <x v="1"/>
    <x v="7"/>
    <x v="2"/>
    <x v="2"/>
    <x v="2"/>
    <x v="0"/>
    <x v="6"/>
    <x v="1"/>
    <x v="6"/>
    <x v="0"/>
    <x v="26"/>
    <x v="0"/>
    <x v="5"/>
    <x v="5"/>
    <x v="0"/>
    <x v="0"/>
  </r>
  <r>
    <x v="1772"/>
    <x v="1644"/>
    <x v="1"/>
    <x v="41"/>
    <x v="1"/>
    <x v="2"/>
    <x v="2"/>
    <x v="0"/>
    <x v="3"/>
    <x v="1"/>
    <x v="1"/>
    <x v="0"/>
    <x v="180"/>
    <x v="0"/>
    <x v="5"/>
    <x v="232"/>
    <x v="0"/>
    <x v="0"/>
  </r>
  <r>
    <x v="1773"/>
    <x v="1645"/>
    <x v="0"/>
    <x v="8"/>
    <x v="1"/>
    <x v="2"/>
    <x v="2"/>
    <x v="0"/>
    <x v="3"/>
    <x v="3"/>
    <x v="1"/>
    <x v="0"/>
    <x v="104"/>
    <x v="0"/>
    <x v="4"/>
    <x v="14"/>
    <x v="0"/>
    <x v="0"/>
  </r>
  <r>
    <x v="1774"/>
    <x v="1646"/>
    <x v="0"/>
    <x v="49"/>
    <x v="2"/>
    <x v="2"/>
    <x v="2"/>
    <x v="2"/>
    <x v="1"/>
    <x v="0"/>
    <x v="6"/>
    <x v="0"/>
    <x v="10"/>
    <x v="0"/>
    <x v="6"/>
    <x v="544"/>
    <x v="0"/>
    <x v="0"/>
  </r>
  <r>
    <x v="1775"/>
    <x v="1647"/>
    <x v="0"/>
    <x v="30"/>
    <x v="0"/>
    <x v="2"/>
    <x v="2"/>
    <x v="0"/>
    <x v="2"/>
    <x v="0"/>
    <x v="5"/>
    <x v="0"/>
    <x v="4"/>
    <x v="0"/>
    <x v="4"/>
    <x v="14"/>
    <x v="0"/>
    <x v="0"/>
  </r>
  <r>
    <x v="1776"/>
    <x v="1648"/>
    <x v="0"/>
    <x v="37"/>
    <x v="1"/>
    <x v="2"/>
    <x v="2"/>
    <x v="0"/>
    <x v="0"/>
    <x v="1"/>
    <x v="4"/>
    <x v="0"/>
    <x v="26"/>
    <x v="0"/>
    <x v="5"/>
    <x v="42"/>
    <x v="0"/>
    <x v="0"/>
  </r>
  <r>
    <x v="1777"/>
    <x v="1649"/>
    <x v="0"/>
    <x v="25"/>
    <x v="1"/>
    <x v="2"/>
    <x v="2"/>
    <x v="0"/>
    <x v="2"/>
    <x v="4"/>
    <x v="7"/>
    <x v="0"/>
    <x v="201"/>
    <x v="0"/>
    <x v="13"/>
    <x v="39"/>
    <x v="0"/>
    <x v="0"/>
  </r>
  <r>
    <x v="1778"/>
    <x v="1650"/>
    <x v="0"/>
    <x v="40"/>
    <x v="1"/>
    <x v="2"/>
    <x v="2"/>
    <x v="0"/>
    <x v="1"/>
    <x v="0"/>
    <x v="3"/>
    <x v="0"/>
    <x v="0"/>
    <x v="0"/>
    <x v="13"/>
    <x v="51"/>
    <x v="0"/>
    <x v="0"/>
  </r>
  <r>
    <x v="1779"/>
    <x v="1651"/>
    <x v="0"/>
    <x v="14"/>
    <x v="2"/>
    <x v="2"/>
    <x v="2"/>
    <x v="0"/>
    <x v="6"/>
    <x v="0"/>
    <x v="3"/>
    <x v="0"/>
    <x v="44"/>
    <x v="0"/>
    <x v="9"/>
    <x v="10"/>
    <x v="0"/>
    <x v="0"/>
  </r>
  <r>
    <x v="1780"/>
    <x v="1652"/>
    <x v="0"/>
    <x v="10"/>
    <x v="1"/>
    <x v="2"/>
    <x v="2"/>
    <x v="0"/>
    <x v="2"/>
    <x v="1"/>
    <x v="6"/>
    <x v="0"/>
    <x v="207"/>
    <x v="0"/>
    <x v="19"/>
    <x v="143"/>
    <x v="0"/>
    <x v="0"/>
  </r>
  <r>
    <x v="1781"/>
    <x v="1653"/>
    <x v="1"/>
    <x v="25"/>
    <x v="1"/>
    <x v="2"/>
    <x v="2"/>
    <x v="0"/>
    <x v="3"/>
    <x v="1"/>
    <x v="4"/>
    <x v="0"/>
    <x v="22"/>
    <x v="0"/>
    <x v="6"/>
    <x v="55"/>
    <x v="0"/>
    <x v="0"/>
  </r>
  <r>
    <x v="1782"/>
    <x v="1653"/>
    <x v="1"/>
    <x v="22"/>
    <x v="2"/>
    <x v="2"/>
    <x v="2"/>
    <x v="0"/>
    <x v="2"/>
    <x v="1"/>
    <x v="2"/>
    <x v="0"/>
    <x v="285"/>
    <x v="0"/>
    <x v="8"/>
    <x v="9"/>
    <x v="0"/>
    <x v="0"/>
  </r>
  <r>
    <x v="1783"/>
    <x v="1654"/>
    <x v="0"/>
    <x v="18"/>
    <x v="2"/>
    <x v="2"/>
    <x v="2"/>
    <x v="0"/>
    <x v="3"/>
    <x v="1"/>
    <x v="3"/>
    <x v="0"/>
    <x v="91"/>
    <x v="0"/>
    <x v="5"/>
    <x v="5"/>
    <x v="0"/>
    <x v="0"/>
  </r>
  <r>
    <x v="1784"/>
    <x v="1655"/>
    <x v="0"/>
    <x v="28"/>
    <x v="1"/>
    <x v="2"/>
    <x v="2"/>
    <x v="0"/>
    <x v="0"/>
    <x v="0"/>
    <x v="4"/>
    <x v="0"/>
    <x v="127"/>
    <x v="0"/>
    <x v="6"/>
    <x v="545"/>
    <x v="0"/>
    <x v="0"/>
  </r>
  <r>
    <x v="1785"/>
    <x v="1656"/>
    <x v="0"/>
    <x v="18"/>
    <x v="2"/>
    <x v="2"/>
    <x v="2"/>
    <x v="0"/>
    <x v="3"/>
    <x v="1"/>
    <x v="1"/>
    <x v="0"/>
    <x v="115"/>
    <x v="0"/>
    <x v="2"/>
    <x v="2"/>
    <x v="0"/>
    <x v="0"/>
  </r>
  <r>
    <x v="1786"/>
    <x v="1657"/>
    <x v="0"/>
    <x v="23"/>
    <x v="1"/>
    <x v="2"/>
    <x v="2"/>
    <x v="0"/>
    <x v="0"/>
    <x v="1"/>
    <x v="1"/>
    <x v="0"/>
    <x v="255"/>
    <x v="0"/>
    <x v="0"/>
    <x v="546"/>
    <x v="0"/>
    <x v="0"/>
  </r>
  <r>
    <x v="1787"/>
    <x v="1658"/>
    <x v="0"/>
    <x v="20"/>
    <x v="1"/>
    <x v="2"/>
    <x v="2"/>
    <x v="0"/>
    <x v="2"/>
    <x v="4"/>
    <x v="7"/>
    <x v="0"/>
    <x v="10"/>
    <x v="0"/>
    <x v="5"/>
    <x v="547"/>
    <x v="0"/>
    <x v="0"/>
  </r>
  <r>
    <x v="1788"/>
    <x v="1659"/>
    <x v="0"/>
    <x v="28"/>
    <x v="1"/>
    <x v="2"/>
    <x v="2"/>
    <x v="0"/>
    <x v="0"/>
    <x v="3"/>
    <x v="2"/>
    <x v="0"/>
    <x v="86"/>
    <x v="0"/>
    <x v="25"/>
    <x v="374"/>
    <x v="0"/>
    <x v="0"/>
  </r>
  <r>
    <x v="1789"/>
    <x v="1660"/>
    <x v="0"/>
    <x v="0"/>
    <x v="0"/>
    <x v="2"/>
    <x v="2"/>
    <x v="0"/>
    <x v="2"/>
    <x v="4"/>
    <x v="7"/>
    <x v="0"/>
    <x v="91"/>
    <x v="0"/>
    <x v="14"/>
    <x v="548"/>
    <x v="0"/>
    <x v="0"/>
  </r>
  <r>
    <x v="1790"/>
    <x v="1661"/>
    <x v="1"/>
    <x v="4"/>
    <x v="0"/>
    <x v="2"/>
    <x v="2"/>
    <x v="2"/>
    <x v="2"/>
    <x v="4"/>
    <x v="7"/>
    <x v="0"/>
    <x v="407"/>
    <x v="0"/>
    <x v="6"/>
    <x v="55"/>
    <x v="0"/>
    <x v="0"/>
  </r>
  <r>
    <x v="1791"/>
    <x v="1662"/>
    <x v="1"/>
    <x v="43"/>
    <x v="1"/>
    <x v="2"/>
    <x v="2"/>
    <x v="0"/>
    <x v="2"/>
    <x v="4"/>
    <x v="7"/>
    <x v="0"/>
    <x v="49"/>
    <x v="0"/>
    <x v="20"/>
    <x v="46"/>
    <x v="0"/>
    <x v="0"/>
  </r>
  <r>
    <x v="1792"/>
    <x v="1662"/>
    <x v="1"/>
    <x v="11"/>
    <x v="1"/>
    <x v="2"/>
    <x v="2"/>
    <x v="0"/>
    <x v="3"/>
    <x v="4"/>
    <x v="7"/>
    <x v="0"/>
    <x v="112"/>
    <x v="0"/>
    <x v="4"/>
    <x v="193"/>
    <x v="0"/>
    <x v="0"/>
  </r>
  <r>
    <x v="1793"/>
    <x v="1663"/>
    <x v="0"/>
    <x v="41"/>
    <x v="1"/>
    <x v="2"/>
    <x v="2"/>
    <x v="0"/>
    <x v="3"/>
    <x v="1"/>
    <x v="0"/>
    <x v="0"/>
    <x v="194"/>
    <x v="0"/>
    <x v="2"/>
    <x v="390"/>
    <x v="0"/>
    <x v="0"/>
  </r>
  <r>
    <x v="1794"/>
    <x v="1664"/>
    <x v="0"/>
    <x v="23"/>
    <x v="1"/>
    <x v="2"/>
    <x v="2"/>
    <x v="0"/>
    <x v="3"/>
    <x v="1"/>
    <x v="1"/>
    <x v="0"/>
    <x v="381"/>
    <x v="0"/>
    <x v="5"/>
    <x v="5"/>
    <x v="0"/>
    <x v="0"/>
  </r>
  <r>
    <x v="1795"/>
    <x v="1665"/>
    <x v="1"/>
    <x v="24"/>
    <x v="1"/>
    <x v="2"/>
    <x v="2"/>
    <x v="0"/>
    <x v="2"/>
    <x v="4"/>
    <x v="7"/>
    <x v="1"/>
    <x v="408"/>
    <x v="0"/>
    <x v="17"/>
    <x v="549"/>
    <x v="0"/>
    <x v="0"/>
  </r>
  <r>
    <x v="1796"/>
    <x v="1666"/>
    <x v="1"/>
    <x v="33"/>
    <x v="2"/>
    <x v="2"/>
    <x v="2"/>
    <x v="0"/>
    <x v="5"/>
    <x v="1"/>
    <x v="2"/>
    <x v="0"/>
    <x v="45"/>
    <x v="0"/>
    <x v="3"/>
    <x v="22"/>
    <x v="0"/>
    <x v="0"/>
  </r>
  <r>
    <x v="1797"/>
    <x v="1667"/>
    <x v="1"/>
    <x v="29"/>
    <x v="1"/>
    <x v="2"/>
    <x v="2"/>
    <x v="0"/>
    <x v="0"/>
    <x v="5"/>
    <x v="2"/>
    <x v="0"/>
    <x v="18"/>
    <x v="0"/>
    <x v="9"/>
    <x v="10"/>
    <x v="0"/>
    <x v="0"/>
  </r>
  <r>
    <x v="1798"/>
    <x v="1668"/>
    <x v="0"/>
    <x v="16"/>
    <x v="2"/>
    <x v="2"/>
    <x v="2"/>
    <x v="0"/>
    <x v="0"/>
    <x v="1"/>
    <x v="2"/>
    <x v="0"/>
    <x v="12"/>
    <x v="0"/>
    <x v="5"/>
    <x v="42"/>
    <x v="0"/>
    <x v="0"/>
  </r>
  <r>
    <x v="1799"/>
    <x v="1669"/>
    <x v="1"/>
    <x v="60"/>
    <x v="1"/>
    <x v="2"/>
    <x v="2"/>
    <x v="0"/>
    <x v="0"/>
    <x v="5"/>
    <x v="0"/>
    <x v="0"/>
    <x v="334"/>
    <x v="0"/>
    <x v="31"/>
    <x v="550"/>
    <x v="0"/>
    <x v="0"/>
  </r>
  <r>
    <x v="1800"/>
    <x v="1670"/>
    <x v="1"/>
    <x v="49"/>
    <x v="2"/>
    <x v="2"/>
    <x v="2"/>
    <x v="1"/>
    <x v="6"/>
    <x v="1"/>
    <x v="0"/>
    <x v="0"/>
    <x v="125"/>
    <x v="0"/>
    <x v="4"/>
    <x v="14"/>
    <x v="0"/>
    <x v="0"/>
  </r>
  <r>
    <x v="1801"/>
    <x v="1671"/>
    <x v="0"/>
    <x v="33"/>
    <x v="2"/>
    <x v="2"/>
    <x v="2"/>
    <x v="0"/>
    <x v="0"/>
    <x v="4"/>
    <x v="7"/>
    <x v="0"/>
    <x v="97"/>
    <x v="0"/>
    <x v="5"/>
    <x v="5"/>
    <x v="0"/>
    <x v="0"/>
  </r>
  <r>
    <x v="1802"/>
    <x v="1672"/>
    <x v="0"/>
    <x v="17"/>
    <x v="1"/>
    <x v="2"/>
    <x v="2"/>
    <x v="3"/>
    <x v="1"/>
    <x v="5"/>
    <x v="1"/>
    <x v="0"/>
    <x v="85"/>
    <x v="0"/>
    <x v="3"/>
    <x v="22"/>
    <x v="0"/>
    <x v="0"/>
  </r>
  <r>
    <x v="1803"/>
    <x v="1673"/>
    <x v="0"/>
    <x v="0"/>
    <x v="0"/>
    <x v="2"/>
    <x v="2"/>
    <x v="0"/>
    <x v="0"/>
    <x v="1"/>
    <x v="2"/>
    <x v="0"/>
    <x v="22"/>
    <x v="0"/>
    <x v="2"/>
    <x v="390"/>
    <x v="0"/>
    <x v="0"/>
  </r>
  <r>
    <x v="1804"/>
    <x v="1674"/>
    <x v="1"/>
    <x v="44"/>
    <x v="1"/>
    <x v="2"/>
    <x v="2"/>
    <x v="0"/>
    <x v="2"/>
    <x v="1"/>
    <x v="3"/>
    <x v="0"/>
    <x v="406"/>
    <x v="0"/>
    <x v="2"/>
    <x v="2"/>
    <x v="0"/>
    <x v="0"/>
  </r>
  <r>
    <x v="1805"/>
    <x v="1675"/>
    <x v="0"/>
    <x v="9"/>
    <x v="1"/>
    <x v="2"/>
    <x v="2"/>
    <x v="0"/>
    <x v="0"/>
    <x v="4"/>
    <x v="7"/>
    <x v="0"/>
    <x v="37"/>
    <x v="0"/>
    <x v="10"/>
    <x v="11"/>
    <x v="0"/>
    <x v="0"/>
  </r>
  <r>
    <x v="1806"/>
    <x v="1676"/>
    <x v="1"/>
    <x v="40"/>
    <x v="1"/>
    <x v="2"/>
    <x v="2"/>
    <x v="0"/>
    <x v="4"/>
    <x v="1"/>
    <x v="2"/>
    <x v="0"/>
    <x v="183"/>
    <x v="0"/>
    <x v="7"/>
    <x v="28"/>
    <x v="0"/>
    <x v="0"/>
  </r>
  <r>
    <x v="1807"/>
    <x v="1677"/>
    <x v="0"/>
    <x v="38"/>
    <x v="1"/>
    <x v="2"/>
    <x v="2"/>
    <x v="0"/>
    <x v="2"/>
    <x v="4"/>
    <x v="7"/>
    <x v="0"/>
    <x v="66"/>
    <x v="0"/>
    <x v="5"/>
    <x v="5"/>
    <x v="0"/>
    <x v="0"/>
  </r>
  <r>
    <x v="1808"/>
    <x v="1678"/>
    <x v="0"/>
    <x v="6"/>
    <x v="1"/>
    <x v="2"/>
    <x v="2"/>
    <x v="0"/>
    <x v="0"/>
    <x v="1"/>
    <x v="4"/>
    <x v="0"/>
    <x v="134"/>
    <x v="0"/>
    <x v="7"/>
    <x v="551"/>
    <x v="0"/>
    <x v="0"/>
  </r>
  <r>
    <x v="1809"/>
    <x v="1679"/>
    <x v="1"/>
    <x v="20"/>
    <x v="1"/>
    <x v="2"/>
    <x v="2"/>
    <x v="0"/>
    <x v="3"/>
    <x v="1"/>
    <x v="2"/>
    <x v="0"/>
    <x v="188"/>
    <x v="0"/>
    <x v="11"/>
    <x v="12"/>
    <x v="0"/>
    <x v="0"/>
  </r>
  <r>
    <x v="1810"/>
    <x v="1680"/>
    <x v="0"/>
    <x v="12"/>
    <x v="1"/>
    <x v="2"/>
    <x v="2"/>
    <x v="0"/>
    <x v="0"/>
    <x v="4"/>
    <x v="7"/>
    <x v="0"/>
    <x v="287"/>
    <x v="0"/>
    <x v="3"/>
    <x v="72"/>
    <x v="0"/>
    <x v="0"/>
  </r>
  <r>
    <x v="1811"/>
    <x v="1681"/>
    <x v="0"/>
    <x v="12"/>
    <x v="1"/>
    <x v="2"/>
    <x v="2"/>
    <x v="0"/>
    <x v="6"/>
    <x v="4"/>
    <x v="7"/>
    <x v="0"/>
    <x v="271"/>
    <x v="0"/>
    <x v="5"/>
    <x v="5"/>
    <x v="0"/>
    <x v="0"/>
  </r>
  <r>
    <x v="1812"/>
    <x v="1682"/>
    <x v="1"/>
    <x v="36"/>
    <x v="1"/>
    <x v="2"/>
    <x v="2"/>
    <x v="3"/>
    <x v="3"/>
    <x v="1"/>
    <x v="0"/>
    <x v="0"/>
    <x v="170"/>
    <x v="0"/>
    <x v="28"/>
    <x v="327"/>
    <x v="0"/>
    <x v="0"/>
  </r>
  <r>
    <x v="1813"/>
    <x v="1683"/>
    <x v="1"/>
    <x v="10"/>
    <x v="1"/>
    <x v="2"/>
    <x v="2"/>
    <x v="0"/>
    <x v="1"/>
    <x v="1"/>
    <x v="4"/>
    <x v="0"/>
    <x v="272"/>
    <x v="0"/>
    <x v="4"/>
    <x v="298"/>
    <x v="0"/>
    <x v="0"/>
  </r>
  <r>
    <x v="1814"/>
    <x v="1684"/>
    <x v="0"/>
    <x v="49"/>
    <x v="2"/>
    <x v="2"/>
    <x v="2"/>
    <x v="0"/>
    <x v="0"/>
    <x v="1"/>
    <x v="5"/>
    <x v="0"/>
    <x v="402"/>
    <x v="0"/>
    <x v="15"/>
    <x v="155"/>
    <x v="0"/>
    <x v="0"/>
  </r>
  <r>
    <x v="1815"/>
    <x v="1685"/>
    <x v="0"/>
    <x v="47"/>
    <x v="1"/>
    <x v="2"/>
    <x v="2"/>
    <x v="0"/>
    <x v="0"/>
    <x v="0"/>
    <x v="2"/>
    <x v="0"/>
    <x v="157"/>
    <x v="0"/>
    <x v="13"/>
    <x v="131"/>
    <x v="0"/>
    <x v="0"/>
  </r>
  <r>
    <x v="1816"/>
    <x v="1686"/>
    <x v="0"/>
    <x v="34"/>
    <x v="0"/>
    <x v="2"/>
    <x v="2"/>
    <x v="0"/>
    <x v="5"/>
    <x v="7"/>
    <x v="2"/>
    <x v="0"/>
    <x v="158"/>
    <x v="0"/>
    <x v="3"/>
    <x v="552"/>
    <x v="0"/>
    <x v="0"/>
  </r>
  <r>
    <x v="1817"/>
    <x v="1687"/>
    <x v="0"/>
    <x v="43"/>
    <x v="1"/>
    <x v="2"/>
    <x v="2"/>
    <x v="0"/>
    <x v="2"/>
    <x v="0"/>
    <x v="2"/>
    <x v="0"/>
    <x v="62"/>
    <x v="0"/>
    <x v="4"/>
    <x v="14"/>
    <x v="0"/>
    <x v="0"/>
  </r>
  <r>
    <x v="1818"/>
    <x v="1688"/>
    <x v="0"/>
    <x v="12"/>
    <x v="1"/>
    <x v="2"/>
    <x v="2"/>
    <x v="0"/>
    <x v="1"/>
    <x v="1"/>
    <x v="6"/>
    <x v="0"/>
    <x v="409"/>
    <x v="0"/>
    <x v="13"/>
    <x v="34"/>
    <x v="0"/>
    <x v="0"/>
  </r>
  <r>
    <x v="1819"/>
    <x v="1689"/>
    <x v="0"/>
    <x v="32"/>
    <x v="2"/>
    <x v="2"/>
    <x v="2"/>
    <x v="0"/>
    <x v="2"/>
    <x v="4"/>
    <x v="7"/>
    <x v="0"/>
    <x v="26"/>
    <x v="0"/>
    <x v="14"/>
    <x v="119"/>
    <x v="0"/>
    <x v="0"/>
  </r>
  <r>
    <x v="1820"/>
    <x v="1690"/>
    <x v="1"/>
    <x v="52"/>
    <x v="1"/>
    <x v="2"/>
    <x v="2"/>
    <x v="0"/>
    <x v="2"/>
    <x v="1"/>
    <x v="1"/>
    <x v="0"/>
    <x v="310"/>
    <x v="0"/>
    <x v="3"/>
    <x v="22"/>
    <x v="0"/>
    <x v="0"/>
  </r>
  <r>
    <x v="1821"/>
    <x v="1691"/>
    <x v="1"/>
    <x v="37"/>
    <x v="1"/>
    <x v="2"/>
    <x v="2"/>
    <x v="0"/>
    <x v="3"/>
    <x v="1"/>
    <x v="0"/>
    <x v="0"/>
    <x v="147"/>
    <x v="0"/>
    <x v="4"/>
    <x v="553"/>
    <x v="0"/>
    <x v="0"/>
  </r>
  <r>
    <x v="1822"/>
    <x v="1692"/>
    <x v="1"/>
    <x v="54"/>
    <x v="1"/>
    <x v="2"/>
    <x v="2"/>
    <x v="0"/>
    <x v="0"/>
    <x v="1"/>
    <x v="1"/>
    <x v="0"/>
    <x v="182"/>
    <x v="0"/>
    <x v="4"/>
    <x v="554"/>
    <x v="0"/>
    <x v="0"/>
  </r>
  <r>
    <x v="1823"/>
    <x v="1693"/>
    <x v="0"/>
    <x v="7"/>
    <x v="2"/>
    <x v="2"/>
    <x v="2"/>
    <x v="3"/>
    <x v="6"/>
    <x v="0"/>
    <x v="3"/>
    <x v="0"/>
    <x v="0"/>
    <x v="0"/>
    <x v="3"/>
    <x v="172"/>
    <x v="0"/>
    <x v="0"/>
  </r>
  <r>
    <x v="1824"/>
    <x v="1694"/>
    <x v="1"/>
    <x v="49"/>
    <x v="2"/>
    <x v="2"/>
    <x v="2"/>
    <x v="0"/>
    <x v="1"/>
    <x v="1"/>
    <x v="2"/>
    <x v="0"/>
    <x v="22"/>
    <x v="0"/>
    <x v="4"/>
    <x v="14"/>
    <x v="0"/>
    <x v="0"/>
  </r>
  <r>
    <x v="1825"/>
    <x v="1694"/>
    <x v="0"/>
    <x v="44"/>
    <x v="1"/>
    <x v="2"/>
    <x v="2"/>
    <x v="0"/>
    <x v="2"/>
    <x v="1"/>
    <x v="4"/>
    <x v="0"/>
    <x v="207"/>
    <x v="0"/>
    <x v="28"/>
    <x v="555"/>
    <x v="0"/>
    <x v="0"/>
  </r>
  <r>
    <x v="1826"/>
    <x v="1695"/>
    <x v="0"/>
    <x v="12"/>
    <x v="1"/>
    <x v="2"/>
    <x v="2"/>
    <x v="0"/>
    <x v="3"/>
    <x v="0"/>
    <x v="1"/>
    <x v="0"/>
    <x v="39"/>
    <x v="0"/>
    <x v="3"/>
    <x v="429"/>
    <x v="0"/>
    <x v="0"/>
  </r>
  <r>
    <x v="1827"/>
    <x v="1696"/>
    <x v="1"/>
    <x v="46"/>
    <x v="1"/>
    <x v="2"/>
    <x v="2"/>
    <x v="0"/>
    <x v="1"/>
    <x v="1"/>
    <x v="4"/>
    <x v="0"/>
    <x v="221"/>
    <x v="0"/>
    <x v="6"/>
    <x v="556"/>
    <x v="0"/>
    <x v="0"/>
  </r>
  <r>
    <x v="1828"/>
    <x v="1697"/>
    <x v="1"/>
    <x v="12"/>
    <x v="1"/>
    <x v="2"/>
    <x v="2"/>
    <x v="0"/>
    <x v="4"/>
    <x v="1"/>
    <x v="3"/>
    <x v="0"/>
    <x v="126"/>
    <x v="0"/>
    <x v="24"/>
    <x v="557"/>
    <x v="0"/>
    <x v="0"/>
  </r>
  <r>
    <x v="1829"/>
    <x v="1698"/>
    <x v="0"/>
    <x v="38"/>
    <x v="1"/>
    <x v="2"/>
    <x v="2"/>
    <x v="0"/>
    <x v="0"/>
    <x v="1"/>
    <x v="3"/>
    <x v="0"/>
    <x v="8"/>
    <x v="0"/>
    <x v="1"/>
    <x v="1"/>
    <x v="0"/>
    <x v="0"/>
  </r>
  <r>
    <x v="1830"/>
    <x v="1699"/>
    <x v="1"/>
    <x v="39"/>
    <x v="1"/>
    <x v="2"/>
    <x v="2"/>
    <x v="0"/>
    <x v="3"/>
    <x v="1"/>
    <x v="3"/>
    <x v="0"/>
    <x v="368"/>
    <x v="0"/>
    <x v="2"/>
    <x v="558"/>
    <x v="0"/>
    <x v="0"/>
  </r>
  <r>
    <x v="1831"/>
    <x v="1700"/>
    <x v="1"/>
    <x v="14"/>
    <x v="2"/>
    <x v="2"/>
    <x v="2"/>
    <x v="0"/>
    <x v="2"/>
    <x v="1"/>
    <x v="5"/>
    <x v="0"/>
    <x v="81"/>
    <x v="0"/>
    <x v="13"/>
    <x v="51"/>
    <x v="0"/>
    <x v="0"/>
  </r>
  <r>
    <x v="1832"/>
    <x v="1701"/>
    <x v="1"/>
    <x v="53"/>
    <x v="1"/>
    <x v="2"/>
    <x v="2"/>
    <x v="0"/>
    <x v="2"/>
    <x v="1"/>
    <x v="2"/>
    <x v="0"/>
    <x v="127"/>
    <x v="0"/>
    <x v="4"/>
    <x v="14"/>
    <x v="0"/>
    <x v="0"/>
  </r>
  <r>
    <x v="1833"/>
    <x v="1702"/>
    <x v="1"/>
    <x v="39"/>
    <x v="1"/>
    <x v="2"/>
    <x v="2"/>
    <x v="0"/>
    <x v="6"/>
    <x v="2"/>
    <x v="3"/>
    <x v="0"/>
    <x v="5"/>
    <x v="0"/>
    <x v="3"/>
    <x v="22"/>
    <x v="0"/>
    <x v="0"/>
  </r>
  <r>
    <x v="1834"/>
    <x v="1703"/>
    <x v="0"/>
    <x v="42"/>
    <x v="1"/>
    <x v="2"/>
    <x v="2"/>
    <x v="0"/>
    <x v="3"/>
    <x v="1"/>
    <x v="4"/>
    <x v="0"/>
    <x v="36"/>
    <x v="0"/>
    <x v="10"/>
    <x v="11"/>
    <x v="0"/>
    <x v="0"/>
  </r>
  <r>
    <x v="1835"/>
    <x v="1704"/>
    <x v="0"/>
    <x v="24"/>
    <x v="1"/>
    <x v="2"/>
    <x v="2"/>
    <x v="0"/>
    <x v="2"/>
    <x v="0"/>
    <x v="4"/>
    <x v="0"/>
    <x v="6"/>
    <x v="0"/>
    <x v="3"/>
    <x v="22"/>
    <x v="0"/>
    <x v="0"/>
  </r>
  <r>
    <x v="1836"/>
    <x v="1705"/>
    <x v="1"/>
    <x v="24"/>
    <x v="1"/>
    <x v="2"/>
    <x v="2"/>
    <x v="0"/>
    <x v="2"/>
    <x v="1"/>
    <x v="2"/>
    <x v="0"/>
    <x v="36"/>
    <x v="0"/>
    <x v="5"/>
    <x v="42"/>
    <x v="0"/>
    <x v="0"/>
  </r>
  <r>
    <x v="1837"/>
    <x v="1705"/>
    <x v="0"/>
    <x v="49"/>
    <x v="2"/>
    <x v="2"/>
    <x v="2"/>
    <x v="0"/>
    <x v="2"/>
    <x v="1"/>
    <x v="6"/>
    <x v="0"/>
    <x v="410"/>
    <x v="0"/>
    <x v="13"/>
    <x v="275"/>
    <x v="0"/>
    <x v="0"/>
  </r>
  <r>
    <x v="1838"/>
    <x v="1706"/>
    <x v="0"/>
    <x v="43"/>
    <x v="1"/>
    <x v="2"/>
    <x v="2"/>
    <x v="0"/>
    <x v="2"/>
    <x v="1"/>
    <x v="3"/>
    <x v="0"/>
    <x v="91"/>
    <x v="0"/>
    <x v="9"/>
    <x v="10"/>
    <x v="0"/>
    <x v="0"/>
  </r>
  <r>
    <x v="1839"/>
    <x v="1707"/>
    <x v="0"/>
    <x v="57"/>
    <x v="1"/>
    <x v="2"/>
    <x v="2"/>
    <x v="0"/>
    <x v="3"/>
    <x v="3"/>
    <x v="0"/>
    <x v="0"/>
    <x v="91"/>
    <x v="0"/>
    <x v="12"/>
    <x v="65"/>
    <x v="0"/>
    <x v="0"/>
  </r>
  <r>
    <x v="1840"/>
    <x v="1708"/>
    <x v="0"/>
    <x v="0"/>
    <x v="0"/>
    <x v="2"/>
    <x v="2"/>
    <x v="0"/>
    <x v="2"/>
    <x v="1"/>
    <x v="3"/>
    <x v="0"/>
    <x v="37"/>
    <x v="0"/>
    <x v="5"/>
    <x v="5"/>
    <x v="0"/>
    <x v="0"/>
  </r>
  <r>
    <x v="1841"/>
    <x v="1709"/>
    <x v="0"/>
    <x v="40"/>
    <x v="1"/>
    <x v="2"/>
    <x v="2"/>
    <x v="0"/>
    <x v="4"/>
    <x v="1"/>
    <x v="4"/>
    <x v="0"/>
    <x v="314"/>
    <x v="0"/>
    <x v="4"/>
    <x v="559"/>
    <x v="0"/>
    <x v="0"/>
  </r>
  <r>
    <x v="1842"/>
    <x v="1710"/>
    <x v="0"/>
    <x v="39"/>
    <x v="1"/>
    <x v="2"/>
    <x v="2"/>
    <x v="0"/>
    <x v="0"/>
    <x v="0"/>
    <x v="1"/>
    <x v="0"/>
    <x v="66"/>
    <x v="0"/>
    <x v="15"/>
    <x v="411"/>
    <x v="0"/>
    <x v="0"/>
  </r>
  <r>
    <x v="1843"/>
    <x v="1711"/>
    <x v="1"/>
    <x v="15"/>
    <x v="1"/>
    <x v="2"/>
    <x v="2"/>
    <x v="2"/>
    <x v="0"/>
    <x v="2"/>
    <x v="5"/>
    <x v="0"/>
    <x v="411"/>
    <x v="0"/>
    <x v="12"/>
    <x v="65"/>
    <x v="0"/>
    <x v="0"/>
  </r>
  <r>
    <x v="1844"/>
    <x v="1712"/>
    <x v="0"/>
    <x v="39"/>
    <x v="1"/>
    <x v="2"/>
    <x v="2"/>
    <x v="0"/>
    <x v="2"/>
    <x v="1"/>
    <x v="6"/>
    <x v="0"/>
    <x v="160"/>
    <x v="0"/>
    <x v="9"/>
    <x v="10"/>
    <x v="0"/>
    <x v="0"/>
  </r>
  <r>
    <x v="1845"/>
    <x v="1713"/>
    <x v="0"/>
    <x v="52"/>
    <x v="1"/>
    <x v="2"/>
    <x v="2"/>
    <x v="3"/>
    <x v="0"/>
    <x v="1"/>
    <x v="1"/>
    <x v="0"/>
    <x v="206"/>
    <x v="0"/>
    <x v="1"/>
    <x v="227"/>
    <x v="0"/>
    <x v="0"/>
  </r>
  <r>
    <x v="1846"/>
    <x v="1714"/>
    <x v="1"/>
    <x v="38"/>
    <x v="1"/>
    <x v="2"/>
    <x v="2"/>
    <x v="0"/>
    <x v="3"/>
    <x v="1"/>
    <x v="2"/>
    <x v="0"/>
    <x v="37"/>
    <x v="0"/>
    <x v="5"/>
    <x v="5"/>
    <x v="0"/>
    <x v="0"/>
  </r>
  <r>
    <x v="1847"/>
    <x v="1715"/>
    <x v="1"/>
    <x v="4"/>
    <x v="0"/>
    <x v="2"/>
    <x v="2"/>
    <x v="0"/>
    <x v="1"/>
    <x v="1"/>
    <x v="2"/>
    <x v="0"/>
    <x v="182"/>
    <x v="0"/>
    <x v="5"/>
    <x v="5"/>
    <x v="0"/>
    <x v="0"/>
  </r>
  <r>
    <x v="1848"/>
    <x v="1716"/>
    <x v="1"/>
    <x v="13"/>
    <x v="1"/>
    <x v="2"/>
    <x v="2"/>
    <x v="2"/>
    <x v="3"/>
    <x v="2"/>
    <x v="1"/>
    <x v="0"/>
    <x v="20"/>
    <x v="0"/>
    <x v="6"/>
    <x v="372"/>
    <x v="0"/>
    <x v="0"/>
  </r>
  <r>
    <x v="1849"/>
    <x v="1717"/>
    <x v="0"/>
    <x v="33"/>
    <x v="2"/>
    <x v="2"/>
    <x v="2"/>
    <x v="0"/>
    <x v="6"/>
    <x v="0"/>
    <x v="1"/>
    <x v="0"/>
    <x v="39"/>
    <x v="0"/>
    <x v="12"/>
    <x v="65"/>
    <x v="0"/>
    <x v="0"/>
  </r>
  <r>
    <x v="1850"/>
    <x v="1718"/>
    <x v="0"/>
    <x v="15"/>
    <x v="1"/>
    <x v="2"/>
    <x v="2"/>
    <x v="0"/>
    <x v="2"/>
    <x v="1"/>
    <x v="6"/>
    <x v="0"/>
    <x v="176"/>
    <x v="0"/>
    <x v="28"/>
    <x v="327"/>
    <x v="0"/>
    <x v="0"/>
  </r>
  <r>
    <x v="1851"/>
    <x v="1718"/>
    <x v="0"/>
    <x v="10"/>
    <x v="1"/>
    <x v="2"/>
    <x v="2"/>
    <x v="0"/>
    <x v="2"/>
    <x v="1"/>
    <x v="0"/>
    <x v="0"/>
    <x v="218"/>
    <x v="0"/>
    <x v="9"/>
    <x v="10"/>
    <x v="0"/>
    <x v="0"/>
  </r>
  <r>
    <x v="1852"/>
    <x v="1718"/>
    <x v="0"/>
    <x v="13"/>
    <x v="1"/>
    <x v="2"/>
    <x v="2"/>
    <x v="0"/>
    <x v="0"/>
    <x v="1"/>
    <x v="2"/>
    <x v="0"/>
    <x v="34"/>
    <x v="0"/>
    <x v="3"/>
    <x v="560"/>
    <x v="0"/>
    <x v="0"/>
  </r>
  <r>
    <x v="1853"/>
    <x v="1719"/>
    <x v="0"/>
    <x v="37"/>
    <x v="1"/>
    <x v="2"/>
    <x v="2"/>
    <x v="0"/>
    <x v="1"/>
    <x v="0"/>
    <x v="1"/>
    <x v="0"/>
    <x v="412"/>
    <x v="0"/>
    <x v="4"/>
    <x v="561"/>
    <x v="0"/>
    <x v="0"/>
  </r>
  <r>
    <x v="1854"/>
    <x v="1720"/>
    <x v="0"/>
    <x v="58"/>
    <x v="1"/>
    <x v="2"/>
    <x v="2"/>
    <x v="0"/>
    <x v="1"/>
    <x v="0"/>
    <x v="4"/>
    <x v="0"/>
    <x v="86"/>
    <x v="0"/>
    <x v="5"/>
    <x v="5"/>
    <x v="0"/>
    <x v="0"/>
  </r>
  <r>
    <x v="1855"/>
    <x v="1721"/>
    <x v="0"/>
    <x v="25"/>
    <x v="1"/>
    <x v="2"/>
    <x v="2"/>
    <x v="0"/>
    <x v="2"/>
    <x v="4"/>
    <x v="7"/>
    <x v="0"/>
    <x v="195"/>
    <x v="0"/>
    <x v="6"/>
    <x v="407"/>
    <x v="0"/>
    <x v="0"/>
  </r>
  <r>
    <x v="1856"/>
    <x v="1722"/>
    <x v="1"/>
    <x v="22"/>
    <x v="2"/>
    <x v="2"/>
    <x v="2"/>
    <x v="0"/>
    <x v="2"/>
    <x v="1"/>
    <x v="4"/>
    <x v="0"/>
    <x v="155"/>
    <x v="0"/>
    <x v="2"/>
    <x v="2"/>
    <x v="0"/>
    <x v="0"/>
  </r>
  <r>
    <x v="1857"/>
    <x v="1723"/>
    <x v="0"/>
    <x v="14"/>
    <x v="2"/>
    <x v="2"/>
    <x v="2"/>
    <x v="0"/>
    <x v="0"/>
    <x v="0"/>
    <x v="2"/>
    <x v="0"/>
    <x v="39"/>
    <x v="0"/>
    <x v="17"/>
    <x v="549"/>
    <x v="0"/>
    <x v="0"/>
  </r>
  <r>
    <x v="1858"/>
    <x v="1724"/>
    <x v="1"/>
    <x v="2"/>
    <x v="2"/>
    <x v="2"/>
    <x v="2"/>
    <x v="0"/>
    <x v="0"/>
    <x v="2"/>
    <x v="3"/>
    <x v="0"/>
    <x v="5"/>
    <x v="0"/>
    <x v="9"/>
    <x v="10"/>
    <x v="0"/>
    <x v="0"/>
  </r>
  <r>
    <x v="1859"/>
    <x v="1725"/>
    <x v="0"/>
    <x v="27"/>
    <x v="1"/>
    <x v="2"/>
    <x v="2"/>
    <x v="0"/>
    <x v="2"/>
    <x v="0"/>
    <x v="6"/>
    <x v="0"/>
    <x v="112"/>
    <x v="0"/>
    <x v="10"/>
    <x v="11"/>
    <x v="0"/>
    <x v="0"/>
  </r>
  <r>
    <x v="1860"/>
    <x v="1726"/>
    <x v="1"/>
    <x v="7"/>
    <x v="2"/>
    <x v="2"/>
    <x v="2"/>
    <x v="0"/>
    <x v="6"/>
    <x v="1"/>
    <x v="1"/>
    <x v="0"/>
    <x v="176"/>
    <x v="0"/>
    <x v="4"/>
    <x v="47"/>
    <x v="0"/>
    <x v="0"/>
  </r>
  <r>
    <x v="1861"/>
    <x v="1727"/>
    <x v="0"/>
    <x v="14"/>
    <x v="2"/>
    <x v="2"/>
    <x v="2"/>
    <x v="0"/>
    <x v="0"/>
    <x v="0"/>
    <x v="1"/>
    <x v="0"/>
    <x v="123"/>
    <x v="0"/>
    <x v="17"/>
    <x v="25"/>
    <x v="0"/>
    <x v="0"/>
  </r>
  <r>
    <x v="1862"/>
    <x v="1728"/>
    <x v="0"/>
    <x v="28"/>
    <x v="1"/>
    <x v="2"/>
    <x v="2"/>
    <x v="0"/>
    <x v="2"/>
    <x v="4"/>
    <x v="7"/>
    <x v="0"/>
    <x v="131"/>
    <x v="0"/>
    <x v="5"/>
    <x v="562"/>
    <x v="0"/>
    <x v="0"/>
  </r>
  <r>
    <x v="1863"/>
    <x v="1729"/>
    <x v="0"/>
    <x v="32"/>
    <x v="2"/>
    <x v="2"/>
    <x v="2"/>
    <x v="0"/>
    <x v="6"/>
    <x v="1"/>
    <x v="6"/>
    <x v="0"/>
    <x v="86"/>
    <x v="0"/>
    <x v="16"/>
    <x v="79"/>
    <x v="0"/>
    <x v="0"/>
  </r>
  <r>
    <x v="1864"/>
    <x v="1730"/>
    <x v="1"/>
    <x v="57"/>
    <x v="1"/>
    <x v="2"/>
    <x v="2"/>
    <x v="0"/>
    <x v="0"/>
    <x v="1"/>
    <x v="3"/>
    <x v="0"/>
    <x v="3"/>
    <x v="0"/>
    <x v="20"/>
    <x v="339"/>
    <x v="0"/>
    <x v="0"/>
  </r>
  <r>
    <x v="1865"/>
    <x v="1731"/>
    <x v="0"/>
    <x v="58"/>
    <x v="1"/>
    <x v="2"/>
    <x v="2"/>
    <x v="0"/>
    <x v="2"/>
    <x v="0"/>
    <x v="2"/>
    <x v="0"/>
    <x v="10"/>
    <x v="0"/>
    <x v="15"/>
    <x v="86"/>
    <x v="0"/>
    <x v="0"/>
  </r>
  <r>
    <x v="1866"/>
    <x v="1732"/>
    <x v="0"/>
    <x v="48"/>
    <x v="1"/>
    <x v="2"/>
    <x v="2"/>
    <x v="0"/>
    <x v="0"/>
    <x v="1"/>
    <x v="1"/>
    <x v="0"/>
    <x v="121"/>
    <x v="0"/>
    <x v="0"/>
    <x v="289"/>
    <x v="0"/>
    <x v="0"/>
  </r>
  <r>
    <x v="1867"/>
    <x v="1733"/>
    <x v="1"/>
    <x v="29"/>
    <x v="1"/>
    <x v="2"/>
    <x v="2"/>
    <x v="0"/>
    <x v="2"/>
    <x v="1"/>
    <x v="0"/>
    <x v="0"/>
    <x v="413"/>
    <x v="0"/>
    <x v="11"/>
    <x v="400"/>
    <x v="0"/>
    <x v="0"/>
  </r>
  <r>
    <x v="1868"/>
    <x v="1734"/>
    <x v="1"/>
    <x v="14"/>
    <x v="2"/>
    <x v="2"/>
    <x v="2"/>
    <x v="0"/>
    <x v="3"/>
    <x v="1"/>
    <x v="6"/>
    <x v="0"/>
    <x v="117"/>
    <x v="0"/>
    <x v="5"/>
    <x v="5"/>
    <x v="0"/>
    <x v="0"/>
  </r>
  <r>
    <x v="1869"/>
    <x v="1735"/>
    <x v="0"/>
    <x v="33"/>
    <x v="2"/>
    <x v="2"/>
    <x v="2"/>
    <x v="0"/>
    <x v="2"/>
    <x v="0"/>
    <x v="5"/>
    <x v="0"/>
    <x v="10"/>
    <x v="0"/>
    <x v="9"/>
    <x v="10"/>
    <x v="0"/>
    <x v="0"/>
  </r>
  <r>
    <x v="1870"/>
    <x v="1736"/>
    <x v="1"/>
    <x v="22"/>
    <x v="2"/>
    <x v="2"/>
    <x v="2"/>
    <x v="0"/>
    <x v="0"/>
    <x v="1"/>
    <x v="5"/>
    <x v="0"/>
    <x v="147"/>
    <x v="0"/>
    <x v="13"/>
    <x v="16"/>
    <x v="0"/>
    <x v="0"/>
  </r>
  <r>
    <x v="1871"/>
    <x v="1737"/>
    <x v="0"/>
    <x v="12"/>
    <x v="1"/>
    <x v="2"/>
    <x v="2"/>
    <x v="0"/>
    <x v="3"/>
    <x v="1"/>
    <x v="2"/>
    <x v="0"/>
    <x v="182"/>
    <x v="0"/>
    <x v="5"/>
    <x v="563"/>
    <x v="0"/>
    <x v="0"/>
  </r>
  <r>
    <x v="1872"/>
    <x v="1738"/>
    <x v="0"/>
    <x v="18"/>
    <x v="2"/>
    <x v="2"/>
    <x v="2"/>
    <x v="0"/>
    <x v="3"/>
    <x v="1"/>
    <x v="0"/>
    <x v="0"/>
    <x v="42"/>
    <x v="0"/>
    <x v="31"/>
    <x v="167"/>
    <x v="0"/>
    <x v="0"/>
  </r>
  <r>
    <x v="1873"/>
    <x v="1739"/>
    <x v="0"/>
    <x v="17"/>
    <x v="1"/>
    <x v="2"/>
    <x v="2"/>
    <x v="0"/>
    <x v="0"/>
    <x v="1"/>
    <x v="5"/>
    <x v="0"/>
    <x v="289"/>
    <x v="0"/>
    <x v="3"/>
    <x v="564"/>
    <x v="0"/>
    <x v="0"/>
  </r>
  <r>
    <x v="1874"/>
    <x v="1740"/>
    <x v="1"/>
    <x v="10"/>
    <x v="1"/>
    <x v="2"/>
    <x v="2"/>
    <x v="2"/>
    <x v="2"/>
    <x v="2"/>
    <x v="6"/>
    <x v="0"/>
    <x v="327"/>
    <x v="0"/>
    <x v="5"/>
    <x v="565"/>
    <x v="0"/>
    <x v="0"/>
  </r>
  <r>
    <x v="1875"/>
    <x v="1741"/>
    <x v="1"/>
    <x v="37"/>
    <x v="1"/>
    <x v="2"/>
    <x v="2"/>
    <x v="0"/>
    <x v="3"/>
    <x v="1"/>
    <x v="4"/>
    <x v="0"/>
    <x v="131"/>
    <x v="0"/>
    <x v="4"/>
    <x v="305"/>
    <x v="0"/>
    <x v="0"/>
  </r>
  <r>
    <x v="1876"/>
    <x v="1742"/>
    <x v="0"/>
    <x v="7"/>
    <x v="2"/>
    <x v="2"/>
    <x v="2"/>
    <x v="0"/>
    <x v="1"/>
    <x v="3"/>
    <x v="3"/>
    <x v="0"/>
    <x v="35"/>
    <x v="0"/>
    <x v="10"/>
    <x v="11"/>
    <x v="0"/>
    <x v="0"/>
  </r>
  <r>
    <x v="1877"/>
    <x v="1743"/>
    <x v="0"/>
    <x v="17"/>
    <x v="1"/>
    <x v="2"/>
    <x v="2"/>
    <x v="0"/>
    <x v="6"/>
    <x v="0"/>
    <x v="4"/>
    <x v="0"/>
    <x v="6"/>
    <x v="0"/>
    <x v="14"/>
    <x v="566"/>
    <x v="0"/>
    <x v="0"/>
  </r>
  <r>
    <x v="1878"/>
    <x v="1744"/>
    <x v="0"/>
    <x v="43"/>
    <x v="1"/>
    <x v="2"/>
    <x v="2"/>
    <x v="0"/>
    <x v="2"/>
    <x v="1"/>
    <x v="1"/>
    <x v="0"/>
    <x v="377"/>
    <x v="0"/>
    <x v="9"/>
    <x v="10"/>
    <x v="0"/>
    <x v="0"/>
  </r>
  <r>
    <x v="1879"/>
    <x v="1744"/>
    <x v="0"/>
    <x v="12"/>
    <x v="1"/>
    <x v="2"/>
    <x v="2"/>
    <x v="0"/>
    <x v="2"/>
    <x v="0"/>
    <x v="3"/>
    <x v="0"/>
    <x v="102"/>
    <x v="0"/>
    <x v="8"/>
    <x v="9"/>
    <x v="0"/>
    <x v="0"/>
  </r>
  <r>
    <x v="1880"/>
    <x v="1745"/>
    <x v="1"/>
    <x v="22"/>
    <x v="2"/>
    <x v="2"/>
    <x v="2"/>
    <x v="3"/>
    <x v="2"/>
    <x v="1"/>
    <x v="1"/>
    <x v="0"/>
    <x v="375"/>
    <x v="0"/>
    <x v="20"/>
    <x v="159"/>
    <x v="0"/>
    <x v="0"/>
  </r>
  <r>
    <x v="1881"/>
    <x v="1746"/>
    <x v="1"/>
    <x v="12"/>
    <x v="1"/>
    <x v="2"/>
    <x v="2"/>
    <x v="2"/>
    <x v="3"/>
    <x v="2"/>
    <x v="2"/>
    <x v="0"/>
    <x v="384"/>
    <x v="0"/>
    <x v="2"/>
    <x v="242"/>
    <x v="0"/>
    <x v="0"/>
  </r>
  <r>
    <x v="1882"/>
    <x v="1747"/>
    <x v="0"/>
    <x v="32"/>
    <x v="2"/>
    <x v="2"/>
    <x v="2"/>
    <x v="0"/>
    <x v="0"/>
    <x v="0"/>
    <x v="1"/>
    <x v="0"/>
    <x v="260"/>
    <x v="0"/>
    <x v="3"/>
    <x v="72"/>
    <x v="0"/>
    <x v="0"/>
  </r>
  <r>
    <x v="1883"/>
    <x v="1748"/>
    <x v="0"/>
    <x v="25"/>
    <x v="1"/>
    <x v="2"/>
    <x v="2"/>
    <x v="0"/>
    <x v="3"/>
    <x v="1"/>
    <x v="6"/>
    <x v="0"/>
    <x v="316"/>
    <x v="0"/>
    <x v="6"/>
    <x v="567"/>
    <x v="0"/>
    <x v="0"/>
  </r>
  <r>
    <x v="1884"/>
    <x v="1749"/>
    <x v="0"/>
    <x v="12"/>
    <x v="1"/>
    <x v="2"/>
    <x v="2"/>
    <x v="0"/>
    <x v="3"/>
    <x v="1"/>
    <x v="0"/>
    <x v="0"/>
    <x v="22"/>
    <x v="0"/>
    <x v="12"/>
    <x v="136"/>
    <x v="0"/>
    <x v="0"/>
  </r>
  <r>
    <x v="1885"/>
    <x v="1750"/>
    <x v="1"/>
    <x v="15"/>
    <x v="1"/>
    <x v="2"/>
    <x v="2"/>
    <x v="0"/>
    <x v="1"/>
    <x v="2"/>
    <x v="0"/>
    <x v="0"/>
    <x v="8"/>
    <x v="0"/>
    <x v="20"/>
    <x v="568"/>
    <x v="0"/>
    <x v="0"/>
  </r>
  <r>
    <x v="1886"/>
    <x v="1751"/>
    <x v="0"/>
    <x v="37"/>
    <x v="1"/>
    <x v="2"/>
    <x v="2"/>
    <x v="0"/>
    <x v="3"/>
    <x v="0"/>
    <x v="4"/>
    <x v="0"/>
    <x v="9"/>
    <x v="0"/>
    <x v="11"/>
    <x v="569"/>
    <x v="0"/>
    <x v="0"/>
  </r>
  <r>
    <x v="1887"/>
    <x v="1752"/>
    <x v="0"/>
    <x v="49"/>
    <x v="2"/>
    <x v="2"/>
    <x v="2"/>
    <x v="0"/>
    <x v="0"/>
    <x v="0"/>
    <x v="1"/>
    <x v="0"/>
    <x v="263"/>
    <x v="0"/>
    <x v="8"/>
    <x v="570"/>
    <x v="0"/>
    <x v="0"/>
  </r>
  <r>
    <x v="1888"/>
    <x v="1753"/>
    <x v="0"/>
    <x v="3"/>
    <x v="1"/>
    <x v="2"/>
    <x v="2"/>
    <x v="0"/>
    <x v="5"/>
    <x v="0"/>
    <x v="4"/>
    <x v="0"/>
    <x v="0"/>
    <x v="0"/>
    <x v="10"/>
    <x v="11"/>
    <x v="0"/>
    <x v="0"/>
  </r>
  <r>
    <x v="1889"/>
    <x v="1754"/>
    <x v="1"/>
    <x v="52"/>
    <x v="1"/>
    <x v="2"/>
    <x v="2"/>
    <x v="0"/>
    <x v="0"/>
    <x v="1"/>
    <x v="0"/>
    <x v="0"/>
    <x v="45"/>
    <x v="0"/>
    <x v="13"/>
    <x v="16"/>
    <x v="0"/>
    <x v="0"/>
  </r>
  <r>
    <x v="1890"/>
    <x v="1755"/>
    <x v="0"/>
    <x v="37"/>
    <x v="1"/>
    <x v="2"/>
    <x v="2"/>
    <x v="0"/>
    <x v="6"/>
    <x v="0"/>
    <x v="0"/>
    <x v="0"/>
    <x v="127"/>
    <x v="0"/>
    <x v="5"/>
    <x v="89"/>
    <x v="0"/>
    <x v="0"/>
  </r>
  <r>
    <x v="1891"/>
    <x v="1756"/>
    <x v="1"/>
    <x v="58"/>
    <x v="1"/>
    <x v="2"/>
    <x v="2"/>
    <x v="0"/>
    <x v="1"/>
    <x v="1"/>
    <x v="1"/>
    <x v="0"/>
    <x v="160"/>
    <x v="0"/>
    <x v="13"/>
    <x v="16"/>
    <x v="0"/>
    <x v="0"/>
  </r>
  <r>
    <x v="1892"/>
    <x v="1757"/>
    <x v="0"/>
    <x v="28"/>
    <x v="1"/>
    <x v="2"/>
    <x v="2"/>
    <x v="2"/>
    <x v="2"/>
    <x v="0"/>
    <x v="3"/>
    <x v="0"/>
    <x v="29"/>
    <x v="0"/>
    <x v="3"/>
    <x v="172"/>
    <x v="0"/>
    <x v="0"/>
  </r>
  <r>
    <x v="1893"/>
    <x v="1758"/>
    <x v="0"/>
    <x v="10"/>
    <x v="1"/>
    <x v="2"/>
    <x v="2"/>
    <x v="0"/>
    <x v="3"/>
    <x v="0"/>
    <x v="1"/>
    <x v="0"/>
    <x v="0"/>
    <x v="0"/>
    <x v="1"/>
    <x v="328"/>
    <x v="0"/>
    <x v="0"/>
  </r>
  <r>
    <x v="1894"/>
    <x v="1759"/>
    <x v="0"/>
    <x v="22"/>
    <x v="2"/>
    <x v="2"/>
    <x v="2"/>
    <x v="0"/>
    <x v="3"/>
    <x v="0"/>
    <x v="4"/>
    <x v="0"/>
    <x v="4"/>
    <x v="0"/>
    <x v="3"/>
    <x v="22"/>
    <x v="0"/>
    <x v="0"/>
  </r>
  <r>
    <x v="1895"/>
    <x v="1760"/>
    <x v="0"/>
    <x v="29"/>
    <x v="1"/>
    <x v="2"/>
    <x v="2"/>
    <x v="0"/>
    <x v="6"/>
    <x v="1"/>
    <x v="2"/>
    <x v="0"/>
    <x v="31"/>
    <x v="0"/>
    <x v="10"/>
    <x v="11"/>
    <x v="0"/>
    <x v="0"/>
  </r>
  <r>
    <x v="1896"/>
    <x v="1761"/>
    <x v="1"/>
    <x v="15"/>
    <x v="1"/>
    <x v="2"/>
    <x v="2"/>
    <x v="0"/>
    <x v="2"/>
    <x v="6"/>
    <x v="6"/>
    <x v="0"/>
    <x v="1"/>
    <x v="0"/>
    <x v="13"/>
    <x v="51"/>
    <x v="0"/>
    <x v="0"/>
  </r>
  <r>
    <x v="1897"/>
    <x v="1762"/>
    <x v="0"/>
    <x v="5"/>
    <x v="1"/>
    <x v="2"/>
    <x v="2"/>
    <x v="0"/>
    <x v="5"/>
    <x v="0"/>
    <x v="5"/>
    <x v="0"/>
    <x v="128"/>
    <x v="0"/>
    <x v="25"/>
    <x v="201"/>
    <x v="0"/>
    <x v="0"/>
  </r>
  <r>
    <x v="1898"/>
    <x v="1763"/>
    <x v="0"/>
    <x v="28"/>
    <x v="1"/>
    <x v="2"/>
    <x v="2"/>
    <x v="0"/>
    <x v="0"/>
    <x v="1"/>
    <x v="2"/>
    <x v="0"/>
    <x v="159"/>
    <x v="0"/>
    <x v="12"/>
    <x v="65"/>
    <x v="0"/>
    <x v="0"/>
  </r>
  <r>
    <x v="1899"/>
    <x v="1764"/>
    <x v="0"/>
    <x v="49"/>
    <x v="2"/>
    <x v="2"/>
    <x v="2"/>
    <x v="0"/>
    <x v="4"/>
    <x v="1"/>
    <x v="6"/>
    <x v="0"/>
    <x v="160"/>
    <x v="0"/>
    <x v="0"/>
    <x v="0"/>
    <x v="0"/>
    <x v="0"/>
  </r>
  <r>
    <x v="1900"/>
    <x v="1765"/>
    <x v="0"/>
    <x v="22"/>
    <x v="2"/>
    <x v="2"/>
    <x v="2"/>
    <x v="0"/>
    <x v="2"/>
    <x v="1"/>
    <x v="1"/>
    <x v="0"/>
    <x v="34"/>
    <x v="0"/>
    <x v="9"/>
    <x v="10"/>
    <x v="0"/>
    <x v="0"/>
  </r>
  <r>
    <x v="1901"/>
    <x v="1766"/>
    <x v="0"/>
    <x v="2"/>
    <x v="2"/>
    <x v="2"/>
    <x v="2"/>
    <x v="0"/>
    <x v="1"/>
    <x v="1"/>
    <x v="1"/>
    <x v="0"/>
    <x v="414"/>
    <x v="0"/>
    <x v="6"/>
    <x v="407"/>
    <x v="0"/>
    <x v="0"/>
  </r>
  <r>
    <x v="1902"/>
    <x v="1767"/>
    <x v="1"/>
    <x v="25"/>
    <x v="1"/>
    <x v="2"/>
    <x v="2"/>
    <x v="3"/>
    <x v="3"/>
    <x v="1"/>
    <x v="5"/>
    <x v="0"/>
    <x v="134"/>
    <x v="0"/>
    <x v="4"/>
    <x v="14"/>
    <x v="0"/>
    <x v="0"/>
  </r>
  <r>
    <x v="1903"/>
    <x v="1768"/>
    <x v="0"/>
    <x v="27"/>
    <x v="1"/>
    <x v="2"/>
    <x v="2"/>
    <x v="0"/>
    <x v="2"/>
    <x v="3"/>
    <x v="4"/>
    <x v="0"/>
    <x v="415"/>
    <x v="0"/>
    <x v="5"/>
    <x v="571"/>
    <x v="0"/>
    <x v="0"/>
  </r>
  <r>
    <x v="1904"/>
    <x v="1769"/>
    <x v="1"/>
    <x v="43"/>
    <x v="1"/>
    <x v="2"/>
    <x v="2"/>
    <x v="2"/>
    <x v="2"/>
    <x v="0"/>
    <x v="6"/>
    <x v="0"/>
    <x v="306"/>
    <x v="0"/>
    <x v="16"/>
    <x v="79"/>
    <x v="0"/>
    <x v="0"/>
  </r>
  <r>
    <x v="1905"/>
    <x v="1770"/>
    <x v="1"/>
    <x v="31"/>
    <x v="1"/>
    <x v="2"/>
    <x v="2"/>
    <x v="0"/>
    <x v="2"/>
    <x v="0"/>
    <x v="10"/>
    <x v="0"/>
    <x v="52"/>
    <x v="0"/>
    <x v="13"/>
    <x v="16"/>
    <x v="0"/>
    <x v="0"/>
  </r>
  <r>
    <x v="1906"/>
    <x v="1771"/>
    <x v="1"/>
    <x v="40"/>
    <x v="1"/>
    <x v="2"/>
    <x v="2"/>
    <x v="0"/>
    <x v="2"/>
    <x v="1"/>
    <x v="1"/>
    <x v="0"/>
    <x v="45"/>
    <x v="0"/>
    <x v="4"/>
    <x v="68"/>
    <x v="0"/>
    <x v="0"/>
  </r>
  <r>
    <x v="1907"/>
    <x v="1772"/>
    <x v="1"/>
    <x v="15"/>
    <x v="1"/>
    <x v="2"/>
    <x v="2"/>
    <x v="3"/>
    <x v="3"/>
    <x v="1"/>
    <x v="0"/>
    <x v="0"/>
    <x v="255"/>
    <x v="0"/>
    <x v="17"/>
    <x v="572"/>
    <x v="0"/>
    <x v="0"/>
  </r>
  <r>
    <x v="1908"/>
    <x v="1772"/>
    <x v="1"/>
    <x v="10"/>
    <x v="1"/>
    <x v="2"/>
    <x v="2"/>
    <x v="3"/>
    <x v="0"/>
    <x v="0"/>
    <x v="0"/>
    <x v="0"/>
    <x v="4"/>
    <x v="0"/>
    <x v="14"/>
    <x v="100"/>
    <x v="0"/>
    <x v="0"/>
  </r>
  <r>
    <x v="1909"/>
    <x v="1773"/>
    <x v="1"/>
    <x v="18"/>
    <x v="2"/>
    <x v="2"/>
    <x v="2"/>
    <x v="0"/>
    <x v="3"/>
    <x v="1"/>
    <x v="3"/>
    <x v="0"/>
    <x v="127"/>
    <x v="0"/>
    <x v="5"/>
    <x v="5"/>
    <x v="0"/>
    <x v="0"/>
  </r>
  <r>
    <x v="1910"/>
    <x v="1774"/>
    <x v="1"/>
    <x v="36"/>
    <x v="1"/>
    <x v="2"/>
    <x v="2"/>
    <x v="0"/>
    <x v="2"/>
    <x v="0"/>
    <x v="0"/>
    <x v="0"/>
    <x v="404"/>
    <x v="0"/>
    <x v="7"/>
    <x v="109"/>
    <x v="0"/>
    <x v="0"/>
  </r>
  <r>
    <x v="1911"/>
    <x v="1775"/>
    <x v="1"/>
    <x v="39"/>
    <x v="1"/>
    <x v="2"/>
    <x v="2"/>
    <x v="0"/>
    <x v="1"/>
    <x v="3"/>
    <x v="6"/>
    <x v="0"/>
    <x v="18"/>
    <x v="0"/>
    <x v="4"/>
    <x v="117"/>
    <x v="0"/>
    <x v="0"/>
  </r>
  <r>
    <x v="1912"/>
    <x v="1776"/>
    <x v="1"/>
    <x v="20"/>
    <x v="1"/>
    <x v="2"/>
    <x v="2"/>
    <x v="2"/>
    <x v="2"/>
    <x v="0"/>
    <x v="4"/>
    <x v="0"/>
    <x v="252"/>
    <x v="0"/>
    <x v="7"/>
    <x v="573"/>
    <x v="0"/>
    <x v="0"/>
  </r>
  <r>
    <x v="1913"/>
    <x v="1777"/>
    <x v="0"/>
    <x v="19"/>
    <x v="0"/>
    <x v="2"/>
    <x v="2"/>
    <x v="0"/>
    <x v="2"/>
    <x v="3"/>
    <x v="4"/>
    <x v="0"/>
    <x v="125"/>
    <x v="0"/>
    <x v="5"/>
    <x v="5"/>
    <x v="0"/>
    <x v="0"/>
  </r>
  <r>
    <x v="1914"/>
    <x v="1778"/>
    <x v="0"/>
    <x v="38"/>
    <x v="1"/>
    <x v="2"/>
    <x v="2"/>
    <x v="0"/>
    <x v="2"/>
    <x v="0"/>
    <x v="2"/>
    <x v="0"/>
    <x v="67"/>
    <x v="0"/>
    <x v="9"/>
    <x v="10"/>
    <x v="0"/>
    <x v="0"/>
  </r>
  <r>
    <x v="1915"/>
    <x v="1778"/>
    <x v="0"/>
    <x v="30"/>
    <x v="0"/>
    <x v="2"/>
    <x v="2"/>
    <x v="0"/>
    <x v="3"/>
    <x v="0"/>
    <x v="1"/>
    <x v="0"/>
    <x v="10"/>
    <x v="0"/>
    <x v="8"/>
    <x v="574"/>
    <x v="0"/>
    <x v="0"/>
  </r>
  <r>
    <x v="1916"/>
    <x v="1778"/>
    <x v="0"/>
    <x v="18"/>
    <x v="2"/>
    <x v="2"/>
    <x v="2"/>
    <x v="0"/>
    <x v="3"/>
    <x v="0"/>
    <x v="4"/>
    <x v="0"/>
    <x v="416"/>
    <x v="0"/>
    <x v="12"/>
    <x v="65"/>
    <x v="0"/>
    <x v="0"/>
  </r>
  <r>
    <x v="1917"/>
    <x v="1779"/>
    <x v="1"/>
    <x v="3"/>
    <x v="1"/>
    <x v="2"/>
    <x v="2"/>
    <x v="2"/>
    <x v="6"/>
    <x v="2"/>
    <x v="4"/>
    <x v="0"/>
    <x v="223"/>
    <x v="0"/>
    <x v="2"/>
    <x v="575"/>
    <x v="0"/>
    <x v="0"/>
  </r>
  <r>
    <x v="1918"/>
    <x v="1780"/>
    <x v="0"/>
    <x v="28"/>
    <x v="1"/>
    <x v="2"/>
    <x v="2"/>
    <x v="0"/>
    <x v="2"/>
    <x v="0"/>
    <x v="3"/>
    <x v="0"/>
    <x v="179"/>
    <x v="0"/>
    <x v="14"/>
    <x v="576"/>
    <x v="0"/>
    <x v="0"/>
  </r>
  <r>
    <x v="1919"/>
    <x v="1781"/>
    <x v="0"/>
    <x v="28"/>
    <x v="1"/>
    <x v="2"/>
    <x v="2"/>
    <x v="0"/>
    <x v="0"/>
    <x v="1"/>
    <x v="6"/>
    <x v="0"/>
    <x v="91"/>
    <x v="0"/>
    <x v="5"/>
    <x v="5"/>
    <x v="0"/>
    <x v="0"/>
  </r>
  <r>
    <x v="1920"/>
    <x v="1782"/>
    <x v="0"/>
    <x v="17"/>
    <x v="1"/>
    <x v="2"/>
    <x v="2"/>
    <x v="0"/>
    <x v="3"/>
    <x v="0"/>
    <x v="3"/>
    <x v="0"/>
    <x v="86"/>
    <x v="0"/>
    <x v="8"/>
    <x v="577"/>
    <x v="0"/>
    <x v="0"/>
  </r>
  <r>
    <x v="1921"/>
    <x v="1783"/>
    <x v="1"/>
    <x v="34"/>
    <x v="0"/>
    <x v="2"/>
    <x v="2"/>
    <x v="0"/>
    <x v="3"/>
    <x v="1"/>
    <x v="5"/>
    <x v="0"/>
    <x v="99"/>
    <x v="0"/>
    <x v="13"/>
    <x v="51"/>
    <x v="0"/>
    <x v="0"/>
  </r>
  <r>
    <x v="1922"/>
    <x v="1784"/>
    <x v="0"/>
    <x v="33"/>
    <x v="2"/>
    <x v="2"/>
    <x v="2"/>
    <x v="0"/>
    <x v="0"/>
    <x v="0"/>
    <x v="1"/>
    <x v="0"/>
    <x v="10"/>
    <x v="0"/>
    <x v="11"/>
    <x v="400"/>
    <x v="0"/>
    <x v="0"/>
  </r>
  <r>
    <x v="1923"/>
    <x v="1785"/>
    <x v="0"/>
    <x v="22"/>
    <x v="2"/>
    <x v="2"/>
    <x v="2"/>
    <x v="0"/>
    <x v="2"/>
    <x v="0"/>
    <x v="6"/>
    <x v="0"/>
    <x v="124"/>
    <x v="0"/>
    <x v="6"/>
    <x v="55"/>
    <x v="0"/>
    <x v="0"/>
  </r>
  <r>
    <x v="1924"/>
    <x v="1786"/>
    <x v="0"/>
    <x v="32"/>
    <x v="2"/>
    <x v="2"/>
    <x v="2"/>
    <x v="0"/>
    <x v="1"/>
    <x v="3"/>
    <x v="0"/>
    <x v="0"/>
    <x v="35"/>
    <x v="0"/>
    <x v="9"/>
    <x v="578"/>
    <x v="0"/>
    <x v="0"/>
  </r>
  <r>
    <x v="1925"/>
    <x v="1787"/>
    <x v="1"/>
    <x v="6"/>
    <x v="1"/>
    <x v="2"/>
    <x v="2"/>
    <x v="2"/>
    <x v="3"/>
    <x v="6"/>
    <x v="3"/>
    <x v="0"/>
    <x v="140"/>
    <x v="0"/>
    <x v="11"/>
    <x v="12"/>
    <x v="0"/>
    <x v="0"/>
  </r>
  <r>
    <x v="1926"/>
    <x v="1788"/>
    <x v="1"/>
    <x v="42"/>
    <x v="1"/>
    <x v="2"/>
    <x v="2"/>
    <x v="3"/>
    <x v="3"/>
    <x v="1"/>
    <x v="4"/>
    <x v="0"/>
    <x v="93"/>
    <x v="0"/>
    <x v="6"/>
    <x v="332"/>
    <x v="0"/>
    <x v="0"/>
  </r>
  <r>
    <x v="1927"/>
    <x v="1789"/>
    <x v="0"/>
    <x v="32"/>
    <x v="2"/>
    <x v="2"/>
    <x v="2"/>
    <x v="0"/>
    <x v="3"/>
    <x v="3"/>
    <x v="3"/>
    <x v="0"/>
    <x v="417"/>
    <x v="0"/>
    <x v="1"/>
    <x v="31"/>
    <x v="0"/>
    <x v="0"/>
  </r>
  <r>
    <x v="1928"/>
    <x v="1790"/>
    <x v="0"/>
    <x v="4"/>
    <x v="0"/>
    <x v="2"/>
    <x v="2"/>
    <x v="0"/>
    <x v="2"/>
    <x v="0"/>
    <x v="4"/>
    <x v="0"/>
    <x v="278"/>
    <x v="0"/>
    <x v="5"/>
    <x v="5"/>
    <x v="0"/>
    <x v="0"/>
  </r>
  <r>
    <x v="1929"/>
    <x v="1791"/>
    <x v="0"/>
    <x v="45"/>
    <x v="1"/>
    <x v="2"/>
    <x v="2"/>
    <x v="0"/>
    <x v="0"/>
    <x v="3"/>
    <x v="3"/>
    <x v="0"/>
    <x v="84"/>
    <x v="0"/>
    <x v="31"/>
    <x v="487"/>
    <x v="0"/>
    <x v="0"/>
  </r>
  <r>
    <x v="1930"/>
    <x v="1792"/>
    <x v="0"/>
    <x v="22"/>
    <x v="2"/>
    <x v="2"/>
    <x v="2"/>
    <x v="0"/>
    <x v="1"/>
    <x v="1"/>
    <x v="1"/>
    <x v="0"/>
    <x v="418"/>
    <x v="0"/>
    <x v="12"/>
    <x v="65"/>
    <x v="0"/>
    <x v="0"/>
  </r>
  <r>
    <x v="1931"/>
    <x v="1793"/>
    <x v="0"/>
    <x v="11"/>
    <x v="1"/>
    <x v="2"/>
    <x v="2"/>
    <x v="0"/>
    <x v="0"/>
    <x v="3"/>
    <x v="2"/>
    <x v="0"/>
    <x v="419"/>
    <x v="0"/>
    <x v="13"/>
    <x v="16"/>
    <x v="0"/>
    <x v="0"/>
  </r>
  <r>
    <x v="1932"/>
    <x v="1794"/>
    <x v="0"/>
    <x v="18"/>
    <x v="2"/>
    <x v="2"/>
    <x v="2"/>
    <x v="0"/>
    <x v="0"/>
    <x v="4"/>
    <x v="7"/>
    <x v="0"/>
    <x v="52"/>
    <x v="0"/>
    <x v="5"/>
    <x v="42"/>
    <x v="0"/>
    <x v="0"/>
  </r>
  <r>
    <x v="1933"/>
    <x v="1795"/>
    <x v="0"/>
    <x v="0"/>
    <x v="0"/>
    <x v="2"/>
    <x v="2"/>
    <x v="0"/>
    <x v="0"/>
    <x v="0"/>
    <x v="3"/>
    <x v="0"/>
    <x v="29"/>
    <x v="0"/>
    <x v="2"/>
    <x v="2"/>
    <x v="0"/>
    <x v="0"/>
  </r>
  <r>
    <x v="1934"/>
    <x v="1796"/>
    <x v="1"/>
    <x v="7"/>
    <x v="2"/>
    <x v="2"/>
    <x v="2"/>
    <x v="2"/>
    <x v="0"/>
    <x v="2"/>
    <x v="3"/>
    <x v="0"/>
    <x v="277"/>
    <x v="0"/>
    <x v="5"/>
    <x v="5"/>
    <x v="0"/>
    <x v="0"/>
  </r>
  <r>
    <x v="1935"/>
    <x v="1797"/>
    <x v="0"/>
    <x v="33"/>
    <x v="2"/>
    <x v="2"/>
    <x v="2"/>
    <x v="0"/>
    <x v="3"/>
    <x v="0"/>
    <x v="4"/>
    <x v="0"/>
    <x v="102"/>
    <x v="0"/>
    <x v="4"/>
    <x v="14"/>
    <x v="0"/>
    <x v="0"/>
  </r>
  <r>
    <x v="1936"/>
    <x v="1798"/>
    <x v="1"/>
    <x v="39"/>
    <x v="1"/>
    <x v="2"/>
    <x v="2"/>
    <x v="0"/>
    <x v="0"/>
    <x v="1"/>
    <x v="4"/>
    <x v="0"/>
    <x v="393"/>
    <x v="0"/>
    <x v="4"/>
    <x v="193"/>
    <x v="0"/>
    <x v="0"/>
  </r>
  <r>
    <x v="1937"/>
    <x v="1799"/>
    <x v="0"/>
    <x v="4"/>
    <x v="0"/>
    <x v="2"/>
    <x v="2"/>
    <x v="0"/>
    <x v="3"/>
    <x v="0"/>
    <x v="1"/>
    <x v="0"/>
    <x v="330"/>
    <x v="0"/>
    <x v="13"/>
    <x v="363"/>
    <x v="0"/>
    <x v="0"/>
  </r>
  <r>
    <x v="1938"/>
    <x v="1800"/>
    <x v="0"/>
    <x v="3"/>
    <x v="1"/>
    <x v="2"/>
    <x v="2"/>
    <x v="0"/>
    <x v="2"/>
    <x v="1"/>
    <x v="1"/>
    <x v="0"/>
    <x v="216"/>
    <x v="0"/>
    <x v="22"/>
    <x v="61"/>
    <x v="0"/>
    <x v="0"/>
  </r>
  <r>
    <x v="1939"/>
    <x v="1800"/>
    <x v="0"/>
    <x v="15"/>
    <x v="1"/>
    <x v="2"/>
    <x v="2"/>
    <x v="0"/>
    <x v="6"/>
    <x v="1"/>
    <x v="0"/>
    <x v="0"/>
    <x v="349"/>
    <x v="0"/>
    <x v="13"/>
    <x v="62"/>
    <x v="0"/>
    <x v="0"/>
  </r>
  <r>
    <x v="1940"/>
    <x v="1801"/>
    <x v="0"/>
    <x v="25"/>
    <x v="1"/>
    <x v="2"/>
    <x v="2"/>
    <x v="0"/>
    <x v="2"/>
    <x v="1"/>
    <x v="4"/>
    <x v="0"/>
    <x v="420"/>
    <x v="0"/>
    <x v="8"/>
    <x v="579"/>
    <x v="0"/>
    <x v="0"/>
  </r>
  <r>
    <x v="1941"/>
    <x v="1802"/>
    <x v="1"/>
    <x v="17"/>
    <x v="1"/>
    <x v="2"/>
    <x v="2"/>
    <x v="2"/>
    <x v="2"/>
    <x v="2"/>
    <x v="4"/>
    <x v="0"/>
    <x v="161"/>
    <x v="0"/>
    <x v="13"/>
    <x v="18"/>
    <x v="0"/>
    <x v="0"/>
  </r>
  <r>
    <x v="1942"/>
    <x v="1803"/>
    <x v="0"/>
    <x v="39"/>
    <x v="1"/>
    <x v="2"/>
    <x v="2"/>
    <x v="3"/>
    <x v="2"/>
    <x v="0"/>
    <x v="4"/>
    <x v="0"/>
    <x v="9"/>
    <x v="0"/>
    <x v="13"/>
    <x v="131"/>
    <x v="0"/>
    <x v="0"/>
  </r>
  <r>
    <x v="1943"/>
    <x v="1804"/>
    <x v="1"/>
    <x v="27"/>
    <x v="1"/>
    <x v="2"/>
    <x v="2"/>
    <x v="0"/>
    <x v="2"/>
    <x v="2"/>
    <x v="6"/>
    <x v="0"/>
    <x v="5"/>
    <x v="0"/>
    <x v="4"/>
    <x v="68"/>
    <x v="0"/>
    <x v="0"/>
  </r>
  <r>
    <x v="1944"/>
    <x v="1805"/>
    <x v="0"/>
    <x v="36"/>
    <x v="1"/>
    <x v="2"/>
    <x v="2"/>
    <x v="0"/>
    <x v="3"/>
    <x v="1"/>
    <x v="3"/>
    <x v="0"/>
    <x v="127"/>
    <x v="0"/>
    <x v="17"/>
    <x v="580"/>
    <x v="0"/>
    <x v="0"/>
  </r>
  <r>
    <x v="1945"/>
    <x v="1806"/>
    <x v="1"/>
    <x v="22"/>
    <x v="2"/>
    <x v="2"/>
    <x v="2"/>
    <x v="0"/>
    <x v="0"/>
    <x v="1"/>
    <x v="2"/>
    <x v="0"/>
    <x v="421"/>
    <x v="0"/>
    <x v="21"/>
    <x v="280"/>
    <x v="0"/>
    <x v="0"/>
  </r>
  <r>
    <x v="1946"/>
    <x v="1807"/>
    <x v="0"/>
    <x v="36"/>
    <x v="1"/>
    <x v="2"/>
    <x v="2"/>
    <x v="0"/>
    <x v="0"/>
    <x v="1"/>
    <x v="2"/>
    <x v="0"/>
    <x v="422"/>
    <x v="0"/>
    <x v="10"/>
    <x v="11"/>
    <x v="0"/>
    <x v="0"/>
  </r>
  <r>
    <x v="1947"/>
    <x v="1808"/>
    <x v="0"/>
    <x v="6"/>
    <x v="1"/>
    <x v="2"/>
    <x v="2"/>
    <x v="0"/>
    <x v="1"/>
    <x v="1"/>
    <x v="3"/>
    <x v="0"/>
    <x v="26"/>
    <x v="0"/>
    <x v="4"/>
    <x v="30"/>
    <x v="0"/>
    <x v="0"/>
  </r>
  <r>
    <x v="1948"/>
    <x v="1809"/>
    <x v="0"/>
    <x v="12"/>
    <x v="1"/>
    <x v="2"/>
    <x v="2"/>
    <x v="0"/>
    <x v="0"/>
    <x v="3"/>
    <x v="1"/>
    <x v="0"/>
    <x v="152"/>
    <x v="0"/>
    <x v="15"/>
    <x v="581"/>
    <x v="0"/>
    <x v="0"/>
  </r>
  <r>
    <x v="1949"/>
    <x v="1810"/>
    <x v="0"/>
    <x v="10"/>
    <x v="1"/>
    <x v="2"/>
    <x v="2"/>
    <x v="0"/>
    <x v="1"/>
    <x v="0"/>
    <x v="10"/>
    <x v="0"/>
    <x v="53"/>
    <x v="0"/>
    <x v="3"/>
    <x v="22"/>
    <x v="0"/>
    <x v="0"/>
  </r>
  <r>
    <x v="1950"/>
    <x v="1811"/>
    <x v="0"/>
    <x v="14"/>
    <x v="2"/>
    <x v="2"/>
    <x v="2"/>
    <x v="0"/>
    <x v="0"/>
    <x v="0"/>
    <x v="4"/>
    <x v="0"/>
    <x v="9"/>
    <x v="0"/>
    <x v="4"/>
    <x v="582"/>
    <x v="0"/>
    <x v="0"/>
  </r>
  <r>
    <x v="1951"/>
    <x v="1812"/>
    <x v="1"/>
    <x v="2"/>
    <x v="2"/>
    <x v="2"/>
    <x v="2"/>
    <x v="2"/>
    <x v="2"/>
    <x v="1"/>
    <x v="3"/>
    <x v="0"/>
    <x v="18"/>
    <x v="0"/>
    <x v="4"/>
    <x v="14"/>
    <x v="0"/>
    <x v="0"/>
  </r>
  <r>
    <x v="1952"/>
    <x v="1813"/>
    <x v="1"/>
    <x v="39"/>
    <x v="1"/>
    <x v="2"/>
    <x v="2"/>
    <x v="2"/>
    <x v="5"/>
    <x v="6"/>
    <x v="2"/>
    <x v="0"/>
    <x v="401"/>
    <x v="0"/>
    <x v="9"/>
    <x v="10"/>
    <x v="0"/>
    <x v="0"/>
  </r>
  <r>
    <x v="1953"/>
    <x v="1814"/>
    <x v="0"/>
    <x v="2"/>
    <x v="2"/>
    <x v="2"/>
    <x v="2"/>
    <x v="0"/>
    <x v="2"/>
    <x v="4"/>
    <x v="7"/>
    <x v="0"/>
    <x v="127"/>
    <x v="0"/>
    <x v="2"/>
    <x v="390"/>
    <x v="0"/>
    <x v="0"/>
  </r>
  <r>
    <x v="1954"/>
    <x v="1815"/>
    <x v="1"/>
    <x v="37"/>
    <x v="1"/>
    <x v="2"/>
    <x v="2"/>
    <x v="2"/>
    <x v="2"/>
    <x v="2"/>
    <x v="1"/>
    <x v="0"/>
    <x v="140"/>
    <x v="0"/>
    <x v="4"/>
    <x v="30"/>
    <x v="0"/>
    <x v="0"/>
  </r>
  <r>
    <x v="1955"/>
    <x v="1816"/>
    <x v="1"/>
    <x v="22"/>
    <x v="2"/>
    <x v="2"/>
    <x v="2"/>
    <x v="2"/>
    <x v="1"/>
    <x v="2"/>
    <x v="1"/>
    <x v="0"/>
    <x v="20"/>
    <x v="0"/>
    <x v="7"/>
    <x v="94"/>
    <x v="0"/>
    <x v="0"/>
  </r>
  <r>
    <x v="1956"/>
    <x v="1817"/>
    <x v="0"/>
    <x v="18"/>
    <x v="2"/>
    <x v="2"/>
    <x v="2"/>
    <x v="0"/>
    <x v="3"/>
    <x v="1"/>
    <x v="1"/>
    <x v="0"/>
    <x v="272"/>
    <x v="0"/>
    <x v="13"/>
    <x v="583"/>
    <x v="0"/>
    <x v="0"/>
  </r>
  <r>
    <x v="1957"/>
    <x v="1818"/>
    <x v="0"/>
    <x v="12"/>
    <x v="1"/>
    <x v="2"/>
    <x v="2"/>
    <x v="0"/>
    <x v="0"/>
    <x v="1"/>
    <x v="1"/>
    <x v="0"/>
    <x v="186"/>
    <x v="0"/>
    <x v="5"/>
    <x v="5"/>
    <x v="0"/>
    <x v="0"/>
  </r>
  <r>
    <x v="1958"/>
    <x v="1819"/>
    <x v="1"/>
    <x v="25"/>
    <x v="1"/>
    <x v="2"/>
    <x v="2"/>
    <x v="0"/>
    <x v="2"/>
    <x v="1"/>
    <x v="3"/>
    <x v="0"/>
    <x v="413"/>
    <x v="0"/>
    <x v="5"/>
    <x v="5"/>
    <x v="0"/>
    <x v="0"/>
  </r>
  <r>
    <x v="1959"/>
    <x v="1820"/>
    <x v="1"/>
    <x v="5"/>
    <x v="1"/>
    <x v="2"/>
    <x v="2"/>
    <x v="0"/>
    <x v="3"/>
    <x v="2"/>
    <x v="3"/>
    <x v="0"/>
    <x v="5"/>
    <x v="0"/>
    <x v="11"/>
    <x v="584"/>
    <x v="0"/>
    <x v="0"/>
  </r>
  <r>
    <x v="1960"/>
    <x v="1821"/>
    <x v="0"/>
    <x v="25"/>
    <x v="1"/>
    <x v="2"/>
    <x v="2"/>
    <x v="0"/>
    <x v="0"/>
    <x v="0"/>
    <x v="1"/>
    <x v="0"/>
    <x v="10"/>
    <x v="0"/>
    <x v="3"/>
    <x v="72"/>
    <x v="0"/>
    <x v="0"/>
  </r>
  <r>
    <x v="1961"/>
    <x v="1822"/>
    <x v="0"/>
    <x v="57"/>
    <x v="1"/>
    <x v="2"/>
    <x v="2"/>
    <x v="0"/>
    <x v="6"/>
    <x v="1"/>
    <x v="1"/>
    <x v="0"/>
    <x v="23"/>
    <x v="0"/>
    <x v="13"/>
    <x v="131"/>
    <x v="0"/>
    <x v="0"/>
  </r>
  <r>
    <x v="1962"/>
    <x v="1823"/>
    <x v="1"/>
    <x v="34"/>
    <x v="0"/>
    <x v="2"/>
    <x v="2"/>
    <x v="0"/>
    <x v="0"/>
    <x v="1"/>
    <x v="2"/>
    <x v="0"/>
    <x v="198"/>
    <x v="0"/>
    <x v="10"/>
    <x v="11"/>
    <x v="0"/>
    <x v="0"/>
  </r>
  <r>
    <x v="1963"/>
    <x v="1824"/>
    <x v="0"/>
    <x v="5"/>
    <x v="1"/>
    <x v="2"/>
    <x v="2"/>
    <x v="0"/>
    <x v="0"/>
    <x v="0"/>
    <x v="0"/>
    <x v="0"/>
    <x v="253"/>
    <x v="0"/>
    <x v="25"/>
    <x v="103"/>
    <x v="0"/>
    <x v="0"/>
  </r>
  <r>
    <x v="1964"/>
    <x v="1824"/>
    <x v="0"/>
    <x v="60"/>
    <x v="1"/>
    <x v="2"/>
    <x v="2"/>
    <x v="0"/>
    <x v="2"/>
    <x v="0"/>
    <x v="4"/>
    <x v="0"/>
    <x v="168"/>
    <x v="0"/>
    <x v="4"/>
    <x v="14"/>
    <x v="0"/>
    <x v="0"/>
  </r>
  <r>
    <x v="1965"/>
    <x v="1824"/>
    <x v="0"/>
    <x v="18"/>
    <x v="2"/>
    <x v="2"/>
    <x v="2"/>
    <x v="0"/>
    <x v="3"/>
    <x v="0"/>
    <x v="3"/>
    <x v="0"/>
    <x v="168"/>
    <x v="0"/>
    <x v="4"/>
    <x v="193"/>
    <x v="0"/>
    <x v="0"/>
  </r>
  <r>
    <x v="1966"/>
    <x v="1824"/>
    <x v="0"/>
    <x v="38"/>
    <x v="1"/>
    <x v="2"/>
    <x v="2"/>
    <x v="0"/>
    <x v="2"/>
    <x v="0"/>
    <x v="2"/>
    <x v="0"/>
    <x v="54"/>
    <x v="0"/>
    <x v="4"/>
    <x v="14"/>
    <x v="0"/>
    <x v="0"/>
  </r>
  <r>
    <x v="1967"/>
    <x v="1824"/>
    <x v="0"/>
    <x v="12"/>
    <x v="1"/>
    <x v="2"/>
    <x v="2"/>
    <x v="0"/>
    <x v="2"/>
    <x v="0"/>
    <x v="4"/>
    <x v="0"/>
    <x v="54"/>
    <x v="0"/>
    <x v="3"/>
    <x v="22"/>
    <x v="0"/>
    <x v="0"/>
  </r>
  <r>
    <x v="1968"/>
    <x v="1825"/>
    <x v="1"/>
    <x v="43"/>
    <x v="1"/>
    <x v="2"/>
    <x v="2"/>
    <x v="0"/>
    <x v="0"/>
    <x v="1"/>
    <x v="3"/>
    <x v="0"/>
    <x v="423"/>
    <x v="0"/>
    <x v="5"/>
    <x v="5"/>
    <x v="0"/>
    <x v="0"/>
  </r>
  <r>
    <x v="1969"/>
    <x v="1826"/>
    <x v="1"/>
    <x v="32"/>
    <x v="2"/>
    <x v="2"/>
    <x v="2"/>
    <x v="2"/>
    <x v="2"/>
    <x v="2"/>
    <x v="2"/>
    <x v="0"/>
    <x v="388"/>
    <x v="0"/>
    <x v="14"/>
    <x v="585"/>
    <x v="0"/>
    <x v="0"/>
  </r>
  <r>
    <x v="1970"/>
    <x v="1827"/>
    <x v="1"/>
    <x v="59"/>
    <x v="1"/>
    <x v="2"/>
    <x v="2"/>
    <x v="0"/>
    <x v="2"/>
    <x v="1"/>
    <x v="2"/>
    <x v="0"/>
    <x v="32"/>
    <x v="0"/>
    <x v="5"/>
    <x v="5"/>
    <x v="0"/>
    <x v="0"/>
  </r>
  <r>
    <x v="1971"/>
    <x v="1827"/>
    <x v="1"/>
    <x v="21"/>
    <x v="1"/>
    <x v="2"/>
    <x v="2"/>
    <x v="0"/>
    <x v="3"/>
    <x v="1"/>
    <x v="1"/>
    <x v="0"/>
    <x v="206"/>
    <x v="0"/>
    <x v="5"/>
    <x v="5"/>
    <x v="0"/>
    <x v="0"/>
  </r>
  <r>
    <x v="1972"/>
    <x v="1828"/>
    <x v="0"/>
    <x v="15"/>
    <x v="1"/>
    <x v="2"/>
    <x v="2"/>
    <x v="0"/>
    <x v="2"/>
    <x v="1"/>
    <x v="1"/>
    <x v="0"/>
    <x v="294"/>
    <x v="0"/>
    <x v="20"/>
    <x v="586"/>
    <x v="0"/>
    <x v="0"/>
  </r>
  <r>
    <x v="1973"/>
    <x v="1829"/>
    <x v="0"/>
    <x v="56"/>
    <x v="1"/>
    <x v="2"/>
    <x v="2"/>
    <x v="0"/>
    <x v="3"/>
    <x v="0"/>
    <x v="3"/>
    <x v="0"/>
    <x v="127"/>
    <x v="0"/>
    <x v="6"/>
    <x v="214"/>
    <x v="0"/>
    <x v="0"/>
  </r>
  <r>
    <x v="1974"/>
    <x v="1830"/>
    <x v="0"/>
    <x v="0"/>
    <x v="0"/>
    <x v="2"/>
    <x v="2"/>
    <x v="0"/>
    <x v="0"/>
    <x v="1"/>
    <x v="3"/>
    <x v="0"/>
    <x v="127"/>
    <x v="0"/>
    <x v="2"/>
    <x v="2"/>
    <x v="0"/>
    <x v="0"/>
  </r>
  <r>
    <x v="1975"/>
    <x v="1831"/>
    <x v="1"/>
    <x v="23"/>
    <x v="1"/>
    <x v="2"/>
    <x v="2"/>
    <x v="0"/>
    <x v="3"/>
    <x v="1"/>
    <x v="3"/>
    <x v="0"/>
    <x v="183"/>
    <x v="0"/>
    <x v="10"/>
    <x v="11"/>
    <x v="0"/>
    <x v="0"/>
  </r>
  <r>
    <x v="1976"/>
    <x v="1832"/>
    <x v="1"/>
    <x v="39"/>
    <x v="1"/>
    <x v="2"/>
    <x v="2"/>
    <x v="0"/>
    <x v="0"/>
    <x v="2"/>
    <x v="1"/>
    <x v="0"/>
    <x v="5"/>
    <x v="0"/>
    <x v="4"/>
    <x v="498"/>
    <x v="0"/>
    <x v="0"/>
  </r>
  <r>
    <x v="1977"/>
    <x v="1833"/>
    <x v="1"/>
    <x v="30"/>
    <x v="0"/>
    <x v="2"/>
    <x v="2"/>
    <x v="0"/>
    <x v="1"/>
    <x v="1"/>
    <x v="6"/>
    <x v="0"/>
    <x v="188"/>
    <x v="0"/>
    <x v="10"/>
    <x v="278"/>
    <x v="0"/>
    <x v="0"/>
  </r>
  <r>
    <x v="1978"/>
    <x v="1834"/>
    <x v="0"/>
    <x v="43"/>
    <x v="1"/>
    <x v="2"/>
    <x v="2"/>
    <x v="0"/>
    <x v="2"/>
    <x v="1"/>
    <x v="2"/>
    <x v="0"/>
    <x v="22"/>
    <x v="0"/>
    <x v="6"/>
    <x v="6"/>
    <x v="0"/>
    <x v="0"/>
  </r>
  <r>
    <x v="1979"/>
    <x v="1835"/>
    <x v="0"/>
    <x v="16"/>
    <x v="2"/>
    <x v="2"/>
    <x v="2"/>
    <x v="0"/>
    <x v="2"/>
    <x v="3"/>
    <x v="0"/>
    <x v="0"/>
    <x v="317"/>
    <x v="0"/>
    <x v="19"/>
    <x v="143"/>
    <x v="0"/>
    <x v="0"/>
  </r>
  <r>
    <x v="1980"/>
    <x v="1836"/>
    <x v="0"/>
    <x v="36"/>
    <x v="1"/>
    <x v="2"/>
    <x v="2"/>
    <x v="3"/>
    <x v="3"/>
    <x v="4"/>
    <x v="7"/>
    <x v="0"/>
    <x v="34"/>
    <x v="0"/>
    <x v="14"/>
    <x v="485"/>
    <x v="0"/>
    <x v="0"/>
  </r>
  <r>
    <x v="1981"/>
    <x v="1837"/>
    <x v="1"/>
    <x v="7"/>
    <x v="2"/>
    <x v="2"/>
    <x v="2"/>
    <x v="1"/>
    <x v="0"/>
    <x v="1"/>
    <x v="0"/>
    <x v="0"/>
    <x v="125"/>
    <x v="0"/>
    <x v="17"/>
    <x v="587"/>
    <x v="0"/>
    <x v="0"/>
  </r>
  <r>
    <x v="1982"/>
    <x v="1838"/>
    <x v="0"/>
    <x v="36"/>
    <x v="1"/>
    <x v="2"/>
    <x v="2"/>
    <x v="0"/>
    <x v="6"/>
    <x v="0"/>
    <x v="1"/>
    <x v="0"/>
    <x v="3"/>
    <x v="0"/>
    <x v="0"/>
    <x v="15"/>
    <x v="0"/>
    <x v="0"/>
  </r>
  <r>
    <x v="1983"/>
    <x v="1839"/>
    <x v="0"/>
    <x v="20"/>
    <x v="1"/>
    <x v="2"/>
    <x v="2"/>
    <x v="0"/>
    <x v="2"/>
    <x v="0"/>
    <x v="2"/>
    <x v="0"/>
    <x v="33"/>
    <x v="0"/>
    <x v="6"/>
    <x v="588"/>
    <x v="0"/>
    <x v="0"/>
  </r>
  <r>
    <x v="1984"/>
    <x v="1840"/>
    <x v="0"/>
    <x v="36"/>
    <x v="1"/>
    <x v="2"/>
    <x v="2"/>
    <x v="0"/>
    <x v="2"/>
    <x v="0"/>
    <x v="2"/>
    <x v="0"/>
    <x v="424"/>
    <x v="0"/>
    <x v="5"/>
    <x v="5"/>
    <x v="0"/>
    <x v="0"/>
  </r>
  <r>
    <x v="1985"/>
    <x v="1840"/>
    <x v="0"/>
    <x v="42"/>
    <x v="1"/>
    <x v="2"/>
    <x v="2"/>
    <x v="0"/>
    <x v="2"/>
    <x v="3"/>
    <x v="6"/>
    <x v="0"/>
    <x v="425"/>
    <x v="0"/>
    <x v="3"/>
    <x v="22"/>
    <x v="0"/>
    <x v="0"/>
  </r>
  <r>
    <x v="1986"/>
    <x v="1841"/>
    <x v="1"/>
    <x v="16"/>
    <x v="2"/>
    <x v="2"/>
    <x v="2"/>
    <x v="0"/>
    <x v="0"/>
    <x v="1"/>
    <x v="4"/>
    <x v="0"/>
    <x v="34"/>
    <x v="0"/>
    <x v="34"/>
    <x v="514"/>
    <x v="0"/>
    <x v="0"/>
  </r>
  <r>
    <x v="1987"/>
    <x v="1842"/>
    <x v="1"/>
    <x v="10"/>
    <x v="1"/>
    <x v="2"/>
    <x v="2"/>
    <x v="0"/>
    <x v="2"/>
    <x v="1"/>
    <x v="3"/>
    <x v="0"/>
    <x v="178"/>
    <x v="0"/>
    <x v="8"/>
    <x v="9"/>
    <x v="0"/>
    <x v="0"/>
  </r>
  <r>
    <x v="1988"/>
    <x v="1843"/>
    <x v="1"/>
    <x v="47"/>
    <x v="1"/>
    <x v="2"/>
    <x v="2"/>
    <x v="0"/>
    <x v="3"/>
    <x v="1"/>
    <x v="4"/>
    <x v="0"/>
    <x v="127"/>
    <x v="0"/>
    <x v="4"/>
    <x v="30"/>
    <x v="0"/>
    <x v="0"/>
  </r>
  <r>
    <x v="1989"/>
    <x v="1844"/>
    <x v="0"/>
    <x v="25"/>
    <x v="1"/>
    <x v="2"/>
    <x v="2"/>
    <x v="0"/>
    <x v="3"/>
    <x v="1"/>
    <x v="1"/>
    <x v="0"/>
    <x v="222"/>
    <x v="0"/>
    <x v="12"/>
    <x v="49"/>
    <x v="0"/>
    <x v="0"/>
  </r>
  <r>
    <x v="1990"/>
    <x v="1845"/>
    <x v="1"/>
    <x v="50"/>
    <x v="1"/>
    <x v="2"/>
    <x v="2"/>
    <x v="2"/>
    <x v="2"/>
    <x v="6"/>
    <x v="6"/>
    <x v="0"/>
    <x v="140"/>
    <x v="0"/>
    <x v="4"/>
    <x v="14"/>
    <x v="0"/>
    <x v="0"/>
  </r>
  <r>
    <x v="1991"/>
    <x v="1845"/>
    <x v="1"/>
    <x v="22"/>
    <x v="2"/>
    <x v="2"/>
    <x v="2"/>
    <x v="0"/>
    <x v="0"/>
    <x v="2"/>
    <x v="6"/>
    <x v="0"/>
    <x v="17"/>
    <x v="0"/>
    <x v="12"/>
    <x v="589"/>
    <x v="0"/>
    <x v="0"/>
  </r>
  <r>
    <x v="1992"/>
    <x v="1845"/>
    <x v="0"/>
    <x v="11"/>
    <x v="1"/>
    <x v="2"/>
    <x v="2"/>
    <x v="0"/>
    <x v="3"/>
    <x v="1"/>
    <x v="1"/>
    <x v="0"/>
    <x v="189"/>
    <x v="0"/>
    <x v="9"/>
    <x v="10"/>
    <x v="0"/>
    <x v="0"/>
  </r>
  <r>
    <x v="1993"/>
    <x v="1845"/>
    <x v="1"/>
    <x v="16"/>
    <x v="2"/>
    <x v="2"/>
    <x v="2"/>
    <x v="0"/>
    <x v="2"/>
    <x v="6"/>
    <x v="2"/>
    <x v="0"/>
    <x v="188"/>
    <x v="0"/>
    <x v="4"/>
    <x v="68"/>
    <x v="0"/>
    <x v="0"/>
  </r>
  <r>
    <x v="1994"/>
    <x v="1846"/>
    <x v="0"/>
    <x v="14"/>
    <x v="2"/>
    <x v="2"/>
    <x v="2"/>
    <x v="0"/>
    <x v="2"/>
    <x v="0"/>
    <x v="4"/>
    <x v="0"/>
    <x v="39"/>
    <x v="0"/>
    <x v="4"/>
    <x v="14"/>
    <x v="0"/>
    <x v="0"/>
  </r>
  <r>
    <x v="1995"/>
    <x v="1847"/>
    <x v="0"/>
    <x v="24"/>
    <x v="1"/>
    <x v="2"/>
    <x v="2"/>
    <x v="2"/>
    <x v="2"/>
    <x v="0"/>
    <x v="4"/>
    <x v="0"/>
    <x v="40"/>
    <x v="0"/>
    <x v="9"/>
    <x v="10"/>
    <x v="0"/>
    <x v="0"/>
  </r>
  <r>
    <x v="1996"/>
    <x v="1848"/>
    <x v="0"/>
    <x v="4"/>
    <x v="0"/>
    <x v="2"/>
    <x v="2"/>
    <x v="0"/>
    <x v="2"/>
    <x v="0"/>
    <x v="2"/>
    <x v="0"/>
    <x v="167"/>
    <x v="0"/>
    <x v="5"/>
    <x v="5"/>
    <x v="0"/>
    <x v="0"/>
  </r>
  <r>
    <x v="1997"/>
    <x v="1849"/>
    <x v="0"/>
    <x v="4"/>
    <x v="0"/>
    <x v="2"/>
    <x v="2"/>
    <x v="0"/>
    <x v="3"/>
    <x v="0"/>
    <x v="10"/>
    <x v="0"/>
    <x v="323"/>
    <x v="0"/>
    <x v="4"/>
    <x v="14"/>
    <x v="0"/>
    <x v="0"/>
  </r>
  <r>
    <x v="1998"/>
    <x v="1850"/>
    <x v="0"/>
    <x v="10"/>
    <x v="1"/>
    <x v="2"/>
    <x v="2"/>
    <x v="0"/>
    <x v="2"/>
    <x v="0"/>
    <x v="0"/>
    <x v="0"/>
    <x v="426"/>
    <x v="0"/>
    <x v="5"/>
    <x v="5"/>
    <x v="0"/>
    <x v="0"/>
  </r>
  <r>
    <x v="1999"/>
    <x v="1851"/>
    <x v="0"/>
    <x v="17"/>
    <x v="1"/>
    <x v="2"/>
    <x v="2"/>
    <x v="0"/>
    <x v="1"/>
    <x v="3"/>
    <x v="2"/>
    <x v="0"/>
    <x v="348"/>
    <x v="0"/>
    <x v="10"/>
    <x v="11"/>
    <x v="0"/>
    <x v="0"/>
  </r>
  <r>
    <x v="2000"/>
    <x v="1852"/>
    <x v="0"/>
    <x v="49"/>
    <x v="2"/>
    <x v="2"/>
    <x v="2"/>
    <x v="0"/>
    <x v="2"/>
    <x v="1"/>
    <x v="0"/>
    <x v="0"/>
    <x v="134"/>
    <x v="0"/>
    <x v="2"/>
    <x v="2"/>
    <x v="0"/>
    <x v="0"/>
  </r>
  <r>
    <x v="2001"/>
    <x v="1852"/>
    <x v="0"/>
    <x v="49"/>
    <x v="2"/>
    <x v="2"/>
    <x v="2"/>
    <x v="0"/>
    <x v="1"/>
    <x v="1"/>
    <x v="0"/>
    <x v="0"/>
    <x v="226"/>
    <x v="0"/>
    <x v="5"/>
    <x v="5"/>
    <x v="0"/>
    <x v="0"/>
  </r>
  <r>
    <x v="2002"/>
    <x v="1853"/>
    <x v="0"/>
    <x v="10"/>
    <x v="1"/>
    <x v="2"/>
    <x v="2"/>
    <x v="0"/>
    <x v="3"/>
    <x v="1"/>
    <x v="3"/>
    <x v="0"/>
    <x v="316"/>
    <x v="0"/>
    <x v="12"/>
    <x v="71"/>
    <x v="0"/>
    <x v="0"/>
  </r>
  <r>
    <x v="2003"/>
    <x v="1854"/>
    <x v="0"/>
    <x v="39"/>
    <x v="1"/>
    <x v="2"/>
    <x v="2"/>
    <x v="0"/>
    <x v="2"/>
    <x v="0"/>
    <x v="1"/>
    <x v="0"/>
    <x v="52"/>
    <x v="0"/>
    <x v="10"/>
    <x v="11"/>
    <x v="0"/>
    <x v="0"/>
  </r>
  <r>
    <x v="2004"/>
    <x v="1855"/>
    <x v="1"/>
    <x v="27"/>
    <x v="1"/>
    <x v="2"/>
    <x v="2"/>
    <x v="0"/>
    <x v="2"/>
    <x v="2"/>
    <x v="6"/>
    <x v="0"/>
    <x v="103"/>
    <x v="0"/>
    <x v="3"/>
    <x v="72"/>
    <x v="0"/>
    <x v="0"/>
  </r>
  <r>
    <x v="2005"/>
    <x v="1856"/>
    <x v="0"/>
    <x v="50"/>
    <x v="1"/>
    <x v="2"/>
    <x v="2"/>
    <x v="0"/>
    <x v="5"/>
    <x v="0"/>
    <x v="0"/>
    <x v="0"/>
    <x v="166"/>
    <x v="0"/>
    <x v="7"/>
    <x v="7"/>
    <x v="0"/>
    <x v="0"/>
  </r>
  <r>
    <x v="2006"/>
    <x v="1857"/>
    <x v="1"/>
    <x v="43"/>
    <x v="1"/>
    <x v="2"/>
    <x v="2"/>
    <x v="0"/>
    <x v="2"/>
    <x v="1"/>
    <x v="4"/>
    <x v="0"/>
    <x v="166"/>
    <x v="0"/>
    <x v="3"/>
    <x v="22"/>
    <x v="0"/>
    <x v="0"/>
  </r>
  <r>
    <x v="2007"/>
    <x v="1858"/>
    <x v="1"/>
    <x v="25"/>
    <x v="1"/>
    <x v="2"/>
    <x v="2"/>
    <x v="0"/>
    <x v="2"/>
    <x v="1"/>
    <x v="3"/>
    <x v="0"/>
    <x v="375"/>
    <x v="0"/>
    <x v="5"/>
    <x v="198"/>
    <x v="0"/>
    <x v="0"/>
  </r>
  <r>
    <x v="2008"/>
    <x v="1859"/>
    <x v="1"/>
    <x v="5"/>
    <x v="1"/>
    <x v="2"/>
    <x v="2"/>
    <x v="0"/>
    <x v="0"/>
    <x v="0"/>
    <x v="0"/>
    <x v="0"/>
    <x v="309"/>
    <x v="0"/>
    <x v="9"/>
    <x v="10"/>
    <x v="0"/>
    <x v="0"/>
  </r>
  <r>
    <x v="2009"/>
    <x v="1860"/>
    <x v="1"/>
    <x v="30"/>
    <x v="0"/>
    <x v="2"/>
    <x v="2"/>
    <x v="0"/>
    <x v="6"/>
    <x v="1"/>
    <x v="0"/>
    <x v="0"/>
    <x v="427"/>
    <x v="0"/>
    <x v="16"/>
    <x v="590"/>
    <x v="0"/>
    <x v="0"/>
  </r>
  <r>
    <x v="2010"/>
    <x v="1861"/>
    <x v="1"/>
    <x v="30"/>
    <x v="0"/>
    <x v="2"/>
    <x v="2"/>
    <x v="0"/>
    <x v="2"/>
    <x v="2"/>
    <x v="1"/>
    <x v="0"/>
    <x v="161"/>
    <x v="0"/>
    <x v="4"/>
    <x v="14"/>
    <x v="0"/>
    <x v="0"/>
  </r>
  <r>
    <x v="2011"/>
    <x v="1862"/>
    <x v="1"/>
    <x v="9"/>
    <x v="1"/>
    <x v="2"/>
    <x v="2"/>
    <x v="0"/>
    <x v="4"/>
    <x v="2"/>
    <x v="2"/>
    <x v="0"/>
    <x v="334"/>
    <x v="0"/>
    <x v="6"/>
    <x v="55"/>
    <x v="0"/>
    <x v="0"/>
  </r>
  <r>
    <x v="2012"/>
    <x v="1863"/>
    <x v="1"/>
    <x v="38"/>
    <x v="1"/>
    <x v="2"/>
    <x v="2"/>
    <x v="0"/>
    <x v="1"/>
    <x v="1"/>
    <x v="0"/>
    <x v="0"/>
    <x v="229"/>
    <x v="0"/>
    <x v="9"/>
    <x v="591"/>
    <x v="0"/>
    <x v="0"/>
  </r>
  <r>
    <x v="2013"/>
    <x v="1864"/>
    <x v="1"/>
    <x v="30"/>
    <x v="0"/>
    <x v="2"/>
    <x v="2"/>
    <x v="0"/>
    <x v="3"/>
    <x v="0"/>
    <x v="0"/>
    <x v="0"/>
    <x v="179"/>
    <x v="0"/>
    <x v="4"/>
    <x v="205"/>
    <x v="0"/>
    <x v="0"/>
  </r>
  <r>
    <x v="2014"/>
    <x v="1864"/>
    <x v="1"/>
    <x v="25"/>
    <x v="1"/>
    <x v="2"/>
    <x v="2"/>
    <x v="0"/>
    <x v="5"/>
    <x v="3"/>
    <x v="0"/>
    <x v="0"/>
    <x v="250"/>
    <x v="0"/>
    <x v="1"/>
    <x v="314"/>
    <x v="0"/>
    <x v="0"/>
  </r>
  <r>
    <x v="2015"/>
    <x v="1865"/>
    <x v="1"/>
    <x v="17"/>
    <x v="1"/>
    <x v="2"/>
    <x v="2"/>
    <x v="0"/>
    <x v="2"/>
    <x v="1"/>
    <x v="4"/>
    <x v="0"/>
    <x v="125"/>
    <x v="0"/>
    <x v="3"/>
    <x v="26"/>
    <x v="0"/>
    <x v="0"/>
  </r>
  <r>
    <x v="2016"/>
    <x v="1866"/>
    <x v="0"/>
    <x v="53"/>
    <x v="1"/>
    <x v="2"/>
    <x v="2"/>
    <x v="0"/>
    <x v="3"/>
    <x v="1"/>
    <x v="1"/>
    <x v="0"/>
    <x v="166"/>
    <x v="0"/>
    <x v="11"/>
    <x v="12"/>
    <x v="0"/>
    <x v="0"/>
  </r>
  <r>
    <x v="2017"/>
    <x v="1867"/>
    <x v="1"/>
    <x v="49"/>
    <x v="2"/>
    <x v="2"/>
    <x v="2"/>
    <x v="0"/>
    <x v="6"/>
    <x v="0"/>
    <x v="4"/>
    <x v="0"/>
    <x v="428"/>
    <x v="0"/>
    <x v="4"/>
    <x v="14"/>
    <x v="0"/>
    <x v="0"/>
  </r>
  <r>
    <x v="2018"/>
    <x v="1868"/>
    <x v="1"/>
    <x v="40"/>
    <x v="1"/>
    <x v="2"/>
    <x v="2"/>
    <x v="0"/>
    <x v="0"/>
    <x v="0"/>
    <x v="1"/>
    <x v="0"/>
    <x v="95"/>
    <x v="0"/>
    <x v="9"/>
    <x v="10"/>
    <x v="0"/>
    <x v="0"/>
  </r>
  <r>
    <x v="2019"/>
    <x v="1869"/>
    <x v="1"/>
    <x v="26"/>
    <x v="1"/>
    <x v="2"/>
    <x v="2"/>
    <x v="3"/>
    <x v="1"/>
    <x v="5"/>
    <x v="3"/>
    <x v="0"/>
    <x v="171"/>
    <x v="0"/>
    <x v="19"/>
    <x v="54"/>
    <x v="0"/>
    <x v="0"/>
  </r>
  <r>
    <x v="2020"/>
    <x v="1870"/>
    <x v="1"/>
    <x v="23"/>
    <x v="1"/>
    <x v="2"/>
    <x v="2"/>
    <x v="0"/>
    <x v="3"/>
    <x v="4"/>
    <x v="7"/>
    <x v="0"/>
    <x v="10"/>
    <x v="0"/>
    <x v="9"/>
    <x v="592"/>
    <x v="0"/>
    <x v="0"/>
  </r>
  <r>
    <x v="2021"/>
    <x v="1871"/>
    <x v="1"/>
    <x v="39"/>
    <x v="1"/>
    <x v="2"/>
    <x v="2"/>
    <x v="0"/>
    <x v="1"/>
    <x v="6"/>
    <x v="3"/>
    <x v="0"/>
    <x v="78"/>
    <x v="0"/>
    <x v="12"/>
    <x v="65"/>
    <x v="0"/>
    <x v="0"/>
  </r>
  <r>
    <x v="2022"/>
    <x v="1872"/>
    <x v="0"/>
    <x v="48"/>
    <x v="1"/>
    <x v="2"/>
    <x v="2"/>
    <x v="0"/>
    <x v="5"/>
    <x v="1"/>
    <x v="2"/>
    <x v="0"/>
    <x v="62"/>
    <x v="0"/>
    <x v="8"/>
    <x v="523"/>
    <x v="0"/>
    <x v="0"/>
  </r>
  <r>
    <x v="2023"/>
    <x v="1873"/>
    <x v="1"/>
    <x v="37"/>
    <x v="1"/>
    <x v="2"/>
    <x v="2"/>
    <x v="0"/>
    <x v="2"/>
    <x v="2"/>
    <x v="2"/>
    <x v="0"/>
    <x v="388"/>
    <x v="0"/>
    <x v="7"/>
    <x v="164"/>
    <x v="0"/>
    <x v="0"/>
  </r>
  <r>
    <x v="2024"/>
    <x v="1874"/>
    <x v="0"/>
    <x v="59"/>
    <x v="1"/>
    <x v="2"/>
    <x v="2"/>
    <x v="0"/>
    <x v="5"/>
    <x v="1"/>
    <x v="0"/>
    <x v="0"/>
    <x v="127"/>
    <x v="0"/>
    <x v="4"/>
    <x v="68"/>
    <x v="0"/>
    <x v="0"/>
  </r>
  <r>
    <x v="2025"/>
    <x v="1875"/>
    <x v="0"/>
    <x v="37"/>
    <x v="1"/>
    <x v="2"/>
    <x v="2"/>
    <x v="0"/>
    <x v="3"/>
    <x v="4"/>
    <x v="7"/>
    <x v="0"/>
    <x v="166"/>
    <x v="0"/>
    <x v="14"/>
    <x v="135"/>
    <x v="0"/>
    <x v="0"/>
  </r>
  <r>
    <x v="2026"/>
    <x v="1876"/>
    <x v="0"/>
    <x v="15"/>
    <x v="1"/>
    <x v="2"/>
    <x v="2"/>
    <x v="0"/>
    <x v="3"/>
    <x v="0"/>
    <x v="2"/>
    <x v="0"/>
    <x v="364"/>
    <x v="0"/>
    <x v="5"/>
    <x v="303"/>
    <x v="0"/>
    <x v="0"/>
  </r>
  <r>
    <x v="2027"/>
    <x v="1877"/>
    <x v="0"/>
    <x v="10"/>
    <x v="1"/>
    <x v="2"/>
    <x v="2"/>
    <x v="0"/>
    <x v="0"/>
    <x v="1"/>
    <x v="3"/>
    <x v="0"/>
    <x v="188"/>
    <x v="0"/>
    <x v="8"/>
    <x v="9"/>
    <x v="0"/>
    <x v="0"/>
  </r>
  <r>
    <x v="2028"/>
    <x v="1878"/>
    <x v="0"/>
    <x v="12"/>
    <x v="1"/>
    <x v="2"/>
    <x v="2"/>
    <x v="0"/>
    <x v="6"/>
    <x v="1"/>
    <x v="3"/>
    <x v="0"/>
    <x v="127"/>
    <x v="0"/>
    <x v="5"/>
    <x v="64"/>
    <x v="0"/>
    <x v="0"/>
  </r>
  <r>
    <x v="2029"/>
    <x v="1879"/>
    <x v="0"/>
    <x v="52"/>
    <x v="1"/>
    <x v="2"/>
    <x v="2"/>
    <x v="0"/>
    <x v="0"/>
    <x v="1"/>
    <x v="0"/>
    <x v="0"/>
    <x v="37"/>
    <x v="0"/>
    <x v="12"/>
    <x v="65"/>
    <x v="0"/>
    <x v="0"/>
  </r>
  <r>
    <x v="2030"/>
    <x v="1880"/>
    <x v="0"/>
    <x v="48"/>
    <x v="1"/>
    <x v="2"/>
    <x v="2"/>
    <x v="0"/>
    <x v="2"/>
    <x v="0"/>
    <x v="2"/>
    <x v="0"/>
    <x v="220"/>
    <x v="0"/>
    <x v="7"/>
    <x v="593"/>
    <x v="0"/>
    <x v="0"/>
  </r>
  <r>
    <x v="2031"/>
    <x v="1881"/>
    <x v="0"/>
    <x v="5"/>
    <x v="1"/>
    <x v="2"/>
    <x v="2"/>
    <x v="0"/>
    <x v="3"/>
    <x v="0"/>
    <x v="1"/>
    <x v="0"/>
    <x v="3"/>
    <x v="0"/>
    <x v="20"/>
    <x v="594"/>
    <x v="0"/>
    <x v="0"/>
  </r>
  <r>
    <x v="2032"/>
    <x v="1882"/>
    <x v="0"/>
    <x v="37"/>
    <x v="1"/>
    <x v="2"/>
    <x v="2"/>
    <x v="0"/>
    <x v="6"/>
    <x v="4"/>
    <x v="7"/>
    <x v="0"/>
    <x v="199"/>
    <x v="0"/>
    <x v="11"/>
    <x v="12"/>
    <x v="0"/>
    <x v="0"/>
  </r>
  <r>
    <x v="2033"/>
    <x v="1882"/>
    <x v="0"/>
    <x v="33"/>
    <x v="2"/>
    <x v="2"/>
    <x v="2"/>
    <x v="0"/>
    <x v="1"/>
    <x v="1"/>
    <x v="5"/>
    <x v="0"/>
    <x v="413"/>
    <x v="0"/>
    <x v="17"/>
    <x v="595"/>
    <x v="0"/>
    <x v="0"/>
  </r>
  <r>
    <x v="2034"/>
    <x v="1883"/>
    <x v="0"/>
    <x v="12"/>
    <x v="1"/>
    <x v="2"/>
    <x v="2"/>
    <x v="0"/>
    <x v="3"/>
    <x v="0"/>
    <x v="0"/>
    <x v="0"/>
    <x v="10"/>
    <x v="0"/>
    <x v="5"/>
    <x v="5"/>
    <x v="0"/>
    <x v="0"/>
  </r>
  <r>
    <x v="2035"/>
    <x v="1884"/>
    <x v="0"/>
    <x v="38"/>
    <x v="1"/>
    <x v="2"/>
    <x v="2"/>
    <x v="0"/>
    <x v="4"/>
    <x v="0"/>
    <x v="0"/>
    <x v="0"/>
    <x v="429"/>
    <x v="0"/>
    <x v="6"/>
    <x v="32"/>
    <x v="0"/>
    <x v="0"/>
  </r>
  <r>
    <x v="2036"/>
    <x v="1885"/>
    <x v="0"/>
    <x v="35"/>
    <x v="1"/>
    <x v="2"/>
    <x v="2"/>
    <x v="0"/>
    <x v="6"/>
    <x v="0"/>
    <x v="6"/>
    <x v="0"/>
    <x v="33"/>
    <x v="0"/>
    <x v="1"/>
    <x v="113"/>
    <x v="0"/>
    <x v="0"/>
  </r>
  <r>
    <x v="2037"/>
    <x v="1886"/>
    <x v="0"/>
    <x v="18"/>
    <x v="2"/>
    <x v="2"/>
    <x v="2"/>
    <x v="0"/>
    <x v="3"/>
    <x v="0"/>
    <x v="0"/>
    <x v="0"/>
    <x v="128"/>
    <x v="0"/>
    <x v="6"/>
    <x v="32"/>
    <x v="0"/>
    <x v="0"/>
  </r>
  <r>
    <x v="2038"/>
    <x v="1887"/>
    <x v="0"/>
    <x v="19"/>
    <x v="0"/>
    <x v="2"/>
    <x v="2"/>
    <x v="0"/>
    <x v="0"/>
    <x v="3"/>
    <x v="5"/>
    <x v="0"/>
    <x v="84"/>
    <x v="0"/>
    <x v="2"/>
    <x v="596"/>
    <x v="0"/>
    <x v="0"/>
  </r>
  <r>
    <x v="2039"/>
    <x v="1888"/>
    <x v="0"/>
    <x v="13"/>
    <x v="1"/>
    <x v="2"/>
    <x v="2"/>
    <x v="0"/>
    <x v="2"/>
    <x v="1"/>
    <x v="3"/>
    <x v="0"/>
    <x v="127"/>
    <x v="0"/>
    <x v="4"/>
    <x v="14"/>
    <x v="0"/>
    <x v="0"/>
  </r>
  <r>
    <x v="2040"/>
    <x v="1889"/>
    <x v="0"/>
    <x v="10"/>
    <x v="1"/>
    <x v="2"/>
    <x v="2"/>
    <x v="0"/>
    <x v="3"/>
    <x v="0"/>
    <x v="3"/>
    <x v="0"/>
    <x v="6"/>
    <x v="0"/>
    <x v="4"/>
    <x v="14"/>
    <x v="0"/>
    <x v="0"/>
  </r>
  <r>
    <x v="2041"/>
    <x v="1890"/>
    <x v="0"/>
    <x v="29"/>
    <x v="1"/>
    <x v="2"/>
    <x v="2"/>
    <x v="0"/>
    <x v="6"/>
    <x v="0"/>
    <x v="4"/>
    <x v="0"/>
    <x v="254"/>
    <x v="0"/>
    <x v="9"/>
    <x v="10"/>
    <x v="0"/>
    <x v="0"/>
  </r>
  <r>
    <x v="2042"/>
    <x v="1891"/>
    <x v="0"/>
    <x v="51"/>
    <x v="1"/>
    <x v="2"/>
    <x v="2"/>
    <x v="0"/>
    <x v="0"/>
    <x v="1"/>
    <x v="0"/>
    <x v="0"/>
    <x v="430"/>
    <x v="0"/>
    <x v="13"/>
    <x v="131"/>
    <x v="0"/>
    <x v="0"/>
  </r>
  <r>
    <x v="2043"/>
    <x v="1892"/>
    <x v="1"/>
    <x v="2"/>
    <x v="2"/>
    <x v="2"/>
    <x v="2"/>
    <x v="0"/>
    <x v="3"/>
    <x v="1"/>
    <x v="1"/>
    <x v="0"/>
    <x v="49"/>
    <x v="0"/>
    <x v="10"/>
    <x v="11"/>
    <x v="0"/>
    <x v="0"/>
  </r>
  <r>
    <x v="2044"/>
    <x v="1893"/>
    <x v="0"/>
    <x v="32"/>
    <x v="2"/>
    <x v="2"/>
    <x v="2"/>
    <x v="0"/>
    <x v="0"/>
    <x v="1"/>
    <x v="4"/>
    <x v="0"/>
    <x v="296"/>
    <x v="0"/>
    <x v="9"/>
    <x v="10"/>
    <x v="0"/>
    <x v="0"/>
  </r>
  <r>
    <x v="2045"/>
    <x v="1894"/>
    <x v="0"/>
    <x v="12"/>
    <x v="1"/>
    <x v="2"/>
    <x v="2"/>
    <x v="0"/>
    <x v="3"/>
    <x v="1"/>
    <x v="1"/>
    <x v="0"/>
    <x v="160"/>
    <x v="0"/>
    <x v="13"/>
    <x v="16"/>
    <x v="0"/>
    <x v="0"/>
  </r>
  <r>
    <x v="2046"/>
    <x v="1895"/>
    <x v="0"/>
    <x v="25"/>
    <x v="1"/>
    <x v="2"/>
    <x v="2"/>
    <x v="0"/>
    <x v="0"/>
    <x v="1"/>
    <x v="3"/>
    <x v="0"/>
    <x v="182"/>
    <x v="0"/>
    <x v="8"/>
    <x v="597"/>
    <x v="0"/>
    <x v="0"/>
  </r>
  <r>
    <x v="2047"/>
    <x v="1896"/>
    <x v="0"/>
    <x v="39"/>
    <x v="1"/>
    <x v="2"/>
    <x v="2"/>
    <x v="0"/>
    <x v="3"/>
    <x v="0"/>
    <x v="6"/>
    <x v="0"/>
    <x v="220"/>
    <x v="0"/>
    <x v="9"/>
    <x v="10"/>
    <x v="0"/>
    <x v="0"/>
  </r>
  <r>
    <x v="2048"/>
    <x v="1897"/>
    <x v="0"/>
    <x v="27"/>
    <x v="1"/>
    <x v="2"/>
    <x v="2"/>
    <x v="0"/>
    <x v="4"/>
    <x v="0"/>
    <x v="0"/>
    <x v="0"/>
    <x v="348"/>
    <x v="0"/>
    <x v="9"/>
    <x v="10"/>
    <x v="0"/>
    <x v="0"/>
  </r>
  <r>
    <x v="2049"/>
    <x v="1898"/>
    <x v="1"/>
    <x v="0"/>
    <x v="0"/>
    <x v="2"/>
    <x v="2"/>
    <x v="0"/>
    <x v="2"/>
    <x v="2"/>
    <x v="4"/>
    <x v="0"/>
    <x v="122"/>
    <x v="0"/>
    <x v="10"/>
    <x v="11"/>
    <x v="0"/>
    <x v="0"/>
  </r>
  <r>
    <x v="2050"/>
    <x v="1899"/>
    <x v="0"/>
    <x v="40"/>
    <x v="1"/>
    <x v="2"/>
    <x v="2"/>
    <x v="0"/>
    <x v="2"/>
    <x v="1"/>
    <x v="3"/>
    <x v="0"/>
    <x v="69"/>
    <x v="0"/>
    <x v="9"/>
    <x v="10"/>
    <x v="0"/>
    <x v="0"/>
  </r>
  <r>
    <x v="2051"/>
    <x v="1900"/>
    <x v="0"/>
    <x v="25"/>
    <x v="1"/>
    <x v="2"/>
    <x v="2"/>
    <x v="0"/>
    <x v="0"/>
    <x v="0"/>
    <x v="5"/>
    <x v="0"/>
    <x v="9"/>
    <x v="0"/>
    <x v="3"/>
    <x v="33"/>
    <x v="0"/>
    <x v="0"/>
  </r>
  <r>
    <x v="2052"/>
    <x v="1901"/>
    <x v="0"/>
    <x v="3"/>
    <x v="1"/>
    <x v="2"/>
    <x v="2"/>
    <x v="0"/>
    <x v="3"/>
    <x v="1"/>
    <x v="3"/>
    <x v="0"/>
    <x v="178"/>
    <x v="0"/>
    <x v="5"/>
    <x v="5"/>
    <x v="0"/>
    <x v="0"/>
  </r>
  <r>
    <x v="2053"/>
    <x v="1902"/>
    <x v="0"/>
    <x v="33"/>
    <x v="2"/>
    <x v="2"/>
    <x v="2"/>
    <x v="0"/>
    <x v="4"/>
    <x v="0"/>
    <x v="4"/>
    <x v="0"/>
    <x v="4"/>
    <x v="0"/>
    <x v="11"/>
    <x v="12"/>
    <x v="0"/>
    <x v="0"/>
  </r>
  <r>
    <x v="2054"/>
    <x v="1903"/>
    <x v="0"/>
    <x v="38"/>
    <x v="1"/>
    <x v="2"/>
    <x v="2"/>
    <x v="0"/>
    <x v="3"/>
    <x v="0"/>
    <x v="5"/>
    <x v="0"/>
    <x v="6"/>
    <x v="0"/>
    <x v="6"/>
    <x v="295"/>
    <x v="0"/>
    <x v="0"/>
  </r>
  <r>
    <x v="2055"/>
    <x v="1904"/>
    <x v="1"/>
    <x v="29"/>
    <x v="1"/>
    <x v="2"/>
    <x v="2"/>
    <x v="0"/>
    <x v="2"/>
    <x v="1"/>
    <x v="0"/>
    <x v="0"/>
    <x v="121"/>
    <x v="0"/>
    <x v="13"/>
    <x v="598"/>
    <x v="0"/>
    <x v="0"/>
  </r>
  <r>
    <x v="2056"/>
    <x v="1905"/>
    <x v="1"/>
    <x v="7"/>
    <x v="2"/>
    <x v="2"/>
    <x v="2"/>
    <x v="0"/>
    <x v="3"/>
    <x v="1"/>
    <x v="5"/>
    <x v="0"/>
    <x v="34"/>
    <x v="0"/>
    <x v="5"/>
    <x v="35"/>
    <x v="0"/>
    <x v="0"/>
  </r>
  <r>
    <x v="2057"/>
    <x v="1906"/>
    <x v="0"/>
    <x v="0"/>
    <x v="0"/>
    <x v="2"/>
    <x v="2"/>
    <x v="3"/>
    <x v="0"/>
    <x v="0"/>
    <x v="4"/>
    <x v="0"/>
    <x v="39"/>
    <x v="0"/>
    <x v="21"/>
    <x v="57"/>
    <x v="0"/>
    <x v="0"/>
  </r>
  <r>
    <x v="2058"/>
    <x v="1906"/>
    <x v="1"/>
    <x v="7"/>
    <x v="2"/>
    <x v="2"/>
    <x v="2"/>
    <x v="3"/>
    <x v="2"/>
    <x v="1"/>
    <x v="1"/>
    <x v="0"/>
    <x v="178"/>
    <x v="0"/>
    <x v="5"/>
    <x v="5"/>
    <x v="0"/>
    <x v="0"/>
  </r>
  <r>
    <x v="2059"/>
    <x v="1906"/>
    <x v="0"/>
    <x v="4"/>
    <x v="0"/>
    <x v="2"/>
    <x v="2"/>
    <x v="3"/>
    <x v="0"/>
    <x v="0"/>
    <x v="0"/>
    <x v="0"/>
    <x v="10"/>
    <x v="0"/>
    <x v="12"/>
    <x v="65"/>
    <x v="0"/>
    <x v="0"/>
  </r>
  <r>
    <x v="2060"/>
    <x v="1907"/>
    <x v="1"/>
    <x v="34"/>
    <x v="0"/>
    <x v="2"/>
    <x v="2"/>
    <x v="0"/>
    <x v="2"/>
    <x v="1"/>
    <x v="4"/>
    <x v="0"/>
    <x v="22"/>
    <x v="0"/>
    <x v="4"/>
    <x v="14"/>
    <x v="0"/>
    <x v="0"/>
  </r>
  <r>
    <x v="2061"/>
    <x v="1908"/>
    <x v="1"/>
    <x v="60"/>
    <x v="1"/>
    <x v="2"/>
    <x v="2"/>
    <x v="0"/>
    <x v="0"/>
    <x v="2"/>
    <x v="3"/>
    <x v="0"/>
    <x v="8"/>
    <x v="0"/>
    <x v="5"/>
    <x v="5"/>
    <x v="0"/>
    <x v="0"/>
  </r>
  <r>
    <x v="2062"/>
    <x v="1909"/>
    <x v="0"/>
    <x v="17"/>
    <x v="1"/>
    <x v="2"/>
    <x v="2"/>
    <x v="0"/>
    <x v="5"/>
    <x v="1"/>
    <x v="0"/>
    <x v="0"/>
    <x v="11"/>
    <x v="0"/>
    <x v="4"/>
    <x v="83"/>
    <x v="0"/>
    <x v="0"/>
  </r>
  <r>
    <x v="2063"/>
    <x v="1910"/>
    <x v="0"/>
    <x v="51"/>
    <x v="1"/>
    <x v="2"/>
    <x v="2"/>
    <x v="0"/>
    <x v="2"/>
    <x v="1"/>
    <x v="2"/>
    <x v="0"/>
    <x v="182"/>
    <x v="0"/>
    <x v="10"/>
    <x v="11"/>
    <x v="0"/>
    <x v="0"/>
  </r>
  <r>
    <x v="2064"/>
    <x v="1911"/>
    <x v="0"/>
    <x v="30"/>
    <x v="0"/>
    <x v="2"/>
    <x v="2"/>
    <x v="1"/>
    <x v="2"/>
    <x v="0"/>
    <x v="3"/>
    <x v="0"/>
    <x v="199"/>
    <x v="0"/>
    <x v="6"/>
    <x v="55"/>
    <x v="0"/>
    <x v="0"/>
  </r>
  <r>
    <x v="2065"/>
    <x v="1912"/>
    <x v="0"/>
    <x v="14"/>
    <x v="2"/>
    <x v="2"/>
    <x v="2"/>
    <x v="0"/>
    <x v="2"/>
    <x v="1"/>
    <x v="3"/>
    <x v="0"/>
    <x v="23"/>
    <x v="0"/>
    <x v="10"/>
    <x v="278"/>
    <x v="0"/>
    <x v="0"/>
  </r>
  <r>
    <x v="2066"/>
    <x v="1913"/>
    <x v="0"/>
    <x v="49"/>
    <x v="2"/>
    <x v="2"/>
    <x v="2"/>
    <x v="0"/>
    <x v="0"/>
    <x v="1"/>
    <x v="2"/>
    <x v="0"/>
    <x v="232"/>
    <x v="0"/>
    <x v="4"/>
    <x v="298"/>
    <x v="0"/>
    <x v="0"/>
  </r>
  <r>
    <x v="2067"/>
    <x v="1914"/>
    <x v="0"/>
    <x v="36"/>
    <x v="1"/>
    <x v="2"/>
    <x v="2"/>
    <x v="3"/>
    <x v="3"/>
    <x v="1"/>
    <x v="4"/>
    <x v="0"/>
    <x v="431"/>
    <x v="0"/>
    <x v="18"/>
    <x v="29"/>
    <x v="0"/>
    <x v="0"/>
  </r>
  <r>
    <x v="2068"/>
    <x v="1915"/>
    <x v="0"/>
    <x v="2"/>
    <x v="2"/>
    <x v="2"/>
    <x v="2"/>
    <x v="0"/>
    <x v="2"/>
    <x v="0"/>
    <x v="4"/>
    <x v="0"/>
    <x v="199"/>
    <x v="0"/>
    <x v="6"/>
    <x v="55"/>
    <x v="0"/>
    <x v="0"/>
  </r>
  <r>
    <x v="2069"/>
    <x v="1916"/>
    <x v="1"/>
    <x v="9"/>
    <x v="1"/>
    <x v="2"/>
    <x v="2"/>
    <x v="0"/>
    <x v="2"/>
    <x v="1"/>
    <x v="2"/>
    <x v="0"/>
    <x v="221"/>
    <x v="0"/>
    <x v="15"/>
    <x v="155"/>
    <x v="0"/>
    <x v="0"/>
  </r>
  <r>
    <x v="2070"/>
    <x v="1917"/>
    <x v="0"/>
    <x v="35"/>
    <x v="1"/>
    <x v="2"/>
    <x v="2"/>
    <x v="3"/>
    <x v="2"/>
    <x v="1"/>
    <x v="3"/>
    <x v="0"/>
    <x v="81"/>
    <x v="0"/>
    <x v="24"/>
    <x v="478"/>
    <x v="0"/>
    <x v="0"/>
  </r>
  <r>
    <x v="2071"/>
    <x v="1918"/>
    <x v="0"/>
    <x v="28"/>
    <x v="1"/>
    <x v="2"/>
    <x v="2"/>
    <x v="0"/>
    <x v="3"/>
    <x v="0"/>
    <x v="4"/>
    <x v="0"/>
    <x v="0"/>
    <x v="0"/>
    <x v="3"/>
    <x v="22"/>
    <x v="0"/>
    <x v="0"/>
  </r>
  <r>
    <x v="2072"/>
    <x v="1919"/>
    <x v="1"/>
    <x v="25"/>
    <x v="1"/>
    <x v="2"/>
    <x v="2"/>
    <x v="0"/>
    <x v="0"/>
    <x v="7"/>
    <x v="0"/>
    <x v="0"/>
    <x v="84"/>
    <x v="0"/>
    <x v="25"/>
    <x v="599"/>
    <x v="0"/>
    <x v="0"/>
  </r>
  <r>
    <x v="2073"/>
    <x v="1920"/>
    <x v="0"/>
    <x v="18"/>
    <x v="2"/>
    <x v="2"/>
    <x v="2"/>
    <x v="0"/>
    <x v="0"/>
    <x v="0"/>
    <x v="1"/>
    <x v="0"/>
    <x v="40"/>
    <x v="0"/>
    <x v="13"/>
    <x v="36"/>
    <x v="0"/>
    <x v="0"/>
  </r>
  <r>
    <x v="2074"/>
    <x v="1921"/>
    <x v="1"/>
    <x v="12"/>
    <x v="1"/>
    <x v="2"/>
    <x v="2"/>
    <x v="0"/>
    <x v="0"/>
    <x v="1"/>
    <x v="5"/>
    <x v="0"/>
    <x v="182"/>
    <x v="0"/>
    <x v="5"/>
    <x v="600"/>
    <x v="0"/>
    <x v="0"/>
  </r>
  <r>
    <x v="2075"/>
    <x v="1922"/>
    <x v="1"/>
    <x v="24"/>
    <x v="1"/>
    <x v="2"/>
    <x v="2"/>
    <x v="0"/>
    <x v="3"/>
    <x v="1"/>
    <x v="5"/>
    <x v="0"/>
    <x v="115"/>
    <x v="0"/>
    <x v="10"/>
    <x v="11"/>
    <x v="0"/>
    <x v="0"/>
  </r>
  <r>
    <x v="2076"/>
    <x v="1923"/>
    <x v="0"/>
    <x v="18"/>
    <x v="2"/>
    <x v="2"/>
    <x v="2"/>
    <x v="0"/>
    <x v="3"/>
    <x v="1"/>
    <x v="0"/>
    <x v="0"/>
    <x v="37"/>
    <x v="0"/>
    <x v="3"/>
    <x v="22"/>
    <x v="0"/>
    <x v="0"/>
  </r>
  <r>
    <x v="2077"/>
    <x v="1924"/>
    <x v="1"/>
    <x v="20"/>
    <x v="1"/>
    <x v="2"/>
    <x v="2"/>
    <x v="0"/>
    <x v="2"/>
    <x v="1"/>
    <x v="2"/>
    <x v="0"/>
    <x v="86"/>
    <x v="0"/>
    <x v="13"/>
    <x v="601"/>
    <x v="0"/>
    <x v="0"/>
  </r>
  <r>
    <x v="2078"/>
    <x v="1925"/>
    <x v="0"/>
    <x v="39"/>
    <x v="1"/>
    <x v="2"/>
    <x v="2"/>
    <x v="0"/>
    <x v="2"/>
    <x v="0"/>
    <x v="2"/>
    <x v="0"/>
    <x v="213"/>
    <x v="0"/>
    <x v="5"/>
    <x v="5"/>
    <x v="0"/>
    <x v="0"/>
  </r>
  <r>
    <x v="2079"/>
    <x v="1926"/>
    <x v="0"/>
    <x v="47"/>
    <x v="1"/>
    <x v="2"/>
    <x v="2"/>
    <x v="0"/>
    <x v="2"/>
    <x v="1"/>
    <x v="4"/>
    <x v="0"/>
    <x v="401"/>
    <x v="0"/>
    <x v="10"/>
    <x v="11"/>
    <x v="0"/>
    <x v="0"/>
  </r>
  <r>
    <x v="2080"/>
    <x v="1927"/>
    <x v="0"/>
    <x v="16"/>
    <x v="2"/>
    <x v="2"/>
    <x v="2"/>
    <x v="0"/>
    <x v="0"/>
    <x v="1"/>
    <x v="6"/>
    <x v="0"/>
    <x v="23"/>
    <x v="0"/>
    <x v="9"/>
    <x v="10"/>
    <x v="0"/>
    <x v="0"/>
  </r>
  <r>
    <x v="2081"/>
    <x v="1928"/>
    <x v="1"/>
    <x v="33"/>
    <x v="2"/>
    <x v="2"/>
    <x v="2"/>
    <x v="3"/>
    <x v="6"/>
    <x v="1"/>
    <x v="3"/>
    <x v="0"/>
    <x v="126"/>
    <x v="0"/>
    <x v="9"/>
    <x v="10"/>
    <x v="0"/>
    <x v="0"/>
  </r>
  <r>
    <x v="2082"/>
    <x v="1928"/>
    <x v="0"/>
    <x v="43"/>
    <x v="1"/>
    <x v="2"/>
    <x v="2"/>
    <x v="2"/>
    <x v="1"/>
    <x v="1"/>
    <x v="3"/>
    <x v="0"/>
    <x v="207"/>
    <x v="0"/>
    <x v="13"/>
    <x v="16"/>
    <x v="0"/>
    <x v="0"/>
  </r>
  <r>
    <x v="2083"/>
    <x v="1929"/>
    <x v="1"/>
    <x v="33"/>
    <x v="2"/>
    <x v="2"/>
    <x v="2"/>
    <x v="0"/>
    <x v="0"/>
    <x v="2"/>
    <x v="0"/>
    <x v="0"/>
    <x v="155"/>
    <x v="0"/>
    <x v="14"/>
    <x v="119"/>
    <x v="0"/>
    <x v="0"/>
  </r>
  <r>
    <x v="2084"/>
    <x v="1930"/>
    <x v="0"/>
    <x v="60"/>
    <x v="1"/>
    <x v="2"/>
    <x v="2"/>
    <x v="0"/>
    <x v="2"/>
    <x v="1"/>
    <x v="1"/>
    <x v="0"/>
    <x v="60"/>
    <x v="0"/>
    <x v="5"/>
    <x v="5"/>
    <x v="0"/>
    <x v="0"/>
  </r>
  <r>
    <x v="2085"/>
    <x v="1931"/>
    <x v="0"/>
    <x v="40"/>
    <x v="1"/>
    <x v="2"/>
    <x v="2"/>
    <x v="0"/>
    <x v="1"/>
    <x v="1"/>
    <x v="0"/>
    <x v="0"/>
    <x v="26"/>
    <x v="0"/>
    <x v="5"/>
    <x v="42"/>
    <x v="0"/>
    <x v="0"/>
  </r>
  <r>
    <x v="2086"/>
    <x v="1932"/>
    <x v="0"/>
    <x v="19"/>
    <x v="0"/>
    <x v="2"/>
    <x v="2"/>
    <x v="0"/>
    <x v="3"/>
    <x v="3"/>
    <x v="4"/>
    <x v="0"/>
    <x v="84"/>
    <x v="0"/>
    <x v="4"/>
    <x v="14"/>
    <x v="0"/>
    <x v="0"/>
  </r>
  <r>
    <x v="2087"/>
    <x v="1933"/>
    <x v="1"/>
    <x v="34"/>
    <x v="0"/>
    <x v="2"/>
    <x v="2"/>
    <x v="0"/>
    <x v="3"/>
    <x v="1"/>
    <x v="5"/>
    <x v="0"/>
    <x v="182"/>
    <x v="0"/>
    <x v="5"/>
    <x v="5"/>
    <x v="0"/>
    <x v="0"/>
  </r>
  <r>
    <x v="2088"/>
    <x v="1934"/>
    <x v="1"/>
    <x v="1"/>
    <x v="1"/>
    <x v="2"/>
    <x v="2"/>
    <x v="0"/>
    <x v="4"/>
    <x v="1"/>
    <x v="4"/>
    <x v="0"/>
    <x v="38"/>
    <x v="0"/>
    <x v="9"/>
    <x v="10"/>
    <x v="0"/>
    <x v="0"/>
  </r>
  <r>
    <x v="2089"/>
    <x v="1935"/>
    <x v="1"/>
    <x v="34"/>
    <x v="0"/>
    <x v="2"/>
    <x v="2"/>
    <x v="0"/>
    <x v="3"/>
    <x v="2"/>
    <x v="0"/>
    <x v="0"/>
    <x v="103"/>
    <x v="0"/>
    <x v="13"/>
    <x v="131"/>
    <x v="0"/>
    <x v="0"/>
  </r>
  <r>
    <x v="2090"/>
    <x v="1936"/>
    <x v="1"/>
    <x v="35"/>
    <x v="1"/>
    <x v="2"/>
    <x v="2"/>
    <x v="0"/>
    <x v="4"/>
    <x v="2"/>
    <x v="3"/>
    <x v="0"/>
    <x v="8"/>
    <x v="0"/>
    <x v="4"/>
    <x v="68"/>
    <x v="0"/>
    <x v="0"/>
  </r>
  <r>
    <x v="2091"/>
    <x v="1937"/>
    <x v="0"/>
    <x v="33"/>
    <x v="2"/>
    <x v="2"/>
    <x v="2"/>
    <x v="0"/>
    <x v="2"/>
    <x v="0"/>
    <x v="0"/>
    <x v="0"/>
    <x v="86"/>
    <x v="0"/>
    <x v="9"/>
    <x v="10"/>
    <x v="0"/>
    <x v="0"/>
  </r>
  <r>
    <x v="2092"/>
    <x v="1938"/>
    <x v="1"/>
    <x v="0"/>
    <x v="0"/>
    <x v="2"/>
    <x v="2"/>
    <x v="0"/>
    <x v="2"/>
    <x v="2"/>
    <x v="1"/>
    <x v="0"/>
    <x v="311"/>
    <x v="0"/>
    <x v="9"/>
    <x v="194"/>
    <x v="0"/>
    <x v="0"/>
  </r>
  <r>
    <x v="2093"/>
    <x v="1939"/>
    <x v="1"/>
    <x v="23"/>
    <x v="1"/>
    <x v="2"/>
    <x v="2"/>
    <x v="0"/>
    <x v="2"/>
    <x v="1"/>
    <x v="1"/>
    <x v="0"/>
    <x v="418"/>
    <x v="0"/>
    <x v="2"/>
    <x v="381"/>
    <x v="0"/>
    <x v="0"/>
  </r>
  <r>
    <x v="2094"/>
    <x v="1940"/>
    <x v="1"/>
    <x v="28"/>
    <x v="1"/>
    <x v="2"/>
    <x v="2"/>
    <x v="0"/>
    <x v="3"/>
    <x v="1"/>
    <x v="3"/>
    <x v="0"/>
    <x v="399"/>
    <x v="0"/>
    <x v="10"/>
    <x v="11"/>
    <x v="0"/>
    <x v="0"/>
  </r>
  <r>
    <x v="2095"/>
    <x v="1941"/>
    <x v="0"/>
    <x v="18"/>
    <x v="2"/>
    <x v="2"/>
    <x v="2"/>
    <x v="0"/>
    <x v="3"/>
    <x v="0"/>
    <x v="4"/>
    <x v="0"/>
    <x v="161"/>
    <x v="0"/>
    <x v="5"/>
    <x v="5"/>
    <x v="0"/>
    <x v="0"/>
  </r>
  <r>
    <x v="2096"/>
    <x v="1942"/>
    <x v="1"/>
    <x v="39"/>
    <x v="1"/>
    <x v="2"/>
    <x v="2"/>
    <x v="0"/>
    <x v="2"/>
    <x v="2"/>
    <x v="1"/>
    <x v="0"/>
    <x v="5"/>
    <x v="0"/>
    <x v="6"/>
    <x v="148"/>
    <x v="0"/>
    <x v="0"/>
  </r>
  <r>
    <x v="2097"/>
    <x v="1943"/>
    <x v="0"/>
    <x v="40"/>
    <x v="1"/>
    <x v="2"/>
    <x v="2"/>
    <x v="0"/>
    <x v="2"/>
    <x v="1"/>
    <x v="4"/>
    <x v="0"/>
    <x v="86"/>
    <x v="0"/>
    <x v="14"/>
    <x v="602"/>
    <x v="0"/>
    <x v="0"/>
  </r>
  <r>
    <x v="2098"/>
    <x v="1944"/>
    <x v="1"/>
    <x v="44"/>
    <x v="1"/>
    <x v="2"/>
    <x v="2"/>
    <x v="0"/>
    <x v="3"/>
    <x v="2"/>
    <x v="0"/>
    <x v="0"/>
    <x v="122"/>
    <x v="0"/>
    <x v="6"/>
    <x v="6"/>
    <x v="0"/>
    <x v="0"/>
  </r>
  <r>
    <x v="2099"/>
    <x v="1945"/>
    <x v="0"/>
    <x v="1"/>
    <x v="1"/>
    <x v="2"/>
    <x v="2"/>
    <x v="0"/>
    <x v="1"/>
    <x v="3"/>
    <x v="5"/>
    <x v="0"/>
    <x v="35"/>
    <x v="0"/>
    <x v="3"/>
    <x v="22"/>
    <x v="0"/>
    <x v="0"/>
  </r>
  <r>
    <x v="2100"/>
    <x v="1946"/>
    <x v="1"/>
    <x v="27"/>
    <x v="1"/>
    <x v="2"/>
    <x v="2"/>
    <x v="0"/>
    <x v="2"/>
    <x v="1"/>
    <x v="5"/>
    <x v="0"/>
    <x v="22"/>
    <x v="0"/>
    <x v="20"/>
    <x v="603"/>
    <x v="0"/>
    <x v="0"/>
  </r>
  <r>
    <x v="2101"/>
    <x v="1947"/>
    <x v="1"/>
    <x v="37"/>
    <x v="1"/>
    <x v="2"/>
    <x v="2"/>
    <x v="0"/>
    <x v="2"/>
    <x v="1"/>
    <x v="1"/>
    <x v="0"/>
    <x v="22"/>
    <x v="0"/>
    <x v="2"/>
    <x v="2"/>
    <x v="0"/>
    <x v="0"/>
  </r>
  <r>
    <x v="2102"/>
    <x v="1948"/>
    <x v="0"/>
    <x v="36"/>
    <x v="1"/>
    <x v="2"/>
    <x v="2"/>
    <x v="0"/>
    <x v="2"/>
    <x v="1"/>
    <x v="2"/>
    <x v="0"/>
    <x v="23"/>
    <x v="0"/>
    <x v="13"/>
    <x v="385"/>
    <x v="0"/>
    <x v="0"/>
  </r>
  <r>
    <x v="2103"/>
    <x v="1949"/>
    <x v="1"/>
    <x v="22"/>
    <x v="2"/>
    <x v="2"/>
    <x v="2"/>
    <x v="0"/>
    <x v="2"/>
    <x v="2"/>
    <x v="1"/>
    <x v="0"/>
    <x v="311"/>
    <x v="0"/>
    <x v="9"/>
    <x v="10"/>
    <x v="0"/>
    <x v="0"/>
  </r>
  <r>
    <x v="2104"/>
    <x v="1950"/>
    <x v="1"/>
    <x v="37"/>
    <x v="1"/>
    <x v="2"/>
    <x v="2"/>
    <x v="0"/>
    <x v="2"/>
    <x v="1"/>
    <x v="2"/>
    <x v="0"/>
    <x v="86"/>
    <x v="0"/>
    <x v="13"/>
    <x v="62"/>
    <x v="0"/>
    <x v="0"/>
  </r>
  <r>
    <x v="2105"/>
    <x v="1951"/>
    <x v="0"/>
    <x v="10"/>
    <x v="1"/>
    <x v="2"/>
    <x v="2"/>
    <x v="0"/>
    <x v="5"/>
    <x v="3"/>
    <x v="3"/>
    <x v="0"/>
    <x v="177"/>
    <x v="0"/>
    <x v="4"/>
    <x v="30"/>
    <x v="0"/>
    <x v="0"/>
  </r>
  <r>
    <x v="2106"/>
    <x v="1952"/>
    <x v="1"/>
    <x v="33"/>
    <x v="2"/>
    <x v="2"/>
    <x v="2"/>
    <x v="0"/>
    <x v="2"/>
    <x v="1"/>
    <x v="1"/>
    <x v="1"/>
    <x v="432"/>
    <x v="0"/>
    <x v="11"/>
    <x v="290"/>
    <x v="0"/>
    <x v="0"/>
  </r>
  <r>
    <x v="2107"/>
    <x v="1953"/>
    <x v="1"/>
    <x v="6"/>
    <x v="1"/>
    <x v="2"/>
    <x v="2"/>
    <x v="0"/>
    <x v="0"/>
    <x v="1"/>
    <x v="1"/>
    <x v="0"/>
    <x v="52"/>
    <x v="0"/>
    <x v="8"/>
    <x v="9"/>
    <x v="0"/>
    <x v="0"/>
  </r>
  <r>
    <x v="2108"/>
    <x v="1954"/>
    <x v="0"/>
    <x v="43"/>
    <x v="1"/>
    <x v="2"/>
    <x v="2"/>
    <x v="0"/>
    <x v="5"/>
    <x v="0"/>
    <x v="4"/>
    <x v="0"/>
    <x v="278"/>
    <x v="0"/>
    <x v="13"/>
    <x v="396"/>
    <x v="0"/>
    <x v="0"/>
  </r>
  <r>
    <x v="2109"/>
    <x v="1955"/>
    <x v="1"/>
    <x v="28"/>
    <x v="1"/>
    <x v="2"/>
    <x v="2"/>
    <x v="0"/>
    <x v="2"/>
    <x v="1"/>
    <x v="1"/>
    <x v="0"/>
    <x v="207"/>
    <x v="0"/>
    <x v="6"/>
    <x v="315"/>
    <x v="0"/>
    <x v="0"/>
  </r>
  <r>
    <x v="2110"/>
    <x v="1956"/>
    <x v="1"/>
    <x v="19"/>
    <x v="0"/>
    <x v="2"/>
    <x v="2"/>
    <x v="0"/>
    <x v="2"/>
    <x v="1"/>
    <x v="0"/>
    <x v="0"/>
    <x v="262"/>
    <x v="0"/>
    <x v="5"/>
    <x v="5"/>
    <x v="0"/>
    <x v="0"/>
  </r>
  <r>
    <x v="2111"/>
    <x v="1957"/>
    <x v="1"/>
    <x v="22"/>
    <x v="2"/>
    <x v="2"/>
    <x v="2"/>
    <x v="0"/>
    <x v="3"/>
    <x v="1"/>
    <x v="6"/>
    <x v="0"/>
    <x v="34"/>
    <x v="0"/>
    <x v="14"/>
    <x v="135"/>
    <x v="0"/>
    <x v="0"/>
  </r>
  <r>
    <x v="2112"/>
    <x v="1958"/>
    <x v="1"/>
    <x v="43"/>
    <x v="1"/>
    <x v="2"/>
    <x v="2"/>
    <x v="0"/>
    <x v="3"/>
    <x v="1"/>
    <x v="3"/>
    <x v="0"/>
    <x v="196"/>
    <x v="0"/>
    <x v="14"/>
    <x v="604"/>
    <x v="0"/>
    <x v="0"/>
  </r>
  <r>
    <x v="2113"/>
    <x v="1959"/>
    <x v="0"/>
    <x v="40"/>
    <x v="1"/>
    <x v="2"/>
    <x v="2"/>
    <x v="0"/>
    <x v="2"/>
    <x v="4"/>
    <x v="7"/>
    <x v="0"/>
    <x v="178"/>
    <x v="0"/>
    <x v="5"/>
    <x v="5"/>
    <x v="0"/>
    <x v="0"/>
  </r>
  <r>
    <x v="2114"/>
    <x v="1960"/>
    <x v="0"/>
    <x v="20"/>
    <x v="1"/>
    <x v="2"/>
    <x v="2"/>
    <x v="0"/>
    <x v="2"/>
    <x v="1"/>
    <x v="5"/>
    <x v="0"/>
    <x v="136"/>
    <x v="0"/>
    <x v="9"/>
    <x v="10"/>
    <x v="0"/>
    <x v="0"/>
  </r>
  <r>
    <x v="2115"/>
    <x v="1961"/>
    <x v="0"/>
    <x v="58"/>
    <x v="1"/>
    <x v="2"/>
    <x v="2"/>
    <x v="0"/>
    <x v="2"/>
    <x v="0"/>
    <x v="2"/>
    <x v="0"/>
    <x v="127"/>
    <x v="0"/>
    <x v="5"/>
    <x v="5"/>
    <x v="0"/>
    <x v="0"/>
  </r>
  <r>
    <x v="2116"/>
    <x v="1962"/>
    <x v="0"/>
    <x v="17"/>
    <x v="1"/>
    <x v="2"/>
    <x v="2"/>
    <x v="0"/>
    <x v="0"/>
    <x v="0"/>
    <x v="2"/>
    <x v="0"/>
    <x v="9"/>
    <x v="0"/>
    <x v="4"/>
    <x v="30"/>
    <x v="0"/>
    <x v="0"/>
  </r>
  <r>
    <x v="2117"/>
    <x v="1963"/>
    <x v="0"/>
    <x v="19"/>
    <x v="0"/>
    <x v="2"/>
    <x v="2"/>
    <x v="0"/>
    <x v="3"/>
    <x v="0"/>
    <x v="3"/>
    <x v="0"/>
    <x v="203"/>
    <x v="0"/>
    <x v="9"/>
    <x v="10"/>
    <x v="0"/>
    <x v="0"/>
  </r>
  <r>
    <x v="2118"/>
    <x v="1964"/>
    <x v="0"/>
    <x v="25"/>
    <x v="1"/>
    <x v="2"/>
    <x v="2"/>
    <x v="0"/>
    <x v="2"/>
    <x v="1"/>
    <x v="2"/>
    <x v="0"/>
    <x v="22"/>
    <x v="0"/>
    <x v="5"/>
    <x v="5"/>
    <x v="0"/>
    <x v="0"/>
  </r>
  <r>
    <x v="2119"/>
    <x v="1965"/>
    <x v="0"/>
    <x v="49"/>
    <x v="2"/>
    <x v="2"/>
    <x v="2"/>
    <x v="0"/>
    <x v="3"/>
    <x v="0"/>
    <x v="1"/>
    <x v="0"/>
    <x v="84"/>
    <x v="0"/>
    <x v="19"/>
    <x v="54"/>
    <x v="0"/>
    <x v="0"/>
  </r>
  <r>
    <x v="2120"/>
    <x v="1966"/>
    <x v="0"/>
    <x v="15"/>
    <x v="1"/>
    <x v="2"/>
    <x v="2"/>
    <x v="0"/>
    <x v="0"/>
    <x v="0"/>
    <x v="1"/>
    <x v="0"/>
    <x v="323"/>
    <x v="0"/>
    <x v="13"/>
    <x v="16"/>
    <x v="0"/>
    <x v="0"/>
  </r>
  <r>
    <x v="2121"/>
    <x v="1967"/>
    <x v="0"/>
    <x v="7"/>
    <x v="2"/>
    <x v="2"/>
    <x v="2"/>
    <x v="0"/>
    <x v="2"/>
    <x v="1"/>
    <x v="5"/>
    <x v="0"/>
    <x v="22"/>
    <x v="0"/>
    <x v="2"/>
    <x v="239"/>
    <x v="0"/>
    <x v="0"/>
  </r>
  <r>
    <x v="2122"/>
    <x v="1968"/>
    <x v="1"/>
    <x v="7"/>
    <x v="2"/>
    <x v="2"/>
    <x v="2"/>
    <x v="0"/>
    <x v="2"/>
    <x v="1"/>
    <x v="1"/>
    <x v="0"/>
    <x v="5"/>
    <x v="0"/>
    <x v="5"/>
    <x v="5"/>
    <x v="0"/>
    <x v="0"/>
  </r>
  <r>
    <x v="2123"/>
    <x v="1968"/>
    <x v="0"/>
    <x v="58"/>
    <x v="1"/>
    <x v="2"/>
    <x v="2"/>
    <x v="0"/>
    <x v="2"/>
    <x v="1"/>
    <x v="3"/>
    <x v="0"/>
    <x v="206"/>
    <x v="0"/>
    <x v="17"/>
    <x v="549"/>
    <x v="0"/>
    <x v="0"/>
  </r>
  <r>
    <x v="2124"/>
    <x v="1969"/>
    <x v="0"/>
    <x v="0"/>
    <x v="0"/>
    <x v="2"/>
    <x v="2"/>
    <x v="0"/>
    <x v="6"/>
    <x v="1"/>
    <x v="3"/>
    <x v="0"/>
    <x v="251"/>
    <x v="0"/>
    <x v="4"/>
    <x v="52"/>
    <x v="0"/>
    <x v="0"/>
  </r>
  <r>
    <x v="2125"/>
    <x v="1970"/>
    <x v="0"/>
    <x v="28"/>
    <x v="1"/>
    <x v="2"/>
    <x v="2"/>
    <x v="0"/>
    <x v="0"/>
    <x v="0"/>
    <x v="4"/>
    <x v="0"/>
    <x v="10"/>
    <x v="0"/>
    <x v="1"/>
    <x v="227"/>
    <x v="0"/>
    <x v="0"/>
  </r>
  <r>
    <x v="2126"/>
    <x v="1971"/>
    <x v="0"/>
    <x v="47"/>
    <x v="1"/>
    <x v="2"/>
    <x v="2"/>
    <x v="0"/>
    <x v="1"/>
    <x v="0"/>
    <x v="4"/>
    <x v="0"/>
    <x v="323"/>
    <x v="0"/>
    <x v="3"/>
    <x v="22"/>
    <x v="0"/>
    <x v="0"/>
  </r>
  <r>
    <x v="2127"/>
    <x v="1972"/>
    <x v="0"/>
    <x v="43"/>
    <x v="1"/>
    <x v="2"/>
    <x v="2"/>
    <x v="0"/>
    <x v="2"/>
    <x v="0"/>
    <x v="4"/>
    <x v="0"/>
    <x v="84"/>
    <x v="0"/>
    <x v="3"/>
    <x v="605"/>
    <x v="0"/>
    <x v="0"/>
  </r>
  <r>
    <x v="2128"/>
    <x v="1973"/>
    <x v="0"/>
    <x v="30"/>
    <x v="0"/>
    <x v="2"/>
    <x v="2"/>
    <x v="0"/>
    <x v="6"/>
    <x v="1"/>
    <x v="4"/>
    <x v="0"/>
    <x v="22"/>
    <x v="0"/>
    <x v="6"/>
    <x v="567"/>
    <x v="0"/>
    <x v="0"/>
  </r>
  <r>
    <x v="2129"/>
    <x v="1974"/>
    <x v="1"/>
    <x v="30"/>
    <x v="0"/>
    <x v="2"/>
    <x v="2"/>
    <x v="0"/>
    <x v="3"/>
    <x v="1"/>
    <x v="1"/>
    <x v="0"/>
    <x v="166"/>
    <x v="0"/>
    <x v="4"/>
    <x v="30"/>
    <x v="0"/>
    <x v="0"/>
  </r>
  <r>
    <x v="2130"/>
    <x v="1975"/>
    <x v="0"/>
    <x v="0"/>
    <x v="0"/>
    <x v="2"/>
    <x v="2"/>
    <x v="0"/>
    <x v="3"/>
    <x v="1"/>
    <x v="3"/>
    <x v="0"/>
    <x v="22"/>
    <x v="0"/>
    <x v="3"/>
    <x v="22"/>
    <x v="0"/>
    <x v="0"/>
  </r>
  <r>
    <x v="2131"/>
    <x v="1976"/>
    <x v="0"/>
    <x v="10"/>
    <x v="1"/>
    <x v="2"/>
    <x v="2"/>
    <x v="0"/>
    <x v="4"/>
    <x v="3"/>
    <x v="4"/>
    <x v="0"/>
    <x v="85"/>
    <x v="0"/>
    <x v="14"/>
    <x v="500"/>
    <x v="0"/>
    <x v="0"/>
  </r>
  <r>
    <x v="2132"/>
    <x v="1977"/>
    <x v="1"/>
    <x v="46"/>
    <x v="1"/>
    <x v="2"/>
    <x v="2"/>
    <x v="0"/>
    <x v="2"/>
    <x v="1"/>
    <x v="2"/>
    <x v="0"/>
    <x v="134"/>
    <x v="0"/>
    <x v="4"/>
    <x v="14"/>
    <x v="0"/>
    <x v="0"/>
  </r>
  <r>
    <x v="2133"/>
    <x v="1978"/>
    <x v="1"/>
    <x v="34"/>
    <x v="0"/>
    <x v="2"/>
    <x v="2"/>
    <x v="0"/>
    <x v="2"/>
    <x v="1"/>
    <x v="3"/>
    <x v="0"/>
    <x v="42"/>
    <x v="0"/>
    <x v="10"/>
    <x v="11"/>
    <x v="0"/>
    <x v="0"/>
  </r>
  <r>
    <x v="2134"/>
    <x v="1979"/>
    <x v="0"/>
    <x v="49"/>
    <x v="2"/>
    <x v="2"/>
    <x v="2"/>
    <x v="0"/>
    <x v="2"/>
    <x v="1"/>
    <x v="6"/>
    <x v="0"/>
    <x v="133"/>
    <x v="0"/>
    <x v="6"/>
    <x v="520"/>
    <x v="0"/>
    <x v="0"/>
  </r>
  <r>
    <x v="2135"/>
    <x v="1980"/>
    <x v="1"/>
    <x v="29"/>
    <x v="1"/>
    <x v="2"/>
    <x v="2"/>
    <x v="0"/>
    <x v="2"/>
    <x v="1"/>
    <x v="5"/>
    <x v="0"/>
    <x v="255"/>
    <x v="0"/>
    <x v="4"/>
    <x v="47"/>
    <x v="0"/>
    <x v="0"/>
  </r>
  <r>
    <x v="2136"/>
    <x v="1981"/>
    <x v="0"/>
    <x v="4"/>
    <x v="0"/>
    <x v="2"/>
    <x v="2"/>
    <x v="0"/>
    <x v="0"/>
    <x v="5"/>
    <x v="0"/>
    <x v="0"/>
    <x v="16"/>
    <x v="0"/>
    <x v="21"/>
    <x v="280"/>
    <x v="0"/>
    <x v="0"/>
  </r>
  <r>
    <x v="2137"/>
    <x v="1982"/>
    <x v="0"/>
    <x v="38"/>
    <x v="1"/>
    <x v="2"/>
    <x v="2"/>
    <x v="0"/>
    <x v="2"/>
    <x v="0"/>
    <x v="3"/>
    <x v="0"/>
    <x v="39"/>
    <x v="0"/>
    <x v="11"/>
    <x v="400"/>
    <x v="0"/>
    <x v="0"/>
  </r>
  <r>
    <x v="2138"/>
    <x v="1982"/>
    <x v="1"/>
    <x v="9"/>
    <x v="1"/>
    <x v="2"/>
    <x v="2"/>
    <x v="0"/>
    <x v="3"/>
    <x v="1"/>
    <x v="4"/>
    <x v="0"/>
    <x v="178"/>
    <x v="0"/>
    <x v="5"/>
    <x v="5"/>
    <x v="0"/>
    <x v="0"/>
  </r>
  <r>
    <x v="2139"/>
    <x v="1983"/>
    <x v="0"/>
    <x v="17"/>
    <x v="1"/>
    <x v="2"/>
    <x v="2"/>
    <x v="0"/>
    <x v="3"/>
    <x v="1"/>
    <x v="2"/>
    <x v="0"/>
    <x v="114"/>
    <x v="0"/>
    <x v="8"/>
    <x v="9"/>
    <x v="0"/>
    <x v="0"/>
  </r>
  <r>
    <x v="2140"/>
    <x v="1984"/>
    <x v="0"/>
    <x v="23"/>
    <x v="1"/>
    <x v="2"/>
    <x v="2"/>
    <x v="0"/>
    <x v="0"/>
    <x v="1"/>
    <x v="5"/>
    <x v="0"/>
    <x v="50"/>
    <x v="0"/>
    <x v="0"/>
    <x v="606"/>
    <x v="0"/>
    <x v="0"/>
  </r>
  <r>
    <x v="2141"/>
    <x v="1985"/>
    <x v="1"/>
    <x v="2"/>
    <x v="2"/>
    <x v="2"/>
    <x v="2"/>
    <x v="0"/>
    <x v="2"/>
    <x v="2"/>
    <x v="0"/>
    <x v="0"/>
    <x v="5"/>
    <x v="0"/>
    <x v="7"/>
    <x v="607"/>
    <x v="0"/>
    <x v="0"/>
  </r>
  <r>
    <x v="2142"/>
    <x v="1986"/>
    <x v="1"/>
    <x v="7"/>
    <x v="2"/>
    <x v="2"/>
    <x v="2"/>
    <x v="0"/>
    <x v="2"/>
    <x v="1"/>
    <x v="6"/>
    <x v="0"/>
    <x v="42"/>
    <x v="0"/>
    <x v="10"/>
    <x v="11"/>
    <x v="0"/>
    <x v="0"/>
  </r>
  <r>
    <x v="2143"/>
    <x v="1987"/>
    <x v="1"/>
    <x v="11"/>
    <x v="1"/>
    <x v="2"/>
    <x v="2"/>
    <x v="0"/>
    <x v="5"/>
    <x v="1"/>
    <x v="1"/>
    <x v="0"/>
    <x v="115"/>
    <x v="0"/>
    <x v="4"/>
    <x v="47"/>
    <x v="0"/>
    <x v="0"/>
  </r>
  <r>
    <x v="2144"/>
    <x v="1988"/>
    <x v="0"/>
    <x v="17"/>
    <x v="1"/>
    <x v="2"/>
    <x v="2"/>
    <x v="0"/>
    <x v="5"/>
    <x v="1"/>
    <x v="4"/>
    <x v="0"/>
    <x v="433"/>
    <x v="0"/>
    <x v="13"/>
    <x v="51"/>
    <x v="0"/>
    <x v="0"/>
  </r>
  <r>
    <x v="2145"/>
    <x v="1989"/>
    <x v="0"/>
    <x v="41"/>
    <x v="1"/>
    <x v="2"/>
    <x v="2"/>
    <x v="0"/>
    <x v="3"/>
    <x v="1"/>
    <x v="6"/>
    <x v="0"/>
    <x v="255"/>
    <x v="0"/>
    <x v="13"/>
    <x v="16"/>
    <x v="0"/>
    <x v="0"/>
  </r>
  <r>
    <x v="2146"/>
    <x v="1990"/>
    <x v="1"/>
    <x v="37"/>
    <x v="1"/>
    <x v="2"/>
    <x v="2"/>
    <x v="0"/>
    <x v="3"/>
    <x v="1"/>
    <x v="1"/>
    <x v="0"/>
    <x v="86"/>
    <x v="0"/>
    <x v="21"/>
    <x v="608"/>
    <x v="0"/>
    <x v="0"/>
  </r>
  <r>
    <x v="2147"/>
    <x v="1991"/>
    <x v="0"/>
    <x v="38"/>
    <x v="1"/>
    <x v="2"/>
    <x v="2"/>
    <x v="0"/>
    <x v="0"/>
    <x v="0"/>
    <x v="3"/>
    <x v="0"/>
    <x v="97"/>
    <x v="0"/>
    <x v="5"/>
    <x v="5"/>
    <x v="0"/>
    <x v="0"/>
  </r>
  <r>
    <x v="2148"/>
    <x v="1992"/>
    <x v="0"/>
    <x v="32"/>
    <x v="2"/>
    <x v="2"/>
    <x v="2"/>
    <x v="0"/>
    <x v="2"/>
    <x v="1"/>
    <x v="3"/>
    <x v="0"/>
    <x v="166"/>
    <x v="0"/>
    <x v="2"/>
    <x v="609"/>
    <x v="0"/>
    <x v="0"/>
  </r>
  <r>
    <x v="2149"/>
    <x v="1993"/>
    <x v="0"/>
    <x v="20"/>
    <x v="1"/>
    <x v="2"/>
    <x v="2"/>
    <x v="2"/>
    <x v="0"/>
    <x v="0"/>
    <x v="2"/>
    <x v="0"/>
    <x v="157"/>
    <x v="0"/>
    <x v="3"/>
    <x v="610"/>
    <x v="0"/>
    <x v="0"/>
  </r>
  <r>
    <x v="2150"/>
    <x v="1994"/>
    <x v="1"/>
    <x v="15"/>
    <x v="1"/>
    <x v="2"/>
    <x v="2"/>
    <x v="0"/>
    <x v="1"/>
    <x v="1"/>
    <x v="0"/>
    <x v="0"/>
    <x v="217"/>
    <x v="0"/>
    <x v="12"/>
    <x v="65"/>
    <x v="0"/>
    <x v="0"/>
  </r>
  <r>
    <x v="2151"/>
    <x v="1995"/>
    <x v="0"/>
    <x v="0"/>
    <x v="0"/>
    <x v="2"/>
    <x v="2"/>
    <x v="0"/>
    <x v="1"/>
    <x v="1"/>
    <x v="1"/>
    <x v="0"/>
    <x v="112"/>
    <x v="0"/>
    <x v="12"/>
    <x v="65"/>
    <x v="0"/>
    <x v="0"/>
  </r>
  <r>
    <x v="2152"/>
    <x v="1996"/>
    <x v="1"/>
    <x v="57"/>
    <x v="1"/>
    <x v="2"/>
    <x v="2"/>
    <x v="0"/>
    <x v="3"/>
    <x v="1"/>
    <x v="2"/>
    <x v="0"/>
    <x v="8"/>
    <x v="0"/>
    <x v="5"/>
    <x v="5"/>
    <x v="0"/>
    <x v="0"/>
  </r>
  <r>
    <x v="2153"/>
    <x v="1997"/>
    <x v="1"/>
    <x v="39"/>
    <x v="1"/>
    <x v="2"/>
    <x v="2"/>
    <x v="0"/>
    <x v="1"/>
    <x v="1"/>
    <x v="4"/>
    <x v="0"/>
    <x v="261"/>
    <x v="0"/>
    <x v="4"/>
    <x v="47"/>
    <x v="0"/>
    <x v="0"/>
  </r>
  <r>
    <x v="2154"/>
    <x v="1998"/>
    <x v="0"/>
    <x v="25"/>
    <x v="1"/>
    <x v="2"/>
    <x v="2"/>
    <x v="0"/>
    <x v="0"/>
    <x v="1"/>
    <x v="1"/>
    <x v="0"/>
    <x v="255"/>
    <x v="0"/>
    <x v="6"/>
    <x v="567"/>
    <x v="0"/>
    <x v="0"/>
  </r>
  <r>
    <x v="2155"/>
    <x v="1999"/>
    <x v="1"/>
    <x v="12"/>
    <x v="1"/>
    <x v="2"/>
    <x v="2"/>
    <x v="0"/>
    <x v="5"/>
    <x v="2"/>
    <x v="3"/>
    <x v="0"/>
    <x v="8"/>
    <x v="0"/>
    <x v="4"/>
    <x v="43"/>
    <x v="0"/>
    <x v="0"/>
  </r>
  <r>
    <x v="2156"/>
    <x v="2000"/>
    <x v="1"/>
    <x v="10"/>
    <x v="1"/>
    <x v="2"/>
    <x v="2"/>
    <x v="0"/>
    <x v="1"/>
    <x v="1"/>
    <x v="3"/>
    <x v="0"/>
    <x v="194"/>
    <x v="0"/>
    <x v="15"/>
    <x v="207"/>
    <x v="0"/>
    <x v="0"/>
  </r>
  <r>
    <x v="2157"/>
    <x v="2001"/>
    <x v="0"/>
    <x v="17"/>
    <x v="1"/>
    <x v="2"/>
    <x v="2"/>
    <x v="0"/>
    <x v="5"/>
    <x v="1"/>
    <x v="4"/>
    <x v="0"/>
    <x v="16"/>
    <x v="0"/>
    <x v="4"/>
    <x v="30"/>
    <x v="0"/>
    <x v="0"/>
  </r>
  <r>
    <x v="2158"/>
    <x v="2002"/>
    <x v="0"/>
    <x v="42"/>
    <x v="1"/>
    <x v="2"/>
    <x v="2"/>
    <x v="0"/>
    <x v="0"/>
    <x v="0"/>
    <x v="4"/>
    <x v="0"/>
    <x v="123"/>
    <x v="0"/>
    <x v="6"/>
    <x v="10"/>
    <x v="0"/>
    <x v="0"/>
  </r>
  <r>
    <x v="2159"/>
    <x v="2003"/>
    <x v="0"/>
    <x v="58"/>
    <x v="1"/>
    <x v="2"/>
    <x v="2"/>
    <x v="0"/>
    <x v="2"/>
    <x v="1"/>
    <x v="1"/>
    <x v="0"/>
    <x v="37"/>
    <x v="0"/>
    <x v="6"/>
    <x v="55"/>
    <x v="0"/>
    <x v="0"/>
  </r>
  <r>
    <x v="2160"/>
    <x v="2004"/>
    <x v="0"/>
    <x v="18"/>
    <x v="2"/>
    <x v="2"/>
    <x v="2"/>
    <x v="0"/>
    <x v="2"/>
    <x v="0"/>
    <x v="0"/>
    <x v="0"/>
    <x v="139"/>
    <x v="0"/>
    <x v="4"/>
    <x v="83"/>
    <x v="0"/>
    <x v="0"/>
  </r>
  <r>
    <x v="2161"/>
    <x v="2005"/>
    <x v="0"/>
    <x v="4"/>
    <x v="0"/>
    <x v="2"/>
    <x v="2"/>
    <x v="0"/>
    <x v="3"/>
    <x v="0"/>
    <x v="1"/>
    <x v="0"/>
    <x v="145"/>
    <x v="0"/>
    <x v="1"/>
    <x v="1"/>
    <x v="0"/>
    <x v="0"/>
  </r>
  <r>
    <x v="2162"/>
    <x v="2006"/>
    <x v="0"/>
    <x v="2"/>
    <x v="2"/>
    <x v="2"/>
    <x v="2"/>
    <x v="0"/>
    <x v="2"/>
    <x v="1"/>
    <x v="4"/>
    <x v="0"/>
    <x v="35"/>
    <x v="0"/>
    <x v="12"/>
    <x v="60"/>
    <x v="0"/>
    <x v="0"/>
  </r>
  <r>
    <x v="2163"/>
    <x v="2007"/>
    <x v="1"/>
    <x v="2"/>
    <x v="2"/>
    <x v="2"/>
    <x v="2"/>
    <x v="0"/>
    <x v="2"/>
    <x v="2"/>
    <x v="4"/>
    <x v="0"/>
    <x v="248"/>
    <x v="0"/>
    <x v="3"/>
    <x v="22"/>
    <x v="0"/>
    <x v="0"/>
  </r>
  <r>
    <x v="2164"/>
    <x v="2008"/>
    <x v="0"/>
    <x v="10"/>
    <x v="1"/>
    <x v="2"/>
    <x v="2"/>
    <x v="0"/>
    <x v="1"/>
    <x v="1"/>
    <x v="5"/>
    <x v="0"/>
    <x v="35"/>
    <x v="0"/>
    <x v="3"/>
    <x v="72"/>
    <x v="0"/>
    <x v="0"/>
  </r>
  <r>
    <x v="2165"/>
    <x v="2009"/>
    <x v="0"/>
    <x v="60"/>
    <x v="1"/>
    <x v="2"/>
    <x v="2"/>
    <x v="0"/>
    <x v="3"/>
    <x v="1"/>
    <x v="0"/>
    <x v="0"/>
    <x v="166"/>
    <x v="0"/>
    <x v="9"/>
    <x v="10"/>
    <x v="0"/>
    <x v="0"/>
  </r>
  <r>
    <x v="2166"/>
    <x v="2010"/>
    <x v="0"/>
    <x v="44"/>
    <x v="1"/>
    <x v="2"/>
    <x v="2"/>
    <x v="0"/>
    <x v="2"/>
    <x v="1"/>
    <x v="2"/>
    <x v="0"/>
    <x v="62"/>
    <x v="0"/>
    <x v="0"/>
    <x v="0"/>
    <x v="0"/>
    <x v="0"/>
  </r>
  <r>
    <x v="2167"/>
    <x v="2011"/>
    <x v="0"/>
    <x v="8"/>
    <x v="1"/>
    <x v="2"/>
    <x v="2"/>
    <x v="0"/>
    <x v="3"/>
    <x v="1"/>
    <x v="5"/>
    <x v="0"/>
    <x v="22"/>
    <x v="0"/>
    <x v="4"/>
    <x v="30"/>
    <x v="0"/>
    <x v="0"/>
  </r>
  <r>
    <x v="2168"/>
    <x v="2012"/>
    <x v="1"/>
    <x v="2"/>
    <x v="2"/>
    <x v="2"/>
    <x v="2"/>
    <x v="0"/>
    <x v="0"/>
    <x v="1"/>
    <x v="3"/>
    <x v="0"/>
    <x v="11"/>
    <x v="0"/>
    <x v="10"/>
    <x v="11"/>
    <x v="0"/>
    <x v="0"/>
  </r>
  <r>
    <x v="2169"/>
    <x v="2013"/>
    <x v="0"/>
    <x v="18"/>
    <x v="2"/>
    <x v="2"/>
    <x v="2"/>
    <x v="0"/>
    <x v="3"/>
    <x v="0"/>
    <x v="6"/>
    <x v="0"/>
    <x v="67"/>
    <x v="0"/>
    <x v="8"/>
    <x v="9"/>
    <x v="0"/>
    <x v="0"/>
  </r>
  <r>
    <x v="2170"/>
    <x v="2014"/>
    <x v="0"/>
    <x v="11"/>
    <x v="1"/>
    <x v="2"/>
    <x v="2"/>
    <x v="0"/>
    <x v="1"/>
    <x v="1"/>
    <x v="1"/>
    <x v="0"/>
    <x v="176"/>
    <x v="0"/>
    <x v="4"/>
    <x v="30"/>
    <x v="0"/>
    <x v="0"/>
  </r>
  <r>
    <x v="2171"/>
    <x v="2014"/>
    <x v="0"/>
    <x v="6"/>
    <x v="1"/>
    <x v="2"/>
    <x v="2"/>
    <x v="0"/>
    <x v="0"/>
    <x v="5"/>
    <x v="1"/>
    <x v="0"/>
    <x v="85"/>
    <x v="0"/>
    <x v="6"/>
    <x v="55"/>
    <x v="0"/>
    <x v="0"/>
  </r>
  <r>
    <x v="2172"/>
    <x v="2014"/>
    <x v="0"/>
    <x v="14"/>
    <x v="2"/>
    <x v="2"/>
    <x v="2"/>
    <x v="0"/>
    <x v="0"/>
    <x v="5"/>
    <x v="3"/>
    <x v="0"/>
    <x v="42"/>
    <x v="0"/>
    <x v="20"/>
    <x v="176"/>
    <x v="0"/>
    <x v="0"/>
  </r>
  <r>
    <x v="2173"/>
    <x v="2015"/>
    <x v="0"/>
    <x v="31"/>
    <x v="1"/>
    <x v="2"/>
    <x v="2"/>
    <x v="0"/>
    <x v="2"/>
    <x v="1"/>
    <x v="0"/>
    <x v="0"/>
    <x v="200"/>
    <x v="0"/>
    <x v="9"/>
    <x v="10"/>
    <x v="0"/>
    <x v="0"/>
  </r>
  <r>
    <x v="2174"/>
    <x v="2016"/>
    <x v="1"/>
    <x v="6"/>
    <x v="1"/>
    <x v="2"/>
    <x v="2"/>
    <x v="0"/>
    <x v="0"/>
    <x v="1"/>
    <x v="6"/>
    <x v="0"/>
    <x v="93"/>
    <x v="0"/>
    <x v="9"/>
    <x v="10"/>
    <x v="0"/>
    <x v="0"/>
  </r>
  <r>
    <x v="2175"/>
    <x v="2017"/>
    <x v="1"/>
    <x v="4"/>
    <x v="0"/>
    <x v="2"/>
    <x v="2"/>
    <x v="0"/>
    <x v="0"/>
    <x v="1"/>
    <x v="3"/>
    <x v="0"/>
    <x v="22"/>
    <x v="0"/>
    <x v="4"/>
    <x v="14"/>
    <x v="0"/>
    <x v="0"/>
  </r>
  <r>
    <x v="2176"/>
    <x v="2018"/>
    <x v="1"/>
    <x v="38"/>
    <x v="1"/>
    <x v="2"/>
    <x v="2"/>
    <x v="0"/>
    <x v="5"/>
    <x v="3"/>
    <x v="2"/>
    <x v="0"/>
    <x v="14"/>
    <x v="0"/>
    <x v="25"/>
    <x v="201"/>
    <x v="0"/>
    <x v="0"/>
  </r>
  <r>
    <x v="2177"/>
    <x v="2019"/>
    <x v="0"/>
    <x v="36"/>
    <x v="1"/>
    <x v="2"/>
    <x v="2"/>
    <x v="0"/>
    <x v="2"/>
    <x v="1"/>
    <x v="0"/>
    <x v="0"/>
    <x v="16"/>
    <x v="0"/>
    <x v="6"/>
    <x v="55"/>
    <x v="0"/>
    <x v="0"/>
  </r>
  <r>
    <x v="2178"/>
    <x v="2019"/>
    <x v="1"/>
    <x v="60"/>
    <x v="1"/>
    <x v="2"/>
    <x v="2"/>
    <x v="0"/>
    <x v="2"/>
    <x v="1"/>
    <x v="2"/>
    <x v="0"/>
    <x v="22"/>
    <x v="0"/>
    <x v="4"/>
    <x v="14"/>
    <x v="0"/>
    <x v="0"/>
  </r>
  <r>
    <x v="2179"/>
    <x v="2020"/>
    <x v="0"/>
    <x v="28"/>
    <x v="1"/>
    <x v="2"/>
    <x v="2"/>
    <x v="0"/>
    <x v="4"/>
    <x v="1"/>
    <x v="5"/>
    <x v="0"/>
    <x v="86"/>
    <x v="0"/>
    <x v="3"/>
    <x v="26"/>
    <x v="0"/>
    <x v="0"/>
  </r>
  <r>
    <x v="2180"/>
    <x v="2021"/>
    <x v="1"/>
    <x v="38"/>
    <x v="1"/>
    <x v="2"/>
    <x v="2"/>
    <x v="0"/>
    <x v="3"/>
    <x v="4"/>
    <x v="7"/>
    <x v="0"/>
    <x v="16"/>
    <x v="0"/>
    <x v="14"/>
    <x v="135"/>
    <x v="0"/>
    <x v="0"/>
  </r>
  <r>
    <x v="2181"/>
    <x v="2022"/>
    <x v="1"/>
    <x v="23"/>
    <x v="1"/>
    <x v="2"/>
    <x v="2"/>
    <x v="0"/>
    <x v="3"/>
    <x v="1"/>
    <x v="0"/>
    <x v="0"/>
    <x v="15"/>
    <x v="0"/>
    <x v="7"/>
    <x v="355"/>
    <x v="0"/>
    <x v="0"/>
  </r>
  <r>
    <x v="2182"/>
    <x v="2023"/>
    <x v="1"/>
    <x v="3"/>
    <x v="1"/>
    <x v="2"/>
    <x v="2"/>
    <x v="0"/>
    <x v="0"/>
    <x v="4"/>
    <x v="7"/>
    <x v="0"/>
    <x v="65"/>
    <x v="0"/>
    <x v="14"/>
    <x v="19"/>
    <x v="0"/>
    <x v="0"/>
  </r>
  <r>
    <x v="2183"/>
    <x v="2024"/>
    <x v="0"/>
    <x v="28"/>
    <x v="1"/>
    <x v="2"/>
    <x v="2"/>
    <x v="0"/>
    <x v="0"/>
    <x v="1"/>
    <x v="1"/>
    <x v="0"/>
    <x v="62"/>
    <x v="0"/>
    <x v="2"/>
    <x v="2"/>
    <x v="0"/>
    <x v="0"/>
  </r>
  <r>
    <x v="2184"/>
    <x v="2025"/>
    <x v="1"/>
    <x v="32"/>
    <x v="2"/>
    <x v="2"/>
    <x v="2"/>
    <x v="0"/>
    <x v="2"/>
    <x v="4"/>
    <x v="7"/>
    <x v="0"/>
    <x v="66"/>
    <x v="0"/>
    <x v="3"/>
    <x v="560"/>
    <x v="0"/>
    <x v="0"/>
  </r>
  <r>
    <x v="2185"/>
    <x v="2026"/>
    <x v="0"/>
    <x v="54"/>
    <x v="1"/>
    <x v="2"/>
    <x v="2"/>
    <x v="0"/>
    <x v="3"/>
    <x v="1"/>
    <x v="3"/>
    <x v="0"/>
    <x v="15"/>
    <x v="0"/>
    <x v="3"/>
    <x v="22"/>
    <x v="0"/>
    <x v="0"/>
  </r>
  <r>
    <x v="2186"/>
    <x v="2027"/>
    <x v="1"/>
    <x v="43"/>
    <x v="1"/>
    <x v="2"/>
    <x v="2"/>
    <x v="0"/>
    <x v="6"/>
    <x v="1"/>
    <x v="5"/>
    <x v="0"/>
    <x v="166"/>
    <x v="0"/>
    <x v="4"/>
    <x v="185"/>
    <x v="0"/>
    <x v="0"/>
  </r>
  <r>
    <x v="2187"/>
    <x v="2027"/>
    <x v="1"/>
    <x v="22"/>
    <x v="2"/>
    <x v="2"/>
    <x v="2"/>
    <x v="0"/>
    <x v="0"/>
    <x v="1"/>
    <x v="3"/>
    <x v="0"/>
    <x v="434"/>
    <x v="0"/>
    <x v="4"/>
    <x v="68"/>
    <x v="0"/>
    <x v="0"/>
  </r>
  <r>
    <x v="2188"/>
    <x v="2028"/>
    <x v="0"/>
    <x v="10"/>
    <x v="1"/>
    <x v="2"/>
    <x v="2"/>
    <x v="0"/>
    <x v="1"/>
    <x v="1"/>
    <x v="4"/>
    <x v="0"/>
    <x v="296"/>
    <x v="0"/>
    <x v="21"/>
    <x v="341"/>
    <x v="0"/>
    <x v="0"/>
  </r>
  <r>
    <x v="2189"/>
    <x v="2029"/>
    <x v="0"/>
    <x v="24"/>
    <x v="1"/>
    <x v="2"/>
    <x v="2"/>
    <x v="0"/>
    <x v="3"/>
    <x v="1"/>
    <x v="6"/>
    <x v="0"/>
    <x v="192"/>
    <x v="0"/>
    <x v="1"/>
    <x v="227"/>
    <x v="0"/>
    <x v="0"/>
  </r>
  <r>
    <x v="2190"/>
    <x v="2030"/>
    <x v="1"/>
    <x v="49"/>
    <x v="2"/>
    <x v="2"/>
    <x v="2"/>
    <x v="0"/>
    <x v="3"/>
    <x v="3"/>
    <x v="6"/>
    <x v="0"/>
    <x v="35"/>
    <x v="0"/>
    <x v="18"/>
    <x v="29"/>
    <x v="0"/>
    <x v="0"/>
  </r>
  <r>
    <x v="2191"/>
    <x v="2031"/>
    <x v="0"/>
    <x v="36"/>
    <x v="1"/>
    <x v="2"/>
    <x v="2"/>
    <x v="0"/>
    <x v="2"/>
    <x v="1"/>
    <x v="3"/>
    <x v="0"/>
    <x v="49"/>
    <x v="0"/>
    <x v="12"/>
    <x v="106"/>
    <x v="0"/>
    <x v="0"/>
  </r>
  <r>
    <x v="2192"/>
    <x v="2032"/>
    <x v="0"/>
    <x v="27"/>
    <x v="1"/>
    <x v="2"/>
    <x v="2"/>
    <x v="0"/>
    <x v="0"/>
    <x v="1"/>
    <x v="2"/>
    <x v="0"/>
    <x v="37"/>
    <x v="0"/>
    <x v="3"/>
    <x v="172"/>
    <x v="0"/>
    <x v="0"/>
  </r>
  <r>
    <x v="2193"/>
    <x v="2033"/>
    <x v="1"/>
    <x v="23"/>
    <x v="1"/>
    <x v="2"/>
    <x v="2"/>
    <x v="0"/>
    <x v="3"/>
    <x v="4"/>
    <x v="7"/>
    <x v="0"/>
    <x v="127"/>
    <x v="0"/>
    <x v="5"/>
    <x v="5"/>
    <x v="0"/>
    <x v="0"/>
  </r>
  <r>
    <x v="2194"/>
    <x v="2034"/>
    <x v="1"/>
    <x v="17"/>
    <x v="1"/>
    <x v="2"/>
    <x v="2"/>
    <x v="0"/>
    <x v="2"/>
    <x v="4"/>
    <x v="7"/>
    <x v="0"/>
    <x v="44"/>
    <x v="0"/>
    <x v="3"/>
    <x v="611"/>
    <x v="0"/>
    <x v="0"/>
  </r>
  <r>
    <x v="2195"/>
    <x v="2035"/>
    <x v="0"/>
    <x v="40"/>
    <x v="1"/>
    <x v="2"/>
    <x v="2"/>
    <x v="0"/>
    <x v="3"/>
    <x v="4"/>
    <x v="7"/>
    <x v="0"/>
    <x v="13"/>
    <x v="0"/>
    <x v="6"/>
    <x v="107"/>
    <x v="0"/>
    <x v="0"/>
  </r>
  <r>
    <x v="2196"/>
    <x v="2036"/>
    <x v="1"/>
    <x v="37"/>
    <x v="1"/>
    <x v="2"/>
    <x v="2"/>
    <x v="0"/>
    <x v="0"/>
    <x v="6"/>
    <x v="3"/>
    <x v="0"/>
    <x v="78"/>
    <x v="0"/>
    <x v="4"/>
    <x v="68"/>
    <x v="0"/>
    <x v="0"/>
  </r>
  <r>
    <x v="2197"/>
    <x v="2037"/>
    <x v="0"/>
    <x v="17"/>
    <x v="1"/>
    <x v="2"/>
    <x v="2"/>
    <x v="0"/>
    <x v="5"/>
    <x v="1"/>
    <x v="4"/>
    <x v="0"/>
    <x v="435"/>
    <x v="0"/>
    <x v="6"/>
    <x v="55"/>
    <x v="0"/>
    <x v="0"/>
  </r>
  <r>
    <x v="2198"/>
    <x v="2038"/>
    <x v="0"/>
    <x v="58"/>
    <x v="1"/>
    <x v="2"/>
    <x v="2"/>
    <x v="0"/>
    <x v="3"/>
    <x v="4"/>
    <x v="7"/>
    <x v="0"/>
    <x v="102"/>
    <x v="0"/>
    <x v="5"/>
    <x v="612"/>
    <x v="0"/>
    <x v="0"/>
  </r>
  <r>
    <x v="2199"/>
    <x v="2039"/>
    <x v="0"/>
    <x v="2"/>
    <x v="2"/>
    <x v="2"/>
    <x v="2"/>
    <x v="0"/>
    <x v="2"/>
    <x v="4"/>
    <x v="7"/>
    <x v="0"/>
    <x v="100"/>
    <x v="0"/>
    <x v="3"/>
    <x v="22"/>
    <x v="0"/>
    <x v="0"/>
  </r>
  <r>
    <x v="2200"/>
    <x v="2040"/>
    <x v="0"/>
    <x v="17"/>
    <x v="1"/>
    <x v="2"/>
    <x v="2"/>
    <x v="0"/>
    <x v="3"/>
    <x v="1"/>
    <x v="4"/>
    <x v="0"/>
    <x v="43"/>
    <x v="0"/>
    <x v="12"/>
    <x v="49"/>
    <x v="0"/>
    <x v="0"/>
  </r>
  <r>
    <x v="2201"/>
    <x v="2041"/>
    <x v="0"/>
    <x v="26"/>
    <x v="1"/>
    <x v="2"/>
    <x v="2"/>
    <x v="0"/>
    <x v="1"/>
    <x v="1"/>
    <x v="0"/>
    <x v="0"/>
    <x v="397"/>
    <x v="0"/>
    <x v="10"/>
    <x v="11"/>
    <x v="0"/>
    <x v="0"/>
  </r>
  <r>
    <x v="2202"/>
    <x v="2042"/>
    <x v="0"/>
    <x v="8"/>
    <x v="1"/>
    <x v="2"/>
    <x v="2"/>
    <x v="0"/>
    <x v="2"/>
    <x v="1"/>
    <x v="1"/>
    <x v="0"/>
    <x v="62"/>
    <x v="0"/>
    <x v="9"/>
    <x v="10"/>
    <x v="0"/>
    <x v="0"/>
  </r>
  <r>
    <x v="2203"/>
    <x v="2043"/>
    <x v="1"/>
    <x v="13"/>
    <x v="1"/>
    <x v="2"/>
    <x v="2"/>
    <x v="0"/>
    <x v="2"/>
    <x v="2"/>
    <x v="3"/>
    <x v="0"/>
    <x v="188"/>
    <x v="0"/>
    <x v="4"/>
    <x v="14"/>
    <x v="0"/>
    <x v="0"/>
  </r>
  <r>
    <x v="2204"/>
    <x v="2044"/>
    <x v="0"/>
    <x v="40"/>
    <x v="1"/>
    <x v="2"/>
    <x v="2"/>
    <x v="0"/>
    <x v="1"/>
    <x v="5"/>
    <x v="4"/>
    <x v="0"/>
    <x v="85"/>
    <x v="0"/>
    <x v="2"/>
    <x v="613"/>
    <x v="0"/>
    <x v="0"/>
  </r>
  <r>
    <x v="2205"/>
    <x v="2045"/>
    <x v="0"/>
    <x v="36"/>
    <x v="1"/>
    <x v="2"/>
    <x v="2"/>
    <x v="0"/>
    <x v="0"/>
    <x v="3"/>
    <x v="6"/>
    <x v="0"/>
    <x v="44"/>
    <x v="0"/>
    <x v="3"/>
    <x v="614"/>
    <x v="0"/>
    <x v="0"/>
  </r>
  <r>
    <x v="2206"/>
    <x v="2046"/>
    <x v="0"/>
    <x v="37"/>
    <x v="1"/>
    <x v="2"/>
    <x v="2"/>
    <x v="0"/>
    <x v="5"/>
    <x v="3"/>
    <x v="3"/>
    <x v="0"/>
    <x v="348"/>
    <x v="0"/>
    <x v="10"/>
    <x v="11"/>
    <x v="0"/>
    <x v="0"/>
  </r>
  <r>
    <x v="2207"/>
    <x v="2047"/>
    <x v="0"/>
    <x v="32"/>
    <x v="2"/>
    <x v="2"/>
    <x v="2"/>
    <x v="0"/>
    <x v="0"/>
    <x v="1"/>
    <x v="5"/>
    <x v="0"/>
    <x v="112"/>
    <x v="0"/>
    <x v="5"/>
    <x v="615"/>
    <x v="0"/>
    <x v="0"/>
  </r>
  <r>
    <x v="2208"/>
    <x v="2048"/>
    <x v="0"/>
    <x v="49"/>
    <x v="2"/>
    <x v="2"/>
    <x v="2"/>
    <x v="0"/>
    <x v="2"/>
    <x v="0"/>
    <x v="4"/>
    <x v="0"/>
    <x v="86"/>
    <x v="0"/>
    <x v="10"/>
    <x v="11"/>
    <x v="0"/>
    <x v="0"/>
  </r>
  <r>
    <x v="2209"/>
    <x v="2049"/>
    <x v="0"/>
    <x v="40"/>
    <x v="1"/>
    <x v="2"/>
    <x v="2"/>
    <x v="0"/>
    <x v="2"/>
    <x v="1"/>
    <x v="5"/>
    <x v="0"/>
    <x v="436"/>
    <x v="0"/>
    <x v="4"/>
    <x v="14"/>
    <x v="0"/>
    <x v="0"/>
  </r>
  <r>
    <x v="2210"/>
    <x v="2050"/>
    <x v="0"/>
    <x v="53"/>
    <x v="1"/>
    <x v="2"/>
    <x v="2"/>
    <x v="0"/>
    <x v="2"/>
    <x v="1"/>
    <x v="1"/>
    <x v="0"/>
    <x v="240"/>
    <x v="0"/>
    <x v="1"/>
    <x v="1"/>
    <x v="0"/>
    <x v="0"/>
  </r>
  <r>
    <x v="2211"/>
    <x v="2051"/>
    <x v="0"/>
    <x v="14"/>
    <x v="2"/>
    <x v="2"/>
    <x v="2"/>
    <x v="0"/>
    <x v="2"/>
    <x v="0"/>
    <x v="3"/>
    <x v="0"/>
    <x v="33"/>
    <x v="0"/>
    <x v="12"/>
    <x v="65"/>
    <x v="0"/>
    <x v="0"/>
  </r>
  <r>
    <x v="2212"/>
    <x v="2052"/>
    <x v="0"/>
    <x v="1"/>
    <x v="1"/>
    <x v="2"/>
    <x v="2"/>
    <x v="0"/>
    <x v="0"/>
    <x v="1"/>
    <x v="1"/>
    <x v="0"/>
    <x v="314"/>
    <x v="0"/>
    <x v="10"/>
    <x v="11"/>
    <x v="0"/>
    <x v="0"/>
  </r>
  <r>
    <x v="2213"/>
    <x v="2053"/>
    <x v="0"/>
    <x v="12"/>
    <x v="1"/>
    <x v="2"/>
    <x v="2"/>
    <x v="0"/>
    <x v="2"/>
    <x v="1"/>
    <x v="4"/>
    <x v="0"/>
    <x v="69"/>
    <x v="0"/>
    <x v="20"/>
    <x v="46"/>
    <x v="0"/>
    <x v="0"/>
  </r>
  <r>
    <x v="2214"/>
    <x v="2054"/>
    <x v="0"/>
    <x v="53"/>
    <x v="1"/>
    <x v="2"/>
    <x v="2"/>
    <x v="0"/>
    <x v="2"/>
    <x v="0"/>
    <x v="1"/>
    <x v="0"/>
    <x v="10"/>
    <x v="0"/>
    <x v="5"/>
    <x v="5"/>
    <x v="0"/>
    <x v="0"/>
  </r>
  <r>
    <x v="2215"/>
    <x v="2055"/>
    <x v="0"/>
    <x v="29"/>
    <x v="1"/>
    <x v="2"/>
    <x v="2"/>
    <x v="0"/>
    <x v="0"/>
    <x v="0"/>
    <x v="4"/>
    <x v="0"/>
    <x v="437"/>
    <x v="0"/>
    <x v="10"/>
    <x v="11"/>
    <x v="0"/>
    <x v="0"/>
  </r>
  <r>
    <x v="2216"/>
    <x v="2056"/>
    <x v="0"/>
    <x v="24"/>
    <x v="1"/>
    <x v="2"/>
    <x v="2"/>
    <x v="0"/>
    <x v="1"/>
    <x v="1"/>
    <x v="2"/>
    <x v="0"/>
    <x v="166"/>
    <x v="0"/>
    <x v="17"/>
    <x v="294"/>
    <x v="0"/>
    <x v="0"/>
  </r>
  <r>
    <x v="2217"/>
    <x v="2057"/>
    <x v="0"/>
    <x v="40"/>
    <x v="1"/>
    <x v="2"/>
    <x v="2"/>
    <x v="1"/>
    <x v="2"/>
    <x v="1"/>
    <x v="1"/>
    <x v="0"/>
    <x v="166"/>
    <x v="0"/>
    <x v="31"/>
    <x v="616"/>
    <x v="0"/>
    <x v="0"/>
  </r>
  <r>
    <x v="2218"/>
    <x v="2058"/>
    <x v="0"/>
    <x v="32"/>
    <x v="2"/>
    <x v="2"/>
    <x v="2"/>
    <x v="0"/>
    <x v="3"/>
    <x v="0"/>
    <x v="5"/>
    <x v="0"/>
    <x v="39"/>
    <x v="0"/>
    <x v="7"/>
    <x v="94"/>
    <x v="0"/>
    <x v="0"/>
  </r>
  <r>
    <x v="2219"/>
    <x v="2059"/>
    <x v="0"/>
    <x v="40"/>
    <x v="1"/>
    <x v="2"/>
    <x v="2"/>
    <x v="0"/>
    <x v="1"/>
    <x v="1"/>
    <x v="2"/>
    <x v="0"/>
    <x v="161"/>
    <x v="0"/>
    <x v="13"/>
    <x v="36"/>
    <x v="0"/>
    <x v="0"/>
  </r>
  <r>
    <x v="2220"/>
    <x v="2060"/>
    <x v="0"/>
    <x v="40"/>
    <x v="1"/>
    <x v="2"/>
    <x v="2"/>
    <x v="0"/>
    <x v="2"/>
    <x v="1"/>
    <x v="6"/>
    <x v="0"/>
    <x v="181"/>
    <x v="0"/>
    <x v="10"/>
    <x v="11"/>
    <x v="0"/>
    <x v="0"/>
  </r>
  <r>
    <x v="2221"/>
    <x v="2061"/>
    <x v="0"/>
    <x v="20"/>
    <x v="1"/>
    <x v="2"/>
    <x v="2"/>
    <x v="0"/>
    <x v="2"/>
    <x v="0"/>
    <x v="4"/>
    <x v="0"/>
    <x v="29"/>
    <x v="0"/>
    <x v="5"/>
    <x v="5"/>
    <x v="0"/>
    <x v="0"/>
  </r>
  <r>
    <x v="2222"/>
    <x v="2062"/>
    <x v="0"/>
    <x v="46"/>
    <x v="1"/>
    <x v="2"/>
    <x v="2"/>
    <x v="0"/>
    <x v="0"/>
    <x v="1"/>
    <x v="0"/>
    <x v="0"/>
    <x v="382"/>
    <x v="0"/>
    <x v="31"/>
    <x v="617"/>
    <x v="0"/>
    <x v="0"/>
  </r>
  <r>
    <x v="2223"/>
    <x v="2063"/>
    <x v="0"/>
    <x v="27"/>
    <x v="1"/>
    <x v="2"/>
    <x v="2"/>
    <x v="0"/>
    <x v="0"/>
    <x v="1"/>
    <x v="2"/>
    <x v="0"/>
    <x v="146"/>
    <x v="0"/>
    <x v="3"/>
    <x v="618"/>
    <x v="0"/>
    <x v="0"/>
  </r>
  <r>
    <x v="2224"/>
    <x v="2064"/>
    <x v="0"/>
    <x v="17"/>
    <x v="1"/>
    <x v="2"/>
    <x v="2"/>
    <x v="0"/>
    <x v="1"/>
    <x v="1"/>
    <x v="1"/>
    <x v="0"/>
    <x v="127"/>
    <x v="0"/>
    <x v="4"/>
    <x v="117"/>
    <x v="0"/>
    <x v="0"/>
  </r>
  <r>
    <x v="2225"/>
    <x v="2065"/>
    <x v="0"/>
    <x v="14"/>
    <x v="2"/>
    <x v="2"/>
    <x v="2"/>
    <x v="0"/>
    <x v="2"/>
    <x v="0"/>
    <x v="1"/>
    <x v="0"/>
    <x v="424"/>
    <x v="0"/>
    <x v="13"/>
    <x v="601"/>
    <x v="0"/>
    <x v="0"/>
  </r>
  <r>
    <x v="2226"/>
    <x v="2066"/>
    <x v="0"/>
    <x v="35"/>
    <x v="1"/>
    <x v="2"/>
    <x v="2"/>
    <x v="0"/>
    <x v="2"/>
    <x v="1"/>
    <x v="6"/>
    <x v="0"/>
    <x v="241"/>
    <x v="0"/>
    <x v="10"/>
    <x v="256"/>
    <x v="0"/>
    <x v="0"/>
  </r>
  <r>
    <x v="2227"/>
    <x v="2067"/>
    <x v="0"/>
    <x v="45"/>
    <x v="1"/>
    <x v="2"/>
    <x v="2"/>
    <x v="2"/>
    <x v="2"/>
    <x v="1"/>
    <x v="1"/>
    <x v="0"/>
    <x v="143"/>
    <x v="0"/>
    <x v="3"/>
    <x v="611"/>
    <x v="0"/>
    <x v="0"/>
  </r>
  <r>
    <x v="2228"/>
    <x v="2068"/>
    <x v="0"/>
    <x v="39"/>
    <x v="1"/>
    <x v="2"/>
    <x v="2"/>
    <x v="0"/>
    <x v="2"/>
    <x v="0"/>
    <x v="2"/>
    <x v="0"/>
    <x v="4"/>
    <x v="0"/>
    <x v="5"/>
    <x v="35"/>
    <x v="0"/>
    <x v="0"/>
  </r>
  <r>
    <x v="2229"/>
    <x v="2069"/>
    <x v="0"/>
    <x v="42"/>
    <x v="1"/>
    <x v="2"/>
    <x v="2"/>
    <x v="0"/>
    <x v="3"/>
    <x v="1"/>
    <x v="4"/>
    <x v="0"/>
    <x v="438"/>
    <x v="0"/>
    <x v="17"/>
    <x v="336"/>
    <x v="0"/>
    <x v="0"/>
  </r>
  <r>
    <x v="2230"/>
    <x v="2069"/>
    <x v="0"/>
    <x v="43"/>
    <x v="1"/>
    <x v="2"/>
    <x v="2"/>
    <x v="3"/>
    <x v="1"/>
    <x v="4"/>
    <x v="7"/>
    <x v="0"/>
    <x v="126"/>
    <x v="0"/>
    <x v="13"/>
    <x v="131"/>
    <x v="0"/>
    <x v="0"/>
  </r>
  <r>
    <x v="2231"/>
    <x v="2069"/>
    <x v="0"/>
    <x v="1"/>
    <x v="1"/>
    <x v="2"/>
    <x v="2"/>
    <x v="0"/>
    <x v="0"/>
    <x v="1"/>
    <x v="2"/>
    <x v="0"/>
    <x v="13"/>
    <x v="0"/>
    <x v="13"/>
    <x v="274"/>
    <x v="0"/>
    <x v="0"/>
  </r>
  <r>
    <x v="2232"/>
    <x v="2070"/>
    <x v="0"/>
    <x v="0"/>
    <x v="0"/>
    <x v="2"/>
    <x v="2"/>
    <x v="0"/>
    <x v="6"/>
    <x v="1"/>
    <x v="3"/>
    <x v="0"/>
    <x v="374"/>
    <x v="0"/>
    <x v="0"/>
    <x v="289"/>
    <x v="0"/>
    <x v="0"/>
  </r>
  <r>
    <x v="2233"/>
    <x v="2071"/>
    <x v="0"/>
    <x v="47"/>
    <x v="1"/>
    <x v="2"/>
    <x v="2"/>
    <x v="0"/>
    <x v="0"/>
    <x v="1"/>
    <x v="2"/>
    <x v="1"/>
    <x v="439"/>
    <x v="0"/>
    <x v="6"/>
    <x v="619"/>
    <x v="0"/>
    <x v="0"/>
  </r>
  <r>
    <x v="2234"/>
    <x v="2071"/>
    <x v="0"/>
    <x v="7"/>
    <x v="2"/>
    <x v="2"/>
    <x v="2"/>
    <x v="0"/>
    <x v="2"/>
    <x v="1"/>
    <x v="2"/>
    <x v="0"/>
    <x v="62"/>
    <x v="0"/>
    <x v="19"/>
    <x v="44"/>
    <x v="0"/>
    <x v="0"/>
  </r>
  <r>
    <x v="2235"/>
    <x v="2072"/>
    <x v="0"/>
    <x v="13"/>
    <x v="1"/>
    <x v="2"/>
    <x v="2"/>
    <x v="0"/>
    <x v="2"/>
    <x v="0"/>
    <x v="2"/>
    <x v="0"/>
    <x v="10"/>
    <x v="0"/>
    <x v="13"/>
    <x v="16"/>
    <x v="0"/>
    <x v="0"/>
  </r>
  <r>
    <x v="2236"/>
    <x v="2073"/>
    <x v="0"/>
    <x v="33"/>
    <x v="2"/>
    <x v="2"/>
    <x v="2"/>
    <x v="0"/>
    <x v="2"/>
    <x v="1"/>
    <x v="1"/>
    <x v="0"/>
    <x v="37"/>
    <x v="0"/>
    <x v="6"/>
    <x v="55"/>
    <x v="0"/>
    <x v="0"/>
  </r>
  <r>
    <x v="2237"/>
    <x v="2074"/>
    <x v="0"/>
    <x v="7"/>
    <x v="2"/>
    <x v="2"/>
    <x v="2"/>
    <x v="0"/>
    <x v="6"/>
    <x v="1"/>
    <x v="0"/>
    <x v="0"/>
    <x v="61"/>
    <x v="0"/>
    <x v="4"/>
    <x v="525"/>
    <x v="0"/>
    <x v="0"/>
  </r>
  <r>
    <x v="2238"/>
    <x v="2075"/>
    <x v="0"/>
    <x v="4"/>
    <x v="0"/>
    <x v="2"/>
    <x v="2"/>
    <x v="0"/>
    <x v="0"/>
    <x v="1"/>
    <x v="1"/>
    <x v="0"/>
    <x v="440"/>
    <x v="0"/>
    <x v="4"/>
    <x v="30"/>
    <x v="0"/>
    <x v="0"/>
  </r>
  <r>
    <x v="2239"/>
    <x v="2076"/>
    <x v="0"/>
    <x v="13"/>
    <x v="1"/>
    <x v="2"/>
    <x v="2"/>
    <x v="0"/>
    <x v="4"/>
    <x v="1"/>
    <x v="1"/>
    <x v="0"/>
    <x v="49"/>
    <x v="0"/>
    <x v="13"/>
    <x v="131"/>
    <x v="0"/>
    <x v="0"/>
  </r>
  <r>
    <x v="2240"/>
    <x v="2077"/>
    <x v="0"/>
    <x v="19"/>
    <x v="0"/>
    <x v="2"/>
    <x v="2"/>
    <x v="0"/>
    <x v="6"/>
    <x v="1"/>
    <x v="0"/>
    <x v="0"/>
    <x v="22"/>
    <x v="0"/>
    <x v="5"/>
    <x v="620"/>
    <x v="0"/>
    <x v="0"/>
  </r>
  <r>
    <x v="2241"/>
    <x v="2078"/>
    <x v="0"/>
    <x v="34"/>
    <x v="0"/>
    <x v="2"/>
    <x v="2"/>
    <x v="0"/>
    <x v="3"/>
    <x v="1"/>
    <x v="0"/>
    <x v="0"/>
    <x v="282"/>
    <x v="0"/>
    <x v="31"/>
    <x v="167"/>
    <x v="0"/>
    <x v="0"/>
  </r>
  <r>
    <x v="2242"/>
    <x v="2079"/>
    <x v="0"/>
    <x v="14"/>
    <x v="2"/>
    <x v="2"/>
    <x v="2"/>
    <x v="0"/>
    <x v="2"/>
    <x v="1"/>
    <x v="0"/>
    <x v="0"/>
    <x v="34"/>
    <x v="0"/>
    <x v="10"/>
    <x v="11"/>
    <x v="0"/>
    <x v="0"/>
  </r>
  <r>
    <x v="2243"/>
    <x v="2080"/>
    <x v="0"/>
    <x v="40"/>
    <x v="1"/>
    <x v="2"/>
    <x v="2"/>
    <x v="0"/>
    <x v="3"/>
    <x v="1"/>
    <x v="6"/>
    <x v="0"/>
    <x v="178"/>
    <x v="0"/>
    <x v="7"/>
    <x v="621"/>
    <x v="0"/>
    <x v="0"/>
  </r>
  <r>
    <x v="2244"/>
    <x v="2081"/>
    <x v="0"/>
    <x v="29"/>
    <x v="1"/>
    <x v="2"/>
    <x v="2"/>
    <x v="0"/>
    <x v="2"/>
    <x v="1"/>
    <x v="1"/>
    <x v="0"/>
    <x v="182"/>
    <x v="0"/>
    <x v="6"/>
    <x v="567"/>
    <x v="0"/>
    <x v="0"/>
  </r>
  <r>
    <x v="2245"/>
    <x v="2082"/>
    <x v="0"/>
    <x v="49"/>
    <x v="2"/>
    <x v="2"/>
    <x v="2"/>
    <x v="0"/>
    <x v="2"/>
    <x v="0"/>
    <x v="3"/>
    <x v="0"/>
    <x v="84"/>
    <x v="0"/>
    <x v="10"/>
    <x v="11"/>
    <x v="0"/>
    <x v="0"/>
  </r>
  <r>
    <x v="2246"/>
    <x v="2083"/>
    <x v="0"/>
    <x v="39"/>
    <x v="1"/>
    <x v="2"/>
    <x v="2"/>
    <x v="0"/>
    <x v="0"/>
    <x v="0"/>
    <x v="0"/>
    <x v="0"/>
    <x v="27"/>
    <x v="0"/>
    <x v="3"/>
    <x v="72"/>
    <x v="0"/>
    <x v="0"/>
  </r>
  <r>
    <x v="2247"/>
    <x v="2084"/>
    <x v="1"/>
    <x v="25"/>
    <x v="1"/>
    <x v="2"/>
    <x v="2"/>
    <x v="0"/>
    <x v="6"/>
    <x v="2"/>
    <x v="0"/>
    <x v="0"/>
    <x v="188"/>
    <x v="0"/>
    <x v="4"/>
    <x v="14"/>
    <x v="0"/>
    <x v="0"/>
  </r>
  <r>
    <x v="2248"/>
    <x v="2085"/>
    <x v="0"/>
    <x v="38"/>
    <x v="1"/>
    <x v="2"/>
    <x v="2"/>
    <x v="0"/>
    <x v="2"/>
    <x v="1"/>
    <x v="0"/>
    <x v="0"/>
    <x v="200"/>
    <x v="0"/>
    <x v="13"/>
    <x v="51"/>
    <x v="0"/>
    <x v="0"/>
  </r>
  <r>
    <x v="2249"/>
    <x v="2086"/>
    <x v="0"/>
    <x v="27"/>
    <x v="1"/>
    <x v="2"/>
    <x v="2"/>
    <x v="1"/>
    <x v="6"/>
    <x v="3"/>
    <x v="2"/>
    <x v="0"/>
    <x v="119"/>
    <x v="0"/>
    <x v="10"/>
    <x v="11"/>
    <x v="0"/>
    <x v="0"/>
  </r>
  <r>
    <x v="2250"/>
    <x v="2087"/>
    <x v="0"/>
    <x v="20"/>
    <x v="1"/>
    <x v="2"/>
    <x v="2"/>
    <x v="0"/>
    <x v="1"/>
    <x v="1"/>
    <x v="5"/>
    <x v="0"/>
    <x v="91"/>
    <x v="0"/>
    <x v="6"/>
    <x v="214"/>
    <x v="0"/>
    <x v="0"/>
  </r>
  <r>
    <x v="2251"/>
    <x v="2088"/>
    <x v="0"/>
    <x v="58"/>
    <x v="1"/>
    <x v="2"/>
    <x v="2"/>
    <x v="0"/>
    <x v="0"/>
    <x v="0"/>
    <x v="3"/>
    <x v="0"/>
    <x v="86"/>
    <x v="0"/>
    <x v="28"/>
    <x v="327"/>
    <x v="0"/>
    <x v="0"/>
  </r>
  <r>
    <x v="2252"/>
    <x v="2088"/>
    <x v="0"/>
    <x v="6"/>
    <x v="1"/>
    <x v="2"/>
    <x v="2"/>
    <x v="0"/>
    <x v="3"/>
    <x v="0"/>
    <x v="6"/>
    <x v="0"/>
    <x v="24"/>
    <x v="0"/>
    <x v="4"/>
    <x v="68"/>
    <x v="0"/>
    <x v="0"/>
  </r>
  <r>
    <x v="2253"/>
    <x v="2089"/>
    <x v="0"/>
    <x v="40"/>
    <x v="1"/>
    <x v="2"/>
    <x v="2"/>
    <x v="0"/>
    <x v="2"/>
    <x v="1"/>
    <x v="4"/>
    <x v="0"/>
    <x v="182"/>
    <x v="0"/>
    <x v="4"/>
    <x v="47"/>
    <x v="0"/>
    <x v="0"/>
  </r>
  <r>
    <x v="2254"/>
    <x v="2090"/>
    <x v="0"/>
    <x v="16"/>
    <x v="2"/>
    <x v="2"/>
    <x v="2"/>
    <x v="0"/>
    <x v="0"/>
    <x v="5"/>
    <x v="3"/>
    <x v="0"/>
    <x v="171"/>
    <x v="0"/>
    <x v="3"/>
    <x v="22"/>
    <x v="0"/>
    <x v="0"/>
  </r>
  <r>
    <x v="2255"/>
    <x v="2091"/>
    <x v="1"/>
    <x v="42"/>
    <x v="1"/>
    <x v="2"/>
    <x v="2"/>
    <x v="0"/>
    <x v="2"/>
    <x v="2"/>
    <x v="0"/>
    <x v="0"/>
    <x v="316"/>
    <x v="0"/>
    <x v="5"/>
    <x v="64"/>
    <x v="0"/>
    <x v="0"/>
  </r>
  <r>
    <x v="2256"/>
    <x v="2092"/>
    <x v="0"/>
    <x v="40"/>
    <x v="1"/>
    <x v="2"/>
    <x v="2"/>
    <x v="0"/>
    <x v="6"/>
    <x v="0"/>
    <x v="3"/>
    <x v="0"/>
    <x v="4"/>
    <x v="0"/>
    <x v="9"/>
    <x v="10"/>
    <x v="0"/>
    <x v="0"/>
  </r>
  <r>
    <x v="2257"/>
    <x v="2093"/>
    <x v="0"/>
    <x v="43"/>
    <x v="1"/>
    <x v="2"/>
    <x v="2"/>
    <x v="3"/>
    <x v="2"/>
    <x v="0"/>
    <x v="8"/>
    <x v="0"/>
    <x v="90"/>
    <x v="0"/>
    <x v="9"/>
    <x v="10"/>
    <x v="0"/>
    <x v="0"/>
  </r>
  <r>
    <x v="2258"/>
    <x v="2094"/>
    <x v="0"/>
    <x v="15"/>
    <x v="1"/>
    <x v="2"/>
    <x v="2"/>
    <x v="0"/>
    <x v="3"/>
    <x v="1"/>
    <x v="2"/>
    <x v="0"/>
    <x v="134"/>
    <x v="0"/>
    <x v="11"/>
    <x v="622"/>
    <x v="0"/>
    <x v="0"/>
  </r>
  <r>
    <x v="2259"/>
    <x v="2095"/>
    <x v="0"/>
    <x v="19"/>
    <x v="0"/>
    <x v="2"/>
    <x v="2"/>
    <x v="0"/>
    <x v="3"/>
    <x v="0"/>
    <x v="0"/>
    <x v="0"/>
    <x v="203"/>
    <x v="0"/>
    <x v="5"/>
    <x v="42"/>
    <x v="0"/>
    <x v="0"/>
  </r>
  <r>
    <x v="2260"/>
    <x v="2096"/>
    <x v="0"/>
    <x v="17"/>
    <x v="1"/>
    <x v="2"/>
    <x v="2"/>
    <x v="0"/>
    <x v="3"/>
    <x v="1"/>
    <x v="1"/>
    <x v="0"/>
    <x v="45"/>
    <x v="0"/>
    <x v="3"/>
    <x v="72"/>
    <x v="0"/>
    <x v="0"/>
  </r>
  <r>
    <x v="2261"/>
    <x v="2097"/>
    <x v="0"/>
    <x v="7"/>
    <x v="2"/>
    <x v="2"/>
    <x v="2"/>
    <x v="0"/>
    <x v="2"/>
    <x v="1"/>
    <x v="6"/>
    <x v="0"/>
    <x v="307"/>
    <x v="0"/>
    <x v="19"/>
    <x v="623"/>
    <x v="0"/>
    <x v="0"/>
  </r>
  <r>
    <x v="2262"/>
    <x v="2098"/>
    <x v="0"/>
    <x v="37"/>
    <x v="1"/>
    <x v="2"/>
    <x v="2"/>
    <x v="0"/>
    <x v="2"/>
    <x v="1"/>
    <x v="0"/>
    <x v="0"/>
    <x v="296"/>
    <x v="0"/>
    <x v="3"/>
    <x v="624"/>
    <x v="0"/>
    <x v="0"/>
  </r>
  <r>
    <x v="2263"/>
    <x v="2099"/>
    <x v="0"/>
    <x v="16"/>
    <x v="2"/>
    <x v="2"/>
    <x v="2"/>
    <x v="0"/>
    <x v="3"/>
    <x v="1"/>
    <x v="2"/>
    <x v="0"/>
    <x v="160"/>
    <x v="0"/>
    <x v="12"/>
    <x v="65"/>
    <x v="0"/>
    <x v="0"/>
  </r>
  <r>
    <x v="2264"/>
    <x v="2100"/>
    <x v="0"/>
    <x v="25"/>
    <x v="1"/>
    <x v="2"/>
    <x v="2"/>
    <x v="0"/>
    <x v="0"/>
    <x v="0"/>
    <x v="0"/>
    <x v="0"/>
    <x v="29"/>
    <x v="0"/>
    <x v="6"/>
    <x v="407"/>
    <x v="0"/>
    <x v="0"/>
  </r>
  <r>
    <x v="2265"/>
    <x v="2101"/>
    <x v="0"/>
    <x v="39"/>
    <x v="1"/>
    <x v="2"/>
    <x v="2"/>
    <x v="0"/>
    <x v="0"/>
    <x v="1"/>
    <x v="3"/>
    <x v="0"/>
    <x v="182"/>
    <x v="0"/>
    <x v="1"/>
    <x v="227"/>
    <x v="0"/>
    <x v="0"/>
  </r>
  <r>
    <x v="2266"/>
    <x v="2102"/>
    <x v="0"/>
    <x v="20"/>
    <x v="1"/>
    <x v="2"/>
    <x v="2"/>
    <x v="0"/>
    <x v="2"/>
    <x v="0"/>
    <x v="6"/>
    <x v="0"/>
    <x v="89"/>
    <x v="0"/>
    <x v="28"/>
    <x v="327"/>
    <x v="0"/>
    <x v="0"/>
  </r>
  <r>
    <x v="2267"/>
    <x v="2103"/>
    <x v="0"/>
    <x v="20"/>
    <x v="1"/>
    <x v="2"/>
    <x v="2"/>
    <x v="0"/>
    <x v="0"/>
    <x v="1"/>
    <x v="6"/>
    <x v="0"/>
    <x v="160"/>
    <x v="0"/>
    <x v="14"/>
    <x v="19"/>
    <x v="0"/>
    <x v="0"/>
  </r>
  <r>
    <x v="2268"/>
    <x v="2104"/>
    <x v="0"/>
    <x v="38"/>
    <x v="1"/>
    <x v="2"/>
    <x v="2"/>
    <x v="0"/>
    <x v="0"/>
    <x v="4"/>
    <x v="7"/>
    <x v="0"/>
    <x v="302"/>
    <x v="0"/>
    <x v="8"/>
    <x v="472"/>
    <x v="0"/>
    <x v="0"/>
  </r>
  <r>
    <x v="2269"/>
    <x v="2105"/>
    <x v="0"/>
    <x v="30"/>
    <x v="0"/>
    <x v="2"/>
    <x v="2"/>
    <x v="1"/>
    <x v="0"/>
    <x v="3"/>
    <x v="1"/>
    <x v="0"/>
    <x v="125"/>
    <x v="0"/>
    <x v="2"/>
    <x v="2"/>
    <x v="0"/>
    <x v="0"/>
  </r>
  <r>
    <x v="2270"/>
    <x v="2106"/>
    <x v="0"/>
    <x v="44"/>
    <x v="1"/>
    <x v="2"/>
    <x v="2"/>
    <x v="0"/>
    <x v="3"/>
    <x v="0"/>
    <x v="2"/>
    <x v="0"/>
    <x v="123"/>
    <x v="0"/>
    <x v="13"/>
    <x v="275"/>
    <x v="0"/>
    <x v="0"/>
  </r>
  <r>
    <x v="2271"/>
    <x v="2106"/>
    <x v="0"/>
    <x v="30"/>
    <x v="0"/>
    <x v="2"/>
    <x v="2"/>
    <x v="0"/>
    <x v="3"/>
    <x v="1"/>
    <x v="4"/>
    <x v="0"/>
    <x v="171"/>
    <x v="0"/>
    <x v="20"/>
    <x v="625"/>
    <x v="0"/>
    <x v="0"/>
  </r>
  <r>
    <x v="2272"/>
    <x v="2107"/>
    <x v="1"/>
    <x v="52"/>
    <x v="1"/>
    <x v="2"/>
    <x v="2"/>
    <x v="0"/>
    <x v="1"/>
    <x v="2"/>
    <x v="3"/>
    <x v="0"/>
    <x v="8"/>
    <x v="0"/>
    <x v="5"/>
    <x v="5"/>
    <x v="0"/>
    <x v="0"/>
  </r>
  <r>
    <x v="2273"/>
    <x v="2108"/>
    <x v="0"/>
    <x v="20"/>
    <x v="1"/>
    <x v="2"/>
    <x v="2"/>
    <x v="0"/>
    <x v="2"/>
    <x v="0"/>
    <x v="0"/>
    <x v="0"/>
    <x v="441"/>
    <x v="0"/>
    <x v="5"/>
    <x v="42"/>
    <x v="0"/>
    <x v="0"/>
  </r>
  <r>
    <x v="2274"/>
    <x v="2109"/>
    <x v="0"/>
    <x v="50"/>
    <x v="1"/>
    <x v="2"/>
    <x v="2"/>
    <x v="0"/>
    <x v="0"/>
    <x v="1"/>
    <x v="6"/>
    <x v="0"/>
    <x v="232"/>
    <x v="0"/>
    <x v="12"/>
    <x v="626"/>
    <x v="0"/>
    <x v="0"/>
  </r>
  <r>
    <x v="2275"/>
    <x v="2110"/>
    <x v="0"/>
    <x v="7"/>
    <x v="2"/>
    <x v="2"/>
    <x v="2"/>
    <x v="0"/>
    <x v="1"/>
    <x v="1"/>
    <x v="1"/>
    <x v="0"/>
    <x v="255"/>
    <x v="0"/>
    <x v="4"/>
    <x v="43"/>
    <x v="0"/>
    <x v="0"/>
  </r>
  <r>
    <x v="2276"/>
    <x v="2110"/>
    <x v="0"/>
    <x v="40"/>
    <x v="1"/>
    <x v="2"/>
    <x v="2"/>
    <x v="0"/>
    <x v="1"/>
    <x v="0"/>
    <x v="4"/>
    <x v="0"/>
    <x v="4"/>
    <x v="0"/>
    <x v="4"/>
    <x v="68"/>
    <x v="0"/>
    <x v="0"/>
  </r>
  <r>
    <x v="2277"/>
    <x v="2110"/>
    <x v="0"/>
    <x v="16"/>
    <x v="2"/>
    <x v="2"/>
    <x v="2"/>
    <x v="0"/>
    <x v="2"/>
    <x v="0"/>
    <x v="0"/>
    <x v="0"/>
    <x v="306"/>
    <x v="0"/>
    <x v="13"/>
    <x v="90"/>
    <x v="0"/>
    <x v="0"/>
  </r>
  <r>
    <x v="2278"/>
    <x v="2111"/>
    <x v="0"/>
    <x v="22"/>
    <x v="2"/>
    <x v="2"/>
    <x v="2"/>
    <x v="0"/>
    <x v="0"/>
    <x v="1"/>
    <x v="1"/>
    <x v="0"/>
    <x v="246"/>
    <x v="0"/>
    <x v="2"/>
    <x v="2"/>
    <x v="0"/>
    <x v="0"/>
  </r>
  <r>
    <x v="2279"/>
    <x v="2112"/>
    <x v="0"/>
    <x v="28"/>
    <x v="1"/>
    <x v="2"/>
    <x v="2"/>
    <x v="0"/>
    <x v="2"/>
    <x v="1"/>
    <x v="2"/>
    <x v="0"/>
    <x v="8"/>
    <x v="0"/>
    <x v="4"/>
    <x v="627"/>
    <x v="0"/>
    <x v="0"/>
  </r>
  <r>
    <x v="2280"/>
    <x v="2113"/>
    <x v="0"/>
    <x v="3"/>
    <x v="1"/>
    <x v="2"/>
    <x v="2"/>
    <x v="0"/>
    <x v="0"/>
    <x v="0"/>
    <x v="4"/>
    <x v="0"/>
    <x v="179"/>
    <x v="0"/>
    <x v="15"/>
    <x v="155"/>
    <x v="0"/>
    <x v="0"/>
  </r>
  <r>
    <x v="2281"/>
    <x v="2114"/>
    <x v="0"/>
    <x v="12"/>
    <x v="1"/>
    <x v="2"/>
    <x v="2"/>
    <x v="0"/>
    <x v="6"/>
    <x v="0"/>
    <x v="4"/>
    <x v="0"/>
    <x v="6"/>
    <x v="0"/>
    <x v="7"/>
    <x v="85"/>
    <x v="0"/>
    <x v="0"/>
  </r>
  <r>
    <x v="2282"/>
    <x v="2115"/>
    <x v="0"/>
    <x v="34"/>
    <x v="0"/>
    <x v="2"/>
    <x v="2"/>
    <x v="0"/>
    <x v="2"/>
    <x v="0"/>
    <x v="4"/>
    <x v="0"/>
    <x v="133"/>
    <x v="0"/>
    <x v="7"/>
    <x v="85"/>
    <x v="0"/>
    <x v="0"/>
  </r>
  <r>
    <x v="2283"/>
    <x v="2116"/>
    <x v="0"/>
    <x v="28"/>
    <x v="1"/>
    <x v="2"/>
    <x v="2"/>
    <x v="0"/>
    <x v="0"/>
    <x v="1"/>
    <x v="2"/>
    <x v="0"/>
    <x v="190"/>
    <x v="0"/>
    <x v="20"/>
    <x v="405"/>
    <x v="0"/>
    <x v="0"/>
  </r>
  <r>
    <x v="2284"/>
    <x v="2117"/>
    <x v="0"/>
    <x v="2"/>
    <x v="2"/>
    <x v="2"/>
    <x v="2"/>
    <x v="0"/>
    <x v="2"/>
    <x v="1"/>
    <x v="2"/>
    <x v="0"/>
    <x v="442"/>
    <x v="0"/>
    <x v="3"/>
    <x v="166"/>
    <x v="0"/>
    <x v="0"/>
  </r>
  <r>
    <x v="2285"/>
    <x v="2118"/>
    <x v="0"/>
    <x v="16"/>
    <x v="2"/>
    <x v="2"/>
    <x v="2"/>
    <x v="0"/>
    <x v="3"/>
    <x v="0"/>
    <x v="1"/>
    <x v="0"/>
    <x v="66"/>
    <x v="0"/>
    <x v="4"/>
    <x v="47"/>
    <x v="0"/>
    <x v="0"/>
  </r>
  <r>
    <x v="2286"/>
    <x v="2119"/>
    <x v="0"/>
    <x v="19"/>
    <x v="0"/>
    <x v="2"/>
    <x v="2"/>
    <x v="0"/>
    <x v="3"/>
    <x v="1"/>
    <x v="6"/>
    <x v="0"/>
    <x v="117"/>
    <x v="0"/>
    <x v="12"/>
    <x v="531"/>
    <x v="0"/>
    <x v="0"/>
  </r>
  <r>
    <x v="2287"/>
    <x v="2120"/>
    <x v="0"/>
    <x v="15"/>
    <x v="1"/>
    <x v="2"/>
    <x v="2"/>
    <x v="0"/>
    <x v="3"/>
    <x v="1"/>
    <x v="5"/>
    <x v="0"/>
    <x v="246"/>
    <x v="0"/>
    <x v="5"/>
    <x v="628"/>
    <x v="0"/>
    <x v="0"/>
  </r>
  <r>
    <x v="2288"/>
    <x v="2121"/>
    <x v="0"/>
    <x v="33"/>
    <x v="2"/>
    <x v="2"/>
    <x v="2"/>
    <x v="0"/>
    <x v="2"/>
    <x v="1"/>
    <x v="0"/>
    <x v="0"/>
    <x v="399"/>
    <x v="0"/>
    <x v="17"/>
    <x v="50"/>
    <x v="0"/>
    <x v="0"/>
  </r>
  <r>
    <x v="2289"/>
    <x v="2122"/>
    <x v="0"/>
    <x v="39"/>
    <x v="1"/>
    <x v="2"/>
    <x v="2"/>
    <x v="0"/>
    <x v="0"/>
    <x v="4"/>
    <x v="7"/>
    <x v="0"/>
    <x v="261"/>
    <x v="0"/>
    <x v="7"/>
    <x v="109"/>
    <x v="0"/>
    <x v="0"/>
  </r>
  <r>
    <x v="2290"/>
    <x v="2123"/>
    <x v="0"/>
    <x v="33"/>
    <x v="2"/>
    <x v="2"/>
    <x v="2"/>
    <x v="0"/>
    <x v="3"/>
    <x v="4"/>
    <x v="7"/>
    <x v="0"/>
    <x v="443"/>
    <x v="0"/>
    <x v="14"/>
    <x v="40"/>
    <x v="0"/>
    <x v="0"/>
  </r>
  <r>
    <x v="2291"/>
    <x v="2124"/>
    <x v="0"/>
    <x v="48"/>
    <x v="1"/>
    <x v="2"/>
    <x v="2"/>
    <x v="0"/>
    <x v="4"/>
    <x v="5"/>
    <x v="1"/>
    <x v="0"/>
    <x v="82"/>
    <x v="0"/>
    <x v="13"/>
    <x v="16"/>
    <x v="0"/>
    <x v="0"/>
  </r>
  <r>
    <x v="2292"/>
    <x v="2125"/>
    <x v="0"/>
    <x v="25"/>
    <x v="1"/>
    <x v="2"/>
    <x v="2"/>
    <x v="0"/>
    <x v="5"/>
    <x v="4"/>
    <x v="7"/>
    <x v="0"/>
    <x v="6"/>
    <x v="0"/>
    <x v="5"/>
    <x v="5"/>
    <x v="0"/>
    <x v="0"/>
  </r>
  <r>
    <x v="2293"/>
    <x v="2126"/>
    <x v="0"/>
    <x v="28"/>
    <x v="1"/>
    <x v="2"/>
    <x v="2"/>
    <x v="0"/>
    <x v="4"/>
    <x v="3"/>
    <x v="6"/>
    <x v="0"/>
    <x v="85"/>
    <x v="0"/>
    <x v="28"/>
    <x v="318"/>
    <x v="0"/>
    <x v="0"/>
  </r>
  <r>
    <x v="2294"/>
    <x v="2126"/>
    <x v="0"/>
    <x v="23"/>
    <x v="1"/>
    <x v="2"/>
    <x v="2"/>
    <x v="0"/>
    <x v="1"/>
    <x v="0"/>
    <x v="1"/>
    <x v="0"/>
    <x v="127"/>
    <x v="0"/>
    <x v="5"/>
    <x v="232"/>
    <x v="0"/>
    <x v="0"/>
  </r>
  <r>
    <x v="2295"/>
    <x v="2127"/>
    <x v="0"/>
    <x v="21"/>
    <x v="1"/>
    <x v="2"/>
    <x v="2"/>
    <x v="0"/>
    <x v="2"/>
    <x v="1"/>
    <x v="0"/>
    <x v="0"/>
    <x v="180"/>
    <x v="0"/>
    <x v="1"/>
    <x v="1"/>
    <x v="0"/>
    <x v="0"/>
  </r>
  <r>
    <x v="2296"/>
    <x v="2127"/>
    <x v="0"/>
    <x v="55"/>
    <x v="1"/>
    <x v="2"/>
    <x v="2"/>
    <x v="0"/>
    <x v="0"/>
    <x v="1"/>
    <x v="5"/>
    <x v="0"/>
    <x v="224"/>
    <x v="0"/>
    <x v="10"/>
    <x v="11"/>
    <x v="0"/>
    <x v="0"/>
  </r>
  <r>
    <x v="2297"/>
    <x v="2128"/>
    <x v="0"/>
    <x v="27"/>
    <x v="1"/>
    <x v="2"/>
    <x v="2"/>
    <x v="0"/>
    <x v="0"/>
    <x v="1"/>
    <x v="0"/>
    <x v="0"/>
    <x v="127"/>
    <x v="0"/>
    <x v="11"/>
    <x v="12"/>
    <x v="0"/>
    <x v="0"/>
  </r>
  <r>
    <x v="2298"/>
    <x v="2129"/>
    <x v="0"/>
    <x v="22"/>
    <x v="2"/>
    <x v="2"/>
    <x v="2"/>
    <x v="0"/>
    <x v="0"/>
    <x v="3"/>
    <x v="5"/>
    <x v="0"/>
    <x v="191"/>
    <x v="0"/>
    <x v="14"/>
    <x v="19"/>
    <x v="0"/>
    <x v="0"/>
  </r>
  <r>
    <x v="2299"/>
    <x v="2130"/>
    <x v="0"/>
    <x v="23"/>
    <x v="1"/>
    <x v="2"/>
    <x v="2"/>
    <x v="0"/>
    <x v="3"/>
    <x v="1"/>
    <x v="3"/>
    <x v="0"/>
    <x v="207"/>
    <x v="0"/>
    <x v="4"/>
    <x v="185"/>
    <x v="0"/>
    <x v="0"/>
  </r>
  <r>
    <x v="2300"/>
    <x v="2131"/>
    <x v="0"/>
    <x v="7"/>
    <x v="2"/>
    <x v="2"/>
    <x v="2"/>
    <x v="2"/>
    <x v="2"/>
    <x v="1"/>
    <x v="6"/>
    <x v="0"/>
    <x v="147"/>
    <x v="0"/>
    <x v="3"/>
    <x v="22"/>
    <x v="0"/>
    <x v="0"/>
  </r>
  <r>
    <x v="2301"/>
    <x v="2132"/>
    <x v="0"/>
    <x v="7"/>
    <x v="2"/>
    <x v="2"/>
    <x v="2"/>
    <x v="0"/>
    <x v="2"/>
    <x v="0"/>
    <x v="0"/>
    <x v="0"/>
    <x v="86"/>
    <x v="0"/>
    <x v="10"/>
    <x v="11"/>
    <x v="0"/>
    <x v="0"/>
  </r>
  <r>
    <x v="2302"/>
    <x v="2133"/>
    <x v="0"/>
    <x v="18"/>
    <x v="2"/>
    <x v="2"/>
    <x v="2"/>
    <x v="0"/>
    <x v="0"/>
    <x v="1"/>
    <x v="6"/>
    <x v="0"/>
    <x v="16"/>
    <x v="0"/>
    <x v="4"/>
    <x v="14"/>
    <x v="0"/>
    <x v="0"/>
  </r>
  <r>
    <x v="2303"/>
    <x v="2134"/>
    <x v="0"/>
    <x v="4"/>
    <x v="0"/>
    <x v="2"/>
    <x v="2"/>
    <x v="0"/>
    <x v="5"/>
    <x v="0"/>
    <x v="8"/>
    <x v="0"/>
    <x v="444"/>
    <x v="0"/>
    <x v="9"/>
    <x v="10"/>
    <x v="0"/>
    <x v="0"/>
  </r>
  <r>
    <x v="2304"/>
    <x v="2135"/>
    <x v="1"/>
    <x v="27"/>
    <x v="1"/>
    <x v="2"/>
    <x v="2"/>
    <x v="0"/>
    <x v="3"/>
    <x v="2"/>
    <x v="3"/>
    <x v="0"/>
    <x v="248"/>
    <x v="0"/>
    <x v="0"/>
    <x v="629"/>
    <x v="0"/>
    <x v="0"/>
  </r>
  <r>
    <x v="2305"/>
    <x v="2136"/>
    <x v="0"/>
    <x v="55"/>
    <x v="1"/>
    <x v="2"/>
    <x v="2"/>
    <x v="0"/>
    <x v="5"/>
    <x v="3"/>
    <x v="3"/>
    <x v="0"/>
    <x v="171"/>
    <x v="0"/>
    <x v="13"/>
    <x v="131"/>
    <x v="0"/>
    <x v="0"/>
  </r>
  <r>
    <x v="2306"/>
    <x v="2137"/>
    <x v="0"/>
    <x v="24"/>
    <x v="1"/>
    <x v="2"/>
    <x v="2"/>
    <x v="0"/>
    <x v="2"/>
    <x v="1"/>
    <x v="6"/>
    <x v="0"/>
    <x v="111"/>
    <x v="0"/>
    <x v="1"/>
    <x v="328"/>
    <x v="0"/>
    <x v="0"/>
  </r>
  <r>
    <x v="2307"/>
    <x v="2138"/>
    <x v="0"/>
    <x v="52"/>
    <x v="1"/>
    <x v="2"/>
    <x v="2"/>
    <x v="0"/>
    <x v="3"/>
    <x v="4"/>
    <x v="7"/>
    <x v="0"/>
    <x v="66"/>
    <x v="0"/>
    <x v="19"/>
    <x v="44"/>
    <x v="0"/>
    <x v="0"/>
  </r>
  <r>
    <x v="2308"/>
    <x v="2139"/>
    <x v="0"/>
    <x v="5"/>
    <x v="1"/>
    <x v="2"/>
    <x v="2"/>
    <x v="0"/>
    <x v="5"/>
    <x v="1"/>
    <x v="2"/>
    <x v="0"/>
    <x v="22"/>
    <x v="0"/>
    <x v="3"/>
    <x v="22"/>
    <x v="0"/>
    <x v="0"/>
  </r>
  <r>
    <x v="2309"/>
    <x v="2140"/>
    <x v="0"/>
    <x v="36"/>
    <x v="1"/>
    <x v="2"/>
    <x v="2"/>
    <x v="0"/>
    <x v="0"/>
    <x v="1"/>
    <x v="2"/>
    <x v="0"/>
    <x v="22"/>
    <x v="0"/>
    <x v="15"/>
    <x v="155"/>
    <x v="0"/>
    <x v="0"/>
  </r>
  <r>
    <x v="2310"/>
    <x v="2141"/>
    <x v="0"/>
    <x v="49"/>
    <x v="2"/>
    <x v="2"/>
    <x v="2"/>
    <x v="0"/>
    <x v="2"/>
    <x v="0"/>
    <x v="1"/>
    <x v="0"/>
    <x v="10"/>
    <x v="0"/>
    <x v="10"/>
    <x v="11"/>
    <x v="0"/>
    <x v="0"/>
  </r>
  <r>
    <x v="2311"/>
    <x v="2142"/>
    <x v="0"/>
    <x v="27"/>
    <x v="1"/>
    <x v="2"/>
    <x v="2"/>
    <x v="0"/>
    <x v="0"/>
    <x v="1"/>
    <x v="6"/>
    <x v="0"/>
    <x v="27"/>
    <x v="0"/>
    <x v="2"/>
    <x v="381"/>
    <x v="0"/>
    <x v="0"/>
  </r>
  <r>
    <x v="2312"/>
    <x v="2143"/>
    <x v="0"/>
    <x v="14"/>
    <x v="2"/>
    <x v="2"/>
    <x v="2"/>
    <x v="0"/>
    <x v="0"/>
    <x v="1"/>
    <x v="3"/>
    <x v="0"/>
    <x v="166"/>
    <x v="0"/>
    <x v="3"/>
    <x v="156"/>
    <x v="0"/>
    <x v="0"/>
  </r>
  <r>
    <x v="2313"/>
    <x v="2144"/>
    <x v="1"/>
    <x v="32"/>
    <x v="2"/>
    <x v="2"/>
    <x v="2"/>
    <x v="0"/>
    <x v="2"/>
    <x v="4"/>
    <x v="7"/>
    <x v="0"/>
    <x v="184"/>
    <x v="0"/>
    <x v="20"/>
    <x v="46"/>
    <x v="0"/>
    <x v="0"/>
  </r>
  <r>
    <x v="2314"/>
    <x v="2145"/>
    <x v="1"/>
    <x v="18"/>
    <x v="2"/>
    <x v="2"/>
    <x v="2"/>
    <x v="0"/>
    <x v="3"/>
    <x v="2"/>
    <x v="1"/>
    <x v="0"/>
    <x v="5"/>
    <x v="0"/>
    <x v="6"/>
    <x v="630"/>
    <x v="0"/>
    <x v="0"/>
  </r>
  <r>
    <x v="2315"/>
    <x v="2146"/>
    <x v="1"/>
    <x v="17"/>
    <x v="1"/>
    <x v="2"/>
    <x v="2"/>
    <x v="0"/>
    <x v="3"/>
    <x v="0"/>
    <x v="6"/>
    <x v="0"/>
    <x v="260"/>
    <x v="0"/>
    <x v="31"/>
    <x v="167"/>
    <x v="0"/>
    <x v="0"/>
  </r>
  <r>
    <x v="2316"/>
    <x v="2146"/>
    <x v="1"/>
    <x v="33"/>
    <x v="2"/>
    <x v="2"/>
    <x v="2"/>
    <x v="0"/>
    <x v="2"/>
    <x v="0"/>
    <x v="1"/>
    <x v="0"/>
    <x v="10"/>
    <x v="0"/>
    <x v="2"/>
    <x v="631"/>
    <x v="0"/>
    <x v="0"/>
  </r>
  <r>
    <x v="2317"/>
    <x v="2147"/>
    <x v="0"/>
    <x v="20"/>
    <x v="1"/>
    <x v="2"/>
    <x v="2"/>
    <x v="0"/>
    <x v="2"/>
    <x v="1"/>
    <x v="1"/>
    <x v="0"/>
    <x v="62"/>
    <x v="0"/>
    <x v="4"/>
    <x v="43"/>
    <x v="0"/>
    <x v="0"/>
  </r>
  <r>
    <x v="2318"/>
    <x v="2148"/>
    <x v="0"/>
    <x v="42"/>
    <x v="1"/>
    <x v="2"/>
    <x v="2"/>
    <x v="0"/>
    <x v="4"/>
    <x v="1"/>
    <x v="3"/>
    <x v="0"/>
    <x v="300"/>
    <x v="0"/>
    <x v="5"/>
    <x v="5"/>
    <x v="0"/>
    <x v="0"/>
  </r>
  <r>
    <x v="2319"/>
    <x v="2149"/>
    <x v="1"/>
    <x v="18"/>
    <x v="2"/>
    <x v="2"/>
    <x v="2"/>
    <x v="0"/>
    <x v="0"/>
    <x v="2"/>
    <x v="5"/>
    <x v="0"/>
    <x v="36"/>
    <x v="0"/>
    <x v="9"/>
    <x v="632"/>
    <x v="0"/>
    <x v="0"/>
  </r>
  <r>
    <x v="2320"/>
    <x v="2150"/>
    <x v="1"/>
    <x v="30"/>
    <x v="0"/>
    <x v="2"/>
    <x v="2"/>
    <x v="0"/>
    <x v="0"/>
    <x v="0"/>
    <x v="10"/>
    <x v="0"/>
    <x v="91"/>
    <x v="0"/>
    <x v="5"/>
    <x v="5"/>
    <x v="0"/>
    <x v="0"/>
  </r>
  <r>
    <x v="2321"/>
    <x v="2151"/>
    <x v="1"/>
    <x v="37"/>
    <x v="1"/>
    <x v="2"/>
    <x v="2"/>
    <x v="0"/>
    <x v="4"/>
    <x v="2"/>
    <x v="4"/>
    <x v="0"/>
    <x v="28"/>
    <x v="0"/>
    <x v="4"/>
    <x v="14"/>
    <x v="0"/>
    <x v="0"/>
  </r>
  <r>
    <x v="2322"/>
    <x v="2152"/>
    <x v="1"/>
    <x v="23"/>
    <x v="1"/>
    <x v="2"/>
    <x v="2"/>
    <x v="0"/>
    <x v="2"/>
    <x v="0"/>
    <x v="5"/>
    <x v="0"/>
    <x v="39"/>
    <x v="0"/>
    <x v="5"/>
    <x v="5"/>
    <x v="0"/>
    <x v="0"/>
  </r>
  <r>
    <x v="2323"/>
    <x v="2153"/>
    <x v="1"/>
    <x v="43"/>
    <x v="1"/>
    <x v="2"/>
    <x v="2"/>
    <x v="3"/>
    <x v="0"/>
    <x v="0"/>
    <x v="0"/>
    <x v="0"/>
    <x v="445"/>
    <x v="0"/>
    <x v="3"/>
    <x v="22"/>
    <x v="0"/>
    <x v="0"/>
  </r>
  <r>
    <x v="2324"/>
    <x v="2154"/>
    <x v="1"/>
    <x v="24"/>
    <x v="1"/>
    <x v="2"/>
    <x v="2"/>
    <x v="1"/>
    <x v="2"/>
    <x v="0"/>
    <x v="6"/>
    <x v="0"/>
    <x v="139"/>
    <x v="0"/>
    <x v="5"/>
    <x v="5"/>
    <x v="0"/>
    <x v="0"/>
  </r>
  <r>
    <x v="2325"/>
    <x v="2155"/>
    <x v="0"/>
    <x v="25"/>
    <x v="1"/>
    <x v="2"/>
    <x v="2"/>
    <x v="0"/>
    <x v="2"/>
    <x v="4"/>
    <x v="7"/>
    <x v="0"/>
    <x v="33"/>
    <x v="0"/>
    <x v="4"/>
    <x v="99"/>
    <x v="0"/>
    <x v="0"/>
  </r>
  <r>
    <x v="2326"/>
    <x v="2156"/>
    <x v="0"/>
    <x v="25"/>
    <x v="1"/>
    <x v="2"/>
    <x v="2"/>
    <x v="0"/>
    <x v="3"/>
    <x v="4"/>
    <x v="7"/>
    <x v="0"/>
    <x v="150"/>
    <x v="0"/>
    <x v="20"/>
    <x v="46"/>
    <x v="0"/>
    <x v="0"/>
  </r>
  <r>
    <x v="2327"/>
    <x v="2157"/>
    <x v="0"/>
    <x v="41"/>
    <x v="1"/>
    <x v="2"/>
    <x v="2"/>
    <x v="3"/>
    <x v="3"/>
    <x v="4"/>
    <x v="7"/>
    <x v="0"/>
    <x v="234"/>
    <x v="0"/>
    <x v="20"/>
    <x v="46"/>
    <x v="0"/>
    <x v="0"/>
  </r>
  <r>
    <x v="2328"/>
    <x v="2158"/>
    <x v="0"/>
    <x v="49"/>
    <x v="2"/>
    <x v="2"/>
    <x v="2"/>
    <x v="0"/>
    <x v="2"/>
    <x v="4"/>
    <x v="7"/>
    <x v="0"/>
    <x v="392"/>
    <x v="0"/>
    <x v="24"/>
    <x v="478"/>
    <x v="0"/>
    <x v="0"/>
  </r>
  <r>
    <x v="2329"/>
    <x v="2159"/>
    <x v="0"/>
    <x v="6"/>
    <x v="1"/>
    <x v="2"/>
    <x v="2"/>
    <x v="0"/>
    <x v="2"/>
    <x v="1"/>
    <x v="1"/>
    <x v="0"/>
    <x v="430"/>
    <x v="0"/>
    <x v="5"/>
    <x v="5"/>
    <x v="0"/>
    <x v="0"/>
  </r>
  <r>
    <x v="2330"/>
    <x v="2160"/>
    <x v="0"/>
    <x v="30"/>
    <x v="0"/>
    <x v="2"/>
    <x v="2"/>
    <x v="0"/>
    <x v="0"/>
    <x v="1"/>
    <x v="5"/>
    <x v="0"/>
    <x v="26"/>
    <x v="0"/>
    <x v="4"/>
    <x v="83"/>
    <x v="0"/>
    <x v="0"/>
  </r>
  <r>
    <x v="2331"/>
    <x v="2161"/>
    <x v="0"/>
    <x v="36"/>
    <x v="1"/>
    <x v="2"/>
    <x v="2"/>
    <x v="0"/>
    <x v="2"/>
    <x v="1"/>
    <x v="4"/>
    <x v="0"/>
    <x v="182"/>
    <x v="0"/>
    <x v="5"/>
    <x v="5"/>
    <x v="0"/>
    <x v="0"/>
  </r>
  <r>
    <x v="2332"/>
    <x v="2162"/>
    <x v="0"/>
    <x v="56"/>
    <x v="1"/>
    <x v="2"/>
    <x v="2"/>
    <x v="0"/>
    <x v="3"/>
    <x v="1"/>
    <x v="0"/>
    <x v="0"/>
    <x v="109"/>
    <x v="0"/>
    <x v="2"/>
    <x v="2"/>
    <x v="0"/>
    <x v="0"/>
  </r>
  <r>
    <x v="2333"/>
    <x v="2163"/>
    <x v="0"/>
    <x v="12"/>
    <x v="1"/>
    <x v="2"/>
    <x v="2"/>
    <x v="0"/>
    <x v="2"/>
    <x v="4"/>
    <x v="7"/>
    <x v="0"/>
    <x v="287"/>
    <x v="0"/>
    <x v="10"/>
    <x v="11"/>
    <x v="0"/>
    <x v="0"/>
  </r>
  <r>
    <x v="2334"/>
    <x v="2164"/>
    <x v="0"/>
    <x v="30"/>
    <x v="0"/>
    <x v="2"/>
    <x v="2"/>
    <x v="3"/>
    <x v="0"/>
    <x v="4"/>
    <x v="7"/>
    <x v="0"/>
    <x v="86"/>
    <x v="0"/>
    <x v="17"/>
    <x v="549"/>
    <x v="0"/>
    <x v="0"/>
  </r>
  <r>
    <x v="2335"/>
    <x v="2165"/>
    <x v="0"/>
    <x v="17"/>
    <x v="1"/>
    <x v="2"/>
    <x v="2"/>
    <x v="0"/>
    <x v="3"/>
    <x v="3"/>
    <x v="0"/>
    <x v="0"/>
    <x v="358"/>
    <x v="0"/>
    <x v="1"/>
    <x v="227"/>
    <x v="0"/>
    <x v="0"/>
  </r>
  <r>
    <x v="2336"/>
    <x v="2165"/>
    <x v="0"/>
    <x v="11"/>
    <x v="1"/>
    <x v="2"/>
    <x v="2"/>
    <x v="0"/>
    <x v="3"/>
    <x v="3"/>
    <x v="5"/>
    <x v="0"/>
    <x v="100"/>
    <x v="0"/>
    <x v="5"/>
    <x v="5"/>
    <x v="0"/>
    <x v="0"/>
  </r>
  <r>
    <x v="2337"/>
    <x v="2166"/>
    <x v="0"/>
    <x v="59"/>
    <x v="1"/>
    <x v="2"/>
    <x v="2"/>
    <x v="0"/>
    <x v="2"/>
    <x v="1"/>
    <x v="5"/>
    <x v="0"/>
    <x v="160"/>
    <x v="0"/>
    <x v="4"/>
    <x v="298"/>
    <x v="0"/>
    <x v="0"/>
  </r>
  <r>
    <x v="2338"/>
    <x v="2167"/>
    <x v="0"/>
    <x v="27"/>
    <x v="1"/>
    <x v="2"/>
    <x v="2"/>
    <x v="0"/>
    <x v="2"/>
    <x v="4"/>
    <x v="7"/>
    <x v="0"/>
    <x v="86"/>
    <x v="0"/>
    <x v="10"/>
    <x v="11"/>
    <x v="0"/>
    <x v="0"/>
  </r>
  <r>
    <x v="2339"/>
    <x v="2168"/>
    <x v="0"/>
    <x v="59"/>
    <x v="1"/>
    <x v="2"/>
    <x v="2"/>
    <x v="0"/>
    <x v="2"/>
    <x v="4"/>
    <x v="7"/>
    <x v="0"/>
    <x v="6"/>
    <x v="0"/>
    <x v="14"/>
    <x v="633"/>
    <x v="0"/>
    <x v="0"/>
  </r>
  <r>
    <x v="2340"/>
    <x v="2169"/>
    <x v="1"/>
    <x v="45"/>
    <x v="1"/>
    <x v="2"/>
    <x v="2"/>
    <x v="0"/>
    <x v="2"/>
    <x v="2"/>
    <x v="0"/>
    <x v="0"/>
    <x v="334"/>
    <x v="0"/>
    <x v="2"/>
    <x v="70"/>
    <x v="0"/>
    <x v="0"/>
  </r>
  <r>
    <x v="2341"/>
    <x v="2170"/>
    <x v="0"/>
    <x v="46"/>
    <x v="1"/>
    <x v="2"/>
    <x v="2"/>
    <x v="0"/>
    <x v="0"/>
    <x v="3"/>
    <x v="3"/>
    <x v="0"/>
    <x v="44"/>
    <x v="0"/>
    <x v="4"/>
    <x v="30"/>
    <x v="0"/>
    <x v="0"/>
  </r>
  <r>
    <x v="2342"/>
    <x v="2171"/>
    <x v="0"/>
    <x v="28"/>
    <x v="1"/>
    <x v="2"/>
    <x v="2"/>
    <x v="3"/>
    <x v="0"/>
    <x v="3"/>
    <x v="2"/>
    <x v="0"/>
    <x v="446"/>
    <x v="0"/>
    <x v="3"/>
    <x v="22"/>
    <x v="0"/>
    <x v="0"/>
  </r>
  <r>
    <x v="2343"/>
    <x v="2172"/>
    <x v="0"/>
    <x v="1"/>
    <x v="1"/>
    <x v="2"/>
    <x v="2"/>
    <x v="0"/>
    <x v="2"/>
    <x v="4"/>
    <x v="7"/>
    <x v="0"/>
    <x v="406"/>
    <x v="0"/>
    <x v="14"/>
    <x v="19"/>
    <x v="0"/>
    <x v="0"/>
  </r>
  <r>
    <x v="2344"/>
    <x v="2173"/>
    <x v="0"/>
    <x v="43"/>
    <x v="1"/>
    <x v="2"/>
    <x v="2"/>
    <x v="0"/>
    <x v="3"/>
    <x v="1"/>
    <x v="2"/>
    <x v="0"/>
    <x v="99"/>
    <x v="0"/>
    <x v="7"/>
    <x v="634"/>
    <x v="0"/>
    <x v="0"/>
  </r>
  <r>
    <x v="2345"/>
    <x v="2174"/>
    <x v="0"/>
    <x v="12"/>
    <x v="1"/>
    <x v="2"/>
    <x v="2"/>
    <x v="0"/>
    <x v="2"/>
    <x v="4"/>
    <x v="7"/>
    <x v="0"/>
    <x v="64"/>
    <x v="0"/>
    <x v="8"/>
    <x v="472"/>
    <x v="0"/>
    <x v="0"/>
  </r>
  <r>
    <x v="2346"/>
    <x v="2174"/>
    <x v="0"/>
    <x v="34"/>
    <x v="0"/>
    <x v="2"/>
    <x v="2"/>
    <x v="0"/>
    <x v="3"/>
    <x v="4"/>
    <x v="7"/>
    <x v="0"/>
    <x v="46"/>
    <x v="0"/>
    <x v="5"/>
    <x v="635"/>
    <x v="0"/>
    <x v="0"/>
  </r>
  <r>
    <x v="2347"/>
    <x v="2175"/>
    <x v="0"/>
    <x v="60"/>
    <x v="1"/>
    <x v="2"/>
    <x v="2"/>
    <x v="0"/>
    <x v="3"/>
    <x v="0"/>
    <x v="2"/>
    <x v="0"/>
    <x v="169"/>
    <x v="0"/>
    <x v="7"/>
    <x v="102"/>
    <x v="0"/>
    <x v="0"/>
  </r>
  <r>
    <x v="2348"/>
    <x v="2176"/>
    <x v="0"/>
    <x v="30"/>
    <x v="0"/>
    <x v="2"/>
    <x v="2"/>
    <x v="0"/>
    <x v="3"/>
    <x v="3"/>
    <x v="4"/>
    <x v="0"/>
    <x v="447"/>
    <x v="0"/>
    <x v="5"/>
    <x v="5"/>
    <x v="0"/>
    <x v="0"/>
  </r>
  <r>
    <x v="2349"/>
    <x v="2177"/>
    <x v="0"/>
    <x v="19"/>
    <x v="0"/>
    <x v="2"/>
    <x v="2"/>
    <x v="0"/>
    <x v="2"/>
    <x v="1"/>
    <x v="4"/>
    <x v="0"/>
    <x v="290"/>
    <x v="0"/>
    <x v="3"/>
    <x v="636"/>
    <x v="0"/>
    <x v="0"/>
  </r>
  <r>
    <x v="2350"/>
    <x v="2178"/>
    <x v="0"/>
    <x v="27"/>
    <x v="1"/>
    <x v="2"/>
    <x v="2"/>
    <x v="0"/>
    <x v="6"/>
    <x v="3"/>
    <x v="1"/>
    <x v="0"/>
    <x v="448"/>
    <x v="0"/>
    <x v="10"/>
    <x v="11"/>
    <x v="0"/>
    <x v="0"/>
  </r>
  <r>
    <x v="2351"/>
    <x v="2179"/>
    <x v="0"/>
    <x v="2"/>
    <x v="2"/>
    <x v="2"/>
    <x v="2"/>
    <x v="0"/>
    <x v="0"/>
    <x v="1"/>
    <x v="5"/>
    <x v="0"/>
    <x v="280"/>
    <x v="0"/>
    <x v="2"/>
    <x v="482"/>
    <x v="0"/>
    <x v="0"/>
  </r>
  <r>
    <x v="2352"/>
    <x v="2180"/>
    <x v="0"/>
    <x v="52"/>
    <x v="1"/>
    <x v="2"/>
    <x v="2"/>
    <x v="0"/>
    <x v="4"/>
    <x v="1"/>
    <x v="2"/>
    <x v="0"/>
    <x v="62"/>
    <x v="0"/>
    <x v="4"/>
    <x v="47"/>
    <x v="0"/>
    <x v="0"/>
  </r>
  <r>
    <x v="2353"/>
    <x v="2181"/>
    <x v="0"/>
    <x v="15"/>
    <x v="1"/>
    <x v="2"/>
    <x v="2"/>
    <x v="0"/>
    <x v="0"/>
    <x v="4"/>
    <x v="7"/>
    <x v="0"/>
    <x v="10"/>
    <x v="0"/>
    <x v="9"/>
    <x v="108"/>
    <x v="0"/>
    <x v="0"/>
  </r>
  <r>
    <x v="2354"/>
    <x v="2182"/>
    <x v="0"/>
    <x v="18"/>
    <x v="2"/>
    <x v="2"/>
    <x v="2"/>
    <x v="0"/>
    <x v="1"/>
    <x v="1"/>
    <x v="3"/>
    <x v="0"/>
    <x v="449"/>
    <x v="0"/>
    <x v="10"/>
    <x v="11"/>
    <x v="0"/>
    <x v="0"/>
  </r>
  <r>
    <x v="2355"/>
    <x v="2183"/>
    <x v="0"/>
    <x v="27"/>
    <x v="1"/>
    <x v="2"/>
    <x v="2"/>
    <x v="0"/>
    <x v="3"/>
    <x v="1"/>
    <x v="5"/>
    <x v="0"/>
    <x v="86"/>
    <x v="0"/>
    <x v="17"/>
    <x v="469"/>
    <x v="0"/>
    <x v="0"/>
  </r>
  <r>
    <x v="2356"/>
    <x v="2184"/>
    <x v="0"/>
    <x v="18"/>
    <x v="2"/>
    <x v="2"/>
    <x v="2"/>
    <x v="0"/>
    <x v="2"/>
    <x v="1"/>
    <x v="1"/>
    <x v="0"/>
    <x v="8"/>
    <x v="0"/>
    <x v="2"/>
    <x v="282"/>
    <x v="0"/>
    <x v="0"/>
  </r>
  <r>
    <x v="2357"/>
    <x v="2185"/>
    <x v="0"/>
    <x v="4"/>
    <x v="0"/>
    <x v="2"/>
    <x v="2"/>
    <x v="0"/>
    <x v="2"/>
    <x v="1"/>
    <x v="1"/>
    <x v="0"/>
    <x v="255"/>
    <x v="0"/>
    <x v="0"/>
    <x v="637"/>
    <x v="0"/>
    <x v="0"/>
  </r>
  <r>
    <x v="2358"/>
    <x v="2186"/>
    <x v="0"/>
    <x v="28"/>
    <x v="1"/>
    <x v="2"/>
    <x v="2"/>
    <x v="0"/>
    <x v="2"/>
    <x v="1"/>
    <x v="5"/>
    <x v="0"/>
    <x v="175"/>
    <x v="0"/>
    <x v="10"/>
    <x v="11"/>
    <x v="0"/>
    <x v="0"/>
  </r>
  <r>
    <x v="2359"/>
    <x v="2187"/>
    <x v="0"/>
    <x v="24"/>
    <x v="1"/>
    <x v="2"/>
    <x v="2"/>
    <x v="0"/>
    <x v="3"/>
    <x v="1"/>
    <x v="0"/>
    <x v="0"/>
    <x v="72"/>
    <x v="0"/>
    <x v="3"/>
    <x v="22"/>
    <x v="0"/>
    <x v="0"/>
  </r>
  <r>
    <x v="2360"/>
    <x v="2188"/>
    <x v="0"/>
    <x v="59"/>
    <x v="1"/>
    <x v="2"/>
    <x v="2"/>
    <x v="0"/>
    <x v="2"/>
    <x v="4"/>
    <x v="7"/>
    <x v="0"/>
    <x v="76"/>
    <x v="0"/>
    <x v="13"/>
    <x v="36"/>
    <x v="0"/>
    <x v="0"/>
  </r>
  <r>
    <x v="2361"/>
    <x v="2189"/>
    <x v="0"/>
    <x v="14"/>
    <x v="2"/>
    <x v="2"/>
    <x v="2"/>
    <x v="0"/>
    <x v="0"/>
    <x v="4"/>
    <x v="7"/>
    <x v="0"/>
    <x v="3"/>
    <x v="0"/>
    <x v="4"/>
    <x v="14"/>
    <x v="0"/>
    <x v="0"/>
  </r>
  <r>
    <x v="2362"/>
    <x v="2190"/>
    <x v="0"/>
    <x v="1"/>
    <x v="1"/>
    <x v="2"/>
    <x v="2"/>
    <x v="0"/>
    <x v="2"/>
    <x v="4"/>
    <x v="7"/>
    <x v="0"/>
    <x v="0"/>
    <x v="0"/>
    <x v="5"/>
    <x v="436"/>
    <x v="0"/>
    <x v="0"/>
  </r>
  <r>
    <x v="2363"/>
    <x v="2191"/>
    <x v="0"/>
    <x v="34"/>
    <x v="0"/>
    <x v="2"/>
    <x v="2"/>
    <x v="0"/>
    <x v="0"/>
    <x v="0"/>
    <x v="2"/>
    <x v="0"/>
    <x v="177"/>
    <x v="0"/>
    <x v="4"/>
    <x v="14"/>
    <x v="0"/>
    <x v="0"/>
  </r>
  <r>
    <x v="2364"/>
    <x v="2192"/>
    <x v="0"/>
    <x v="34"/>
    <x v="0"/>
    <x v="2"/>
    <x v="2"/>
    <x v="3"/>
    <x v="2"/>
    <x v="4"/>
    <x v="7"/>
    <x v="0"/>
    <x v="213"/>
    <x v="0"/>
    <x v="5"/>
    <x v="5"/>
    <x v="0"/>
    <x v="0"/>
  </r>
  <r>
    <x v="2365"/>
    <x v="2193"/>
    <x v="0"/>
    <x v="32"/>
    <x v="2"/>
    <x v="2"/>
    <x v="2"/>
    <x v="0"/>
    <x v="3"/>
    <x v="1"/>
    <x v="6"/>
    <x v="0"/>
    <x v="258"/>
    <x v="0"/>
    <x v="17"/>
    <x v="27"/>
    <x v="0"/>
    <x v="0"/>
  </r>
  <r>
    <x v="2366"/>
    <x v="2194"/>
    <x v="0"/>
    <x v="38"/>
    <x v="1"/>
    <x v="2"/>
    <x v="2"/>
    <x v="0"/>
    <x v="5"/>
    <x v="4"/>
    <x v="7"/>
    <x v="0"/>
    <x v="16"/>
    <x v="0"/>
    <x v="9"/>
    <x v="10"/>
    <x v="0"/>
    <x v="0"/>
  </r>
  <r>
    <x v="2367"/>
    <x v="2194"/>
    <x v="0"/>
    <x v="21"/>
    <x v="1"/>
    <x v="2"/>
    <x v="2"/>
    <x v="0"/>
    <x v="0"/>
    <x v="5"/>
    <x v="2"/>
    <x v="0"/>
    <x v="171"/>
    <x v="0"/>
    <x v="13"/>
    <x v="638"/>
    <x v="0"/>
    <x v="0"/>
  </r>
  <r>
    <x v="2368"/>
    <x v="2195"/>
    <x v="0"/>
    <x v="1"/>
    <x v="1"/>
    <x v="2"/>
    <x v="2"/>
    <x v="0"/>
    <x v="6"/>
    <x v="1"/>
    <x v="0"/>
    <x v="0"/>
    <x v="58"/>
    <x v="0"/>
    <x v="13"/>
    <x v="39"/>
    <x v="0"/>
    <x v="0"/>
  </r>
  <r>
    <x v="2369"/>
    <x v="2196"/>
    <x v="0"/>
    <x v="27"/>
    <x v="1"/>
    <x v="2"/>
    <x v="2"/>
    <x v="0"/>
    <x v="0"/>
    <x v="1"/>
    <x v="4"/>
    <x v="0"/>
    <x v="178"/>
    <x v="0"/>
    <x v="3"/>
    <x v="72"/>
    <x v="0"/>
    <x v="0"/>
  </r>
  <r>
    <x v="2370"/>
    <x v="2197"/>
    <x v="0"/>
    <x v="22"/>
    <x v="2"/>
    <x v="2"/>
    <x v="2"/>
    <x v="0"/>
    <x v="2"/>
    <x v="1"/>
    <x v="1"/>
    <x v="0"/>
    <x v="182"/>
    <x v="0"/>
    <x v="6"/>
    <x v="567"/>
    <x v="0"/>
    <x v="0"/>
  </r>
  <r>
    <x v="2371"/>
    <x v="2198"/>
    <x v="0"/>
    <x v="17"/>
    <x v="1"/>
    <x v="2"/>
    <x v="2"/>
    <x v="0"/>
    <x v="3"/>
    <x v="1"/>
    <x v="2"/>
    <x v="0"/>
    <x v="15"/>
    <x v="0"/>
    <x v="3"/>
    <x v="72"/>
    <x v="0"/>
    <x v="0"/>
  </r>
  <r>
    <x v="2372"/>
    <x v="2199"/>
    <x v="1"/>
    <x v="36"/>
    <x v="1"/>
    <x v="2"/>
    <x v="2"/>
    <x v="0"/>
    <x v="5"/>
    <x v="2"/>
    <x v="0"/>
    <x v="0"/>
    <x v="188"/>
    <x v="0"/>
    <x v="1"/>
    <x v="1"/>
    <x v="0"/>
    <x v="0"/>
  </r>
  <r>
    <x v="2373"/>
    <x v="2200"/>
    <x v="0"/>
    <x v="2"/>
    <x v="2"/>
    <x v="2"/>
    <x v="2"/>
    <x v="0"/>
    <x v="0"/>
    <x v="1"/>
    <x v="4"/>
    <x v="0"/>
    <x v="22"/>
    <x v="0"/>
    <x v="4"/>
    <x v="30"/>
    <x v="0"/>
    <x v="0"/>
  </r>
  <r>
    <x v="2374"/>
    <x v="2200"/>
    <x v="0"/>
    <x v="7"/>
    <x v="2"/>
    <x v="2"/>
    <x v="2"/>
    <x v="0"/>
    <x v="2"/>
    <x v="1"/>
    <x v="5"/>
    <x v="0"/>
    <x v="22"/>
    <x v="0"/>
    <x v="6"/>
    <x v="55"/>
    <x v="0"/>
    <x v="0"/>
  </r>
  <r>
    <x v="2375"/>
    <x v="2201"/>
    <x v="0"/>
    <x v="22"/>
    <x v="2"/>
    <x v="2"/>
    <x v="2"/>
    <x v="3"/>
    <x v="3"/>
    <x v="4"/>
    <x v="7"/>
    <x v="0"/>
    <x v="151"/>
    <x v="0"/>
    <x v="4"/>
    <x v="117"/>
    <x v="0"/>
    <x v="0"/>
  </r>
  <r>
    <x v="2376"/>
    <x v="2201"/>
    <x v="0"/>
    <x v="10"/>
    <x v="1"/>
    <x v="2"/>
    <x v="2"/>
    <x v="3"/>
    <x v="6"/>
    <x v="3"/>
    <x v="1"/>
    <x v="0"/>
    <x v="450"/>
    <x v="0"/>
    <x v="5"/>
    <x v="5"/>
    <x v="0"/>
    <x v="0"/>
  </r>
  <r>
    <x v="2377"/>
    <x v="2202"/>
    <x v="0"/>
    <x v="6"/>
    <x v="1"/>
    <x v="2"/>
    <x v="2"/>
    <x v="0"/>
    <x v="2"/>
    <x v="4"/>
    <x v="7"/>
    <x v="0"/>
    <x v="10"/>
    <x v="0"/>
    <x v="3"/>
    <x v="639"/>
    <x v="0"/>
    <x v="0"/>
  </r>
  <r>
    <x v="2378"/>
    <x v="2203"/>
    <x v="0"/>
    <x v="58"/>
    <x v="1"/>
    <x v="2"/>
    <x v="2"/>
    <x v="0"/>
    <x v="1"/>
    <x v="1"/>
    <x v="3"/>
    <x v="0"/>
    <x v="176"/>
    <x v="0"/>
    <x v="4"/>
    <x v="68"/>
    <x v="0"/>
    <x v="0"/>
  </r>
  <r>
    <x v="2379"/>
    <x v="2203"/>
    <x v="0"/>
    <x v="5"/>
    <x v="1"/>
    <x v="2"/>
    <x v="2"/>
    <x v="0"/>
    <x v="2"/>
    <x v="4"/>
    <x v="7"/>
    <x v="0"/>
    <x v="93"/>
    <x v="0"/>
    <x v="12"/>
    <x v="60"/>
    <x v="0"/>
    <x v="0"/>
  </r>
  <r>
    <x v="2380"/>
    <x v="2204"/>
    <x v="0"/>
    <x v="34"/>
    <x v="0"/>
    <x v="2"/>
    <x v="2"/>
    <x v="0"/>
    <x v="3"/>
    <x v="1"/>
    <x v="1"/>
    <x v="0"/>
    <x v="451"/>
    <x v="0"/>
    <x v="2"/>
    <x v="2"/>
    <x v="0"/>
    <x v="0"/>
  </r>
  <r>
    <x v="2381"/>
    <x v="2204"/>
    <x v="0"/>
    <x v="23"/>
    <x v="1"/>
    <x v="2"/>
    <x v="2"/>
    <x v="3"/>
    <x v="1"/>
    <x v="0"/>
    <x v="5"/>
    <x v="0"/>
    <x v="4"/>
    <x v="0"/>
    <x v="9"/>
    <x v="640"/>
    <x v="0"/>
    <x v="0"/>
  </r>
  <r>
    <x v="2382"/>
    <x v="2205"/>
    <x v="0"/>
    <x v="43"/>
    <x v="1"/>
    <x v="2"/>
    <x v="2"/>
    <x v="3"/>
    <x v="0"/>
    <x v="4"/>
    <x v="7"/>
    <x v="0"/>
    <x v="229"/>
    <x v="0"/>
    <x v="5"/>
    <x v="5"/>
    <x v="0"/>
    <x v="0"/>
  </r>
  <r>
    <x v="2383"/>
    <x v="2206"/>
    <x v="0"/>
    <x v="0"/>
    <x v="0"/>
    <x v="2"/>
    <x v="2"/>
    <x v="0"/>
    <x v="4"/>
    <x v="0"/>
    <x v="1"/>
    <x v="0"/>
    <x v="86"/>
    <x v="0"/>
    <x v="10"/>
    <x v="11"/>
    <x v="0"/>
    <x v="0"/>
  </r>
  <r>
    <x v="2384"/>
    <x v="2207"/>
    <x v="0"/>
    <x v="42"/>
    <x v="1"/>
    <x v="2"/>
    <x v="2"/>
    <x v="0"/>
    <x v="3"/>
    <x v="1"/>
    <x v="6"/>
    <x v="0"/>
    <x v="181"/>
    <x v="0"/>
    <x v="12"/>
    <x v="641"/>
    <x v="0"/>
    <x v="0"/>
  </r>
  <r>
    <x v="2385"/>
    <x v="2208"/>
    <x v="0"/>
    <x v="24"/>
    <x v="1"/>
    <x v="2"/>
    <x v="2"/>
    <x v="0"/>
    <x v="3"/>
    <x v="1"/>
    <x v="4"/>
    <x v="0"/>
    <x v="399"/>
    <x v="0"/>
    <x v="17"/>
    <x v="25"/>
    <x v="0"/>
    <x v="0"/>
  </r>
  <r>
    <x v="2386"/>
    <x v="2209"/>
    <x v="0"/>
    <x v="43"/>
    <x v="1"/>
    <x v="2"/>
    <x v="2"/>
    <x v="3"/>
    <x v="2"/>
    <x v="4"/>
    <x v="7"/>
    <x v="0"/>
    <x v="110"/>
    <x v="0"/>
    <x v="12"/>
    <x v="65"/>
    <x v="0"/>
    <x v="0"/>
  </r>
  <r>
    <x v="2387"/>
    <x v="2210"/>
    <x v="0"/>
    <x v="4"/>
    <x v="0"/>
    <x v="2"/>
    <x v="2"/>
    <x v="0"/>
    <x v="0"/>
    <x v="1"/>
    <x v="6"/>
    <x v="0"/>
    <x v="49"/>
    <x v="0"/>
    <x v="1"/>
    <x v="113"/>
    <x v="0"/>
    <x v="0"/>
  </r>
  <r>
    <x v="2388"/>
    <x v="2211"/>
    <x v="0"/>
    <x v="49"/>
    <x v="2"/>
    <x v="2"/>
    <x v="2"/>
    <x v="0"/>
    <x v="2"/>
    <x v="4"/>
    <x v="7"/>
    <x v="0"/>
    <x v="170"/>
    <x v="0"/>
    <x v="14"/>
    <x v="642"/>
    <x v="0"/>
    <x v="0"/>
  </r>
  <r>
    <x v="2389"/>
    <x v="2212"/>
    <x v="0"/>
    <x v="17"/>
    <x v="1"/>
    <x v="2"/>
    <x v="2"/>
    <x v="0"/>
    <x v="1"/>
    <x v="1"/>
    <x v="1"/>
    <x v="0"/>
    <x v="304"/>
    <x v="0"/>
    <x v="0"/>
    <x v="643"/>
    <x v="0"/>
    <x v="0"/>
  </r>
  <r>
    <x v="2390"/>
    <x v="2213"/>
    <x v="0"/>
    <x v="39"/>
    <x v="1"/>
    <x v="2"/>
    <x v="2"/>
    <x v="3"/>
    <x v="2"/>
    <x v="0"/>
    <x v="3"/>
    <x v="0"/>
    <x v="40"/>
    <x v="0"/>
    <x v="13"/>
    <x v="16"/>
    <x v="0"/>
    <x v="0"/>
  </r>
  <r>
    <x v="2391"/>
    <x v="2214"/>
    <x v="1"/>
    <x v="39"/>
    <x v="1"/>
    <x v="2"/>
    <x v="2"/>
    <x v="0"/>
    <x v="3"/>
    <x v="2"/>
    <x v="2"/>
    <x v="0"/>
    <x v="140"/>
    <x v="0"/>
    <x v="7"/>
    <x v="644"/>
    <x v="0"/>
    <x v="0"/>
  </r>
  <r>
    <x v="2392"/>
    <x v="2215"/>
    <x v="0"/>
    <x v="27"/>
    <x v="1"/>
    <x v="2"/>
    <x v="2"/>
    <x v="3"/>
    <x v="2"/>
    <x v="0"/>
    <x v="1"/>
    <x v="0"/>
    <x v="271"/>
    <x v="0"/>
    <x v="2"/>
    <x v="2"/>
    <x v="0"/>
    <x v="0"/>
  </r>
  <r>
    <x v="2393"/>
    <x v="2216"/>
    <x v="0"/>
    <x v="39"/>
    <x v="1"/>
    <x v="2"/>
    <x v="2"/>
    <x v="0"/>
    <x v="0"/>
    <x v="0"/>
    <x v="2"/>
    <x v="0"/>
    <x v="6"/>
    <x v="0"/>
    <x v="7"/>
    <x v="7"/>
    <x v="0"/>
    <x v="0"/>
  </r>
  <r>
    <x v="2394"/>
    <x v="2217"/>
    <x v="0"/>
    <x v="20"/>
    <x v="1"/>
    <x v="2"/>
    <x v="2"/>
    <x v="0"/>
    <x v="0"/>
    <x v="1"/>
    <x v="1"/>
    <x v="0"/>
    <x v="62"/>
    <x v="0"/>
    <x v="7"/>
    <x v="355"/>
    <x v="0"/>
    <x v="0"/>
  </r>
  <r>
    <x v="2395"/>
    <x v="2218"/>
    <x v="0"/>
    <x v="45"/>
    <x v="1"/>
    <x v="2"/>
    <x v="2"/>
    <x v="0"/>
    <x v="2"/>
    <x v="0"/>
    <x v="2"/>
    <x v="0"/>
    <x v="157"/>
    <x v="0"/>
    <x v="9"/>
    <x v="10"/>
    <x v="0"/>
    <x v="0"/>
  </r>
  <r>
    <x v="2396"/>
    <x v="2219"/>
    <x v="0"/>
    <x v="3"/>
    <x v="1"/>
    <x v="2"/>
    <x v="2"/>
    <x v="0"/>
    <x v="2"/>
    <x v="0"/>
    <x v="1"/>
    <x v="0"/>
    <x v="220"/>
    <x v="0"/>
    <x v="3"/>
    <x v="22"/>
    <x v="0"/>
    <x v="0"/>
  </r>
  <r>
    <x v="2397"/>
    <x v="2220"/>
    <x v="0"/>
    <x v="16"/>
    <x v="2"/>
    <x v="2"/>
    <x v="2"/>
    <x v="3"/>
    <x v="2"/>
    <x v="0"/>
    <x v="4"/>
    <x v="0"/>
    <x v="68"/>
    <x v="0"/>
    <x v="0"/>
    <x v="645"/>
    <x v="0"/>
    <x v="0"/>
  </r>
  <r>
    <x v="2398"/>
    <x v="2221"/>
    <x v="0"/>
    <x v="44"/>
    <x v="1"/>
    <x v="2"/>
    <x v="2"/>
    <x v="0"/>
    <x v="6"/>
    <x v="1"/>
    <x v="2"/>
    <x v="0"/>
    <x v="101"/>
    <x v="0"/>
    <x v="4"/>
    <x v="14"/>
    <x v="0"/>
    <x v="0"/>
  </r>
  <r>
    <x v="2399"/>
    <x v="2222"/>
    <x v="1"/>
    <x v="7"/>
    <x v="2"/>
    <x v="2"/>
    <x v="2"/>
    <x v="0"/>
    <x v="2"/>
    <x v="2"/>
    <x v="1"/>
    <x v="0"/>
    <x v="103"/>
    <x v="0"/>
    <x v="25"/>
    <x v="646"/>
    <x v="0"/>
    <x v="0"/>
  </r>
  <r>
    <x v="2400"/>
    <x v="2223"/>
    <x v="0"/>
    <x v="16"/>
    <x v="2"/>
    <x v="2"/>
    <x v="2"/>
    <x v="0"/>
    <x v="1"/>
    <x v="0"/>
    <x v="4"/>
    <x v="0"/>
    <x v="10"/>
    <x v="0"/>
    <x v="11"/>
    <x v="647"/>
    <x v="0"/>
    <x v="0"/>
  </r>
  <r>
    <x v="2401"/>
    <x v="2224"/>
    <x v="0"/>
    <x v="0"/>
    <x v="0"/>
    <x v="2"/>
    <x v="2"/>
    <x v="3"/>
    <x v="6"/>
    <x v="0"/>
    <x v="0"/>
    <x v="0"/>
    <x v="39"/>
    <x v="0"/>
    <x v="3"/>
    <x v="22"/>
    <x v="0"/>
    <x v="0"/>
  </r>
  <r>
    <x v="2402"/>
    <x v="2225"/>
    <x v="0"/>
    <x v="8"/>
    <x v="1"/>
    <x v="2"/>
    <x v="2"/>
    <x v="0"/>
    <x v="2"/>
    <x v="0"/>
    <x v="2"/>
    <x v="0"/>
    <x v="412"/>
    <x v="0"/>
    <x v="5"/>
    <x v="5"/>
    <x v="0"/>
    <x v="0"/>
  </r>
  <r>
    <x v="2403"/>
    <x v="2226"/>
    <x v="0"/>
    <x v="15"/>
    <x v="1"/>
    <x v="2"/>
    <x v="2"/>
    <x v="0"/>
    <x v="2"/>
    <x v="1"/>
    <x v="1"/>
    <x v="0"/>
    <x v="99"/>
    <x v="0"/>
    <x v="10"/>
    <x v="11"/>
    <x v="0"/>
    <x v="0"/>
  </r>
  <r>
    <x v="2404"/>
    <x v="2227"/>
    <x v="0"/>
    <x v="24"/>
    <x v="1"/>
    <x v="2"/>
    <x v="2"/>
    <x v="0"/>
    <x v="2"/>
    <x v="1"/>
    <x v="2"/>
    <x v="0"/>
    <x v="451"/>
    <x v="0"/>
    <x v="3"/>
    <x v="33"/>
    <x v="0"/>
    <x v="0"/>
  </r>
  <r>
    <x v="2405"/>
    <x v="2228"/>
    <x v="0"/>
    <x v="0"/>
    <x v="0"/>
    <x v="2"/>
    <x v="2"/>
    <x v="0"/>
    <x v="4"/>
    <x v="1"/>
    <x v="2"/>
    <x v="0"/>
    <x v="452"/>
    <x v="0"/>
    <x v="3"/>
    <x v="206"/>
    <x v="0"/>
    <x v="0"/>
  </r>
  <r>
    <x v="2406"/>
    <x v="2229"/>
    <x v="0"/>
    <x v="1"/>
    <x v="1"/>
    <x v="2"/>
    <x v="2"/>
    <x v="3"/>
    <x v="6"/>
    <x v="4"/>
    <x v="7"/>
    <x v="0"/>
    <x v="453"/>
    <x v="0"/>
    <x v="28"/>
    <x v="318"/>
    <x v="0"/>
    <x v="0"/>
  </r>
  <r>
    <x v="2407"/>
    <x v="2230"/>
    <x v="0"/>
    <x v="24"/>
    <x v="1"/>
    <x v="2"/>
    <x v="2"/>
    <x v="0"/>
    <x v="3"/>
    <x v="0"/>
    <x v="2"/>
    <x v="0"/>
    <x v="9"/>
    <x v="0"/>
    <x v="4"/>
    <x v="30"/>
    <x v="0"/>
    <x v="0"/>
  </r>
  <r>
    <x v="2408"/>
    <x v="2231"/>
    <x v="0"/>
    <x v="40"/>
    <x v="1"/>
    <x v="2"/>
    <x v="2"/>
    <x v="2"/>
    <x v="3"/>
    <x v="0"/>
    <x v="2"/>
    <x v="0"/>
    <x v="309"/>
    <x v="0"/>
    <x v="10"/>
    <x v="648"/>
    <x v="0"/>
    <x v="0"/>
  </r>
  <r>
    <x v="2409"/>
    <x v="2232"/>
    <x v="0"/>
    <x v="2"/>
    <x v="2"/>
    <x v="2"/>
    <x v="2"/>
    <x v="3"/>
    <x v="2"/>
    <x v="1"/>
    <x v="1"/>
    <x v="0"/>
    <x v="258"/>
    <x v="0"/>
    <x v="4"/>
    <x v="14"/>
    <x v="0"/>
    <x v="0"/>
  </r>
  <r>
    <x v="2410"/>
    <x v="2233"/>
    <x v="0"/>
    <x v="23"/>
    <x v="1"/>
    <x v="2"/>
    <x v="2"/>
    <x v="0"/>
    <x v="2"/>
    <x v="0"/>
    <x v="1"/>
    <x v="0"/>
    <x v="4"/>
    <x v="0"/>
    <x v="13"/>
    <x v="131"/>
    <x v="0"/>
    <x v="0"/>
  </r>
  <r>
    <x v="2411"/>
    <x v="2234"/>
    <x v="0"/>
    <x v="8"/>
    <x v="1"/>
    <x v="2"/>
    <x v="2"/>
    <x v="0"/>
    <x v="3"/>
    <x v="1"/>
    <x v="2"/>
    <x v="0"/>
    <x v="206"/>
    <x v="0"/>
    <x v="13"/>
    <x v="265"/>
    <x v="0"/>
    <x v="0"/>
  </r>
  <r>
    <x v="2412"/>
    <x v="2235"/>
    <x v="0"/>
    <x v="23"/>
    <x v="1"/>
    <x v="2"/>
    <x v="2"/>
    <x v="0"/>
    <x v="2"/>
    <x v="4"/>
    <x v="7"/>
    <x v="0"/>
    <x v="8"/>
    <x v="0"/>
    <x v="5"/>
    <x v="649"/>
    <x v="0"/>
    <x v="0"/>
  </r>
  <r>
    <x v="2413"/>
    <x v="2236"/>
    <x v="0"/>
    <x v="37"/>
    <x v="1"/>
    <x v="2"/>
    <x v="2"/>
    <x v="0"/>
    <x v="2"/>
    <x v="1"/>
    <x v="5"/>
    <x v="0"/>
    <x v="96"/>
    <x v="0"/>
    <x v="10"/>
    <x v="11"/>
    <x v="0"/>
    <x v="0"/>
  </r>
  <r>
    <x v="2414"/>
    <x v="2237"/>
    <x v="1"/>
    <x v="37"/>
    <x v="1"/>
    <x v="2"/>
    <x v="2"/>
    <x v="0"/>
    <x v="4"/>
    <x v="2"/>
    <x v="1"/>
    <x v="0"/>
    <x v="334"/>
    <x v="0"/>
    <x v="3"/>
    <x v="22"/>
    <x v="0"/>
    <x v="0"/>
  </r>
  <r>
    <x v="2415"/>
    <x v="2238"/>
    <x v="0"/>
    <x v="6"/>
    <x v="1"/>
    <x v="2"/>
    <x v="2"/>
    <x v="0"/>
    <x v="0"/>
    <x v="1"/>
    <x v="2"/>
    <x v="0"/>
    <x v="454"/>
    <x v="0"/>
    <x v="5"/>
    <x v="5"/>
    <x v="0"/>
    <x v="0"/>
  </r>
  <r>
    <x v="2416"/>
    <x v="2239"/>
    <x v="0"/>
    <x v="18"/>
    <x v="2"/>
    <x v="2"/>
    <x v="2"/>
    <x v="3"/>
    <x v="0"/>
    <x v="0"/>
    <x v="5"/>
    <x v="0"/>
    <x v="437"/>
    <x v="0"/>
    <x v="5"/>
    <x v="5"/>
    <x v="0"/>
    <x v="0"/>
  </r>
  <r>
    <x v="2417"/>
    <x v="2240"/>
    <x v="0"/>
    <x v="54"/>
    <x v="1"/>
    <x v="2"/>
    <x v="2"/>
    <x v="0"/>
    <x v="2"/>
    <x v="1"/>
    <x v="3"/>
    <x v="0"/>
    <x v="62"/>
    <x v="0"/>
    <x v="7"/>
    <x v="94"/>
    <x v="0"/>
    <x v="0"/>
  </r>
  <r>
    <x v="2418"/>
    <x v="2241"/>
    <x v="0"/>
    <x v="25"/>
    <x v="1"/>
    <x v="2"/>
    <x v="2"/>
    <x v="0"/>
    <x v="2"/>
    <x v="0"/>
    <x v="4"/>
    <x v="0"/>
    <x v="10"/>
    <x v="0"/>
    <x v="6"/>
    <x v="124"/>
    <x v="0"/>
    <x v="0"/>
  </r>
  <r>
    <x v="2419"/>
    <x v="2242"/>
    <x v="1"/>
    <x v="21"/>
    <x v="1"/>
    <x v="2"/>
    <x v="2"/>
    <x v="0"/>
    <x v="2"/>
    <x v="2"/>
    <x v="6"/>
    <x v="0"/>
    <x v="140"/>
    <x v="0"/>
    <x v="9"/>
    <x v="10"/>
    <x v="0"/>
    <x v="0"/>
  </r>
  <r>
    <x v="2420"/>
    <x v="2243"/>
    <x v="0"/>
    <x v="20"/>
    <x v="1"/>
    <x v="2"/>
    <x v="2"/>
    <x v="0"/>
    <x v="2"/>
    <x v="3"/>
    <x v="1"/>
    <x v="0"/>
    <x v="177"/>
    <x v="0"/>
    <x v="2"/>
    <x v="2"/>
    <x v="0"/>
    <x v="0"/>
  </r>
  <r>
    <x v="2421"/>
    <x v="2244"/>
    <x v="0"/>
    <x v="46"/>
    <x v="1"/>
    <x v="2"/>
    <x v="2"/>
    <x v="0"/>
    <x v="5"/>
    <x v="1"/>
    <x v="4"/>
    <x v="0"/>
    <x v="22"/>
    <x v="0"/>
    <x v="10"/>
    <x v="11"/>
    <x v="0"/>
    <x v="0"/>
  </r>
  <r>
    <x v="2422"/>
    <x v="2245"/>
    <x v="1"/>
    <x v="14"/>
    <x v="2"/>
    <x v="2"/>
    <x v="2"/>
    <x v="0"/>
    <x v="2"/>
    <x v="2"/>
    <x v="0"/>
    <x v="0"/>
    <x v="334"/>
    <x v="0"/>
    <x v="3"/>
    <x v="468"/>
    <x v="0"/>
    <x v="0"/>
  </r>
  <r>
    <x v="2423"/>
    <x v="2246"/>
    <x v="0"/>
    <x v="34"/>
    <x v="0"/>
    <x v="2"/>
    <x v="2"/>
    <x v="0"/>
    <x v="6"/>
    <x v="0"/>
    <x v="0"/>
    <x v="0"/>
    <x v="437"/>
    <x v="0"/>
    <x v="17"/>
    <x v="196"/>
    <x v="0"/>
    <x v="0"/>
  </r>
  <r>
    <x v="2424"/>
    <x v="2247"/>
    <x v="0"/>
    <x v="32"/>
    <x v="2"/>
    <x v="2"/>
    <x v="2"/>
    <x v="0"/>
    <x v="2"/>
    <x v="1"/>
    <x v="4"/>
    <x v="0"/>
    <x v="399"/>
    <x v="0"/>
    <x v="4"/>
    <x v="277"/>
    <x v="0"/>
    <x v="0"/>
  </r>
  <r>
    <x v="2425"/>
    <x v="2248"/>
    <x v="1"/>
    <x v="22"/>
    <x v="2"/>
    <x v="2"/>
    <x v="2"/>
    <x v="0"/>
    <x v="0"/>
    <x v="1"/>
    <x v="6"/>
    <x v="0"/>
    <x v="178"/>
    <x v="0"/>
    <x v="12"/>
    <x v="106"/>
    <x v="0"/>
    <x v="0"/>
  </r>
  <r>
    <x v="2426"/>
    <x v="2249"/>
    <x v="0"/>
    <x v="19"/>
    <x v="0"/>
    <x v="2"/>
    <x v="2"/>
    <x v="3"/>
    <x v="3"/>
    <x v="4"/>
    <x v="7"/>
    <x v="0"/>
    <x v="326"/>
    <x v="0"/>
    <x v="10"/>
    <x v="11"/>
    <x v="0"/>
    <x v="0"/>
  </r>
  <r>
    <x v="2427"/>
    <x v="2250"/>
    <x v="1"/>
    <x v="46"/>
    <x v="1"/>
    <x v="2"/>
    <x v="2"/>
    <x v="0"/>
    <x v="1"/>
    <x v="1"/>
    <x v="4"/>
    <x v="0"/>
    <x v="2"/>
    <x v="0"/>
    <x v="13"/>
    <x v="16"/>
    <x v="0"/>
    <x v="0"/>
  </r>
  <r>
    <x v="2428"/>
    <x v="2251"/>
    <x v="0"/>
    <x v="24"/>
    <x v="1"/>
    <x v="2"/>
    <x v="2"/>
    <x v="0"/>
    <x v="0"/>
    <x v="1"/>
    <x v="0"/>
    <x v="0"/>
    <x v="232"/>
    <x v="0"/>
    <x v="13"/>
    <x v="62"/>
    <x v="0"/>
    <x v="0"/>
  </r>
  <r>
    <x v="2429"/>
    <x v="2252"/>
    <x v="1"/>
    <x v="59"/>
    <x v="1"/>
    <x v="2"/>
    <x v="2"/>
    <x v="0"/>
    <x v="2"/>
    <x v="1"/>
    <x v="3"/>
    <x v="0"/>
    <x v="169"/>
    <x v="0"/>
    <x v="13"/>
    <x v="650"/>
    <x v="0"/>
    <x v="0"/>
  </r>
  <r>
    <x v="2430"/>
    <x v="2253"/>
    <x v="0"/>
    <x v="54"/>
    <x v="1"/>
    <x v="2"/>
    <x v="2"/>
    <x v="3"/>
    <x v="3"/>
    <x v="0"/>
    <x v="6"/>
    <x v="0"/>
    <x v="306"/>
    <x v="0"/>
    <x v="4"/>
    <x v="47"/>
    <x v="0"/>
    <x v="0"/>
  </r>
  <r>
    <x v="2431"/>
    <x v="2254"/>
    <x v="0"/>
    <x v="19"/>
    <x v="0"/>
    <x v="2"/>
    <x v="2"/>
    <x v="0"/>
    <x v="3"/>
    <x v="0"/>
    <x v="6"/>
    <x v="0"/>
    <x v="365"/>
    <x v="0"/>
    <x v="9"/>
    <x v="10"/>
    <x v="0"/>
    <x v="0"/>
  </r>
  <r>
    <x v="2432"/>
    <x v="2255"/>
    <x v="0"/>
    <x v="6"/>
    <x v="1"/>
    <x v="2"/>
    <x v="2"/>
    <x v="0"/>
    <x v="0"/>
    <x v="0"/>
    <x v="4"/>
    <x v="0"/>
    <x v="66"/>
    <x v="0"/>
    <x v="13"/>
    <x v="34"/>
    <x v="0"/>
    <x v="0"/>
  </r>
  <r>
    <x v="2433"/>
    <x v="2256"/>
    <x v="0"/>
    <x v="20"/>
    <x v="1"/>
    <x v="2"/>
    <x v="2"/>
    <x v="3"/>
    <x v="2"/>
    <x v="4"/>
    <x v="7"/>
    <x v="0"/>
    <x v="261"/>
    <x v="0"/>
    <x v="5"/>
    <x v="198"/>
    <x v="0"/>
    <x v="0"/>
  </r>
  <r>
    <x v="2434"/>
    <x v="2257"/>
    <x v="0"/>
    <x v="0"/>
    <x v="0"/>
    <x v="2"/>
    <x v="2"/>
    <x v="0"/>
    <x v="6"/>
    <x v="1"/>
    <x v="3"/>
    <x v="0"/>
    <x v="35"/>
    <x v="0"/>
    <x v="9"/>
    <x v="10"/>
    <x v="0"/>
    <x v="0"/>
  </r>
  <r>
    <x v="2435"/>
    <x v="2258"/>
    <x v="0"/>
    <x v="24"/>
    <x v="1"/>
    <x v="2"/>
    <x v="2"/>
    <x v="0"/>
    <x v="0"/>
    <x v="1"/>
    <x v="4"/>
    <x v="0"/>
    <x v="207"/>
    <x v="0"/>
    <x v="15"/>
    <x v="651"/>
    <x v="0"/>
    <x v="0"/>
  </r>
  <r>
    <x v="2436"/>
    <x v="2259"/>
    <x v="0"/>
    <x v="38"/>
    <x v="1"/>
    <x v="2"/>
    <x v="2"/>
    <x v="0"/>
    <x v="4"/>
    <x v="1"/>
    <x v="6"/>
    <x v="0"/>
    <x v="69"/>
    <x v="0"/>
    <x v="3"/>
    <x v="22"/>
    <x v="0"/>
    <x v="0"/>
  </r>
  <r>
    <x v="2437"/>
    <x v="2260"/>
    <x v="0"/>
    <x v="60"/>
    <x v="1"/>
    <x v="2"/>
    <x v="2"/>
    <x v="3"/>
    <x v="3"/>
    <x v="0"/>
    <x v="6"/>
    <x v="0"/>
    <x v="455"/>
    <x v="0"/>
    <x v="12"/>
    <x v="60"/>
    <x v="0"/>
    <x v="0"/>
  </r>
  <r>
    <x v="2438"/>
    <x v="2261"/>
    <x v="0"/>
    <x v="40"/>
    <x v="1"/>
    <x v="2"/>
    <x v="2"/>
    <x v="0"/>
    <x v="3"/>
    <x v="0"/>
    <x v="1"/>
    <x v="0"/>
    <x v="306"/>
    <x v="0"/>
    <x v="4"/>
    <x v="185"/>
    <x v="0"/>
    <x v="0"/>
  </r>
  <r>
    <x v="2439"/>
    <x v="2262"/>
    <x v="0"/>
    <x v="7"/>
    <x v="2"/>
    <x v="2"/>
    <x v="2"/>
    <x v="0"/>
    <x v="0"/>
    <x v="1"/>
    <x v="0"/>
    <x v="0"/>
    <x v="72"/>
    <x v="0"/>
    <x v="4"/>
    <x v="14"/>
    <x v="0"/>
    <x v="0"/>
  </r>
  <r>
    <x v="2440"/>
    <x v="2263"/>
    <x v="0"/>
    <x v="43"/>
    <x v="1"/>
    <x v="2"/>
    <x v="2"/>
    <x v="3"/>
    <x v="2"/>
    <x v="0"/>
    <x v="0"/>
    <x v="0"/>
    <x v="53"/>
    <x v="0"/>
    <x v="4"/>
    <x v="30"/>
    <x v="0"/>
    <x v="0"/>
  </r>
  <r>
    <x v="2441"/>
    <x v="2264"/>
    <x v="0"/>
    <x v="59"/>
    <x v="1"/>
    <x v="2"/>
    <x v="2"/>
    <x v="0"/>
    <x v="3"/>
    <x v="0"/>
    <x v="3"/>
    <x v="0"/>
    <x v="306"/>
    <x v="0"/>
    <x v="19"/>
    <x v="44"/>
    <x v="0"/>
    <x v="0"/>
  </r>
  <r>
    <x v="2442"/>
    <x v="2265"/>
    <x v="0"/>
    <x v="27"/>
    <x v="1"/>
    <x v="2"/>
    <x v="2"/>
    <x v="0"/>
    <x v="2"/>
    <x v="0"/>
    <x v="6"/>
    <x v="0"/>
    <x v="162"/>
    <x v="0"/>
    <x v="5"/>
    <x v="5"/>
    <x v="0"/>
    <x v="0"/>
  </r>
  <r>
    <x v="2443"/>
    <x v="2265"/>
    <x v="0"/>
    <x v="25"/>
    <x v="1"/>
    <x v="2"/>
    <x v="2"/>
    <x v="0"/>
    <x v="3"/>
    <x v="0"/>
    <x v="4"/>
    <x v="0"/>
    <x v="10"/>
    <x v="0"/>
    <x v="9"/>
    <x v="591"/>
    <x v="0"/>
    <x v="0"/>
  </r>
  <r>
    <x v="2444"/>
    <x v="2266"/>
    <x v="1"/>
    <x v="5"/>
    <x v="1"/>
    <x v="2"/>
    <x v="2"/>
    <x v="0"/>
    <x v="0"/>
    <x v="1"/>
    <x v="2"/>
    <x v="0"/>
    <x v="166"/>
    <x v="0"/>
    <x v="15"/>
    <x v="155"/>
    <x v="0"/>
    <x v="0"/>
  </r>
  <r>
    <x v="2445"/>
    <x v="2267"/>
    <x v="0"/>
    <x v="6"/>
    <x v="1"/>
    <x v="2"/>
    <x v="2"/>
    <x v="3"/>
    <x v="2"/>
    <x v="0"/>
    <x v="0"/>
    <x v="0"/>
    <x v="5"/>
    <x v="0"/>
    <x v="4"/>
    <x v="652"/>
    <x v="0"/>
    <x v="0"/>
  </r>
  <r>
    <x v="2446"/>
    <x v="2268"/>
    <x v="1"/>
    <x v="33"/>
    <x v="2"/>
    <x v="2"/>
    <x v="2"/>
    <x v="0"/>
    <x v="3"/>
    <x v="1"/>
    <x v="6"/>
    <x v="0"/>
    <x v="176"/>
    <x v="0"/>
    <x v="1"/>
    <x v="227"/>
    <x v="0"/>
    <x v="0"/>
  </r>
  <r>
    <x v="2447"/>
    <x v="2269"/>
    <x v="0"/>
    <x v="37"/>
    <x v="1"/>
    <x v="2"/>
    <x v="2"/>
    <x v="0"/>
    <x v="0"/>
    <x v="3"/>
    <x v="0"/>
    <x v="0"/>
    <x v="357"/>
    <x v="0"/>
    <x v="20"/>
    <x v="208"/>
    <x v="0"/>
    <x v="0"/>
  </r>
  <r>
    <x v="2448"/>
    <x v="2270"/>
    <x v="0"/>
    <x v="59"/>
    <x v="1"/>
    <x v="2"/>
    <x v="2"/>
    <x v="3"/>
    <x v="6"/>
    <x v="0"/>
    <x v="3"/>
    <x v="0"/>
    <x v="25"/>
    <x v="0"/>
    <x v="5"/>
    <x v="5"/>
    <x v="0"/>
    <x v="0"/>
  </r>
  <r>
    <x v="2449"/>
    <x v="2271"/>
    <x v="1"/>
    <x v="14"/>
    <x v="2"/>
    <x v="2"/>
    <x v="2"/>
    <x v="0"/>
    <x v="0"/>
    <x v="1"/>
    <x v="1"/>
    <x v="0"/>
    <x v="418"/>
    <x v="0"/>
    <x v="6"/>
    <x v="55"/>
    <x v="0"/>
    <x v="0"/>
  </r>
  <r>
    <x v="2450"/>
    <x v="2272"/>
    <x v="1"/>
    <x v="52"/>
    <x v="1"/>
    <x v="2"/>
    <x v="2"/>
    <x v="0"/>
    <x v="2"/>
    <x v="1"/>
    <x v="1"/>
    <x v="0"/>
    <x v="356"/>
    <x v="0"/>
    <x v="3"/>
    <x v="560"/>
    <x v="0"/>
    <x v="0"/>
  </r>
  <r>
    <x v="2451"/>
    <x v="2273"/>
    <x v="1"/>
    <x v="41"/>
    <x v="1"/>
    <x v="2"/>
    <x v="2"/>
    <x v="0"/>
    <x v="0"/>
    <x v="6"/>
    <x v="6"/>
    <x v="0"/>
    <x v="188"/>
    <x v="0"/>
    <x v="4"/>
    <x v="47"/>
    <x v="0"/>
    <x v="0"/>
  </r>
  <r>
    <x v="2452"/>
    <x v="2274"/>
    <x v="1"/>
    <x v="43"/>
    <x v="1"/>
    <x v="2"/>
    <x v="2"/>
    <x v="0"/>
    <x v="0"/>
    <x v="1"/>
    <x v="3"/>
    <x v="0"/>
    <x v="456"/>
    <x v="0"/>
    <x v="5"/>
    <x v="42"/>
    <x v="0"/>
    <x v="0"/>
  </r>
  <r>
    <x v="2453"/>
    <x v="2275"/>
    <x v="0"/>
    <x v="14"/>
    <x v="2"/>
    <x v="2"/>
    <x v="2"/>
    <x v="0"/>
    <x v="3"/>
    <x v="3"/>
    <x v="3"/>
    <x v="0"/>
    <x v="84"/>
    <x v="0"/>
    <x v="1"/>
    <x v="113"/>
    <x v="0"/>
    <x v="0"/>
  </r>
  <r>
    <x v="2454"/>
    <x v="2276"/>
    <x v="1"/>
    <x v="34"/>
    <x v="0"/>
    <x v="2"/>
    <x v="2"/>
    <x v="0"/>
    <x v="4"/>
    <x v="1"/>
    <x v="5"/>
    <x v="0"/>
    <x v="188"/>
    <x v="0"/>
    <x v="32"/>
    <x v="318"/>
    <x v="0"/>
    <x v="0"/>
  </r>
  <r>
    <x v="2455"/>
    <x v="2277"/>
    <x v="0"/>
    <x v="43"/>
    <x v="1"/>
    <x v="2"/>
    <x v="2"/>
    <x v="0"/>
    <x v="2"/>
    <x v="0"/>
    <x v="3"/>
    <x v="0"/>
    <x v="263"/>
    <x v="0"/>
    <x v="8"/>
    <x v="574"/>
    <x v="0"/>
    <x v="0"/>
  </r>
  <r>
    <x v="2456"/>
    <x v="2278"/>
    <x v="0"/>
    <x v="49"/>
    <x v="2"/>
    <x v="2"/>
    <x v="2"/>
    <x v="3"/>
    <x v="3"/>
    <x v="0"/>
    <x v="4"/>
    <x v="0"/>
    <x v="4"/>
    <x v="0"/>
    <x v="6"/>
    <x v="6"/>
    <x v="0"/>
    <x v="0"/>
  </r>
  <r>
    <x v="2457"/>
    <x v="2278"/>
    <x v="0"/>
    <x v="13"/>
    <x v="1"/>
    <x v="2"/>
    <x v="2"/>
    <x v="3"/>
    <x v="5"/>
    <x v="0"/>
    <x v="0"/>
    <x v="0"/>
    <x v="10"/>
    <x v="0"/>
    <x v="2"/>
    <x v="2"/>
    <x v="0"/>
    <x v="0"/>
  </r>
  <r>
    <x v="2458"/>
    <x v="2279"/>
    <x v="0"/>
    <x v="36"/>
    <x v="1"/>
    <x v="2"/>
    <x v="2"/>
    <x v="3"/>
    <x v="3"/>
    <x v="0"/>
    <x v="6"/>
    <x v="0"/>
    <x v="306"/>
    <x v="0"/>
    <x v="2"/>
    <x v="2"/>
    <x v="0"/>
    <x v="0"/>
  </r>
  <r>
    <x v="2459"/>
    <x v="2280"/>
    <x v="0"/>
    <x v="38"/>
    <x v="1"/>
    <x v="2"/>
    <x v="2"/>
    <x v="0"/>
    <x v="3"/>
    <x v="1"/>
    <x v="4"/>
    <x v="0"/>
    <x v="45"/>
    <x v="0"/>
    <x v="7"/>
    <x v="653"/>
    <x v="0"/>
    <x v="0"/>
  </r>
  <r>
    <x v="2460"/>
    <x v="2281"/>
    <x v="0"/>
    <x v="36"/>
    <x v="1"/>
    <x v="2"/>
    <x v="2"/>
    <x v="3"/>
    <x v="4"/>
    <x v="0"/>
    <x v="6"/>
    <x v="0"/>
    <x v="116"/>
    <x v="0"/>
    <x v="8"/>
    <x v="9"/>
    <x v="0"/>
    <x v="0"/>
  </r>
  <r>
    <x v="2461"/>
    <x v="2282"/>
    <x v="0"/>
    <x v="37"/>
    <x v="1"/>
    <x v="2"/>
    <x v="2"/>
    <x v="3"/>
    <x v="2"/>
    <x v="4"/>
    <x v="7"/>
    <x v="0"/>
    <x v="54"/>
    <x v="0"/>
    <x v="2"/>
    <x v="654"/>
    <x v="0"/>
    <x v="0"/>
  </r>
  <r>
    <x v="2462"/>
    <x v="2283"/>
    <x v="1"/>
    <x v="36"/>
    <x v="1"/>
    <x v="2"/>
    <x v="2"/>
    <x v="2"/>
    <x v="0"/>
    <x v="1"/>
    <x v="4"/>
    <x v="0"/>
    <x v="45"/>
    <x v="0"/>
    <x v="9"/>
    <x v="10"/>
    <x v="0"/>
    <x v="0"/>
  </r>
  <r>
    <x v="2463"/>
    <x v="2284"/>
    <x v="0"/>
    <x v="45"/>
    <x v="1"/>
    <x v="2"/>
    <x v="2"/>
    <x v="0"/>
    <x v="0"/>
    <x v="0"/>
    <x v="1"/>
    <x v="0"/>
    <x v="127"/>
    <x v="0"/>
    <x v="3"/>
    <x v="22"/>
    <x v="0"/>
    <x v="0"/>
  </r>
  <r>
    <x v="2464"/>
    <x v="2285"/>
    <x v="0"/>
    <x v="2"/>
    <x v="2"/>
    <x v="2"/>
    <x v="2"/>
    <x v="3"/>
    <x v="2"/>
    <x v="4"/>
    <x v="7"/>
    <x v="0"/>
    <x v="126"/>
    <x v="0"/>
    <x v="13"/>
    <x v="325"/>
    <x v="0"/>
    <x v="0"/>
  </r>
  <r>
    <x v="2465"/>
    <x v="2286"/>
    <x v="1"/>
    <x v="27"/>
    <x v="1"/>
    <x v="2"/>
    <x v="2"/>
    <x v="0"/>
    <x v="4"/>
    <x v="1"/>
    <x v="4"/>
    <x v="0"/>
    <x v="34"/>
    <x v="0"/>
    <x v="2"/>
    <x v="2"/>
    <x v="0"/>
    <x v="0"/>
  </r>
  <r>
    <x v="2466"/>
    <x v="2287"/>
    <x v="0"/>
    <x v="22"/>
    <x v="2"/>
    <x v="2"/>
    <x v="2"/>
    <x v="0"/>
    <x v="2"/>
    <x v="3"/>
    <x v="2"/>
    <x v="0"/>
    <x v="82"/>
    <x v="0"/>
    <x v="25"/>
    <x v="201"/>
    <x v="0"/>
    <x v="0"/>
  </r>
  <r>
    <x v="2467"/>
    <x v="2288"/>
    <x v="0"/>
    <x v="30"/>
    <x v="0"/>
    <x v="2"/>
    <x v="2"/>
    <x v="0"/>
    <x v="0"/>
    <x v="0"/>
    <x v="5"/>
    <x v="0"/>
    <x v="6"/>
    <x v="0"/>
    <x v="0"/>
    <x v="112"/>
    <x v="0"/>
    <x v="0"/>
  </r>
  <r>
    <x v="2468"/>
    <x v="2289"/>
    <x v="0"/>
    <x v="37"/>
    <x v="1"/>
    <x v="2"/>
    <x v="2"/>
    <x v="0"/>
    <x v="6"/>
    <x v="1"/>
    <x v="3"/>
    <x v="0"/>
    <x v="58"/>
    <x v="0"/>
    <x v="4"/>
    <x v="30"/>
    <x v="0"/>
    <x v="0"/>
  </r>
  <r>
    <x v="2469"/>
    <x v="2290"/>
    <x v="0"/>
    <x v="32"/>
    <x v="2"/>
    <x v="2"/>
    <x v="2"/>
    <x v="0"/>
    <x v="0"/>
    <x v="3"/>
    <x v="0"/>
    <x v="0"/>
    <x v="84"/>
    <x v="0"/>
    <x v="3"/>
    <x v="22"/>
    <x v="0"/>
    <x v="0"/>
  </r>
  <r>
    <x v="2470"/>
    <x v="2291"/>
    <x v="0"/>
    <x v="23"/>
    <x v="1"/>
    <x v="2"/>
    <x v="2"/>
    <x v="0"/>
    <x v="2"/>
    <x v="4"/>
    <x v="7"/>
    <x v="0"/>
    <x v="232"/>
    <x v="0"/>
    <x v="10"/>
    <x v="11"/>
    <x v="0"/>
    <x v="0"/>
  </r>
  <r>
    <x v="2471"/>
    <x v="2291"/>
    <x v="0"/>
    <x v="43"/>
    <x v="1"/>
    <x v="2"/>
    <x v="2"/>
    <x v="0"/>
    <x v="0"/>
    <x v="0"/>
    <x v="2"/>
    <x v="0"/>
    <x v="437"/>
    <x v="0"/>
    <x v="4"/>
    <x v="14"/>
    <x v="0"/>
    <x v="0"/>
  </r>
  <r>
    <x v="2472"/>
    <x v="2291"/>
    <x v="0"/>
    <x v="24"/>
    <x v="1"/>
    <x v="2"/>
    <x v="2"/>
    <x v="0"/>
    <x v="6"/>
    <x v="0"/>
    <x v="5"/>
    <x v="0"/>
    <x v="287"/>
    <x v="0"/>
    <x v="13"/>
    <x v="34"/>
    <x v="0"/>
    <x v="0"/>
  </r>
  <r>
    <x v="2473"/>
    <x v="2291"/>
    <x v="0"/>
    <x v="34"/>
    <x v="0"/>
    <x v="2"/>
    <x v="2"/>
    <x v="0"/>
    <x v="2"/>
    <x v="0"/>
    <x v="3"/>
    <x v="0"/>
    <x v="70"/>
    <x v="0"/>
    <x v="4"/>
    <x v="14"/>
    <x v="0"/>
    <x v="0"/>
  </r>
  <r>
    <x v="2474"/>
    <x v="2291"/>
    <x v="0"/>
    <x v="16"/>
    <x v="2"/>
    <x v="2"/>
    <x v="2"/>
    <x v="0"/>
    <x v="4"/>
    <x v="0"/>
    <x v="4"/>
    <x v="0"/>
    <x v="6"/>
    <x v="0"/>
    <x v="4"/>
    <x v="68"/>
    <x v="0"/>
    <x v="0"/>
  </r>
  <r>
    <x v="2475"/>
    <x v="2292"/>
    <x v="1"/>
    <x v="32"/>
    <x v="2"/>
    <x v="2"/>
    <x v="2"/>
    <x v="0"/>
    <x v="4"/>
    <x v="2"/>
    <x v="0"/>
    <x v="0"/>
    <x v="202"/>
    <x v="0"/>
    <x v="4"/>
    <x v="30"/>
    <x v="0"/>
    <x v="0"/>
  </r>
  <r>
    <x v="2476"/>
    <x v="2293"/>
    <x v="0"/>
    <x v="38"/>
    <x v="1"/>
    <x v="2"/>
    <x v="2"/>
    <x v="0"/>
    <x v="2"/>
    <x v="0"/>
    <x v="6"/>
    <x v="0"/>
    <x v="171"/>
    <x v="0"/>
    <x v="9"/>
    <x v="10"/>
    <x v="0"/>
    <x v="0"/>
  </r>
  <r>
    <x v="2477"/>
    <x v="2294"/>
    <x v="0"/>
    <x v="5"/>
    <x v="1"/>
    <x v="2"/>
    <x v="2"/>
    <x v="0"/>
    <x v="3"/>
    <x v="1"/>
    <x v="3"/>
    <x v="0"/>
    <x v="22"/>
    <x v="0"/>
    <x v="13"/>
    <x v="90"/>
    <x v="0"/>
    <x v="0"/>
  </r>
  <r>
    <x v="2478"/>
    <x v="2295"/>
    <x v="1"/>
    <x v="33"/>
    <x v="2"/>
    <x v="2"/>
    <x v="2"/>
    <x v="0"/>
    <x v="3"/>
    <x v="2"/>
    <x v="6"/>
    <x v="0"/>
    <x v="171"/>
    <x v="0"/>
    <x v="4"/>
    <x v="68"/>
    <x v="0"/>
    <x v="0"/>
  </r>
  <r>
    <x v="2479"/>
    <x v="2296"/>
    <x v="0"/>
    <x v="6"/>
    <x v="1"/>
    <x v="2"/>
    <x v="2"/>
    <x v="0"/>
    <x v="2"/>
    <x v="1"/>
    <x v="5"/>
    <x v="0"/>
    <x v="117"/>
    <x v="0"/>
    <x v="9"/>
    <x v="10"/>
    <x v="0"/>
    <x v="0"/>
  </r>
  <r>
    <x v="2480"/>
    <x v="2297"/>
    <x v="0"/>
    <x v="23"/>
    <x v="1"/>
    <x v="2"/>
    <x v="2"/>
    <x v="0"/>
    <x v="3"/>
    <x v="1"/>
    <x v="2"/>
    <x v="0"/>
    <x v="117"/>
    <x v="0"/>
    <x v="15"/>
    <x v="105"/>
    <x v="0"/>
    <x v="0"/>
  </r>
  <r>
    <x v="2481"/>
    <x v="2298"/>
    <x v="0"/>
    <x v="17"/>
    <x v="1"/>
    <x v="2"/>
    <x v="2"/>
    <x v="0"/>
    <x v="2"/>
    <x v="0"/>
    <x v="2"/>
    <x v="0"/>
    <x v="66"/>
    <x v="0"/>
    <x v="13"/>
    <x v="18"/>
    <x v="0"/>
    <x v="0"/>
  </r>
  <r>
    <x v="2482"/>
    <x v="2299"/>
    <x v="0"/>
    <x v="40"/>
    <x v="1"/>
    <x v="2"/>
    <x v="2"/>
    <x v="0"/>
    <x v="1"/>
    <x v="0"/>
    <x v="6"/>
    <x v="0"/>
    <x v="365"/>
    <x v="0"/>
    <x v="7"/>
    <x v="84"/>
    <x v="0"/>
    <x v="0"/>
  </r>
  <r>
    <x v="2483"/>
    <x v="2300"/>
    <x v="0"/>
    <x v="25"/>
    <x v="1"/>
    <x v="2"/>
    <x v="2"/>
    <x v="0"/>
    <x v="0"/>
    <x v="1"/>
    <x v="3"/>
    <x v="0"/>
    <x v="457"/>
    <x v="0"/>
    <x v="1"/>
    <x v="1"/>
    <x v="0"/>
    <x v="0"/>
  </r>
  <r>
    <x v="2484"/>
    <x v="2301"/>
    <x v="1"/>
    <x v="24"/>
    <x v="1"/>
    <x v="2"/>
    <x v="2"/>
    <x v="0"/>
    <x v="2"/>
    <x v="2"/>
    <x v="1"/>
    <x v="0"/>
    <x v="5"/>
    <x v="0"/>
    <x v="17"/>
    <x v="655"/>
    <x v="0"/>
    <x v="0"/>
  </r>
  <r>
    <x v="2485"/>
    <x v="2302"/>
    <x v="0"/>
    <x v="23"/>
    <x v="1"/>
    <x v="2"/>
    <x v="2"/>
    <x v="0"/>
    <x v="1"/>
    <x v="0"/>
    <x v="1"/>
    <x v="0"/>
    <x v="123"/>
    <x v="0"/>
    <x v="2"/>
    <x v="390"/>
    <x v="0"/>
    <x v="0"/>
  </r>
  <r>
    <x v="2486"/>
    <x v="2303"/>
    <x v="0"/>
    <x v="40"/>
    <x v="1"/>
    <x v="2"/>
    <x v="2"/>
    <x v="0"/>
    <x v="3"/>
    <x v="4"/>
    <x v="7"/>
    <x v="0"/>
    <x v="206"/>
    <x v="0"/>
    <x v="15"/>
    <x v="425"/>
    <x v="0"/>
    <x v="0"/>
  </r>
  <r>
    <x v="2487"/>
    <x v="2304"/>
    <x v="0"/>
    <x v="30"/>
    <x v="0"/>
    <x v="2"/>
    <x v="2"/>
    <x v="0"/>
    <x v="3"/>
    <x v="0"/>
    <x v="5"/>
    <x v="0"/>
    <x v="39"/>
    <x v="0"/>
    <x v="4"/>
    <x v="68"/>
    <x v="0"/>
    <x v="0"/>
  </r>
  <r>
    <x v="2488"/>
    <x v="2305"/>
    <x v="1"/>
    <x v="1"/>
    <x v="1"/>
    <x v="2"/>
    <x v="2"/>
    <x v="0"/>
    <x v="2"/>
    <x v="0"/>
    <x v="5"/>
    <x v="0"/>
    <x v="359"/>
    <x v="0"/>
    <x v="5"/>
    <x v="5"/>
    <x v="0"/>
    <x v="0"/>
  </r>
  <r>
    <x v="2489"/>
    <x v="2306"/>
    <x v="0"/>
    <x v="45"/>
    <x v="1"/>
    <x v="2"/>
    <x v="2"/>
    <x v="3"/>
    <x v="3"/>
    <x v="1"/>
    <x v="3"/>
    <x v="0"/>
    <x v="200"/>
    <x v="0"/>
    <x v="17"/>
    <x v="580"/>
    <x v="0"/>
    <x v="0"/>
  </r>
  <r>
    <x v="2490"/>
    <x v="2307"/>
    <x v="1"/>
    <x v="17"/>
    <x v="1"/>
    <x v="2"/>
    <x v="2"/>
    <x v="0"/>
    <x v="3"/>
    <x v="0"/>
    <x v="4"/>
    <x v="0"/>
    <x v="54"/>
    <x v="0"/>
    <x v="2"/>
    <x v="329"/>
    <x v="0"/>
    <x v="0"/>
  </r>
  <r>
    <x v="2491"/>
    <x v="2308"/>
    <x v="1"/>
    <x v="13"/>
    <x v="1"/>
    <x v="2"/>
    <x v="2"/>
    <x v="0"/>
    <x v="2"/>
    <x v="0"/>
    <x v="1"/>
    <x v="0"/>
    <x v="306"/>
    <x v="0"/>
    <x v="3"/>
    <x v="22"/>
    <x v="0"/>
    <x v="0"/>
  </r>
  <r>
    <x v="2492"/>
    <x v="2309"/>
    <x v="1"/>
    <x v="28"/>
    <x v="1"/>
    <x v="2"/>
    <x v="2"/>
    <x v="0"/>
    <x v="0"/>
    <x v="3"/>
    <x v="5"/>
    <x v="0"/>
    <x v="357"/>
    <x v="0"/>
    <x v="4"/>
    <x v="43"/>
    <x v="0"/>
    <x v="0"/>
  </r>
  <r>
    <x v="2493"/>
    <x v="2310"/>
    <x v="1"/>
    <x v="6"/>
    <x v="1"/>
    <x v="2"/>
    <x v="2"/>
    <x v="0"/>
    <x v="3"/>
    <x v="0"/>
    <x v="0"/>
    <x v="0"/>
    <x v="171"/>
    <x v="0"/>
    <x v="13"/>
    <x v="16"/>
    <x v="0"/>
    <x v="0"/>
  </r>
  <r>
    <x v="2494"/>
    <x v="2311"/>
    <x v="0"/>
    <x v="12"/>
    <x v="1"/>
    <x v="2"/>
    <x v="2"/>
    <x v="0"/>
    <x v="6"/>
    <x v="0"/>
    <x v="3"/>
    <x v="0"/>
    <x v="9"/>
    <x v="0"/>
    <x v="3"/>
    <x v="611"/>
    <x v="0"/>
    <x v="0"/>
  </r>
  <r>
    <x v="2495"/>
    <x v="2312"/>
    <x v="0"/>
    <x v="2"/>
    <x v="2"/>
    <x v="2"/>
    <x v="2"/>
    <x v="0"/>
    <x v="0"/>
    <x v="1"/>
    <x v="4"/>
    <x v="0"/>
    <x v="314"/>
    <x v="0"/>
    <x v="3"/>
    <x v="22"/>
    <x v="0"/>
    <x v="0"/>
  </r>
  <r>
    <x v="2496"/>
    <x v="2313"/>
    <x v="1"/>
    <x v="49"/>
    <x v="2"/>
    <x v="2"/>
    <x v="2"/>
    <x v="0"/>
    <x v="2"/>
    <x v="1"/>
    <x v="1"/>
    <x v="0"/>
    <x v="182"/>
    <x v="0"/>
    <x v="4"/>
    <x v="43"/>
    <x v="0"/>
    <x v="0"/>
  </r>
  <r>
    <x v="2497"/>
    <x v="2314"/>
    <x v="0"/>
    <x v="24"/>
    <x v="1"/>
    <x v="2"/>
    <x v="2"/>
    <x v="0"/>
    <x v="2"/>
    <x v="1"/>
    <x v="4"/>
    <x v="0"/>
    <x v="62"/>
    <x v="0"/>
    <x v="0"/>
    <x v="112"/>
    <x v="0"/>
    <x v="0"/>
  </r>
  <r>
    <x v="2498"/>
    <x v="2315"/>
    <x v="0"/>
    <x v="23"/>
    <x v="1"/>
    <x v="2"/>
    <x v="2"/>
    <x v="0"/>
    <x v="2"/>
    <x v="0"/>
    <x v="2"/>
    <x v="0"/>
    <x v="260"/>
    <x v="0"/>
    <x v="4"/>
    <x v="3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FDCAEB-9747-4334-A903-23148513D44D}" name="PivotTable12" cacheId="3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G7:I9" firstHeaderRow="0" firstDataRow="1" firstDataCol="1"/>
  <pivotFields count="18">
    <pivotField compact="0" outline="0" showAll="0">
      <items count="25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t="default"/>
      </items>
    </pivotField>
    <pivotField dataField="1" compact="0" outline="0" showAll="0">
      <items count="2317">
        <item x="2096"/>
        <item x="1560"/>
        <item x="628"/>
        <item x="599"/>
        <item x="803"/>
        <item x="1405"/>
        <item x="2089"/>
        <item x="323"/>
        <item x="241"/>
        <item x="295"/>
        <item x="398"/>
        <item x="427"/>
        <item x="228"/>
        <item x="834"/>
        <item x="1299"/>
        <item x="1537"/>
        <item x="276"/>
        <item x="886"/>
        <item x="1849"/>
        <item x="672"/>
        <item x="2128"/>
        <item x="438"/>
        <item x="1230"/>
        <item x="1270"/>
        <item x="0"/>
        <item x="817"/>
        <item x="2140"/>
        <item x="1841"/>
        <item x="1960"/>
        <item x="403"/>
        <item x="1876"/>
        <item x="712"/>
        <item x="790"/>
        <item x="2099"/>
        <item x="758"/>
        <item x="2060"/>
        <item x="1215"/>
        <item x="2158"/>
        <item x="949"/>
        <item x="2124"/>
        <item x="1070"/>
        <item x="1704"/>
        <item x="2029"/>
        <item x="2"/>
        <item x="1581"/>
        <item x="1308"/>
        <item x="1750"/>
        <item x="1048"/>
        <item x="2276"/>
        <item x="2040"/>
        <item x="179"/>
        <item x="296"/>
        <item x="2242"/>
        <item x="497"/>
        <item x="1768"/>
        <item x="72"/>
        <item x="1741"/>
        <item x="1953"/>
        <item x="515"/>
        <item x="1473"/>
        <item x="2018"/>
        <item x="368"/>
        <item x="1401"/>
        <item x="1994"/>
        <item x="1993"/>
        <item x="1179"/>
        <item x="49"/>
        <item x="2045"/>
        <item x="1709"/>
        <item x="77"/>
        <item x="318"/>
        <item x="1646"/>
        <item x="397"/>
        <item x="494"/>
        <item x="1948"/>
        <item x="176"/>
        <item x="2076"/>
        <item x="1781"/>
        <item x="1411"/>
        <item x="1567"/>
        <item x="289"/>
        <item x="610"/>
        <item x="367"/>
        <item x="2137"/>
        <item x="1311"/>
        <item x="1197"/>
        <item x="731"/>
        <item x="1785"/>
        <item x="1008"/>
        <item x="1009"/>
        <item x="623"/>
        <item x="959"/>
        <item x="1189"/>
        <item x="895"/>
        <item x="558"/>
        <item x="199"/>
        <item x="1464"/>
        <item x="525"/>
        <item x="850"/>
        <item x="1721"/>
        <item x="414"/>
        <item x="1413"/>
        <item x="637"/>
        <item x="448"/>
        <item x="1253"/>
        <item x="1531"/>
        <item x="908"/>
        <item x="1795"/>
        <item x="342"/>
        <item x="1706"/>
        <item x="1829"/>
        <item x="2207"/>
        <item x="1660"/>
        <item x="41"/>
        <item x="1029"/>
        <item x="1564"/>
        <item x="1761"/>
        <item x="811"/>
        <item x="1730"/>
        <item x="1377"/>
        <item x="1442"/>
        <item x="2171"/>
        <item x="2265"/>
        <item x="2212"/>
        <item x="802"/>
        <item x="757"/>
        <item x="1124"/>
        <item x="1166"/>
        <item x="446"/>
        <item x="2091"/>
        <item x="587"/>
        <item x="117"/>
        <item x="1901"/>
        <item x="647"/>
        <item x="1535"/>
        <item x="1830"/>
        <item x="1050"/>
        <item x="1434"/>
        <item x="1648"/>
        <item x="967"/>
        <item x="2238"/>
        <item x="2116"/>
        <item x="1427"/>
        <item x="1324"/>
        <item x="1561"/>
        <item x="2113"/>
        <item x="1136"/>
        <item x="447"/>
        <item x="444"/>
        <item x="2153"/>
        <item x="6"/>
        <item x="988"/>
        <item x="1056"/>
        <item x="214"/>
        <item x="914"/>
        <item x="257"/>
        <item x="1176"/>
        <item x="1073"/>
        <item x="978"/>
        <item x="1269"/>
        <item x="983"/>
        <item x="1619"/>
        <item x="1734"/>
        <item x="467"/>
        <item x="1635"/>
        <item x="237"/>
        <item x="794"/>
        <item x="207"/>
        <item x="2237"/>
        <item x="1463"/>
        <item x="2211"/>
        <item x="2144"/>
        <item x="412"/>
        <item x="1406"/>
        <item x="1930"/>
        <item x="816"/>
        <item x="1280"/>
        <item x="2206"/>
        <item x="1300"/>
        <item x="1303"/>
        <item x="841"/>
        <item x="97"/>
        <item x="1397"/>
        <item x="1713"/>
        <item x="347"/>
        <item x="1766"/>
        <item x="392"/>
        <item x="1257"/>
        <item x="1163"/>
        <item x="130"/>
        <item x="689"/>
        <item x="1516"/>
        <item x="131"/>
        <item x="1383"/>
        <item x="1466"/>
        <item x="154"/>
        <item x="1978"/>
        <item x="1468"/>
        <item x="1301"/>
        <item x="2181"/>
        <item x="998"/>
        <item x="2030"/>
        <item x="775"/>
        <item x="1712"/>
        <item x="1916"/>
        <item x="1333"/>
        <item x="1295"/>
        <item x="1394"/>
        <item x="2071"/>
        <item x="1248"/>
        <item x="312"/>
        <item x="548"/>
        <item x="1981"/>
        <item x="940"/>
        <item x="406"/>
        <item x="1633"/>
        <item x="635"/>
        <item x="1374"/>
        <item x="2152"/>
        <item x="501"/>
        <item x="1420"/>
        <item x="44"/>
        <item x="2070"/>
        <item x="1483"/>
        <item x="1851"/>
        <item x="1970"/>
        <item x="1214"/>
        <item x="869"/>
        <item x="859"/>
        <item x="1096"/>
        <item x="618"/>
        <item x="360"/>
        <item x="136"/>
        <item x="1485"/>
        <item x="2232"/>
        <item x="1513"/>
        <item x="1459"/>
        <item x="1224"/>
        <item x="190"/>
        <item x="1732"/>
        <item x="2278"/>
        <item x="1674"/>
        <item x="795"/>
        <item x="366"/>
        <item x="1435"/>
        <item x="1212"/>
        <item x="1020"/>
        <item x="1238"/>
        <item x="1102"/>
        <item x="15"/>
        <item x="1109"/>
        <item x="1052"/>
        <item x="1254"/>
        <item x="1047"/>
        <item x="735"/>
        <item x="1285"/>
        <item x="1133"/>
        <item x="1810"/>
        <item x="1255"/>
        <item x="987"/>
        <item x="1729"/>
        <item x="1777"/>
        <item x="466"/>
        <item x="1780"/>
        <item x="1710"/>
        <item x="2271"/>
        <item x="995"/>
        <item x="100"/>
        <item x="1074"/>
        <item x="1900"/>
        <item x="1037"/>
        <item x="1209"/>
        <item x="1762"/>
        <item x="1043"/>
        <item x="1234"/>
        <item x="183"/>
        <item x="1343"/>
        <item x="201"/>
        <item x="1001"/>
        <item x="504"/>
        <item x="267"/>
        <item x="605"/>
        <item x="483"/>
        <item x="203"/>
        <item x="680"/>
        <item x="1004"/>
        <item x="2224"/>
        <item x="355"/>
        <item x="2253"/>
        <item x="1382"/>
        <item x="2229"/>
        <item x="21"/>
        <item x="418"/>
        <item x="1971"/>
        <item x="1984"/>
        <item x="976"/>
        <item x="1735"/>
        <item x="717"/>
        <item x="1599"/>
        <item x="37"/>
        <item x="827"/>
        <item x="586"/>
        <item x="1577"/>
        <item x="1839"/>
        <item x="1966"/>
        <item x="1416"/>
        <item x="1618"/>
        <item x="705"/>
        <item x="225"/>
        <item x="135"/>
        <item x="2252"/>
        <item x="595"/>
        <item x="320"/>
        <item x="2180"/>
        <item x="810"/>
        <item x="528"/>
        <item x="975"/>
        <item x="1327"/>
        <item x="1101"/>
        <item x="458"/>
        <item x="842"/>
        <item x="706"/>
        <item x="1430"/>
        <item x="796"/>
        <item x="332"/>
        <item x="469"/>
        <item x="1275"/>
        <item x="2103"/>
        <item x="1887"/>
        <item x="1138"/>
        <item x="263"/>
        <item x="529"/>
        <item x="2262"/>
        <item x="301"/>
        <item x="322"/>
        <item x="1262"/>
        <item x="2059"/>
        <item x="1005"/>
        <item x="2294"/>
        <item x="60"/>
        <item x="1325"/>
        <item x="282"/>
        <item x="1196"/>
        <item x="913"/>
        <item x="1771"/>
        <item x="499"/>
        <item x="948"/>
        <item x="1652"/>
        <item x="1828"/>
        <item x="158"/>
        <item x="702"/>
        <item x="2118"/>
        <item x="1137"/>
        <item x="1245"/>
        <item x="999"/>
        <item x="1834"/>
        <item x="156"/>
        <item x="585"/>
        <item x="601"/>
        <item x="926"/>
        <item x="1063"/>
        <item x="878"/>
        <item x="847"/>
        <item x="1342"/>
        <item x="364"/>
        <item x="2249"/>
        <item x="666"/>
        <item x="256"/>
        <item x="724"/>
        <item x="2236"/>
        <item x="565"/>
        <item x="1742"/>
        <item x="1046"/>
        <item x="1997"/>
        <item x="2240"/>
        <item x="1884"/>
        <item x="1013"/>
        <item x="536"/>
        <item x="2179"/>
        <item x="302"/>
        <item x="1113"/>
        <item x="1495"/>
        <item x="711"/>
        <item x="812"/>
        <item x="1123"/>
        <item x="2291"/>
        <item x="782"/>
        <item x="1931"/>
        <item x="450"/>
        <item x="232"/>
        <item x="559"/>
        <item x="1740"/>
        <item x="1142"/>
        <item x="433"/>
        <item x="1996"/>
        <item x="1987"/>
        <item x="1528"/>
        <item x="141"/>
        <item x="2068"/>
        <item x="1186"/>
        <item x="358"/>
        <item x="1579"/>
        <item x="687"/>
        <item x="2161"/>
        <item x="977"/>
        <item x="1725"/>
        <item x="1767"/>
        <item x="879"/>
        <item x="2267"/>
        <item x="1837"/>
        <item x="2016"/>
        <item x="2042"/>
        <item x="1520"/>
        <item x="71"/>
        <item x="692"/>
        <item x="1885"/>
        <item x="140"/>
        <item x="2306"/>
        <item x="982"/>
        <item x="2077"/>
        <item x="113"/>
        <item x="2062"/>
        <item x="1748"/>
        <item x="443"/>
        <item x="1653"/>
        <item x="2241"/>
        <item x="1002"/>
        <item x="1425"/>
        <item x="1125"/>
        <item x="1415"/>
        <item x="292"/>
        <item x="809"/>
        <item x="1431"/>
        <item x="1062"/>
        <item x="1453"/>
        <item x="1003"/>
        <item x="1031"/>
        <item x="1620"/>
        <item x="186"/>
        <item x="1396"/>
        <item x="1399"/>
        <item x="2312"/>
        <item x="1471"/>
        <item x="1793"/>
        <item x="2044"/>
        <item x="1292"/>
        <item x="382"/>
        <item x="616"/>
        <item x="876"/>
        <item x="1774"/>
        <item x="281"/>
        <item x="1880"/>
        <item x="80"/>
        <item x="921"/>
        <item x="2063"/>
        <item x="244"/>
        <item x="1897"/>
        <item x="1118"/>
        <item x="1107"/>
        <item x="826"/>
        <item x="1961"/>
        <item x="645"/>
        <item x="1715"/>
        <item x="34"/>
        <item x="1084"/>
        <item x="904"/>
        <item x="1685"/>
        <item x="1569"/>
        <item x="147"/>
        <item x="591"/>
        <item x="1457"/>
        <item x="1932"/>
        <item x="493"/>
        <item x="2172"/>
        <item x="1350"/>
        <item x="1329"/>
        <item x="1595"/>
        <item x="1896"/>
        <item x="1659"/>
        <item x="1540"/>
        <item x="1903"/>
        <item x="933"/>
        <item x="2282"/>
        <item x="750"/>
        <item x="1586"/>
        <item x="1605"/>
        <item x="83"/>
        <item x="327"/>
        <item x="1682"/>
        <item x="285"/>
        <item x="1838"/>
        <item x="1321"/>
        <item x="1791"/>
        <item x="480"/>
        <item x="1615"/>
        <item x="401"/>
        <item x="531"/>
        <item x="1116"/>
        <item x="1819"/>
        <item x="1446"/>
        <item x="1986"/>
        <item x="1185"/>
        <item x="882"/>
        <item x="1911"/>
        <item x="1233"/>
        <item x="1045"/>
        <item x="1127"/>
        <item x="1817"/>
        <item x="236"/>
        <item x="1871"/>
        <item x="1990"/>
        <item x="215"/>
        <item x="1716"/>
        <item x="1225"/>
        <item x="377"/>
        <item x="1702"/>
        <item x="2088"/>
        <item x="2109"/>
        <item x="1337"/>
        <item x="1703"/>
        <item x="1539"/>
        <item x="1428"/>
        <item x="2287"/>
        <item x="363"/>
        <item x="381"/>
        <item x="1006"/>
        <item x="404"/>
        <item x="1657"/>
        <item x="315"/>
        <item x="2053"/>
        <item x="560"/>
        <item x="2146"/>
        <item x="122"/>
        <item x="1467"/>
        <item x="144"/>
        <item x="1714"/>
        <item x="893"/>
        <item x="1686"/>
        <item x="1623"/>
        <item x="2058"/>
        <item x="2014"/>
        <item x="1026"/>
        <item x="264"/>
        <item x="2015"/>
        <item x="52"/>
        <item x="1051"/>
        <item x="985"/>
        <item x="896"/>
        <item x="2145"/>
        <item x="935"/>
        <item x="1596"/>
        <item x="825"/>
        <item x="953"/>
        <item x="1696"/>
        <item x="459"/>
        <item x="1068"/>
        <item x="1988"/>
        <item x="91"/>
        <item x="732"/>
        <item x="88"/>
        <item x="1072"/>
        <item x="178"/>
        <item x="272"/>
        <item x="1722"/>
        <item x="185"/>
        <item x="838"/>
        <item x="1921"/>
        <item x="1361"/>
        <item x="126"/>
        <item x="291"/>
        <item x="1175"/>
        <item x="656"/>
        <item x="1291"/>
        <item x="1164"/>
        <item x="1018"/>
        <item x="638"/>
        <item x="2149"/>
        <item x="114"/>
        <item x="48"/>
        <item x="425"/>
        <item x="57"/>
        <item x="455"/>
        <item x="1736"/>
        <item x="730"/>
        <item x="867"/>
        <item x="715"/>
        <item x="19"/>
        <item x="627"/>
        <item x="1670"/>
        <item x="1147"/>
        <item x="2009"/>
        <item x="786"/>
        <item x="155"/>
        <item x="923"/>
        <item x="1582"/>
        <item x="1199"/>
        <item x="799"/>
        <item x="1414"/>
        <item x="1809"/>
        <item x="733"/>
        <item x="606"/>
        <item x="457"/>
        <item x="1868"/>
        <item x="345"/>
        <item x="162"/>
        <item x="1098"/>
        <item x="56"/>
        <item x="1305"/>
        <item x="177"/>
        <item x="741"/>
        <item x="338"/>
        <item x="2064"/>
        <item x="510"/>
        <item x="2148"/>
        <item x="1510"/>
        <item x="739"/>
        <item x="439"/>
        <item x="194"/>
        <item x="1818"/>
        <item x="1737"/>
        <item x="2072"/>
        <item x="1719"/>
        <item x="1889"/>
        <item x="1543"/>
        <item x="2257"/>
        <item x="961"/>
        <item x="800"/>
        <item x="1858"/>
        <item x="774"/>
        <item x="2305"/>
        <item x="262"/>
        <item x="866"/>
        <item x="2101"/>
        <item x="1642"/>
        <item x="951"/>
        <item x="2201"/>
        <item x="894"/>
        <item x="2258"/>
        <item x="1658"/>
        <item x="1517"/>
        <item x="410"/>
        <item x="2204"/>
        <item x="1235"/>
        <item x="1691"/>
        <item x="1365"/>
        <item x="456"/>
        <item x="86"/>
        <item x="500"/>
        <item x="990"/>
        <item x="1677"/>
        <item x="82"/>
        <item x="857"/>
        <item x="209"/>
        <item x="1288"/>
        <item x="1616"/>
        <item x="1380"/>
        <item x="832"/>
        <item x="1445"/>
        <item x="1895"/>
        <item x="218"/>
        <item x="761"/>
        <item x="652"/>
        <item x="1437"/>
        <item x="858"/>
        <item x="1617"/>
        <item x="714"/>
        <item x="1302"/>
        <item x="1723"/>
        <item x="1201"/>
        <item x="482"/>
        <item x="929"/>
        <item x="818"/>
        <item x="1145"/>
        <item x="1404"/>
        <item x="1322"/>
        <item x="420"/>
        <item x="2117"/>
        <item x="160"/>
        <item x="2139"/>
        <item x="2130"/>
        <item x="1641"/>
        <item x="944"/>
        <item x="2178"/>
        <item x="432"/>
        <item x="952"/>
        <item x="991"/>
        <item x="694"/>
        <item x="793"/>
        <item x="2100"/>
        <item x="1541"/>
        <item x="240"/>
        <item x="1362"/>
        <item x="1244"/>
        <item x="22"/>
        <item x="2286"/>
        <item x="945"/>
        <item x="754"/>
        <item x="622"/>
        <item x="1580"/>
        <item x="569"/>
        <item x="40"/>
        <item x="2034"/>
        <item x="1928"/>
        <item x="506"/>
        <item x="2107"/>
        <item x="745"/>
        <item x="64"/>
        <item x="1249"/>
        <item x="243"/>
        <item x="134"/>
        <item x="552"/>
        <item x="556"/>
        <item x="535"/>
        <item x="508"/>
        <item x="2166"/>
        <item x="873"/>
        <item x="2013"/>
        <item x="1571"/>
        <item x="2010"/>
        <item x="304"/>
        <item x="1601"/>
        <item x="2025"/>
        <item x="1893"/>
        <item x="2297"/>
        <item x="1575"/>
        <item x="307"/>
        <item x="567"/>
        <item x="871"/>
        <item x="2019"/>
        <item x="939"/>
        <item x="1419"/>
        <item x="496"/>
        <item x="974"/>
        <item x="1472"/>
        <item x="555"/>
        <item x="1180"/>
        <item x="2243"/>
        <item x="65"/>
        <item x="1711"/>
        <item x="1106"/>
        <item x="1462"/>
        <item x="430"/>
        <item x="1492"/>
        <item x="1611"/>
        <item x="85"/>
        <item x="2311"/>
        <item x="1242"/>
        <item x="1378"/>
        <item x="1638"/>
        <item x="1360"/>
        <item x="1150"/>
        <item x="2186"/>
        <item x="1826"/>
        <item x="701"/>
        <item x="1873"/>
        <item x="1570"/>
        <item x="205"/>
        <item x="1267"/>
        <item x="116"/>
        <item x="2200"/>
        <item x="1148"/>
        <item x="514"/>
        <item x="62"/>
        <item x="1952"/>
        <item x="2054"/>
        <item x="888"/>
        <item x="1945"/>
        <item x="1038"/>
        <item x="2195"/>
        <item x="534"/>
        <item x="641"/>
        <item x="2006"/>
        <item x="1823"/>
        <item x="2078"/>
        <item x="84"/>
        <item x="1452"/>
        <item x="2251"/>
        <item x="1628"/>
        <item x="2228"/>
        <item x="1553"/>
        <item x="1614"/>
        <item x="1461"/>
        <item x="769"/>
        <item x="511"/>
        <item x="2261"/>
        <item x="1449"/>
        <item x="119"/>
        <item x="426"/>
        <item x="2199"/>
        <item x="2264"/>
        <item x="1349"/>
        <item x="2024"/>
        <item x="538"/>
        <item x="336"/>
        <item x="950"/>
        <item x="1717"/>
        <item x="300"/>
        <item x="722"/>
        <item x="1134"/>
        <item x="1857"/>
        <item x="2119"/>
        <item x="10"/>
        <item x="1152"/>
        <item x="4"/>
        <item x="723"/>
        <item x="391"/>
        <item x="1290"/>
        <item x="1524"/>
        <item x="1549"/>
        <item x="1603"/>
        <item x="133"/>
        <item x="29"/>
        <item x="1954"/>
        <item x="306"/>
        <item x="1519"/>
        <item x="762"/>
        <item x="898"/>
        <item x="1764"/>
        <item x="659"/>
        <item x="245"/>
        <item x="1542"/>
        <item x="1875"/>
        <item x="2061"/>
        <item x="2138"/>
        <item x="1636"/>
        <item x="1805"/>
        <item x="2150"/>
        <item x="70"/>
        <item x="957"/>
        <item x="96"/>
        <item x="1673"/>
        <item x="2052"/>
        <item x="617"/>
        <item x="1395"/>
        <item x="1080"/>
        <item x="661"/>
        <item x="960"/>
        <item x="221"/>
        <item x="78"/>
        <item x="2277"/>
        <item x="109"/>
        <item x="498"/>
        <item x="317"/>
        <item x="2038"/>
        <item x="1629"/>
        <item x="1023"/>
        <item x="968"/>
        <item x="1789"/>
        <item x="651"/>
        <item x="772"/>
        <item x="1334"/>
        <item x="815"/>
        <item x="1760"/>
        <item x="1366"/>
        <item x="395"/>
        <item x="1417"/>
        <item x="965"/>
        <item x="1223"/>
        <item x="462"/>
        <item x="422"/>
        <item x="544"/>
        <item x="1613"/>
        <item x="1908"/>
        <item x="1551"/>
        <item x="1345"/>
        <item x="1676"/>
        <item x="248"/>
        <item x="1662"/>
        <item x="1370"/>
        <item x="145"/>
        <item x="1726"/>
        <item x="1354"/>
        <item x="106"/>
        <item x="2036"/>
        <item x="2245"/>
        <item x="2093"/>
        <item x="1410"/>
        <item x="807"/>
        <item x="891"/>
        <item x="2314"/>
        <item x="831"/>
        <item x="1594"/>
        <item x="1666"/>
        <item x="868"/>
        <item x="1494"/>
        <item x="2272"/>
        <item x="925"/>
        <item x="2227"/>
        <item x="797"/>
        <item x="545"/>
        <item x="1504"/>
        <item x="216"/>
        <item x="1283"/>
        <item x="2020"/>
        <item x="108"/>
        <item x="740"/>
        <item x="861"/>
        <item x="1521"/>
        <item x="326"/>
        <item x="1443"/>
        <item x="242"/>
        <item x="924"/>
        <item x="887"/>
        <item x="986"/>
        <item x="1332"/>
        <item x="662"/>
        <item x="885"/>
        <item x="1447"/>
        <item x="1284"/>
        <item x="2012"/>
        <item x="2028"/>
        <item x="266"/>
        <item x="217"/>
        <item x="698"/>
        <item x="1219"/>
        <item x="2081"/>
        <item x="1126"/>
        <item x="979"/>
        <item x="902"/>
        <item x="1039"/>
        <item x="1315"/>
        <item x="8"/>
        <item x="1882"/>
        <item x="1983"/>
        <item x="95"/>
        <item x="696"/>
        <item x="351"/>
        <item x="533"/>
        <item x="2235"/>
        <item x="2048"/>
        <item x="1973"/>
        <item x="1965"/>
        <item x="1172"/>
        <item x="2067"/>
        <item x="2097"/>
        <item x="1033"/>
        <item x="1041"/>
        <item x="931"/>
        <item x="1079"/>
        <item x="2223"/>
        <item x="468"/>
        <item x="752"/>
        <item x="934"/>
        <item x="38"/>
        <item x="1958"/>
        <item x="964"/>
        <item x="370"/>
        <item x="1178"/>
        <item x="837"/>
        <item x="1879"/>
        <item x="1939"/>
        <item x="725"/>
        <item x="954"/>
        <item x="2168"/>
        <item x="335"/>
        <item x="523"/>
        <item x="385"/>
        <item x="1663"/>
        <item x="2281"/>
        <item x="1130"/>
        <item x="1872"/>
        <item x="516"/>
        <item x="1318"/>
        <item x="874"/>
        <item x="490"/>
        <item x="2299"/>
        <item x="848"/>
        <item x="1149"/>
        <item x="1400"/>
        <item x="167"/>
        <item x="1656"/>
        <item x="1122"/>
        <item x="2260"/>
        <item x="784"/>
        <item x="1667"/>
        <item x="1548"/>
        <item x="17"/>
        <item x="1025"/>
        <item x="1739"/>
        <item x="520"/>
        <item x="1998"/>
        <item x="1458"/>
        <item x="743"/>
        <item x="1169"/>
        <item x="1222"/>
        <item x="2056"/>
        <item x="1934"/>
        <item x="1639"/>
        <item x="1426"/>
        <item x="1827"/>
        <item x="1484"/>
        <item x="970"/>
        <item x="633"/>
        <item x="192"/>
        <item x="1886"/>
        <item x="1910"/>
        <item x="1316"/>
        <item x="1237"/>
        <item x="359"/>
        <item x="1183"/>
        <item x="104"/>
        <item x="550"/>
        <item x="479"/>
        <item x="673"/>
        <item x="388"/>
        <item x="98"/>
        <item x="181"/>
        <item x="90"/>
        <item x="517"/>
        <item x="270"/>
        <item x="365"/>
        <item x="2131"/>
        <item x="191"/>
        <item x="195"/>
        <item x="2288"/>
        <item x="632"/>
        <item x="1731"/>
        <item x="1846"/>
        <item x="1671"/>
        <item x="1206"/>
        <item x="2104"/>
        <item x="776"/>
        <item x="1959"/>
        <item x="1017"/>
        <item x="830"/>
        <item x="378"/>
        <item x="476"/>
        <item x="464"/>
        <item x="67"/>
        <item x="943"/>
        <item x="290"/>
        <item x="766"/>
        <item x="2225"/>
        <item x="81"/>
        <item x="1042"/>
        <item x="576"/>
        <item x="1153"/>
        <item x="1678"/>
        <item x="1160"/>
        <item x="1822"/>
        <item x="1946"/>
        <item x="1393"/>
        <item x="1357"/>
        <item x="892"/>
        <item x="1866"/>
        <item x="1558"/>
        <item x="287"/>
        <item x="2269"/>
        <item x="631"/>
        <item x="350"/>
        <item x="2177"/>
        <item x="238"/>
        <item x="1491"/>
        <item x="760"/>
        <item x="1190"/>
        <item x="1099"/>
        <item x="575"/>
        <item x="763"/>
        <item x="259"/>
        <item x="791"/>
        <item x="1562"/>
        <item x="1346"/>
        <item x="1218"/>
        <item x="1135"/>
        <item x="1507"/>
        <item x="348"/>
        <item x="819"/>
        <item x="2213"/>
        <item x="928"/>
        <item x="824"/>
        <item x="3"/>
        <item x="1802"/>
        <item x="808"/>
        <item x="1391"/>
        <item x="1216"/>
        <item x="571"/>
        <item x="1110"/>
        <item x="1964"/>
        <item x="789"/>
        <item x="1816"/>
        <item x="2301"/>
        <item x="230"/>
        <item x="683"/>
        <item x="68"/>
        <item x="324"/>
        <item x="1955"/>
        <item x="58"/>
        <item x="1574"/>
        <item x="279"/>
        <item x="334"/>
        <item x="475"/>
        <item x="1929"/>
        <item x="204"/>
        <item x="61"/>
        <item x="1265"/>
        <item x="1602"/>
        <item x="1852"/>
        <item x="613"/>
        <item x="171"/>
        <item x="1469"/>
        <item x="813"/>
        <item x="1927"/>
        <item x="1355"/>
        <item x="1330"/>
        <item x="829"/>
        <item x="74"/>
        <item x="1525"/>
        <item x="1905"/>
        <item x="955"/>
        <item x="1845"/>
        <item x="33"/>
        <item x="1171"/>
        <item x="1184"/>
        <item x="2134"/>
        <item x="1019"/>
        <item x="2055"/>
        <item x="1526"/>
        <item x="1598"/>
        <item x="664"/>
        <item x="1490"/>
        <item x="1788"/>
        <item x="1888"/>
        <item x="1409"/>
        <item x="1813"/>
        <item x="1499"/>
        <item x="1651"/>
        <item x="1902"/>
        <item x="820"/>
        <item x="749"/>
        <item x="2183"/>
        <item x="2309"/>
        <item x="973"/>
        <item x="213"/>
        <item x="764"/>
        <item x="2073"/>
        <item x="349"/>
        <item x="570"/>
        <item x="463"/>
        <item x="665"/>
        <item x="1104"/>
        <item x="180"/>
        <item x="905"/>
        <item x="1085"/>
        <item x="1612"/>
        <item x="994"/>
        <item x="1661"/>
        <item x="1854"/>
        <item x="1297"/>
        <item x="1860"/>
        <item x="1141"/>
        <item x="1536"/>
        <item x="294"/>
        <item x="1386"/>
        <item x="219"/>
        <item x="387"/>
        <item x="1294"/>
        <item x="1143"/>
        <item x="2239"/>
        <item x="2102"/>
        <item x="2248"/>
        <item x="2004"/>
        <item x="1455"/>
        <item x="1061"/>
        <item x="1832"/>
        <item x="524"/>
        <item x="2154"/>
        <item x="1530"/>
        <item x="1173"/>
        <item x="674"/>
        <item x="1501"/>
        <item x="502"/>
        <item x="1576"/>
        <item x="1071"/>
        <item x="709"/>
        <item x="1853"/>
        <item x="1546"/>
        <item x="1359"/>
        <item x="1422"/>
        <item x="771"/>
        <item x="1770"/>
        <item x="1480"/>
        <item x="473"/>
        <item x="1036"/>
        <item x="1727"/>
        <item x="1933"/>
        <item x="187"/>
        <item x="2187"/>
        <item x="676"/>
        <item x="2247"/>
        <item x="415"/>
        <item x="1"/>
        <item x="1915"/>
        <item x="553"/>
        <item x="353"/>
        <item x="220"/>
        <item x="2047"/>
        <item x="621"/>
        <item x="675"/>
        <item x="2219"/>
        <item x="1111"/>
        <item x="386"/>
        <item x="1509"/>
        <item x="2295"/>
        <item x="814"/>
        <item x="1260"/>
        <item x="1864"/>
        <item x="2125"/>
        <item x="2041"/>
        <item x="580"/>
        <item x="2283"/>
        <item x="1807"/>
        <item x="1304"/>
        <item x="2217"/>
        <item x="1898"/>
        <item x="1496"/>
        <item x="849"/>
        <item x="755"/>
        <item x="1481"/>
        <item x="522"/>
        <item x="728"/>
        <item x="1390"/>
        <item x="1689"/>
        <item x="1229"/>
        <item x="602"/>
        <item x="105"/>
        <item x="729"/>
        <item x="402"/>
        <item x="2017"/>
        <item x="429"/>
        <item x="890"/>
        <item x="619"/>
        <item x="751"/>
        <item x="193"/>
        <item x="654"/>
        <item x="1655"/>
        <item x="1720"/>
        <item x="1963"/>
        <item x="417"/>
        <item x="1389"/>
        <item x="2165"/>
        <item x="2292"/>
        <item x="46"/>
        <item x="235"/>
        <item x="1563"/>
        <item x="1392"/>
        <item x="297"/>
        <item x="1159"/>
        <item x="1824"/>
        <item x="1259"/>
        <item x="142"/>
        <item x="549"/>
        <item x="1112"/>
        <item x="543"/>
        <item x="1083"/>
        <item x="2308"/>
        <item x="835"/>
        <item x="423"/>
        <item x="1470"/>
        <item x="1746"/>
        <item x="785"/>
        <item x="1094"/>
        <item x="1475"/>
        <item x="271"/>
        <item x="1398"/>
        <item x="2191"/>
        <item x="2175"/>
        <item x="2196"/>
        <item x="519"/>
        <item x="1108"/>
        <item x="600"/>
        <item x="424"/>
        <item x="314"/>
        <item x="1974"/>
        <item x="541"/>
        <item x="1187"/>
        <item x="505"/>
        <item x="639"/>
        <item x="477"/>
        <item x="1281"/>
        <item x="2215"/>
        <item x="906"/>
        <item x="699"/>
        <item x="1792"/>
        <item x="421"/>
        <item x="1220"/>
        <item x="1444"/>
        <item x="682"/>
        <item x="1831"/>
        <item x="1064"/>
        <item x="101"/>
        <item x="581"/>
        <item x="2298"/>
        <item x="927"/>
        <item x="1925"/>
        <item x="989"/>
        <item x="1385"/>
        <item x="822"/>
        <item x="87"/>
        <item x="1894"/>
        <item x="801"/>
        <item x="2192"/>
        <item x="903"/>
        <item x="492"/>
        <item x="2136"/>
        <item x="1683"/>
        <item x="2203"/>
        <item x="1505"/>
        <item x="2190"/>
        <item x="390"/>
        <item x="1258"/>
        <item x="1436"/>
        <item x="1418"/>
        <item x="210"/>
        <item x="405"/>
        <item x="489"/>
        <item x="1626"/>
        <item x="1024"/>
        <item x="149"/>
        <item x="1606"/>
        <item x="1268"/>
        <item x="1999"/>
        <item x="1286"/>
        <item x="1583"/>
        <item x="1075"/>
        <item x="1747"/>
        <item x="962"/>
        <item x="1786"/>
        <item x="1630"/>
        <item x="1980"/>
        <item x="1489"/>
        <item x="153"/>
        <item x="2182"/>
        <item x="845"/>
        <item x="1264"/>
        <item x="137"/>
        <item x="1251"/>
        <item x="1912"/>
        <item x="31"/>
        <item x="1456"/>
        <item x="805"/>
        <item x="2084"/>
        <item x="678"/>
        <item x="690"/>
        <item x="1011"/>
        <item x="2057"/>
        <item x="2313"/>
        <item x="1798"/>
        <item x="1957"/>
        <item x="1891"/>
        <item x="374"/>
        <item x="2142"/>
        <item x="1508"/>
        <item x="50"/>
        <item x="1608"/>
        <item x="1512"/>
        <item x="94"/>
        <item x="1982"/>
        <item x="1486"/>
        <item x="1967"/>
        <item x="168"/>
        <item x="442"/>
        <item x="2007"/>
        <item x="1751"/>
        <item x="2189"/>
        <item x="1198"/>
        <item x="2031"/>
        <item x="1899"/>
        <item x="170"/>
        <item x="2151"/>
        <item x="125"/>
        <item x="1609"/>
        <item x="1883"/>
        <item x="175"/>
        <item x="1067"/>
        <item x="2155"/>
        <item x="316"/>
        <item x="261"/>
        <item x="1057"/>
        <item x="1375"/>
        <item x="727"/>
        <item x="626"/>
        <item x="1177"/>
        <item x="2285"/>
        <item x="356"/>
        <item x="846"/>
        <item x="624"/>
        <item x="344"/>
        <item x="1077"/>
        <item x="972"/>
        <item x="1205"/>
        <item x="478"/>
        <item x="2226"/>
        <item x="1247"/>
        <item x="2157"/>
        <item x="436"/>
        <item x="679"/>
        <item x="16"/>
        <item x="454"/>
        <item x="584"/>
        <item x="1339"/>
        <item x="910"/>
        <item x="2184"/>
        <item x="1812"/>
        <item x="685"/>
        <item x="2021"/>
        <item x="352"/>
        <item x="2208"/>
        <item x="738"/>
        <item x="189"/>
        <item x="280"/>
        <item x="486"/>
        <item x="1840"/>
        <item x="250"/>
        <item x="649"/>
        <item x="1808"/>
        <item x="110"/>
        <item x="2043"/>
        <item x="1195"/>
        <item x="1697"/>
        <item x="284"/>
        <item x="969"/>
        <item x="1221"/>
        <item x="1194"/>
        <item x="25"/>
        <item x="2032"/>
        <item x="1924"/>
        <item x="24"/>
        <item x="2279"/>
        <item x="1059"/>
        <item x="1566"/>
        <item x="625"/>
        <item x="431"/>
        <item x="2234"/>
        <item x="840"/>
        <item x="26"/>
        <item x="592"/>
        <item x="1060"/>
        <item x="1950"/>
        <item x="688"/>
        <item x="2268"/>
        <item x="966"/>
        <item x="184"/>
        <item x="1643"/>
        <item x="1313"/>
        <item x="792"/>
        <item x="597"/>
        <item x="2185"/>
        <item x="1351"/>
        <item x="1498"/>
        <item x="2069"/>
        <item x="716"/>
        <item x="73"/>
        <item x="1833"/>
        <item x="309"/>
        <item x="1208"/>
        <item x="437"/>
        <item x="1200"/>
        <item x="1949"/>
        <item x="453"/>
        <item x="660"/>
        <item x="1368"/>
        <item x="138"/>
        <item x="1985"/>
        <item x="697"/>
        <item x="1724"/>
        <item x="188"/>
        <item x="1479"/>
        <item x="255"/>
        <item x="1460"/>
        <item x="942"/>
        <item x="2221"/>
        <item x="860"/>
        <item x="594"/>
        <item x="1082"/>
        <item x="1936"/>
        <item x="2127"/>
        <item x="1239"/>
        <item x="583"/>
        <item x="45"/>
        <item x="1114"/>
        <item x="691"/>
        <item x="452"/>
        <item x="744"/>
        <item x="340"/>
        <item x="1032"/>
        <item x="2293"/>
        <item x="408"/>
        <item x="357"/>
        <item x="607"/>
        <item x="703"/>
        <item x="313"/>
        <item x="980"/>
        <item x="252"/>
        <item x="1424"/>
        <item x="1518"/>
        <item x="254"/>
        <item x="373"/>
        <item x="1376"/>
        <item x="1228"/>
        <item x="1089"/>
        <item x="1758"/>
        <item x="328"/>
        <item x="1367"/>
        <item x="1423"/>
        <item x="748"/>
        <item x="1227"/>
        <item x="788"/>
        <item x="1167"/>
        <item x="1668"/>
        <item x="20"/>
        <item x="604"/>
        <item x="708"/>
        <item x="1800"/>
        <item x="1014"/>
        <item x="1054"/>
        <item x="1779"/>
        <item x="884"/>
        <item x="773"/>
        <item x="1129"/>
        <item x="686"/>
        <item x="1647"/>
        <item x="1213"/>
        <item x="1690"/>
        <item x="2023"/>
        <item x="539"/>
        <item x="1556"/>
        <item x="2079"/>
        <item x="1081"/>
        <item x="2120"/>
        <item x="275"/>
        <item x="329"/>
        <item x="643"/>
        <item x="1755"/>
        <item x="1356"/>
        <item x="1705"/>
        <item x="1881"/>
        <item x="721"/>
        <item x="251"/>
        <item x="1363"/>
        <item x="2284"/>
        <item x="1765"/>
        <item x="1231"/>
        <item x="487"/>
        <item x="211"/>
        <item x="413"/>
        <item x="59"/>
        <item x="759"/>
        <item x="371"/>
        <item x="1814"/>
        <item x="1058"/>
        <item x="2050"/>
        <item x="1482"/>
        <item x="700"/>
        <item x="527"/>
        <item x="1007"/>
        <item x="310"/>
        <item x="39"/>
        <item x="278"/>
        <item x="713"/>
        <item x="593"/>
        <item x="1749"/>
        <item x="1796"/>
        <item x="938"/>
        <item x="1100"/>
        <item x="650"/>
        <item x="229"/>
        <item x="2092"/>
        <item x="286"/>
        <item x="2075"/>
        <item x="562"/>
        <item x="1128"/>
        <item x="2273"/>
        <item x="1078"/>
        <item x="1240"/>
        <item x="157"/>
        <item x="1261"/>
        <item x="2000"/>
        <item x="428"/>
        <item x="1338"/>
        <item x="79"/>
        <item x="163"/>
        <item x="823"/>
        <item x="265"/>
        <item x="1282"/>
        <item x="670"/>
        <item x="561"/>
        <item x="1306"/>
        <item x="1381"/>
        <item x="107"/>
        <item x="121"/>
        <item x="1694"/>
        <item x="198"/>
        <item x="2254"/>
        <item x="200"/>
        <item x="1310"/>
        <item x="362"/>
        <item x="2126"/>
        <item x="66"/>
        <item x="1478"/>
        <item x="89"/>
        <item x="2001"/>
        <item x="1246"/>
        <item x="657"/>
        <item x="1432"/>
        <item x="1848"/>
        <item x="918"/>
        <item x="2193"/>
        <item x="12"/>
        <item x="1565"/>
        <item x="2086"/>
        <item x="2111"/>
        <item x="2275"/>
        <item x="102"/>
        <item x="2214"/>
        <item x="1204"/>
        <item x="1634"/>
        <item x="393"/>
        <item x="1182"/>
        <item x="1778"/>
        <item x="2087"/>
        <item x="1226"/>
        <item x="1554"/>
        <item x="43"/>
        <item x="671"/>
        <item x="1307"/>
        <item x="1665"/>
        <item x="246"/>
        <item x="1146"/>
        <item x="2022"/>
        <item x="308"/>
        <item x="1803"/>
        <item x="258"/>
        <item x="1016"/>
        <item x="23"/>
        <item x="1335"/>
        <item x="532"/>
        <item x="441"/>
        <item x="1976"/>
        <item x="634"/>
        <item x="1348"/>
        <item x="1972"/>
        <item x="343"/>
        <item x="1799"/>
        <item x="1989"/>
        <item x="512"/>
        <item x="339"/>
        <item x="603"/>
        <item x="1743"/>
        <item x="1088"/>
        <item x="2003"/>
        <item x="1627"/>
        <item x="1384"/>
        <item x="274"/>
        <item x="1372"/>
        <item x="485"/>
        <item x="277"/>
        <item x="1757"/>
        <item x="718"/>
        <item x="2167"/>
        <item x="1193"/>
        <item x="636"/>
        <item x="992"/>
        <item x="1293"/>
        <item x="1132"/>
        <item x="2173"/>
        <item x="27"/>
        <item x="1836"/>
        <item x="2083"/>
        <item x="1718"/>
        <item x="1907"/>
        <item x="915"/>
        <item x="2085"/>
        <item x="1604"/>
        <item x="658"/>
        <item x="1407"/>
        <item x="123"/>
        <item x="1794"/>
        <item x="223"/>
        <item x="132"/>
        <item x="247"/>
        <item x="971"/>
        <item x="32"/>
        <item x="118"/>
        <item x="2095"/>
        <item x="1585"/>
        <item x="1624"/>
        <item x="1373"/>
        <item x="1787"/>
        <item x="540"/>
        <item x="2304"/>
        <item x="234"/>
        <item x="2202"/>
        <item x="2037"/>
        <item x="1622"/>
        <item x="1477"/>
        <item x="139"/>
        <item x="1847"/>
        <item x="611"/>
        <item x="1744"/>
        <item x="380"/>
        <item x="1956"/>
        <item x="1429"/>
        <item x="1855"/>
        <item x="1506"/>
        <item x="1597"/>
        <item x="54"/>
        <item x="11"/>
        <item x="798"/>
        <item x="981"/>
        <item x="695"/>
        <item x="1654"/>
        <item x="1474"/>
        <item x="445"/>
        <item x="2222"/>
        <item x="1637"/>
        <item x="1695"/>
        <item x="1236"/>
        <item x="128"/>
        <item x="1158"/>
        <item x="2105"/>
        <item x="1645"/>
        <item x="1878"/>
        <item x="668"/>
        <item x="1679"/>
        <item x="993"/>
        <item x="1015"/>
        <item x="1488"/>
        <item x="1922"/>
        <item x="2216"/>
        <item x="5"/>
        <item x="1890"/>
        <item x="396"/>
        <item x="2027"/>
        <item x="165"/>
        <item x="111"/>
        <item x="1701"/>
        <item x="1589"/>
        <item x="1210"/>
        <item x="1309"/>
        <item x="1369"/>
        <item x="596"/>
        <item x="2049"/>
        <item x="1097"/>
        <item x="1913"/>
        <item x="1115"/>
        <item x="231"/>
        <item x="1271"/>
        <item x="1408"/>
        <item x="1844"/>
        <item x="598"/>
        <item x="1728"/>
        <item x="1439"/>
        <item x="640"/>
        <item x="1250"/>
        <item x="305"/>
        <item x="781"/>
        <item x="1820"/>
        <item x="434"/>
        <item x="1203"/>
        <item x="2231"/>
        <item x="734"/>
        <item x="1086"/>
        <item x="1591"/>
        <item x="1053"/>
        <item x="2303"/>
        <item x="481"/>
        <item x="1588"/>
        <item x="2046"/>
        <item x="2255"/>
        <item x="2256"/>
        <item x="1733"/>
        <item x="2174"/>
        <item x="880"/>
        <item x="917"/>
        <item x="311"/>
        <item x="1692"/>
        <item x="2259"/>
        <item x="491"/>
        <item x="1328"/>
        <item x="1012"/>
        <item x="1992"/>
        <item x="2090"/>
        <item x="1707"/>
        <item x="1503"/>
        <item x="354"/>
        <item x="551"/>
        <item x="1117"/>
        <item x="1448"/>
        <item x="1450"/>
        <item x="1923"/>
        <item x="1862"/>
        <item x="222"/>
        <item x="129"/>
        <item x="409"/>
        <item x="1801"/>
        <item x="2141"/>
        <item x="389"/>
        <item x="1776"/>
        <item x="239"/>
        <item x="1336"/>
        <item x="2123"/>
        <item x="653"/>
        <item x="1969"/>
        <item x="1975"/>
        <item x="1573"/>
        <item x="1341"/>
        <item x="1763"/>
        <item x="2147"/>
        <item x="1352"/>
        <item x="1699"/>
        <item x="1403"/>
        <item x="577"/>
        <item x="14"/>
        <item x="1035"/>
        <item x="1644"/>
        <item x="465"/>
        <item x="1700"/>
        <item x="1266"/>
        <item x="1773"/>
        <item x="2296"/>
        <item x="1698"/>
        <item x="719"/>
        <item x="2162"/>
        <item x="1600"/>
        <item x="2133"/>
        <item x="2106"/>
        <item x="1191"/>
        <item x="1968"/>
        <item x="1919"/>
        <item x="1120"/>
        <item x="260"/>
        <item x="1358"/>
        <item x="1277"/>
        <item x="1174"/>
        <item x="2160"/>
        <item x="1168"/>
        <item x="557"/>
        <item x="852"/>
        <item x="1640"/>
        <item x="288"/>
        <item x="1815"/>
        <item x="1865"/>
        <item x="1165"/>
        <item x="484"/>
        <item x="1825"/>
        <item x="333"/>
        <item x="1192"/>
        <item x="1625"/>
        <item x="1790"/>
        <item x="720"/>
        <item x="937"/>
        <item x="756"/>
        <item x="2300"/>
        <item x="299"/>
        <item x="1568"/>
        <item x="1557"/>
        <item x="573"/>
        <item x="2194"/>
        <item x="589"/>
        <item x="2170"/>
        <item x="2112"/>
        <item x="1500"/>
        <item x="202"/>
        <item x="174"/>
        <item x="1000"/>
        <item x="1010"/>
        <item x="2143"/>
        <item x="2026"/>
        <item x="889"/>
        <item x="836"/>
        <item x="1402"/>
        <item x="1438"/>
        <item x="152"/>
        <item x="1188"/>
        <item x="227"/>
        <item x="2002"/>
        <item x="2082"/>
        <item x="1529"/>
        <item x="1487"/>
        <item x="2121"/>
        <item x="1672"/>
        <item x="1708"/>
        <item x="1775"/>
        <item x="568"/>
        <item x="851"/>
        <item x="574"/>
        <item x="542"/>
        <item x="563"/>
        <item x="726"/>
        <item x="1364"/>
        <item x="1092"/>
        <item x="419"/>
        <item x="1256"/>
        <item x="669"/>
        <item x="150"/>
        <item x="1140"/>
        <item x="407"/>
        <item x="1502"/>
        <item x="1157"/>
        <item x="1278"/>
        <item x="1347"/>
        <item x="629"/>
        <item x="159"/>
        <item x="2280"/>
        <item x="1211"/>
        <item x="768"/>
        <item x="1170"/>
        <item x="1693"/>
        <item x="2132"/>
        <item x="1572"/>
        <item x="1121"/>
        <item x="736"/>
        <item x="1610"/>
        <item x="1144"/>
        <item x="2315"/>
        <item x="2250"/>
        <item x="13"/>
        <item x="1263"/>
        <item x="2122"/>
        <item x="582"/>
        <item x="253"/>
        <item x="996"/>
        <item x="566"/>
        <item x="1938"/>
        <item x="47"/>
        <item x="1319"/>
        <item x="1680"/>
        <item x="746"/>
        <item x="53"/>
        <item x="1772"/>
        <item x="269"/>
        <item x="416"/>
        <item x="325"/>
        <item x="1151"/>
        <item x="331"/>
        <item x="1252"/>
        <item x="1867"/>
        <item x="1920"/>
        <item x="384"/>
        <item x="1877"/>
        <item x="1937"/>
        <item x="747"/>
        <item x="1320"/>
        <item x="268"/>
        <item x="909"/>
        <item x="930"/>
        <item x="2169"/>
        <item x="127"/>
        <item x="1675"/>
        <item x="1156"/>
        <item x="1593"/>
        <item x="856"/>
        <item x="677"/>
        <item x="704"/>
        <item x="1323"/>
        <item x="1631"/>
        <item x="383"/>
        <item x="55"/>
        <item x="843"/>
        <item x="1607"/>
        <item x="767"/>
        <item x="872"/>
        <item x="1592"/>
        <item x="224"/>
        <item x="226"/>
        <item x="579"/>
        <item x="341"/>
        <item x="76"/>
        <item x="2176"/>
        <item x="615"/>
        <item x="901"/>
        <item x="1687"/>
        <item x="737"/>
        <item x="1584"/>
        <item x="173"/>
        <item x="36"/>
        <item x="1044"/>
        <item x="2080"/>
        <item x="1274"/>
        <item x="1681"/>
        <item x="1835"/>
        <item x="941"/>
        <item x="855"/>
        <item x="572"/>
        <item x="839"/>
        <item x="684"/>
        <item x="648"/>
        <item x="2066"/>
        <item x="1578"/>
        <item x="1454"/>
        <item x="1544"/>
        <item x="2129"/>
        <item x="1856"/>
        <item x="2108"/>
        <item x="630"/>
        <item x="916"/>
        <item x="844"/>
        <item x="1632"/>
        <item x="1951"/>
        <item x="1550"/>
        <item x="1353"/>
        <item x="783"/>
        <item x="1066"/>
        <item x="518"/>
        <item x="451"/>
        <item x="9"/>
        <item x="115"/>
        <item x="547"/>
        <item x="1511"/>
        <item x="612"/>
        <item x="2033"/>
        <item x="1784"/>
        <item x="273"/>
        <item x="853"/>
        <item x="608"/>
        <item x="471"/>
        <item x="1843"/>
        <item x="778"/>
        <item x="1944"/>
        <item x="1162"/>
        <item x="2188"/>
        <item x="2098"/>
        <item x="870"/>
        <item x="1340"/>
        <item x="1892"/>
        <item x="1034"/>
        <item x="1379"/>
        <item x="1863"/>
        <item x="1131"/>
        <item x="1797"/>
        <item x="1440"/>
        <item x="1344"/>
        <item x="99"/>
        <item x="2164"/>
        <item x="947"/>
        <item x="2074"/>
        <item x="1091"/>
        <item x="1465"/>
        <item x="1738"/>
        <item x="609"/>
        <item x="461"/>
        <item x="503"/>
        <item x="124"/>
        <item x="1276"/>
        <item x="1493"/>
        <item x="1545"/>
        <item x="120"/>
        <item x="1859"/>
        <item x="521"/>
        <item x="1181"/>
        <item x="907"/>
        <item x="644"/>
        <item x="1811"/>
        <item x="146"/>
        <item x="1664"/>
        <item x="1272"/>
        <item x="1441"/>
        <item x="862"/>
        <item x="18"/>
        <item x="1065"/>
        <item x="1217"/>
        <item x="1139"/>
        <item x="932"/>
        <item x="513"/>
        <item x="1527"/>
        <item x="2159"/>
        <item x="1555"/>
        <item x="303"/>
        <item x="1935"/>
        <item x="1312"/>
        <item x="526"/>
        <item x="2218"/>
        <item x="507"/>
        <item x="2244"/>
        <item x="1095"/>
        <item x="1287"/>
        <item x="30"/>
        <item x="372"/>
        <item x="2011"/>
        <item x="2289"/>
        <item x="1076"/>
        <item x="2163"/>
        <item x="681"/>
        <item x="897"/>
        <item x="1861"/>
        <item x="2114"/>
        <item x="321"/>
        <item x="2110"/>
        <item x="1962"/>
        <item x="1769"/>
        <item x="1296"/>
        <item x="1451"/>
        <item x="7"/>
        <item x="1028"/>
        <item x="1587"/>
        <item x="1752"/>
        <item x="449"/>
        <item x="93"/>
        <item x="319"/>
        <item x="112"/>
        <item x="936"/>
        <item x="564"/>
        <item x="1918"/>
        <item x="1759"/>
        <item x="1926"/>
        <item x="530"/>
        <item x="63"/>
        <item x="620"/>
        <item x="900"/>
        <item x="1022"/>
        <item x="394"/>
        <item x="922"/>
        <item x="1119"/>
        <item x="1040"/>
        <item x="1533"/>
        <item x="753"/>
        <item x="1806"/>
        <item x="864"/>
        <item x="2290"/>
        <item x="400"/>
        <item x="474"/>
        <item x="376"/>
        <item x="833"/>
        <item x="1388"/>
        <item x="1914"/>
        <item x="642"/>
        <item x="1207"/>
        <item x="1906"/>
        <item x="1650"/>
        <item x="1942"/>
        <item x="1804"/>
        <item x="472"/>
        <item x="1289"/>
        <item x="863"/>
        <item x="1412"/>
        <item x="143"/>
        <item x="495"/>
        <item x="912"/>
        <item x="440"/>
        <item x="1559"/>
        <item x="346"/>
        <item x="337"/>
        <item x="1522"/>
        <item x="1087"/>
        <item x="1979"/>
        <item x="1202"/>
        <item x="2198"/>
        <item x="379"/>
        <item x="2035"/>
        <item x="2274"/>
        <item x="2210"/>
        <item x="646"/>
        <item x="1103"/>
        <item x="1371"/>
        <item x="2310"/>
        <item x="233"/>
        <item x="51"/>
        <item x="1326"/>
        <item x="1105"/>
        <item x="804"/>
        <item x="460"/>
        <item x="1049"/>
        <item x="1621"/>
        <item x="787"/>
        <item x="1941"/>
        <item x="1232"/>
        <item x="2065"/>
        <item x="2005"/>
        <item x="1547"/>
        <item x="1155"/>
        <item x="293"/>
        <item x="1093"/>
        <item x="1909"/>
        <item x="2197"/>
        <item x="2266"/>
        <item x="1387"/>
        <item x="1783"/>
        <item x="1279"/>
        <item x="1421"/>
        <item x="806"/>
        <item x="1821"/>
        <item x="1669"/>
        <item x="963"/>
        <item x="2233"/>
        <item x="369"/>
        <item x="946"/>
        <item x="1870"/>
        <item x="2263"/>
        <item x="488"/>
        <item x="206"/>
        <item x="920"/>
        <item x="911"/>
        <item x="2302"/>
        <item x="1745"/>
        <item x="1069"/>
        <item x="375"/>
        <item x="399"/>
        <item x="2220"/>
        <item x="1842"/>
        <item x="2230"/>
        <item x="2115"/>
        <item x="854"/>
        <item x="2039"/>
        <item x="779"/>
        <item x="1995"/>
        <item x="1904"/>
        <item x="1497"/>
        <item x="103"/>
        <item x="1917"/>
        <item x="2156"/>
        <item x="1753"/>
        <item x="1590"/>
        <item x="1947"/>
        <item x="546"/>
        <item x="1782"/>
        <item x="663"/>
        <item x="1943"/>
        <item x="1515"/>
        <item x="1154"/>
        <item x="956"/>
        <item x="707"/>
        <item x="590"/>
        <item x="1021"/>
        <item x="361"/>
        <item x="1314"/>
        <item x="770"/>
        <item x="92"/>
        <item x="2135"/>
        <item x="828"/>
        <item x="2205"/>
        <item x="28"/>
        <item x="1684"/>
        <item x="470"/>
        <item x="298"/>
        <item x="958"/>
        <item x="1030"/>
        <item x="1298"/>
        <item x="164"/>
        <item x="2094"/>
        <item x="537"/>
        <item x="1874"/>
        <item x="197"/>
        <item x="881"/>
        <item x="148"/>
        <item x="883"/>
        <item x="875"/>
        <item x="208"/>
        <item x="2270"/>
        <item x="2307"/>
        <item x="1317"/>
        <item x="42"/>
        <item x="151"/>
        <item x="69"/>
        <item x="693"/>
        <item x="283"/>
        <item x="554"/>
        <item x="1538"/>
        <item x="899"/>
        <item x="182"/>
        <item x="1055"/>
        <item x="1532"/>
        <item x="919"/>
        <item x="1273"/>
        <item x="196"/>
        <item x="330"/>
        <item x="1243"/>
        <item x="1850"/>
        <item x="166"/>
        <item x="742"/>
        <item x="1090"/>
        <item x="2008"/>
        <item x="1869"/>
        <item x="1688"/>
        <item x="765"/>
        <item x="1756"/>
        <item x="1552"/>
        <item x="1534"/>
        <item x="984"/>
        <item x="75"/>
        <item x="1514"/>
        <item x="1977"/>
        <item x="2246"/>
        <item x="35"/>
        <item x="509"/>
        <item x="1241"/>
        <item x="435"/>
        <item x="169"/>
        <item x="411"/>
        <item x="1476"/>
        <item x="212"/>
        <item x="578"/>
        <item x="667"/>
        <item x="821"/>
        <item x="997"/>
        <item x="1991"/>
        <item x="877"/>
        <item x="161"/>
        <item x="1940"/>
        <item x="1331"/>
        <item x="2051"/>
        <item x="249"/>
        <item x="1754"/>
        <item x="1027"/>
        <item x="710"/>
        <item x="588"/>
        <item x="1433"/>
        <item x="780"/>
        <item x="777"/>
        <item x="1161"/>
        <item x="1649"/>
        <item x="614"/>
        <item x="1523"/>
        <item x="172"/>
        <item x="2209"/>
        <item x="655"/>
        <item x="865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/>
    <pivotField axis="axisRow" compact="0" outline="0" showAll="0">
      <items count="4">
        <item h="1" x="2"/>
        <item h="1"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2"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t." fld="12" baseField="0" baseItem="0"/>
    <dataField name="Count of order id" fld="1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59B877-D328-4E1E-88AC-23D8379F8B02}" name="PivotTable4" cacheId="3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H722:I730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Row" compact="0" outline="0" showAll="0">
      <items count="8">
        <item x="1"/>
        <item x="2"/>
        <item x="3"/>
        <item x="4"/>
        <item x="0"/>
        <item x="6"/>
        <item x="5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t." fld="12" baseField="0" baseItem="0"/>
  </dataFields>
  <chartFormats count="4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4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4" format="29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4" format="30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4" format="3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5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3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34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35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36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5" format="37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5" format="38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5" format="39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3405EB-EBB2-46F1-BBD0-C0F18D46BA25}" name="PivotTable1" cacheId="3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H708:J712" firstHeaderRow="0" firstDataRow="1" firstDataCol="1"/>
  <pivotFields count="18">
    <pivotField compact="0" outline="0" showAll="0">
      <items count="25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t="default"/>
      </items>
    </pivotField>
    <pivotField dataField="1" compact="0" outline="0" showAll="0">
      <items count="2317">
        <item x="2096"/>
        <item x="1560"/>
        <item x="628"/>
        <item x="599"/>
        <item x="803"/>
        <item x="1405"/>
        <item x="2089"/>
        <item x="323"/>
        <item x="241"/>
        <item x="295"/>
        <item x="398"/>
        <item x="427"/>
        <item x="228"/>
        <item x="834"/>
        <item x="1299"/>
        <item x="1537"/>
        <item x="276"/>
        <item x="886"/>
        <item x="1849"/>
        <item x="672"/>
        <item x="2128"/>
        <item x="438"/>
        <item x="1230"/>
        <item x="1270"/>
        <item x="0"/>
        <item x="817"/>
        <item x="2140"/>
        <item x="1841"/>
        <item x="1960"/>
        <item x="403"/>
        <item x="1876"/>
        <item x="712"/>
        <item x="790"/>
        <item x="2099"/>
        <item x="758"/>
        <item x="2060"/>
        <item x="1215"/>
        <item x="2158"/>
        <item x="949"/>
        <item x="2124"/>
        <item x="1070"/>
        <item x="1704"/>
        <item x="2029"/>
        <item x="2"/>
        <item x="1581"/>
        <item x="1308"/>
        <item x="1750"/>
        <item x="1048"/>
        <item x="2276"/>
        <item x="2040"/>
        <item x="179"/>
        <item x="296"/>
        <item x="2242"/>
        <item x="497"/>
        <item x="1768"/>
        <item x="72"/>
        <item x="1741"/>
        <item x="1953"/>
        <item x="515"/>
        <item x="1473"/>
        <item x="2018"/>
        <item x="368"/>
        <item x="1401"/>
        <item x="1994"/>
        <item x="1993"/>
        <item x="1179"/>
        <item x="49"/>
        <item x="2045"/>
        <item x="1709"/>
        <item x="77"/>
        <item x="318"/>
        <item x="1646"/>
        <item x="397"/>
        <item x="494"/>
        <item x="1948"/>
        <item x="176"/>
        <item x="2076"/>
        <item x="1781"/>
        <item x="1411"/>
        <item x="1567"/>
        <item x="289"/>
        <item x="610"/>
        <item x="367"/>
        <item x="2137"/>
        <item x="1311"/>
        <item x="1197"/>
        <item x="731"/>
        <item x="1785"/>
        <item x="1008"/>
        <item x="1009"/>
        <item x="623"/>
        <item x="959"/>
        <item x="1189"/>
        <item x="895"/>
        <item x="558"/>
        <item x="199"/>
        <item x="1464"/>
        <item x="525"/>
        <item x="850"/>
        <item x="1721"/>
        <item x="414"/>
        <item x="1413"/>
        <item x="637"/>
        <item x="448"/>
        <item x="1253"/>
        <item x="1531"/>
        <item x="908"/>
        <item x="1795"/>
        <item x="342"/>
        <item x="1706"/>
        <item x="1829"/>
        <item x="2207"/>
        <item x="1660"/>
        <item x="41"/>
        <item x="1029"/>
        <item x="1564"/>
        <item x="1761"/>
        <item x="811"/>
        <item x="1730"/>
        <item x="1377"/>
        <item x="1442"/>
        <item x="2171"/>
        <item x="2265"/>
        <item x="2212"/>
        <item x="802"/>
        <item x="757"/>
        <item x="1124"/>
        <item x="1166"/>
        <item x="446"/>
        <item x="2091"/>
        <item x="587"/>
        <item x="117"/>
        <item x="1901"/>
        <item x="647"/>
        <item x="1535"/>
        <item x="1830"/>
        <item x="1050"/>
        <item x="1434"/>
        <item x="1648"/>
        <item x="967"/>
        <item x="2238"/>
        <item x="2116"/>
        <item x="1427"/>
        <item x="1324"/>
        <item x="1561"/>
        <item x="2113"/>
        <item x="1136"/>
        <item x="447"/>
        <item x="444"/>
        <item x="2153"/>
        <item x="6"/>
        <item x="988"/>
        <item x="1056"/>
        <item x="214"/>
        <item x="914"/>
        <item x="257"/>
        <item x="1176"/>
        <item x="1073"/>
        <item x="978"/>
        <item x="1269"/>
        <item x="983"/>
        <item x="1619"/>
        <item x="1734"/>
        <item x="467"/>
        <item x="1635"/>
        <item x="237"/>
        <item x="794"/>
        <item x="207"/>
        <item x="2237"/>
        <item x="1463"/>
        <item x="2211"/>
        <item x="2144"/>
        <item x="412"/>
        <item x="1406"/>
        <item x="1930"/>
        <item x="816"/>
        <item x="1280"/>
        <item x="2206"/>
        <item x="1300"/>
        <item x="1303"/>
        <item x="841"/>
        <item x="97"/>
        <item x="1397"/>
        <item x="1713"/>
        <item x="347"/>
        <item x="1766"/>
        <item x="392"/>
        <item x="1257"/>
        <item x="1163"/>
        <item x="130"/>
        <item x="689"/>
        <item x="1516"/>
        <item x="131"/>
        <item x="1383"/>
        <item x="1466"/>
        <item x="154"/>
        <item x="1978"/>
        <item x="1468"/>
        <item x="1301"/>
        <item x="2181"/>
        <item x="998"/>
        <item x="2030"/>
        <item x="775"/>
        <item x="1712"/>
        <item x="1916"/>
        <item x="1333"/>
        <item x="1295"/>
        <item x="1394"/>
        <item x="2071"/>
        <item x="1248"/>
        <item x="312"/>
        <item x="548"/>
        <item x="1981"/>
        <item x="940"/>
        <item x="406"/>
        <item x="1633"/>
        <item x="635"/>
        <item x="1374"/>
        <item x="2152"/>
        <item x="501"/>
        <item x="1420"/>
        <item x="44"/>
        <item x="2070"/>
        <item x="1483"/>
        <item x="1851"/>
        <item x="1970"/>
        <item x="1214"/>
        <item x="869"/>
        <item x="859"/>
        <item x="1096"/>
        <item x="618"/>
        <item x="360"/>
        <item x="136"/>
        <item x="1485"/>
        <item x="2232"/>
        <item x="1513"/>
        <item x="1459"/>
        <item x="1224"/>
        <item x="190"/>
        <item x="1732"/>
        <item x="2278"/>
        <item x="1674"/>
        <item x="795"/>
        <item x="366"/>
        <item x="1435"/>
        <item x="1212"/>
        <item x="1020"/>
        <item x="1238"/>
        <item x="1102"/>
        <item x="15"/>
        <item x="1109"/>
        <item x="1052"/>
        <item x="1254"/>
        <item x="1047"/>
        <item x="735"/>
        <item x="1285"/>
        <item x="1133"/>
        <item x="1810"/>
        <item x="1255"/>
        <item x="987"/>
        <item x="1729"/>
        <item x="1777"/>
        <item x="466"/>
        <item x="1780"/>
        <item x="1710"/>
        <item x="2271"/>
        <item x="995"/>
        <item x="100"/>
        <item x="1074"/>
        <item x="1900"/>
        <item x="1037"/>
        <item x="1209"/>
        <item x="1762"/>
        <item x="1043"/>
        <item x="1234"/>
        <item x="183"/>
        <item x="1343"/>
        <item x="201"/>
        <item x="1001"/>
        <item x="504"/>
        <item x="267"/>
        <item x="605"/>
        <item x="483"/>
        <item x="203"/>
        <item x="680"/>
        <item x="1004"/>
        <item x="2224"/>
        <item x="355"/>
        <item x="2253"/>
        <item x="1382"/>
        <item x="2229"/>
        <item x="21"/>
        <item x="418"/>
        <item x="1971"/>
        <item x="1984"/>
        <item x="976"/>
        <item x="1735"/>
        <item x="717"/>
        <item x="1599"/>
        <item x="37"/>
        <item x="827"/>
        <item x="586"/>
        <item x="1577"/>
        <item x="1839"/>
        <item x="1966"/>
        <item x="1416"/>
        <item x="1618"/>
        <item x="705"/>
        <item x="225"/>
        <item x="135"/>
        <item x="2252"/>
        <item x="595"/>
        <item x="320"/>
        <item x="2180"/>
        <item x="810"/>
        <item x="528"/>
        <item x="975"/>
        <item x="1327"/>
        <item x="1101"/>
        <item x="458"/>
        <item x="842"/>
        <item x="706"/>
        <item x="1430"/>
        <item x="796"/>
        <item x="332"/>
        <item x="469"/>
        <item x="1275"/>
        <item x="2103"/>
        <item x="1887"/>
        <item x="1138"/>
        <item x="263"/>
        <item x="529"/>
        <item x="2262"/>
        <item x="301"/>
        <item x="322"/>
        <item x="1262"/>
        <item x="2059"/>
        <item x="1005"/>
        <item x="2294"/>
        <item x="60"/>
        <item x="1325"/>
        <item x="282"/>
        <item x="1196"/>
        <item x="913"/>
        <item x="1771"/>
        <item x="499"/>
        <item x="948"/>
        <item x="1652"/>
        <item x="1828"/>
        <item x="158"/>
        <item x="702"/>
        <item x="2118"/>
        <item x="1137"/>
        <item x="1245"/>
        <item x="999"/>
        <item x="1834"/>
        <item x="156"/>
        <item x="585"/>
        <item x="601"/>
        <item x="926"/>
        <item x="1063"/>
        <item x="878"/>
        <item x="847"/>
        <item x="1342"/>
        <item x="364"/>
        <item x="2249"/>
        <item x="666"/>
        <item x="256"/>
        <item x="724"/>
        <item x="2236"/>
        <item x="565"/>
        <item x="1742"/>
        <item x="1046"/>
        <item x="1997"/>
        <item x="2240"/>
        <item x="1884"/>
        <item x="1013"/>
        <item x="536"/>
        <item x="2179"/>
        <item x="302"/>
        <item x="1113"/>
        <item x="1495"/>
        <item x="711"/>
        <item x="812"/>
        <item x="1123"/>
        <item x="2291"/>
        <item x="782"/>
        <item x="1931"/>
        <item x="450"/>
        <item x="232"/>
        <item x="559"/>
        <item x="1740"/>
        <item x="1142"/>
        <item x="433"/>
        <item x="1996"/>
        <item x="1987"/>
        <item x="1528"/>
        <item x="141"/>
        <item x="2068"/>
        <item x="1186"/>
        <item x="358"/>
        <item x="1579"/>
        <item x="687"/>
        <item x="2161"/>
        <item x="977"/>
        <item x="1725"/>
        <item x="1767"/>
        <item x="879"/>
        <item x="2267"/>
        <item x="1837"/>
        <item x="2016"/>
        <item x="2042"/>
        <item x="1520"/>
        <item x="71"/>
        <item x="692"/>
        <item x="1885"/>
        <item x="140"/>
        <item x="2306"/>
        <item x="982"/>
        <item x="2077"/>
        <item x="113"/>
        <item x="2062"/>
        <item x="1748"/>
        <item x="443"/>
        <item x="1653"/>
        <item x="2241"/>
        <item x="1002"/>
        <item x="1425"/>
        <item x="1125"/>
        <item x="1415"/>
        <item x="292"/>
        <item x="809"/>
        <item x="1431"/>
        <item x="1062"/>
        <item x="1453"/>
        <item x="1003"/>
        <item x="1031"/>
        <item x="1620"/>
        <item x="186"/>
        <item x="1396"/>
        <item x="1399"/>
        <item x="2312"/>
        <item x="1471"/>
        <item x="1793"/>
        <item x="2044"/>
        <item x="1292"/>
        <item x="382"/>
        <item x="616"/>
        <item x="876"/>
        <item x="1774"/>
        <item x="281"/>
        <item x="1880"/>
        <item x="80"/>
        <item x="921"/>
        <item x="2063"/>
        <item x="244"/>
        <item x="1897"/>
        <item x="1118"/>
        <item x="1107"/>
        <item x="826"/>
        <item x="1961"/>
        <item x="645"/>
        <item x="1715"/>
        <item x="34"/>
        <item x="1084"/>
        <item x="904"/>
        <item x="1685"/>
        <item x="1569"/>
        <item x="147"/>
        <item x="591"/>
        <item x="1457"/>
        <item x="1932"/>
        <item x="493"/>
        <item x="2172"/>
        <item x="1350"/>
        <item x="1329"/>
        <item x="1595"/>
        <item x="1896"/>
        <item x="1659"/>
        <item x="1540"/>
        <item x="1903"/>
        <item x="933"/>
        <item x="2282"/>
        <item x="750"/>
        <item x="1586"/>
        <item x="1605"/>
        <item x="83"/>
        <item x="327"/>
        <item x="1682"/>
        <item x="285"/>
        <item x="1838"/>
        <item x="1321"/>
        <item x="1791"/>
        <item x="480"/>
        <item x="1615"/>
        <item x="401"/>
        <item x="531"/>
        <item x="1116"/>
        <item x="1819"/>
        <item x="1446"/>
        <item x="1986"/>
        <item x="1185"/>
        <item x="882"/>
        <item x="1911"/>
        <item x="1233"/>
        <item x="1045"/>
        <item x="1127"/>
        <item x="1817"/>
        <item x="236"/>
        <item x="1871"/>
        <item x="1990"/>
        <item x="215"/>
        <item x="1716"/>
        <item x="1225"/>
        <item x="377"/>
        <item x="1702"/>
        <item x="2088"/>
        <item x="2109"/>
        <item x="1337"/>
        <item x="1703"/>
        <item x="1539"/>
        <item x="1428"/>
        <item x="2287"/>
        <item x="363"/>
        <item x="381"/>
        <item x="1006"/>
        <item x="404"/>
        <item x="1657"/>
        <item x="315"/>
        <item x="2053"/>
        <item x="560"/>
        <item x="2146"/>
        <item x="122"/>
        <item x="1467"/>
        <item x="144"/>
        <item x="1714"/>
        <item x="893"/>
        <item x="1686"/>
        <item x="1623"/>
        <item x="2058"/>
        <item x="2014"/>
        <item x="1026"/>
        <item x="264"/>
        <item x="2015"/>
        <item x="52"/>
        <item x="1051"/>
        <item x="985"/>
        <item x="896"/>
        <item x="2145"/>
        <item x="935"/>
        <item x="1596"/>
        <item x="825"/>
        <item x="953"/>
        <item x="1696"/>
        <item x="459"/>
        <item x="1068"/>
        <item x="1988"/>
        <item x="91"/>
        <item x="732"/>
        <item x="88"/>
        <item x="1072"/>
        <item x="178"/>
        <item x="272"/>
        <item x="1722"/>
        <item x="185"/>
        <item x="838"/>
        <item x="1921"/>
        <item x="1361"/>
        <item x="126"/>
        <item x="291"/>
        <item x="1175"/>
        <item x="656"/>
        <item x="1291"/>
        <item x="1164"/>
        <item x="1018"/>
        <item x="638"/>
        <item x="2149"/>
        <item x="114"/>
        <item x="48"/>
        <item x="425"/>
        <item x="57"/>
        <item x="455"/>
        <item x="1736"/>
        <item x="730"/>
        <item x="867"/>
        <item x="715"/>
        <item x="19"/>
        <item x="627"/>
        <item x="1670"/>
        <item x="1147"/>
        <item x="2009"/>
        <item x="786"/>
        <item x="155"/>
        <item x="923"/>
        <item x="1582"/>
        <item x="1199"/>
        <item x="799"/>
        <item x="1414"/>
        <item x="1809"/>
        <item x="733"/>
        <item x="606"/>
        <item x="457"/>
        <item x="1868"/>
        <item x="345"/>
        <item x="162"/>
        <item x="1098"/>
        <item x="56"/>
        <item x="1305"/>
        <item x="177"/>
        <item x="741"/>
        <item x="338"/>
        <item x="2064"/>
        <item x="510"/>
        <item x="2148"/>
        <item x="1510"/>
        <item x="739"/>
        <item x="439"/>
        <item x="194"/>
        <item x="1818"/>
        <item x="1737"/>
        <item x="2072"/>
        <item x="1719"/>
        <item x="1889"/>
        <item x="1543"/>
        <item x="2257"/>
        <item x="961"/>
        <item x="800"/>
        <item x="1858"/>
        <item x="774"/>
        <item x="2305"/>
        <item x="262"/>
        <item x="866"/>
        <item x="2101"/>
        <item x="1642"/>
        <item x="951"/>
        <item x="2201"/>
        <item x="894"/>
        <item x="2258"/>
        <item x="1658"/>
        <item x="1517"/>
        <item x="410"/>
        <item x="2204"/>
        <item x="1235"/>
        <item x="1691"/>
        <item x="1365"/>
        <item x="456"/>
        <item x="86"/>
        <item x="500"/>
        <item x="990"/>
        <item x="1677"/>
        <item x="82"/>
        <item x="857"/>
        <item x="209"/>
        <item x="1288"/>
        <item x="1616"/>
        <item x="1380"/>
        <item x="832"/>
        <item x="1445"/>
        <item x="1895"/>
        <item x="218"/>
        <item x="761"/>
        <item x="652"/>
        <item x="1437"/>
        <item x="858"/>
        <item x="1617"/>
        <item x="714"/>
        <item x="1302"/>
        <item x="1723"/>
        <item x="1201"/>
        <item x="482"/>
        <item x="929"/>
        <item x="818"/>
        <item x="1145"/>
        <item x="1404"/>
        <item x="1322"/>
        <item x="420"/>
        <item x="2117"/>
        <item x="160"/>
        <item x="2139"/>
        <item x="2130"/>
        <item x="1641"/>
        <item x="944"/>
        <item x="2178"/>
        <item x="432"/>
        <item x="952"/>
        <item x="991"/>
        <item x="694"/>
        <item x="793"/>
        <item x="2100"/>
        <item x="1541"/>
        <item x="240"/>
        <item x="1362"/>
        <item x="1244"/>
        <item x="22"/>
        <item x="2286"/>
        <item x="945"/>
        <item x="754"/>
        <item x="622"/>
        <item x="1580"/>
        <item x="569"/>
        <item x="40"/>
        <item x="2034"/>
        <item x="1928"/>
        <item x="506"/>
        <item x="2107"/>
        <item x="745"/>
        <item x="64"/>
        <item x="1249"/>
        <item x="243"/>
        <item x="134"/>
        <item x="552"/>
        <item x="556"/>
        <item x="535"/>
        <item x="508"/>
        <item x="2166"/>
        <item x="873"/>
        <item x="2013"/>
        <item x="1571"/>
        <item x="2010"/>
        <item x="304"/>
        <item x="1601"/>
        <item x="2025"/>
        <item x="1893"/>
        <item x="2297"/>
        <item x="1575"/>
        <item x="307"/>
        <item x="567"/>
        <item x="871"/>
        <item x="2019"/>
        <item x="939"/>
        <item x="1419"/>
        <item x="496"/>
        <item x="974"/>
        <item x="1472"/>
        <item x="555"/>
        <item x="1180"/>
        <item x="2243"/>
        <item x="65"/>
        <item x="1711"/>
        <item x="1106"/>
        <item x="1462"/>
        <item x="430"/>
        <item x="1492"/>
        <item x="1611"/>
        <item x="85"/>
        <item x="2311"/>
        <item x="1242"/>
        <item x="1378"/>
        <item x="1638"/>
        <item x="1360"/>
        <item x="1150"/>
        <item x="2186"/>
        <item x="1826"/>
        <item x="701"/>
        <item x="1873"/>
        <item x="1570"/>
        <item x="205"/>
        <item x="1267"/>
        <item x="116"/>
        <item x="2200"/>
        <item x="1148"/>
        <item x="514"/>
        <item x="62"/>
        <item x="1952"/>
        <item x="2054"/>
        <item x="888"/>
        <item x="1945"/>
        <item x="1038"/>
        <item x="2195"/>
        <item x="534"/>
        <item x="641"/>
        <item x="2006"/>
        <item x="1823"/>
        <item x="2078"/>
        <item x="84"/>
        <item x="1452"/>
        <item x="2251"/>
        <item x="1628"/>
        <item x="2228"/>
        <item x="1553"/>
        <item x="1614"/>
        <item x="1461"/>
        <item x="769"/>
        <item x="511"/>
        <item x="2261"/>
        <item x="1449"/>
        <item x="119"/>
        <item x="426"/>
        <item x="2199"/>
        <item x="2264"/>
        <item x="1349"/>
        <item x="2024"/>
        <item x="538"/>
        <item x="336"/>
        <item x="950"/>
        <item x="1717"/>
        <item x="300"/>
        <item x="722"/>
        <item x="1134"/>
        <item x="1857"/>
        <item x="2119"/>
        <item x="10"/>
        <item x="1152"/>
        <item x="4"/>
        <item x="723"/>
        <item x="391"/>
        <item x="1290"/>
        <item x="1524"/>
        <item x="1549"/>
        <item x="1603"/>
        <item x="133"/>
        <item x="29"/>
        <item x="1954"/>
        <item x="306"/>
        <item x="1519"/>
        <item x="762"/>
        <item x="898"/>
        <item x="1764"/>
        <item x="659"/>
        <item x="245"/>
        <item x="1542"/>
        <item x="1875"/>
        <item x="2061"/>
        <item x="2138"/>
        <item x="1636"/>
        <item x="1805"/>
        <item x="2150"/>
        <item x="70"/>
        <item x="957"/>
        <item x="96"/>
        <item x="1673"/>
        <item x="2052"/>
        <item x="617"/>
        <item x="1395"/>
        <item x="1080"/>
        <item x="661"/>
        <item x="960"/>
        <item x="221"/>
        <item x="78"/>
        <item x="2277"/>
        <item x="109"/>
        <item x="498"/>
        <item x="317"/>
        <item x="2038"/>
        <item x="1629"/>
        <item x="1023"/>
        <item x="968"/>
        <item x="1789"/>
        <item x="651"/>
        <item x="772"/>
        <item x="1334"/>
        <item x="815"/>
        <item x="1760"/>
        <item x="1366"/>
        <item x="395"/>
        <item x="1417"/>
        <item x="965"/>
        <item x="1223"/>
        <item x="462"/>
        <item x="422"/>
        <item x="544"/>
        <item x="1613"/>
        <item x="1908"/>
        <item x="1551"/>
        <item x="1345"/>
        <item x="1676"/>
        <item x="248"/>
        <item x="1662"/>
        <item x="1370"/>
        <item x="145"/>
        <item x="1726"/>
        <item x="1354"/>
        <item x="106"/>
        <item x="2036"/>
        <item x="2245"/>
        <item x="2093"/>
        <item x="1410"/>
        <item x="807"/>
        <item x="891"/>
        <item x="2314"/>
        <item x="831"/>
        <item x="1594"/>
        <item x="1666"/>
        <item x="868"/>
        <item x="1494"/>
        <item x="2272"/>
        <item x="925"/>
        <item x="2227"/>
        <item x="797"/>
        <item x="545"/>
        <item x="1504"/>
        <item x="216"/>
        <item x="1283"/>
        <item x="2020"/>
        <item x="108"/>
        <item x="740"/>
        <item x="861"/>
        <item x="1521"/>
        <item x="326"/>
        <item x="1443"/>
        <item x="242"/>
        <item x="924"/>
        <item x="887"/>
        <item x="986"/>
        <item x="1332"/>
        <item x="662"/>
        <item x="885"/>
        <item x="1447"/>
        <item x="1284"/>
        <item x="2012"/>
        <item x="2028"/>
        <item x="266"/>
        <item x="217"/>
        <item x="698"/>
        <item x="1219"/>
        <item x="2081"/>
        <item x="1126"/>
        <item x="979"/>
        <item x="902"/>
        <item x="1039"/>
        <item x="1315"/>
        <item x="8"/>
        <item x="1882"/>
        <item x="1983"/>
        <item x="95"/>
        <item x="696"/>
        <item x="351"/>
        <item x="533"/>
        <item x="2235"/>
        <item x="2048"/>
        <item x="1973"/>
        <item x="1965"/>
        <item x="1172"/>
        <item x="2067"/>
        <item x="2097"/>
        <item x="1033"/>
        <item x="1041"/>
        <item x="931"/>
        <item x="1079"/>
        <item x="2223"/>
        <item x="468"/>
        <item x="752"/>
        <item x="934"/>
        <item x="38"/>
        <item x="1958"/>
        <item x="964"/>
        <item x="370"/>
        <item x="1178"/>
        <item x="837"/>
        <item x="1879"/>
        <item x="1939"/>
        <item x="725"/>
        <item x="954"/>
        <item x="2168"/>
        <item x="335"/>
        <item x="523"/>
        <item x="385"/>
        <item x="1663"/>
        <item x="2281"/>
        <item x="1130"/>
        <item x="1872"/>
        <item x="516"/>
        <item x="1318"/>
        <item x="874"/>
        <item x="490"/>
        <item x="2299"/>
        <item x="848"/>
        <item x="1149"/>
        <item x="1400"/>
        <item x="167"/>
        <item x="1656"/>
        <item x="1122"/>
        <item x="2260"/>
        <item x="784"/>
        <item x="1667"/>
        <item x="1548"/>
        <item x="17"/>
        <item x="1025"/>
        <item x="1739"/>
        <item x="520"/>
        <item x="1998"/>
        <item x="1458"/>
        <item x="743"/>
        <item x="1169"/>
        <item x="1222"/>
        <item x="2056"/>
        <item x="1934"/>
        <item x="1639"/>
        <item x="1426"/>
        <item x="1827"/>
        <item x="1484"/>
        <item x="970"/>
        <item x="633"/>
        <item x="192"/>
        <item x="1886"/>
        <item x="1910"/>
        <item x="1316"/>
        <item x="1237"/>
        <item x="359"/>
        <item x="1183"/>
        <item x="104"/>
        <item x="550"/>
        <item x="479"/>
        <item x="673"/>
        <item x="388"/>
        <item x="98"/>
        <item x="181"/>
        <item x="90"/>
        <item x="517"/>
        <item x="270"/>
        <item x="365"/>
        <item x="2131"/>
        <item x="191"/>
        <item x="195"/>
        <item x="2288"/>
        <item x="632"/>
        <item x="1731"/>
        <item x="1846"/>
        <item x="1671"/>
        <item x="1206"/>
        <item x="2104"/>
        <item x="776"/>
        <item x="1959"/>
        <item x="1017"/>
        <item x="830"/>
        <item x="378"/>
        <item x="476"/>
        <item x="464"/>
        <item x="67"/>
        <item x="943"/>
        <item x="290"/>
        <item x="766"/>
        <item x="2225"/>
        <item x="81"/>
        <item x="1042"/>
        <item x="576"/>
        <item x="1153"/>
        <item x="1678"/>
        <item x="1160"/>
        <item x="1822"/>
        <item x="1946"/>
        <item x="1393"/>
        <item x="1357"/>
        <item x="892"/>
        <item x="1866"/>
        <item x="1558"/>
        <item x="287"/>
        <item x="2269"/>
        <item x="631"/>
        <item x="350"/>
        <item x="2177"/>
        <item x="238"/>
        <item x="1491"/>
        <item x="760"/>
        <item x="1190"/>
        <item x="1099"/>
        <item x="575"/>
        <item x="763"/>
        <item x="259"/>
        <item x="791"/>
        <item x="1562"/>
        <item x="1346"/>
        <item x="1218"/>
        <item x="1135"/>
        <item x="1507"/>
        <item x="348"/>
        <item x="819"/>
        <item x="2213"/>
        <item x="928"/>
        <item x="824"/>
        <item x="3"/>
        <item x="1802"/>
        <item x="808"/>
        <item x="1391"/>
        <item x="1216"/>
        <item x="571"/>
        <item x="1110"/>
        <item x="1964"/>
        <item x="789"/>
        <item x="1816"/>
        <item x="2301"/>
        <item x="230"/>
        <item x="683"/>
        <item x="68"/>
        <item x="324"/>
        <item x="1955"/>
        <item x="58"/>
        <item x="1574"/>
        <item x="279"/>
        <item x="334"/>
        <item x="475"/>
        <item x="1929"/>
        <item x="204"/>
        <item x="61"/>
        <item x="1265"/>
        <item x="1602"/>
        <item x="1852"/>
        <item x="613"/>
        <item x="171"/>
        <item x="1469"/>
        <item x="813"/>
        <item x="1927"/>
        <item x="1355"/>
        <item x="1330"/>
        <item x="829"/>
        <item x="74"/>
        <item x="1525"/>
        <item x="1905"/>
        <item x="955"/>
        <item x="1845"/>
        <item x="33"/>
        <item x="1171"/>
        <item x="1184"/>
        <item x="2134"/>
        <item x="1019"/>
        <item x="2055"/>
        <item x="1526"/>
        <item x="1598"/>
        <item x="664"/>
        <item x="1490"/>
        <item x="1788"/>
        <item x="1888"/>
        <item x="1409"/>
        <item x="1813"/>
        <item x="1499"/>
        <item x="1651"/>
        <item x="1902"/>
        <item x="820"/>
        <item x="749"/>
        <item x="2183"/>
        <item x="2309"/>
        <item x="973"/>
        <item x="213"/>
        <item x="764"/>
        <item x="2073"/>
        <item x="349"/>
        <item x="570"/>
        <item x="463"/>
        <item x="665"/>
        <item x="1104"/>
        <item x="180"/>
        <item x="905"/>
        <item x="1085"/>
        <item x="1612"/>
        <item x="994"/>
        <item x="1661"/>
        <item x="1854"/>
        <item x="1297"/>
        <item x="1860"/>
        <item x="1141"/>
        <item x="1536"/>
        <item x="294"/>
        <item x="1386"/>
        <item x="219"/>
        <item x="387"/>
        <item x="1294"/>
        <item x="1143"/>
        <item x="2239"/>
        <item x="2102"/>
        <item x="2248"/>
        <item x="2004"/>
        <item x="1455"/>
        <item x="1061"/>
        <item x="1832"/>
        <item x="524"/>
        <item x="2154"/>
        <item x="1530"/>
        <item x="1173"/>
        <item x="674"/>
        <item x="1501"/>
        <item x="502"/>
        <item x="1576"/>
        <item x="1071"/>
        <item x="709"/>
        <item x="1853"/>
        <item x="1546"/>
        <item x="1359"/>
        <item x="1422"/>
        <item x="771"/>
        <item x="1770"/>
        <item x="1480"/>
        <item x="473"/>
        <item x="1036"/>
        <item x="1727"/>
        <item x="1933"/>
        <item x="187"/>
        <item x="2187"/>
        <item x="676"/>
        <item x="2247"/>
        <item x="415"/>
        <item x="1"/>
        <item x="1915"/>
        <item x="553"/>
        <item x="353"/>
        <item x="220"/>
        <item x="2047"/>
        <item x="621"/>
        <item x="675"/>
        <item x="2219"/>
        <item x="1111"/>
        <item x="386"/>
        <item x="1509"/>
        <item x="2295"/>
        <item x="814"/>
        <item x="1260"/>
        <item x="1864"/>
        <item x="2125"/>
        <item x="2041"/>
        <item x="580"/>
        <item x="2283"/>
        <item x="1807"/>
        <item x="1304"/>
        <item x="2217"/>
        <item x="1898"/>
        <item x="1496"/>
        <item x="849"/>
        <item x="755"/>
        <item x="1481"/>
        <item x="522"/>
        <item x="728"/>
        <item x="1390"/>
        <item x="1689"/>
        <item x="1229"/>
        <item x="602"/>
        <item x="105"/>
        <item x="729"/>
        <item x="402"/>
        <item x="2017"/>
        <item x="429"/>
        <item x="890"/>
        <item x="619"/>
        <item x="751"/>
        <item x="193"/>
        <item x="654"/>
        <item x="1655"/>
        <item x="1720"/>
        <item x="1963"/>
        <item x="417"/>
        <item x="1389"/>
        <item x="2165"/>
        <item x="2292"/>
        <item x="46"/>
        <item x="235"/>
        <item x="1563"/>
        <item x="1392"/>
        <item x="297"/>
        <item x="1159"/>
        <item x="1824"/>
        <item x="1259"/>
        <item x="142"/>
        <item x="549"/>
        <item x="1112"/>
        <item x="543"/>
        <item x="1083"/>
        <item x="2308"/>
        <item x="835"/>
        <item x="423"/>
        <item x="1470"/>
        <item x="1746"/>
        <item x="785"/>
        <item x="1094"/>
        <item x="1475"/>
        <item x="271"/>
        <item x="1398"/>
        <item x="2191"/>
        <item x="2175"/>
        <item x="2196"/>
        <item x="519"/>
        <item x="1108"/>
        <item x="600"/>
        <item x="424"/>
        <item x="314"/>
        <item x="1974"/>
        <item x="541"/>
        <item x="1187"/>
        <item x="505"/>
        <item x="639"/>
        <item x="477"/>
        <item x="1281"/>
        <item x="2215"/>
        <item x="906"/>
        <item x="699"/>
        <item x="1792"/>
        <item x="421"/>
        <item x="1220"/>
        <item x="1444"/>
        <item x="682"/>
        <item x="1831"/>
        <item x="1064"/>
        <item x="101"/>
        <item x="581"/>
        <item x="2298"/>
        <item x="927"/>
        <item x="1925"/>
        <item x="989"/>
        <item x="1385"/>
        <item x="822"/>
        <item x="87"/>
        <item x="1894"/>
        <item x="801"/>
        <item x="2192"/>
        <item x="903"/>
        <item x="492"/>
        <item x="2136"/>
        <item x="1683"/>
        <item x="2203"/>
        <item x="1505"/>
        <item x="2190"/>
        <item x="390"/>
        <item x="1258"/>
        <item x="1436"/>
        <item x="1418"/>
        <item x="210"/>
        <item x="405"/>
        <item x="489"/>
        <item x="1626"/>
        <item x="1024"/>
        <item x="149"/>
        <item x="1606"/>
        <item x="1268"/>
        <item x="1999"/>
        <item x="1286"/>
        <item x="1583"/>
        <item x="1075"/>
        <item x="1747"/>
        <item x="962"/>
        <item x="1786"/>
        <item x="1630"/>
        <item x="1980"/>
        <item x="1489"/>
        <item x="153"/>
        <item x="2182"/>
        <item x="845"/>
        <item x="1264"/>
        <item x="137"/>
        <item x="1251"/>
        <item x="1912"/>
        <item x="31"/>
        <item x="1456"/>
        <item x="805"/>
        <item x="2084"/>
        <item x="678"/>
        <item x="690"/>
        <item x="1011"/>
        <item x="2057"/>
        <item x="2313"/>
        <item x="1798"/>
        <item x="1957"/>
        <item x="1891"/>
        <item x="374"/>
        <item x="2142"/>
        <item x="1508"/>
        <item x="50"/>
        <item x="1608"/>
        <item x="1512"/>
        <item x="94"/>
        <item x="1982"/>
        <item x="1486"/>
        <item x="1967"/>
        <item x="168"/>
        <item x="442"/>
        <item x="2007"/>
        <item x="1751"/>
        <item x="2189"/>
        <item x="1198"/>
        <item x="2031"/>
        <item x="1899"/>
        <item x="170"/>
        <item x="2151"/>
        <item x="125"/>
        <item x="1609"/>
        <item x="1883"/>
        <item x="175"/>
        <item x="1067"/>
        <item x="2155"/>
        <item x="316"/>
        <item x="261"/>
        <item x="1057"/>
        <item x="1375"/>
        <item x="727"/>
        <item x="626"/>
        <item x="1177"/>
        <item x="2285"/>
        <item x="356"/>
        <item x="846"/>
        <item x="624"/>
        <item x="344"/>
        <item x="1077"/>
        <item x="972"/>
        <item x="1205"/>
        <item x="478"/>
        <item x="2226"/>
        <item x="1247"/>
        <item x="2157"/>
        <item x="436"/>
        <item x="679"/>
        <item x="16"/>
        <item x="454"/>
        <item x="584"/>
        <item x="1339"/>
        <item x="910"/>
        <item x="2184"/>
        <item x="1812"/>
        <item x="685"/>
        <item x="2021"/>
        <item x="352"/>
        <item x="2208"/>
        <item x="738"/>
        <item x="189"/>
        <item x="280"/>
        <item x="486"/>
        <item x="1840"/>
        <item x="250"/>
        <item x="649"/>
        <item x="1808"/>
        <item x="110"/>
        <item x="2043"/>
        <item x="1195"/>
        <item x="1697"/>
        <item x="284"/>
        <item x="969"/>
        <item x="1221"/>
        <item x="1194"/>
        <item x="25"/>
        <item x="2032"/>
        <item x="1924"/>
        <item x="24"/>
        <item x="2279"/>
        <item x="1059"/>
        <item x="1566"/>
        <item x="625"/>
        <item x="431"/>
        <item x="2234"/>
        <item x="840"/>
        <item x="26"/>
        <item x="592"/>
        <item x="1060"/>
        <item x="1950"/>
        <item x="688"/>
        <item x="2268"/>
        <item x="966"/>
        <item x="184"/>
        <item x="1643"/>
        <item x="1313"/>
        <item x="792"/>
        <item x="597"/>
        <item x="2185"/>
        <item x="1351"/>
        <item x="1498"/>
        <item x="2069"/>
        <item x="716"/>
        <item x="73"/>
        <item x="1833"/>
        <item x="309"/>
        <item x="1208"/>
        <item x="437"/>
        <item x="1200"/>
        <item x="1949"/>
        <item x="453"/>
        <item x="660"/>
        <item x="1368"/>
        <item x="138"/>
        <item x="1985"/>
        <item x="697"/>
        <item x="1724"/>
        <item x="188"/>
        <item x="1479"/>
        <item x="255"/>
        <item x="1460"/>
        <item x="942"/>
        <item x="2221"/>
        <item x="860"/>
        <item x="594"/>
        <item x="1082"/>
        <item x="1936"/>
        <item x="2127"/>
        <item x="1239"/>
        <item x="583"/>
        <item x="45"/>
        <item x="1114"/>
        <item x="691"/>
        <item x="452"/>
        <item x="744"/>
        <item x="340"/>
        <item x="1032"/>
        <item x="2293"/>
        <item x="408"/>
        <item x="357"/>
        <item x="607"/>
        <item x="703"/>
        <item x="313"/>
        <item x="980"/>
        <item x="252"/>
        <item x="1424"/>
        <item x="1518"/>
        <item x="254"/>
        <item x="373"/>
        <item x="1376"/>
        <item x="1228"/>
        <item x="1089"/>
        <item x="1758"/>
        <item x="328"/>
        <item x="1367"/>
        <item x="1423"/>
        <item x="748"/>
        <item x="1227"/>
        <item x="788"/>
        <item x="1167"/>
        <item x="1668"/>
        <item x="20"/>
        <item x="604"/>
        <item x="708"/>
        <item x="1800"/>
        <item x="1014"/>
        <item x="1054"/>
        <item x="1779"/>
        <item x="884"/>
        <item x="773"/>
        <item x="1129"/>
        <item x="686"/>
        <item x="1647"/>
        <item x="1213"/>
        <item x="1690"/>
        <item x="2023"/>
        <item x="539"/>
        <item x="1556"/>
        <item x="2079"/>
        <item x="1081"/>
        <item x="2120"/>
        <item x="275"/>
        <item x="329"/>
        <item x="643"/>
        <item x="1755"/>
        <item x="1356"/>
        <item x="1705"/>
        <item x="1881"/>
        <item x="721"/>
        <item x="251"/>
        <item x="1363"/>
        <item x="2284"/>
        <item x="1765"/>
        <item x="1231"/>
        <item x="487"/>
        <item x="211"/>
        <item x="413"/>
        <item x="59"/>
        <item x="759"/>
        <item x="371"/>
        <item x="1814"/>
        <item x="1058"/>
        <item x="2050"/>
        <item x="1482"/>
        <item x="700"/>
        <item x="527"/>
        <item x="1007"/>
        <item x="310"/>
        <item x="39"/>
        <item x="278"/>
        <item x="713"/>
        <item x="593"/>
        <item x="1749"/>
        <item x="1796"/>
        <item x="938"/>
        <item x="1100"/>
        <item x="650"/>
        <item x="229"/>
        <item x="2092"/>
        <item x="286"/>
        <item x="2075"/>
        <item x="562"/>
        <item x="1128"/>
        <item x="2273"/>
        <item x="1078"/>
        <item x="1240"/>
        <item x="157"/>
        <item x="1261"/>
        <item x="2000"/>
        <item x="428"/>
        <item x="1338"/>
        <item x="79"/>
        <item x="163"/>
        <item x="823"/>
        <item x="265"/>
        <item x="1282"/>
        <item x="670"/>
        <item x="561"/>
        <item x="1306"/>
        <item x="1381"/>
        <item x="107"/>
        <item x="121"/>
        <item x="1694"/>
        <item x="198"/>
        <item x="2254"/>
        <item x="200"/>
        <item x="1310"/>
        <item x="362"/>
        <item x="2126"/>
        <item x="66"/>
        <item x="1478"/>
        <item x="89"/>
        <item x="2001"/>
        <item x="1246"/>
        <item x="657"/>
        <item x="1432"/>
        <item x="1848"/>
        <item x="918"/>
        <item x="2193"/>
        <item x="12"/>
        <item x="1565"/>
        <item x="2086"/>
        <item x="2111"/>
        <item x="2275"/>
        <item x="102"/>
        <item x="2214"/>
        <item x="1204"/>
        <item x="1634"/>
        <item x="393"/>
        <item x="1182"/>
        <item x="1778"/>
        <item x="2087"/>
        <item x="1226"/>
        <item x="1554"/>
        <item x="43"/>
        <item x="671"/>
        <item x="1307"/>
        <item x="1665"/>
        <item x="246"/>
        <item x="1146"/>
        <item x="2022"/>
        <item x="308"/>
        <item x="1803"/>
        <item x="258"/>
        <item x="1016"/>
        <item x="23"/>
        <item x="1335"/>
        <item x="532"/>
        <item x="441"/>
        <item x="1976"/>
        <item x="634"/>
        <item x="1348"/>
        <item x="1972"/>
        <item x="343"/>
        <item x="1799"/>
        <item x="1989"/>
        <item x="512"/>
        <item x="339"/>
        <item x="603"/>
        <item x="1743"/>
        <item x="1088"/>
        <item x="2003"/>
        <item x="1627"/>
        <item x="1384"/>
        <item x="274"/>
        <item x="1372"/>
        <item x="485"/>
        <item x="277"/>
        <item x="1757"/>
        <item x="718"/>
        <item x="2167"/>
        <item x="1193"/>
        <item x="636"/>
        <item x="992"/>
        <item x="1293"/>
        <item x="1132"/>
        <item x="2173"/>
        <item x="27"/>
        <item x="1836"/>
        <item x="2083"/>
        <item x="1718"/>
        <item x="1907"/>
        <item x="915"/>
        <item x="2085"/>
        <item x="1604"/>
        <item x="658"/>
        <item x="1407"/>
        <item x="123"/>
        <item x="1794"/>
        <item x="223"/>
        <item x="132"/>
        <item x="247"/>
        <item x="971"/>
        <item x="32"/>
        <item x="118"/>
        <item x="2095"/>
        <item x="1585"/>
        <item x="1624"/>
        <item x="1373"/>
        <item x="1787"/>
        <item x="540"/>
        <item x="2304"/>
        <item x="234"/>
        <item x="2202"/>
        <item x="2037"/>
        <item x="1622"/>
        <item x="1477"/>
        <item x="139"/>
        <item x="1847"/>
        <item x="611"/>
        <item x="1744"/>
        <item x="380"/>
        <item x="1956"/>
        <item x="1429"/>
        <item x="1855"/>
        <item x="1506"/>
        <item x="1597"/>
        <item x="54"/>
        <item x="11"/>
        <item x="798"/>
        <item x="981"/>
        <item x="695"/>
        <item x="1654"/>
        <item x="1474"/>
        <item x="445"/>
        <item x="2222"/>
        <item x="1637"/>
        <item x="1695"/>
        <item x="1236"/>
        <item x="128"/>
        <item x="1158"/>
        <item x="2105"/>
        <item x="1645"/>
        <item x="1878"/>
        <item x="668"/>
        <item x="1679"/>
        <item x="993"/>
        <item x="1015"/>
        <item x="1488"/>
        <item x="1922"/>
        <item x="2216"/>
        <item x="5"/>
        <item x="1890"/>
        <item x="396"/>
        <item x="2027"/>
        <item x="165"/>
        <item x="111"/>
        <item x="1701"/>
        <item x="1589"/>
        <item x="1210"/>
        <item x="1309"/>
        <item x="1369"/>
        <item x="596"/>
        <item x="2049"/>
        <item x="1097"/>
        <item x="1913"/>
        <item x="1115"/>
        <item x="231"/>
        <item x="1271"/>
        <item x="1408"/>
        <item x="1844"/>
        <item x="598"/>
        <item x="1728"/>
        <item x="1439"/>
        <item x="640"/>
        <item x="1250"/>
        <item x="305"/>
        <item x="781"/>
        <item x="1820"/>
        <item x="434"/>
        <item x="1203"/>
        <item x="2231"/>
        <item x="734"/>
        <item x="1086"/>
        <item x="1591"/>
        <item x="1053"/>
        <item x="2303"/>
        <item x="481"/>
        <item x="1588"/>
        <item x="2046"/>
        <item x="2255"/>
        <item x="2256"/>
        <item x="1733"/>
        <item x="2174"/>
        <item x="880"/>
        <item x="917"/>
        <item x="311"/>
        <item x="1692"/>
        <item x="2259"/>
        <item x="491"/>
        <item x="1328"/>
        <item x="1012"/>
        <item x="1992"/>
        <item x="2090"/>
        <item x="1707"/>
        <item x="1503"/>
        <item x="354"/>
        <item x="551"/>
        <item x="1117"/>
        <item x="1448"/>
        <item x="1450"/>
        <item x="1923"/>
        <item x="1862"/>
        <item x="222"/>
        <item x="129"/>
        <item x="409"/>
        <item x="1801"/>
        <item x="2141"/>
        <item x="389"/>
        <item x="1776"/>
        <item x="239"/>
        <item x="1336"/>
        <item x="2123"/>
        <item x="653"/>
        <item x="1969"/>
        <item x="1975"/>
        <item x="1573"/>
        <item x="1341"/>
        <item x="1763"/>
        <item x="2147"/>
        <item x="1352"/>
        <item x="1699"/>
        <item x="1403"/>
        <item x="577"/>
        <item x="14"/>
        <item x="1035"/>
        <item x="1644"/>
        <item x="465"/>
        <item x="1700"/>
        <item x="1266"/>
        <item x="1773"/>
        <item x="2296"/>
        <item x="1698"/>
        <item x="719"/>
        <item x="2162"/>
        <item x="1600"/>
        <item x="2133"/>
        <item x="2106"/>
        <item x="1191"/>
        <item x="1968"/>
        <item x="1919"/>
        <item x="1120"/>
        <item x="260"/>
        <item x="1358"/>
        <item x="1277"/>
        <item x="1174"/>
        <item x="2160"/>
        <item x="1168"/>
        <item x="557"/>
        <item x="852"/>
        <item x="1640"/>
        <item x="288"/>
        <item x="1815"/>
        <item x="1865"/>
        <item x="1165"/>
        <item x="484"/>
        <item x="1825"/>
        <item x="333"/>
        <item x="1192"/>
        <item x="1625"/>
        <item x="1790"/>
        <item x="720"/>
        <item x="937"/>
        <item x="756"/>
        <item x="2300"/>
        <item x="299"/>
        <item x="1568"/>
        <item x="1557"/>
        <item x="573"/>
        <item x="2194"/>
        <item x="589"/>
        <item x="2170"/>
        <item x="2112"/>
        <item x="1500"/>
        <item x="202"/>
        <item x="174"/>
        <item x="1000"/>
        <item x="1010"/>
        <item x="2143"/>
        <item x="2026"/>
        <item x="889"/>
        <item x="836"/>
        <item x="1402"/>
        <item x="1438"/>
        <item x="152"/>
        <item x="1188"/>
        <item x="227"/>
        <item x="2002"/>
        <item x="2082"/>
        <item x="1529"/>
        <item x="1487"/>
        <item x="2121"/>
        <item x="1672"/>
        <item x="1708"/>
        <item x="1775"/>
        <item x="568"/>
        <item x="851"/>
        <item x="574"/>
        <item x="542"/>
        <item x="563"/>
        <item x="726"/>
        <item x="1364"/>
        <item x="1092"/>
        <item x="419"/>
        <item x="1256"/>
        <item x="669"/>
        <item x="150"/>
        <item x="1140"/>
        <item x="407"/>
        <item x="1502"/>
        <item x="1157"/>
        <item x="1278"/>
        <item x="1347"/>
        <item x="629"/>
        <item x="159"/>
        <item x="2280"/>
        <item x="1211"/>
        <item x="768"/>
        <item x="1170"/>
        <item x="1693"/>
        <item x="2132"/>
        <item x="1572"/>
        <item x="1121"/>
        <item x="736"/>
        <item x="1610"/>
        <item x="1144"/>
        <item x="2315"/>
        <item x="2250"/>
        <item x="13"/>
        <item x="1263"/>
        <item x="2122"/>
        <item x="582"/>
        <item x="253"/>
        <item x="996"/>
        <item x="566"/>
        <item x="1938"/>
        <item x="47"/>
        <item x="1319"/>
        <item x="1680"/>
        <item x="746"/>
        <item x="53"/>
        <item x="1772"/>
        <item x="269"/>
        <item x="416"/>
        <item x="325"/>
        <item x="1151"/>
        <item x="331"/>
        <item x="1252"/>
        <item x="1867"/>
        <item x="1920"/>
        <item x="384"/>
        <item x="1877"/>
        <item x="1937"/>
        <item x="747"/>
        <item x="1320"/>
        <item x="268"/>
        <item x="909"/>
        <item x="930"/>
        <item x="2169"/>
        <item x="127"/>
        <item x="1675"/>
        <item x="1156"/>
        <item x="1593"/>
        <item x="856"/>
        <item x="677"/>
        <item x="704"/>
        <item x="1323"/>
        <item x="1631"/>
        <item x="383"/>
        <item x="55"/>
        <item x="843"/>
        <item x="1607"/>
        <item x="767"/>
        <item x="872"/>
        <item x="1592"/>
        <item x="224"/>
        <item x="226"/>
        <item x="579"/>
        <item x="341"/>
        <item x="76"/>
        <item x="2176"/>
        <item x="615"/>
        <item x="901"/>
        <item x="1687"/>
        <item x="737"/>
        <item x="1584"/>
        <item x="173"/>
        <item x="36"/>
        <item x="1044"/>
        <item x="2080"/>
        <item x="1274"/>
        <item x="1681"/>
        <item x="1835"/>
        <item x="941"/>
        <item x="855"/>
        <item x="572"/>
        <item x="839"/>
        <item x="684"/>
        <item x="648"/>
        <item x="2066"/>
        <item x="1578"/>
        <item x="1454"/>
        <item x="1544"/>
        <item x="2129"/>
        <item x="1856"/>
        <item x="2108"/>
        <item x="630"/>
        <item x="916"/>
        <item x="844"/>
        <item x="1632"/>
        <item x="1951"/>
        <item x="1550"/>
        <item x="1353"/>
        <item x="783"/>
        <item x="1066"/>
        <item x="518"/>
        <item x="451"/>
        <item x="9"/>
        <item x="115"/>
        <item x="547"/>
        <item x="1511"/>
        <item x="612"/>
        <item x="2033"/>
        <item x="1784"/>
        <item x="273"/>
        <item x="853"/>
        <item x="608"/>
        <item x="471"/>
        <item x="1843"/>
        <item x="778"/>
        <item x="1944"/>
        <item x="1162"/>
        <item x="2188"/>
        <item x="2098"/>
        <item x="870"/>
        <item x="1340"/>
        <item x="1892"/>
        <item x="1034"/>
        <item x="1379"/>
        <item x="1863"/>
        <item x="1131"/>
        <item x="1797"/>
        <item x="1440"/>
        <item x="1344"/>
        <item x="99"/>
        <item x="2164"/>
        <item x="947"/>
        <item x="2074"/>
        <item x="1091"/>
        <item x="1465"/>
        <item x="1738"/>
        <item x="609"/>
        <item x="461"/>
        <item x="503"/>
        <item x="124"/>
        <item x="1276"/>
        <item x="1493"/>
        <item x="1545"/>
        <item x="120"/>
        <item x="1859"/>
        <item x="521"/>
        <item x="1181"/>
        <item x="907"/>
        <item x="644"/>
        <item x="1811"/>
        <item x="146"/>
        <item x="1664"/>
        <item x="1272"/>
        <item x="1441"/>
        <item x="862"/>
        <item x="18"/>
        <item x="1065"/>
        <item x="1217"/>
        <item x="1139"/>
        <item x="932"/>
        <item x="513"/>
        <item x="1527"/>
        <item x="2159"/>
        <item x="1555"/>
        <item x="303"/>
        <item x="1935"/>
        <item x="1312"/>
        <item x="526"/>
        <item x="2218"/>
        <item x="507"/>
        <item x="2244"/>
        <item x="1095"/>
        <item x="1287"/>
        <item x="30"/>
        <item x="372"/>
        <item x="2011"/>
        <item x="2289"/>
        <item x="1076"/>
        <item x="2163"/>
        <item x="681"/>
        <item x="897"/>
        <item x="1861"/>
        <item x="2114"/>
        <item x="321"/>
        <item x="2110"/>
        <item x="1962"/>
        <item x="1769"/>
        <item x="1296"/>
        <item x="1451"/>
        <item x="7"/>
        <item x="1028"/>
        <item x="1587"/>
        <item x="1752"/>
        <item x="449"/>
        <item x="93"/>
        <item x="319"/>
        <item x="112"/>
        <item x="936"/>
        <item x="564"/>
        <item x="1918"/>
        <item x="1759"/>
        <item x="1926"/>
        <item x="530"/>
        <item x="63"/>
        <item x="620"/>
        <item x="900"/>
        <item x="1022"/>
        <item x="394"/>
        <item x="922"/>
        <item x="1119"/>
        <item x="1040"/>
        <item x="1533"/>
        <item x="753"/>
        <item x="1806"/>
        <item x="864"/>
        <item x="2290"/>
        <item x="400"/>
        <item x="474"/>
        <item x="376"/>
        <item x="833"/>
        <item x="1388"/>
        <item x="1914"/>
        <item x="642"/>
        <item x="1207"/>
        <item x="1906"/>
        <item x="1650"/>
        <item x="1942"/>
        <item x="1804"/>
        <item x="472"/>
        <item x="1289"/>
        <item x="863"/>
        <item x="1412"/>
        <item x="143"/>
        <item x="495"/>
        <item x="912"/>
        <item x="440"/>
        <item x="1559"/>
        <item x="346"/>
        <item x="337"/>
        <item x="1522"/>
        <item x="1087"/>
        <item x="1979"/>
        <item x="1202"/>
        <item x="2198"/>
        <item x="379"/>
        <item x="2035"/>
        <item x="2274"/>
        <item x="2210"/>
        <item x="646"/>
        <item x="1103"/>
        <item x="1371"/>
        <item x="2310"/>
        <item x="233"/>
        <item x="51"/>
        <item x="1326"/>
        <item x="1105"/>
        <item x="804"/>
        <item x="460"/>
        <item x="1049"/>
        <item x="1621"/>
        <item x="787"/>
        <item x="1941"/>
        <item x="1232"/>
        <item x="2065"/>
        <item x="2005"/>
        <item x="1547"/>
        <item x="1155"/>
        <item x="293"/>
        <item x="1093"/>
        <item x="1909"/>
        <item x="2197"/>
        <item x="2266"/>
        <item x="1387"/>
        <item x="1783"/>
        <item x="1279"/>
        <item x="1421"/>
        <item x="806"/>
        <item x="1821"/>
        <item x="1669"/>
        <item x="963"/>
        <item x="2233"/>
        <item x="369"/>
        <item x="946"/>
        <item x="1870"/>
        <item x="2263"/>
        <item x="488"/>
        <item x="206"/>
        <item x="920"/>
        <item x="911"/>
        <item x="2302"/>
        <item x="1745"/>
        <item x="1069"/>
        <item x="375"/>
        <item x="399"/>
        <item x="2220"/>
        <item x="1842"/>
        <item x="2230"/>
        <item x="2115"/>
        <item x="854"/>
        <item x="2039"/>
        <item x="779"/>
        <item x="1995"/>
        <item x="1904"/>
        <item x="1497"/>
        <item x="103"/>
        <item x="1917"/>
        <item x="2156"/>
        <item x="1753"/>
        <item x="1590"/>
        <item x="1947"/>
        <item x="546"/>
        <item x="1782"/>
        <item x="663"/>
        <item x="1943"/>
        <item x="1515"/>
        <item x="1154"/>
        <item x="956"/>
        <item x="707"/>
        <item x="590"/>
        <item x="1021"/>
        <item x="361"/>
        <item x="1314"/>
        <item x="770"/>
        <item x="92"/>
        <item x="2135"/>
        <item x="828"/>
        <item x="2205"/>
        <item x="28"/>
        <item x="1684"/>
        <item x="470"/>
        <item x="298"/>
        <item x="958"/>
        <item x="1030"/>
        <item x="1298"/>
        <item x="164"/>
        <item x="2094"/>
        <item x="537"/>
        <item x="1874"/>
        <item x="197"/>
        <item x="881"/>
        <item x="148"/>
        <item x="883"/>
        <item x="875"/>
        <item x="208"/>
        <item x="2270"/>
        <item x="2307"/>
        <item x="1317"/>
        <item x="42"/>
        <item x="151"/>
        <item x="69"/>
        <item x="693"/>
        <item x="283"/>
        <item x="554"/>
        <item x="1538"/>
        <item x="899"/>
        <item x="182"/>
        <item x="1055"/>
        <item x="1532"/>
        <item x="919"/>
        <item x="1273"/>
        <item x="196"/>
        <item x="330"/>
        <item x="1243"/>
        <item x="1850"/>
        <item x="166"/>
        <item x="742"/>
        <item x="1090"/>
        <item x="2008"/>
        <item x="1869"/>
        <item x="1688"/>
        <item x="765"/>
        <item x="1756"/>
        <item x="1552"/>
        <item x="1534"/>
        <item x="984"/>
        <item x="75"/>
        <item x="1514"/>
        <item x="1977"/>
        <item x="2246"/>
        <item x="35"/>
        <item x="509"/>
        <item x="1241"/>
        <item x="435"/>
        <item x="169"/>
        <item x="411"/>
        <item x="1476"/>
        <item x="212"/>
        <item x="578"/>
        <item x="667"/>
        <item x="821"/>
        <item x="997"/>
        <item x="1991"/>
        <item x="877"/>
        <item x="161"/>
        <item x="1940"/>
        <item x="1331"/>
        <item x="2051"/>
        <item x="249"/>
        <item x="1754"/>
        <item x="1027"/>
        <item x="710"/>
        <item x="588"/>
        <item x="1433"/>
        <item x="780"/>
        <item x="777"/>
        <item x="1161"/>
        <item x="1649"/>
        <item x="614"/>
        <item x="1523"/>
        <item x="172"/>
        <item x="2209"/>
        <item x="655"/>
        <item x="865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/>
    <pivotField axis="axisRow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t." fld="12" baseField="0" baseItem="0"/>
    <dataField name="Count of order id" fld="1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CA6551-FB58-4109-8D53-D2555693D99A}" name="PivotTable2" cacheId="3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J717:K720" firstHeaderRow="1" firstDataRow="1" firstDataCol="1"/>
  <pivotFields count="18">
    <pivotField compact="0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 of Amt." fld="12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319EB5-4E47-4607-A17B-6D39F0816133}" name="PivotTable3" cacheId="3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H715:I720" firstHeaderRow="1" firstDataRow="1" firstDataCol="1"/>
  <pivotFields count="18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compact="0" outline="0" showAll="0">
      <items count="5">
        <item x="2"/>
        <item x="0"/>
        <item x="1"/>
        <item x="3"/>
        <item t="default"/>
      </items>
    </pivotField>
    <pivotField compact="0" outline="0" showAll="0">
      <items count="8">
        <item h="1" x="1"/>
        <item x="2"/>
        <item h="1" x="3"/>
        <item h="1" x="4"/>
        <item h="1" x="0"/>
        <item h="1" x="6"/>
        <item h="1" x="5"/>
        <item t="default"/>
      </items>
    </pivotField>
    <pivotField compact="0" outline="0" showAll="0">
      <items count="9">
        <item x="5"/>
        <item h="1" x="7"/>
        <item x="6"/>
        <item x="0"/>
        <item h="1" x="4"/>
        <item x="1"/>
        <item h="1" x="3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order id" fld="1" subtotal="count" baseField="0" baseItem="0"/>
  </dataFields>
  <chartFormats count="2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4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5ABF48-EE0D-4DE4-AF57-BBD8D75BC55C}" name="PivotTable1" cacheId="3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C7" firstHeaderRow="0" firstDataRow="1" firstDataCol="1"/>
  <pivotFields count="18">
    <pivotField compact="0" outline="0" showAll="0">
      <items count="25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t="default"/>
      </items>
    </pivotField>
    <pivotField dataField="1" compact="0" outline="0" showAll="0">
      <items count="2317">
        <item x="2096"/>
        <item x="1560"/>
        <item x="628"/>
        <item x="599"/>
        <item x="803"/>
        <item x="1405"/>
        <item x="2089"/>
        <item x="323"/>
        <item x="241"/>
        <item x="295"/>
        <item x="398"/>
        <item x="427"/>
        <item x="228"/>
        <item x="834"/>
        <item x="1299"/>
        <item x="1537"/>
        <item x="276"/>
        <item x="886"/>
        <item x="1849"/>
        <item x="672"/>
        <item x="2128"/>
        <item x="438"/>
        <item x="1230"/>
        <item x="1270"/>
        <item x="0"/>
        <item x="817"/>
        <item x="2140"/>
        <item x="1841"/>
        <item x="1960"/>
        <item x="403"/>
        <item x="1876"/>
        <item x="712"/>
        <item x="790"/>
        <item x="2099"/>
        <item x="758"/>
        <item x="2060"/>
        <item x="1215"/>
        <item x="2158"/>
        <item x="949"/>
        <item x="2124"/>
        <item x="1070"/>
        <item x="1704"/>
        <item x="2029"/>
        <item x="2"/>
        <item x="1581"/>
        <item x="1308"/>
        <item x="1750"/>
        <item x="1048"/>
        <item x="2276"/>
        <item x="2040"/>
        <item x="179"/>
        <item x="296"/>
        <item x="2242"/>
        <item x="497"/>
        <item x="1768"/>
        <item x="72"/>
        <item x="1741"/>
        <item x="1953"/>
        <item x="515"/>
        <item x="1473"/>
        <item x="2018"/>
        <item x="368"/>
        <item x="1401"/>
        <item x="1994"/>
        <item x="1993"/>
        <item x="1179"/>
        <item x="49"/>
        <item x="2045"/>
        <item x="1709"/>
        <item x="77"/>
        <item x="318"/>
        <item x="1646"/>
        <item x="397"/>
        <item x="494"/>
        <item x="1948"/>
        <item x="176"/>
        <item x="2076"/>
        <item x="1781"/>
        <item x="1411"/>
        <item x="1567"/>
        <item x="289"/>
        <item x="610"/>
        <item x="367"/>
        <item x="2137"/>
        <item x="1311"/>
        <item x="1197"/>
        <item x="731"/>
        <item x="1785"/>
        <item x="1008"/>
        <item x="1009"/>
        <item x="623"/>
        <item x="959"/>
        <item x="1189"/>
        <item x="895"/>
        <item x="558"/>
        <item x="199"/>
        <item x="1464"/>
        <item x="525"/>
        <item x="850"/>
        <item x="1721"/>
        <item x="414"/>
        <item x="1413"/>
        <item x="637"/>
        <item x="448"/>
        <item x="1253"/>
        <item x="1531"/>
        <item x="908"/>
        <item x="1795"/>
        <item x="342"/>
        <item x="1706"/>
        <item x="1829"/>
        <item x="2207"/>
        <item x="1660"/>
        <item x="41"/>
        <item x="1029"/>
        <item x="1564"/>
        <item x="1761"/>
        <item x="811"/>
        <item x="1730"/>
        <item x="1377"/>
        <item x="1442"/>
        <item x="2171"/>
        <item x="2265"/>
        <item x="2212"/>
        <item x="802"/>
        <item x="757"/>
        <item x="1124"/>
        <item x="1166"/>
        <item x="446"/>
        <item x="2091"/>
        <item x="587"/>
        <item x="117"/>
        <item x="1901"/>
        <item x="647"/>
        <item x="1535"/>
        <item x="1830"/>
        <item x="1050"/>
        <item x="1434"/>
        <item x="1648"/>
        <item x="967"/>
        <item x="2238"/>
        <item x="2116"/>
        <item x="1427"/>
        <item x="1324"/>
        <item x="1561"/>
        <item x="2113"/>
        <item x="1136"/>
        <item x="447"/>
        <item x="444"/>
        <item x="2153"/>
        <item x="6"/>
        <item x="988"/>
        <item x="1056"/>
        <item x="214"/>
        <item x="914"/>
        <item x="257"/>
        <item x="1176"/>
        <item x="1073"/>
        <item x="978"/>
        <item x="1269"/>
        <item x="983"/>
        <item x="1619"/>
        <item x="1734"/>
        <item x="467"/>
        <item x="1635"/>
        <item x="237"/>
        <item x="794"/>
        <item x="207"/>
        <item x="2237"/>
        <item x="1463"/>
        <item x="2211"/>
        <item x="2144"/>
        <item x="412"/>
        <item x="1406"/>
        <item x="1930"/>
        <item x="816"/>
        <item x="1280"/>
        <item x="2206"/>
        <item x="1300"/>
        <item x="1303"/>
        <item x="841"/>
        <item x="97"/>
        <item x="1397"/>
        <item x="1713"/>
        <item x="347"/>
        <item x="1766"/>
        <item x="392"/>
        <item x="1257"/>
        <item x="1163"/>
        <item x="130"/>
        <item x="689"/>
        <item x="1516"/>
        <item x="131"/>
        <item x="1383"/>
        <item x="1466"/>
        <item x="154"/>
        <item x="1978"/>
        <item x="1468"/>
        <item x="1301"/>
        <item x="2181"/>
        <item x="998"/>
        <item x="2030"/>
        <item x="775"/>
        <item x="1712"/>
        <item x="1916"/>
        <item x="1333"/>
        <item x="1295"/>
        <item x="1394"/>
        <item x="2071"/>
        <item x="1248"/>
        <item x="312"/>
        <item x="548"/>
        <item x="1981"/>
        <item x="940"/>
        <item x="406"/>
        <item x="1633"/>
        <item x="635"/>
        <item x="1374"/>
        <item x="2152"/>
        <item x="501"/>
        <item x="1420"/>
        <item x="44"/>
        <item x="2070"/>
        <item x="1483"/>
        <item x="1851"/>
        <item x="1970"/>
        <item x="1214"/>
        <item x="869"/>
        <item x="859"/>
        <item x="1096"/>
        <item x="618"/>
        <item x="360"/>
        <item x="136"/>
        <item x="1485"/>
        <item x="2232"/>
        <item x="1513"/>
        <item x="1459"/>
        <item x="1224"/>
        <item x="190"/>
        <item x="1732"/>
        <item x="2278"/>
        <item x="1674"/>
        <item x="795"/>
        <item x="366"/>
        <item x="1435"/>
        <item x="1212"/>
        <item x="1020"/>
        <item x="1238"/>
        <item x="1102"/>
        <item x="15"/>
        <item x="1109"/>
        <item x="1052"/>
        <item x="1254"/>
        <item x="1047"/>
        <item x="735"/>
        <item x="1285"/>
        <item x="1133"/>
        <item x="1810"/>
        <item x="1255"/>
        <item x="987"/>
        <item x="1729"/>
        <item x="1777"/>
        <item x="466"/>
        <item x="1780"/>
        <item x="1710"/>
        <item x="2271"/>
        <item x="995"/>
        <item x="100"/>
        <item x="1074"/>
        <item x="1900"/>
        <item x="1037"/>
        <item x="1209"/>
        <item x="1762"/>
        <item x="1043"/>
        <item x="1234"/>
        <item x="183"/>
        <item x="1343"/>
        <item x="201"/>
        <item x="1001"/>
        <item x="504"/>
        <item x="267"/>
        <item x="605"/>
        <item x="483"/>
        <item x="203"/>
        <item x="680"/>
        <item x="1004"/>
        <item x="2224"/>
        <item x="355"/>
        <item x="2253"/>
        <item x="1382"/>
        <item x="2229"/>
        <item x="21"/>
        <item x="418"/>
        <item x="1971"/>
        <item x="1984"/>
        <item x="976"/>
        <item x="1735"/>
        <item x="717"/>
        <item x="1599"/>
        <item x="37"/>
        <item x="827"/>
        <item x="586"/>
        <item x="1577"/>
        <item x="1839"/>
        <item x="1966"/>
        <item x="1416"/>
        <item x="1618"/>
        <item x="705"/>
        <item x="225"/>
        <item x="135"/>
        <item x="2252"/>
        <item x="595"/>
        <item x="320"/>
        <item x="2180"/>
        <item x="810"/>
        <item x="528"/>
        <item x="975"/>
        <item x="1327"/>
        <item x="1101"/>
        <item x="458"/>
        <item x="842"/>
        <item x="706"/>
        <item x="1430"/>
        <item x="796"/>
        <item x="332"/>
        <item x="469"/>
        <item x="1275"/>
        <item x="2103"/>
        <item x="1887"/>
        <item x="1138"/>
        <item x="263"/>
        <item x="529"/>
        <item x="2262"/>
        <item x="301"/>
        <item x="322"/>
        <item x="1262"/>
        <item x="2059"/>
        <item x="1005"/>
        <item x="2294"/>
        <item x="60"/>
        <item x="1325"/>
        <item x="282"/>
        <item x="1196"/>
        <item x="913"/>
        <item x="1771"/>
        <item x="499"/>
        <item x="948"/>
        <item x="1652"/>
        <item x="1828"/>
        <item x="158"/>
        <item x="702"/>
        <item x="2118"/>
        <item x="1137"/>
        <item x="1245"/>
        <item x="999"/>
        <item x="1834"/>
        <item x="156"/>
        <item x="585"/>
        <item x="601"/>
        <item x="926"/>
        <item x="1063"/>
        <item x="878"/>
        <item x="847"/>
        <item x="1342"/>
        <item x="364"/>
        <item x="2249"/>
        <item x="666"/>
        <item x="256"/>
        <item x="724"/>
        <item x="2236"/>
        <item x="565"/>
        <item x="1742"/>
        <item x="1046"/>
        <item x="1997"/>
        <item x="2240"/>
        <item x="1884"/>
        <item x="1013"/>
        <item x="536"/>
        <item x="2179"/>
        <item x="302"/>
        <item x="1113"/>
        <item x="1495"/>
        <item x="711"/>
        <item x="812"/>
        <item x="1123"/>
        <item x="2291"/>
        <item x="782"/>
        <item x="1931"/>
        <item x="450"/>
        <item x="232"/>
        <item x="559"/>
        <item x="1740"/>
        <item x="1142"/>
        <item x="433"/>
        <item x="1996"/>
        <item x="1987"/>
        <item x="1528"/>
        <item x="141"/>
        <item x="2068"/>
        <item x="1186"/>
        <item x="358"/>
        <item x="1579"/>
        <item x="687"/>
        <item x="2161"/>
        <item x="977"/>
        <item x="1725"/>
        <item x="1767"/>
        <item x="879"/>
        <item x="2267"/>
        <item x="1837"/>
        <item x="2016"/>
        <item x="2042"/>
        <item x="1520"/>
        <item x="71"/>
        <item x="692"/>
        <item x="1885"/>
        <item x="140"/>
        <item x="2306"/>
        <item x="982"/>
        <item x="2077"/>
        <item x="113"/>
        <item x="2062"/>
        <item x="1748"/>
        <item x="443"/>
        <item x="1653"/>
        <item x="2241"/>
        <item x="1002"/>
        <item x="1425"/>
        <item x="1125"/>
        <item x="1415"/>
        <item x="292"/>
        <item x="809"/>
        <item x="1431"/>
        <item x="1062"/>
        <item x="1453"/>
        <item x="1003"/>
        <item x="1031"/>
        <item x="1620"/>
        <item x="186"/>
        <item x="1396"/>
        <item x="1399"/>
        <item x="2312"/>
        <item x="1471"/>
        <item x="1793"/>
        <item x="2044"/>
        <item x="1292"/>
        <item x="382"/>
        <item x="616"/>
        <item x="876"/>
        <item x="1774"/>
        <item x="281"/>
        <item x="1880"/>
        <item x="80"/>
        <item x="921"/>
        <item x="2063"/>
        <item x="244"/>
        <item x="1897"/>
        <item x="1118"/>
        <item x="1107"/>
        <item x="826"/>
        <item x="1961"/>
        <item x="645"/>
        <item x="1715"/>
        <item x="34"/>
        <item x="1084"/>
        <item x="904"/>
        <item x="1685"/>
        <item x="1569"/>
        <item x="147"/>
        <item x="591"/>
        <item x="1457"/>
        <item x="1932"/>
        <item x="493"/>
        <item x="2172"/>
        <item x="1350"/>
        <item x="1329"/>
        <item x="1595"/>
        <item x="1896"/>
        <item x="1659"/>
        <item x="1540"/>
        <item x="1903"/>
        <item x="933"/>
        <item x="2282"/>
        <item x="750"/>
        <item x="1586"/>
        <item x="1605"/>
        <item x="83"/>
        <item x="327"/>
        <item x="1682"/>
        <item x="285"/>
        <item x="1838"/>
        <item x="1321"/>
        <item x="1791"/>
        <item x="480"/>
        <item x="1615"/>
        <item x="401"/>
        <item x="531"/>
        <item x="1116"/>
        <item x="1819"/>
        <item x="1446"/>
        <item x="1986"/>
        <item x="1185"/>
        <item x="882"/>
        <item x="1911"/>
        <item x="1233"/>
        <item x="1045"/>
        <item x="1127"/>
        <item x="1817"/>
        <item x="236"/>
        <item x="1871"/>
        <item x="1990"/>
        <item x="215"/>
        <item x="1716"/>
        <item x="1225"/>
        <item x="377"/>
        <item x="1702"/>
        <item x="2088"/>
        <item x="2109"/>
        <item x="1337"/>
        <item x="1703"/>
        <item x="1539"/>
        <item x="1428"/>
        <item x="2287"/>
        <item x="363"/>
        <item x="381"/>
        <item x="1006"/>
        <item x="404"/>
        <item x="1657"/>
        <item x="315"/>
        <item x="2053"/>
        <item x="560"/>
        <item x="2146"/>
        <item x="122"/>
        <item x="1467"/>
        <item x="144"/>
        <item x="1714"/>
        <item x="893"/>
        <item x="1686"/>
        <item x="1623"/>
        <item x="2058"/>
        <item x="2014"/>
        <item x="1026"/>
        <item x="264"/>
        <item x="2015"/>
        <item x="52"/>
        <item x="1051"/>
        <item x="985"/>
        <item x="896"/>
        <item x="2145"/>
        <item x="935"/>
        <item x="1596"/>
        <item x="825"/>
        <item x="953"/>
        <item x="1696"/>
        <item x="459"/>
        <item x="1068"/>
        <item x="1988"/>
        <item x="91"/>
        <item x="732"/>
        <item x="88"/>
        <item x="1072"/>
        <item x="178"/>
        <item x="272"/>
        <item x="1722"/>
        <item x="185"/>
        <item x="838"/>
        <item x="1921"/>
        <item x="1361"/>
        <item x="126"/>
        <item x="291"/>
        <item x="1175"/>
        <item x="656"/>
        <item x="1291"/>
        <item x="1164"/>
        <item x="1018"/>
        <item x="638"/>
        <item x="2149"/>
        <item x="114"/>
        <item x="48"/>
        <item x="425"/>
        <item x="57"/>
        <item x="455"/>
        <item x="1736"/>
        <item x="730"/>
        <item x="867"/>
        <item x="715"/>
        <item x="19"/>
        <item x="627"/>
        <item x="1670"/>
        <item x="1147"/>
        <item x="2009"/>
        <item x="786"/>
        <item x="155"/>
        <item x="923"/>
        <item x="1582"/>
        <item x="1199"/>
        <item x="799"/>
        <item x="1414"/>
        <item x="1809"/>
        <item x="733"/>
        <item x="606"/>
        <item x="457"/>
        <item x="1868"/>
        <item x="345"/>
        <item x="162"/>
        <item x="1098"/>
        <item x="56"/>
        <item x="1305"/>
        <item x="177"/>
        <item x="741"/>
        <item x="338"/>
        <item x="2064"/>
        <item x="510"/>
        <item x="2148"/>
        <item x="1510"/>
        <item x="739"/>
        <item x="439"/>
        <item x="194"/>
        <item x="1818"/>
        <item x="1737"/>
        <item x="2072"/>
        <item x="1719"/>
        <item x="1889"/>
        <item x="1543"/>
        <item x="2257"/>
        <item x="961"/>
        <item x="800"/>
        <item x="1858"/>
        <item x="774"/>
        <item x="2305"/>
        <item x="262"/>
        <item x="866"/>
        <item x="2101"/>
        <item x="1642"/>
        <item x="951"/>
        <item x="2201"/>
        <item x="894"/>
        <item x="2258"/>
        <item x="1658"/>
        <item x="1517"/>
        <item x="410"/>
        <item x="2204"/>
        <item x="1235"/>
        <item x="1691"/>
        <item x="1365"/>
        <item x="456"/>
        <item x="86"/>
        <item x="500"/>
        <item x="990"/>
        <item x="1677"/>
        <item x="82"/>
        <item x="857"/>
        <item x="209"/>
        <item x="1288"/>
        <item x="1616"/>
        <item x="1380"/>
        <item x="832"/>
        <item x="1445"/>
        <item x="1895"/>
        <item x="218"/>
        <item x="761"/>
        <item x="652"/>
        <item x="1437"/>
        <item x="858"/>
        <item x="1617"/>
        <item x="714"/>
        <item x="1302"/>
        <item x="1723"/>
        <item x="1201"/>
        <item x="482"/>
        <item x="929"/>
        <item x="818"/>
        <item x="1145"/>
        <item x="1404"/>
        <item x="1322"/>
        <item x="420"/>
        <item x="2117"/>
        <item x="160"/>
        <item x="2139"/>
        <item x="2130"/>
        <item x="1641"/>
        <item x="944"/>
        <item x="2178"/>
        <item x="432"/>
        <item x="952"/>
        <item x="991"/>
        <item x="694"/>
        <item x="793"/>
        <item x="2100"/>
        <item x="1541"/>
        <item x="240"/>
        <item x="1362"/>
        <item x="1244"/>
        <item x="22"/>
        <item x="2286"/>
        <item x="945"/>
        <item x="754"/>
        <item x="622"/>
        <item x="1580"/>
        <item x="569"/>
        <item x="40"/>
        <item x="2034"/>
        <item x="1928"/>
        <item x="506"/>
        <item x="2107"/>
        <item x="745"/>
        <item x="64"/>
        <item x="1249"/>
        <item x="243"/>
        <item x="134"/>
        <item x="552"/>
        <item x="556"/>
        <item x="535"/>
        <item x="508"/>
        <item x="2166"/>
        <item x="873"/>
        <item x="2013"/>
        <item x="1571"/>
        <item x="2010"/>
        <item x="304"/>
        <item x="1601"/>
        <item x="2025"/>
        <item x="1893"/>
        <item x="2297"/>
        <item x="1575"/>
        <item x="307"/>
        <item x="567"/>
        <item x="871"/>
        <item x="2019"/>
        <item x="939"/>
        <item x="1419"/>
        <item x="496"/>
        <item x="974"/>
        <item x="1472"/>
        <item x="555"/>
        <item x="1180"/>
        <item x="2243"/>
        <item x="65"/>
        <item x="1711"/>
        <item x="1106"/>
        <item x="1462"/>
        <item x="430"/>
        <item x="1492"/>
        <item x="1611"/>
        <item x="85"/>
        <item x="2311"/>
        <item x="1242"/>
        <item x="1378"/>
        <item x="1638"/>
        <item x="1360"/>
        <item x="1150"/>
        <item x="2186"/>
        <item x="1826"/>
        <item x="701"/>
        <item x="1873"/>
        <item x="1570"/>
        <item x="205"/>
        <item x="1267"/>
        <item x="116"/>
        <item x="2200"/>
        <item x="1148"/>
        <item x="514"/>
        <item x="62"/>
        <item x="1952"/>
        <item x="2054"/>
        <item x="888"/>
        <item x="1945"/>
        <item x="1038"/>
        <item x="2195"/>
        <item x="534"/>
        <item x="641"/>
        <item x="2006"/>
        <item x="1823"/>
        <item x="2078"/>
        <item x="84"/>
        <item x="1452"/>
        <item x="2251"/>
        <item x="1628"/>
        <item x="2228"/>
        <item x="1553"/>
        <item x="1614"/>
        <item x="1461"/>
        <item x="769"/>
        <item x="511"/>
        <item x="2261"/>
        <item x="1449"/>
        <item x="119"/>
        <item x="426"/>
        <item x="2199"/>
        <item x="2264"/>
        <item x="1349"/>
        <item x="2024"/>
        <item x="538"/>
        <item x="336"/>
        <item x="950"/>
        <item x="1717"/>
        <item x="300"/>
        <item x="722"/>
        <item x="1134"/>
        <item x="1857"/>
        <item x="2119"/>
        <item x="10"/>
        <item x="1152"/>
        <item x="4"/>
        <item x="723"/>
        <item x="391"/>
        <item x="1290"/>
        <item x="1524"/>
        <item x="1549"/>
        <item x="1603"/>
        <item x="133"/>
        <item x="29"/>
        <item x="1954"/>
        <item x="306"/>
        <item x="1519"/>
        <item x="762"/>
        <item x="898"/>
        <item x="1764"/>
        <item x="659"/>
        <item x="245"/>
        <item x="1542"/>
        <item x="1875"/>
        <item x="2061"/>
        <item x="2138"/>
        <item x="1636"/>
        <item x="1805"/>
        <item x="2150"/>
        <item x="70"/>
        <item x="957"/>
        <item x="96"/>
        <item x="1673"/>
        <item x="2052"/>
        <item x="617"/>
        <item x="1395"/>
        <item x="1080"/>
        <item x="661"/>
        <item x="960"/>
        <item x="221"/>
        <item x="78"/>
        <item x="2277"/>
        <item x="109"/>
        <item x="498"/>
        <item x="317"/>
        <item x="2038"/>
        <item x="1629"/>
        <item x="1023"/>
        <item x="968"/>
        <item x="1789"/>
        <item x="651"/>
        <item x="772"/>
        <item x="1334"/>
        <item x="815"/>
        <item x="1760"/>
        <item x="1366"/>
        <item x="395"/>
        <item x="1417"/>
        <item x="965"/>
        <item x="1223"/>
        <item x="462"/>
        <item x="422"/>
        <item x="544"/>
        <item x="1613"/>
        <item x="1908"/>
        <item x="1551"/>
        <item x="1345"/>
        <item x="1676"/>
        <item x="248"/>
        <item x="1662"/>
        <item x="1370"/>
        <item x="145"/>
        <item x="1726"/>
        <item x="1354"/>
        <item x="106"/>
        <item x="2036"/>
        <item x="2245"/>
        <item x="2093"/>
        <item x="1410"/>
        <item x="807"/>
        <item x="891"/>
        <item x="2314"/>
        <item x="831"/>
        <item x="1594"/>
        <item x="1666"/>
        <item x="868"/>
        <item x="1494"/>
        <item x="2272"/>
        <item x="925"/>
        <item x="2227"/>
        <item x="797"/>
        <item x="545"/>
        <item x="1504"/>
        <item x="216"/>
        <item x="1283"/>
        <item x="2020"/>
        <item x="108"/>
        <item x="740"/>
        <item x="861"/>
        <item x="1521"/>
        <item x="326"/>
        <item x="1443"/>
        <item x="242"/>
        <item x="924"/>
        <item x="887"/>
        <item x="986"/>
        <item x="1332"/>
        <item x="662"/>
        <item x="885"/>
        <item x="1447"/>
        <item x="1284"/>
        <item x="2012"/>
        <item x="2028"/>
        <item x="266"/>
        <item x="217"/>
        <item x="698"/>
        <item x="1219"/>
        <item x="2081"/>
        <item x="1126"/>
        <item x="979"/>
        <item x="902"/>
        <item x="1039"/>
        <item x="1315"/>
        <item x="8"/>
        <item x="1882"/>
        <item x="1983"/>
        <item x="95"/>
        <item x="696"/>
        <item x="351"/>
        <item x="533"/>
        <item x="2235"/>
        <item x="2048"/>
        <item x="1973"/>
        <item x="1965"/>
        <item x="1172"/>
        <item x="2067"/>
        <item x="2097"/>
        <item x="1033"/>
        <item x="1041"/>
        <item x="931"/>
        <item x="1079"/>
        <item x="2223"/>
        <item x="468"/>
        <item x="752"/>
        <item x="934"/>
        <item x="38"/>
        <item x="1958"/>
        <item x="964"/>
        <item x="370"/>
        <item x="1178"/>
        <item x="837"/>
        <item x="1879"/>
        <item x="1939"/>
        <item x="725"/>
        <item x="954"/>
        <item x="2168"/>
        <item x="335"/>
        <item x="523"/>
        <item x="385"/>
        <item x="1663"/>
        <item x="2281"/>
        <item x="1130"/>
        <item x="1872"/>
        <item x="516"/>
        <item x="1318"/>
        <item x="874"/>
        <item x="490"/>
        <item x="2299"/>
        <item x="848"/>
        <item x="1149"/>
        <item x="1400"/>
        <item x="167"/>
        <item x="1656"/>
        <item x="1122"/>
        <item x="2260"/>
        <item x="784"/>
        <item x="1667"/>
        <item x="1548"/>
        <item x="17"/>
        <item x="1025"/>
        <item x="1739"/>
        <item x="520"/>
        <item x="1998"/>
        <item x="1458"/>
        <item x="743"/>
        <item x="1169"/>
        <item x="1222"/>
        <item x="2056"/>
        <item x="1934"/>
        <item x="1639"/>
        <item x="1426"/>
        <item x="1827"/>
        <item x="1484"/>
        <item x="970"/>
        <item x="633"/>
        <item x="192"/>
        <item x="1886"/>
        <item x="1910"/>
        <item x="1316"/>
        <item x="1237"/>
        <item x="359"/>
        <item x="1183"/>
        <item x="104"/>
        <item x="550"/>
        <item x="479"/>
        <item x="673"/>
        <item x="388"/>
        <item x="98"/>
        <item x="181"/>
        <item x="90"/>
        <item x="517"/>
        <item x="270"/>
        <item x="365"/>
        <item x="2131"/>
        <item x="191"/>
        <item x="195"/>
        <item x="2288"/>
        <item x="632"/>
        <item x="1731"/>
        <item x="1846"/>
        <item x="1671"/>
        <item x="1206"/>
        <item x="2104"/>
        <item x="776"/>
        <item x="1959"/>
        <item x="1017"/>
        <item x="830"/>
        <item x="378"/>
        <item x="476"/>
        <item x="464"/>
        <item x="67"/>
        <item x="943"/>
        <item x="290"/>
        <item x="766"/>
        <item x="2225"/>
        <item x="81"/>
        <item x="1042"/>
        <item x="576"/>
        <item x="1153"/>
        <item x="1678"/>
        <item x="1160"/>
        <item x="1822"/>
        <item x="1946"/>
        <item x="1393"/>
        <item x="1357"/>
        <item x="892"/>
        <item x="1866"/>
        <item x="1558"/>
        <item x="287"/>
        <item x="2269"/>
        <item x="631"/>
        <item x="350"/>
        <item x="2177"/>
        <item x="238"/>
        <item x="1491"/>
        <item x="760"/>
        <item x="1190"/>
        <item x="1099"/>
        <item x="575"/>
        <item x="763"/>
        <item x="259"/>
        <item x="791"/>
        <item x="1562"/>
        <item x="1346"/>
        <item x="1218"/>
        <item x="1135"/>
        <item x="1507"/>
        <item x="348"/>
        <item x="819"/>
        <item x="2213"/>
        <item x="928"/>
        <item x="824"/>
        <item x="3"/>
        <item x="1802"/>
        <item x="808"/>
        <item x="1391"/>
        <item x="1216"/>
        <item x="571"/>
        <item x="1110"/>
        <item x="1964"/>
        <item x="789"/>
        <item x="1816"/>
        <item x="2301"/>
        <item x="230"/>
        <item x="683"/>
        <item x="68"/>
        <item x="324"/>
        <item x="1955"/>
        <item x="58"/>
        <item x="1574"/>
        <item x="279"/>
        <item x="334"/>
        <item x="475"/>
        <item x="1929"/>
        <item x="204"/>
        <item x="61"/>
        <item x="1265"/>
        <item x="1602"/>
        <item x="1852"/>
        <item x="613"/>
        <item x="171"/>
        <item x="1469"/>
        <item x="813"/>
        <item x="1927"/>
        <item x="1355"/>
        <item x="1330"/>
        <item x="829"/>
        <item x="74"/>
        <item x="1525"/>
        <item x="1905"/>
        <item x="955"/>
        <item x="1845"/>
        <item x="33"/>
        <item x="1171"/>
        <item x="1184"/>
        <item x="2134"/>
        <item x="1019"/>
        <item x="2055"/>
        <item x="1526"/>
        <item x="1598"/>
        <item x="664"/>
        <item x="1490"/>
        <item x="1788"/>
        <item x="1888"/>
        <item x="1409"/>
        <item x="1813"/>
        <item x="1499"/>
        <item x="1651"/>
        <item x="1902"/>
        <item x="820"/>
        <item x="749"/>
        <item x="2183"/>
        <item x="2309"/>
        <item x="973"/>
        <item x="213"/>
        <item x="764"/>
        <item x="2073"/>
        <item x="349"/>
        <item x="570"/>
        <item x="463"/>
        <item x="665"/>
        <item x="1104"/>
        <item x="180"/>
        <item x="905"/>
        <item x="1085"/>
        <item x="1612"/>
        <item x="994"/>
        <item x="1661"/>
        <item x="1854"/>
        <item x="1297"/>
        <item x="1860"/>
        <item x="1141"/>
        <item x="1536"/>
        <item x="294"/>
        <item x="1386"/>
        <item x="219"/>
        <item x="387"/>
        <item x="1294"/>
        <item x="1143"/>
        <item x="2239"/>
        <item x="2102"/>
        <item x="2248"/>
        <item x="2004"/>
        <item x="1455"/>
        <item x="1061"/>
        <item x="1832"/>
        <item x="524"/>
        <item x="2154"/>
        <item x="1530"/>
        <item x="1173"/>
        <item x="674"/>
        <item x="1501"/>
        <item x="502"/>
        <item x="1576"/>
        <item x="1071"/>
        <item x="709"/>
        <item x="1853"/>
        <item x="1546"/>
        <item x="1359"/>
        <item x="1422"/>
        <item x="771"/>
        <item x="1770"/>
        <item x="1480"/>
        <item x="473"/>
        <item x="1036"/>
        <item x="1727"/>
        <item x="1933"/>
        <item x="187"/>
        <item x="2187"/>
        <item x="676"/>
        <item x="2247"/>
        <item x="415"/>
        <item x="1"/>
        <item x="1915"/>
        <item x="553"/>
        <item x="353"/>
        <item x="220"/>
        <item x="2047"/>
        <item x="621"/>
        <item x="675"/>
        <item x="2219"/>
        <item x="1111"/>
        <item x="386"/>
        <item x="1509"/>
        <item x="2295"/>
        <item x="814"/>
        <item x="1260"/>
        <item x="1864"/>
        <item x="2125"/>
        <item x="2041"/>
        <item x="580"/>
        <item x="2283"/>
        <item x="1807"/>
        <item x="1304"/>
        <item x="2217"/>
        <item x="1898"/>
        <item x="1496"/>
        <item x="849"/>
        <item x="755"/>
        <item x="1481"/>
        <item x="522"/>
        <item x="728"/>
        <item x="1390"/>
        <item x="1689"/>
        <item x="1229"/>
        <item x="602"/>
        <item x="105"/>
        <item x="729"/>
        <item x="402"/>
        <item x="2017"/>
        <item x="429"/>
        <item x="890"/>
        <item x="619"/>
        <item x="751"/>
        <item x="193"/>
        <item x="654"/>
        <item x="1655"/>
        <item x="1720"/>
        <item x="1963"/>
        <item x="417"/>
        <item x="1389"/>
        <item x="2165"/>
        <item x="2292"/>
        <item x="46"/>
        <item x="235"/>
        <item x="1563"/>
        <item x="1392"/>
        <item x="297"/>
        <item x="1159"/>
        <item x="1824"/>
        <item x="1259"/>
        <item x="142"/>
        <item x="549"/>
        <item x="1112"/>
        <item x="543"/>
        <item x="1083"/>
        <item x="2308"/>
        <item x="835"/>
        <item x="423"/>
        <item x="1470"/>
        <item x="1746"/>
        <item x="785"/>
        <item x="1094"/>
        <item x="1475"/>
        <item x="271"/>
        <item x="1398"/>
        <item x="2191"/>
        <item x="2175"/>
        <item x="2196"/>
        <item x="519"/>
        <item x="1108"/>
        <item x="600"/>
        <item x="424"/>
        <item x="314"/>
        <item x="1974"/>
        <item x="541"/>
        <item x="1187"/>
        <item x="505"/>
        <item x="639"/>
        <item x="477"/>
        <item x="1281"/>
        <item x="2215"/>
        <item x="906"/>
        <item x="699"/>
        <item x="1792"/>
        <item x="421"/>
        <item x="1220"/>
        <item x="1444"/>
        <item x="682"/>
        <item x="1831"/>
        <item x="1064"/>
        <item x="101"/>
        <item x="581"/>
        <item x="2298"/>
        <item x="927"/>
        <item x="1925"/>
        <item x="989"/>
        <item x="1385"/>
        <item x="822"/>
        <item x="87"/>
        <item x="1894"/>
        <item x="801"/>
        <item x="2192"/>
        <item x="903"/>
        <item x="492"/>
        <item x="2136"/>
        <item x="1683"/>
        <item x="2203"/>
        <item x="1505"/>
        <item x="2190"/>
        <item x="390"/>
        <item x="1258"/>
        <item x="1436"/>
        <item x="1418"/>
        <item x="210"/>
        <item x="405"/>
        <item x="489"/>
        <item x="1626"/>
        <item x="1024"/>
        <item x="149"/>
        <item x="1606"/>
        <item x="1268"/>
        <item x="1999"/>
        <item x="1286"/>
        <item x="1583"/>
        <item x="1075"/>
        <item x="1747"/>
        <item x="962"/>
        <item x="1786"/>
        <item x="1630"/>
        <item x="1980"/>
        <item x="1489"/>
        <item x="153"/>
        <item x="2182"/>
        <item x="845"/>
        <item x="1264"/>
        <item x="137"/>
        <item x="1251"/>
        <item x="1912"/>
        <item x="31"/>
        <item x="1456"/>
        <item x="805"/>
        <item x="2084"/>
        <item x="678"/>
        <item x="690"/>
        <item x="1011"/>
        <item x="2057"/>
        <item x="2313"/>
        <item x="1798"/>
        <item x="1957"/>
        <item x="1891"/>
        <item x="374"/>
        <item x="2142"/>
        <item x="1508"/>
        <item x="50"/>
        <item x="1608"/>
        <item x="1512"/>
        <item x="94"/>
        <item x="1982"/>
        <item x="1486"/>
        <item x="1967"/>
        <item x="168"/>
        <item x="442"/>
        <item x="2007"/>
        <item x="1751"/>
        <item x="2189"/>
        <item x="1198"/>
        <item x="2031"/>
        <item x="1899"/>
        <item x="170"/>
        <item x="2151"/>
        <item x="125"/>
        <item x="1609"/>
        <item x="1883"/>
        <item x="175"/>
        <item x="1067"/>
        <item x="2155"/>
        <item x="316"/>
        <item x="261"/>
        <item x="1057"/>
        <item x="1375"/>
        <item x="727"/>
        <item x="626"/>
        <item x="1177"/>
        <item x="2285"/>
        <item x="356"/>
        <item x="846"/>
        <item x="624"/>
        <item x="344"/>
        <item x="1077"/>
        <item x="972"/>
        <item x="1205"/>
        <item x="478"/>
        <item x="2226"/>
        <item x="1247"/>
        <item x="2157"/>
        <item x="436"/>
        <item x="679"/>
        <item x="16"/>
        <item x="454"/>
        <item x="584"/>
        <item x="1339"/>
        <item x="910"/>
        <item x="2184"/>
        <item x="1812"/>
        <item x="685"/>
        <item x="2021"/>
        <item x="352"/>
        <item x="2208"/>
        <item x="738"/>
        <item x="189"/>
        <item x="280"/>
        <item x="486"/>
        <item x="1840"/>
        <item x="250"/>
        <item x="649"/>
        <item x="1808"/>
        <item x="110"/>
        <item x="2043"/>
        <item x="1195"/>
        <item x="1697"/>
        <item x="284"/>
        <item x="969"/>
        <item x="1221"/>
        <item x="1194"/>
        <item x="25"/>
        <item x="2032"/>
        <item x="1924"/>
        <item x="24"/>
        <item x="2279"/>
        <item x="1059"/>
        <item x="1566"/>
        <item x="625"/>
        <item x="431"/>
        <item x="2234"/>
        <item x="840"/>
        <item x="26"/>
        <item x="592"/>
        <item x="1060"/>
        <item x="1950"/>
        <item x="688"/>
        <item x="2268"/>
        <item x="966"/>
        <item x="184"/>
        <item x="1643"/>
        <item x="1313"/>
        <item x="792"/>
        <item x="597"/>
        <item x="2185"/>
        <item x="1351"/>
        <item x="1498"/>
        <item x="2069"/>
        <item x="716"/>
        <item x="73"/>
        <item x="1833"/>
        <item x="309"/>
        <item x="1208"/>
        <item x="437"/>
        <item x="1200"/>
        <item x="1949"/>
        <item x="453"/>
        <item x="660"/>
        <item x="1368"/>
        <item x="138"/>
        <item x="1985"/>
        <item x="697"/>
        <item x="1724"/>
        <item x="188"/>
        <item x="1479"/>
        <item x="255"/>
        <item x="1460"/>
        <item x="942"/>
        <item x="2221"/>
        <item x="860"/>
        <item x="594"/>
        <item x="1082"/>
        <item x="1936"/>
        <item x="2127"/>
        <item x="1239"/>
        <item x="583"/>
        <item x="45"/>
        <item x="1114"/>
        <item x="691"/>
        <item x="452"/>
        <item x="744"/>
        <item x="340"/>
        <item x="1032"/>
        <item x="2293"/>
        <item x="408"/>
        <item x="357"/>
        <item x="607"/>
        <item x="703"/>
        <item x="313"/>
        <item x="980"/>
        <item x="252"/>
        <item x="1424"/>
        <item x="1518"/>
        <item x="254"/>
        <item x="373"/>
        <item x="1376"/>
        <item x="1228"/>
        <item x="1089"/>
        <item x="1758"/>
        <item x="328"/>
        <item x="1367"/>
        <item x="1423"/>
        <item x="748"/>
        <item x="1227"/>
        <item x="788"/>
        <item x="1167"/>
        <item x="1668"/>
        <item x="20"/>
        <item x="604"/>
        <item x="708"/>
        <item x="1800"/>
        <item x="1014"/>
        <item x="1054"/>
        <item x="1779"/>
        <item x="884"/>
        <item x="773"/>
        <item x="1129"/>
        <item x="686"/>
        <item x="1647"/>
        <item x="1213"/>
        <item x="1690"/>
        <item x="2023"/>
        <item x="539"/>
        <item x="1556"/>
        <item x="2079"/>
        <item x="1081"/>
        <item x="2120"/>
        <item x="275"/>
        <item x="329"/>
        <item x="643"/>
        <item x="1755"/>
        <item x="1356"/>
        <item x="1705"/>
        <item x="1881"/>
        <item x="721"/>
        <item x="251"/>
        <item x="1363"/>
        <item x="2284"/>
        <item x="1765"/>
        <item x="1231"/>
        <item x="487"/>
        <item x="211"/>
        <item x="413"/>
        <item x="59"/>
        <item x="759"/>
        <item x="371"/>
        <item x="1814"/>
        <item x="1058"/>
        <item x="2050"/>
        <item x="1482"/>
        <item x="700"/>
        <item x="527"/>
        <item x="1007"/>
        <item x="310"/>
        <item x="39"/>
        <item x="278"/>
        <item x="713"/>
        <item x="593"/>
        <item x="1749"/>
        <item x="1796"/>
        <item x="938"/>
        <item x="1100"/>
        <item x="650"/>
        <item x="229"/>
        <item x="2092"/>
        <item x="286"/>
        <item x="2075"/>
        <item x="562"/>
        <item x="1128"/>
        <item x="2273"/>
        <item x="1078"/>
        <item x="1240"/>
        <item x="157"/>
        <item x="1261"/>
        <item x="2000"/>
        <item x="428"/>
        <item x="1338"/>
        <item x="79"/>
        <item x="163"/>
        <item x="823"/>
        <item x="265"/>
        <item x="1282"/>
        <item x="670"/>
        <item x="561"/>
        <item x="1306"/>
        <item x="1381"/>
        <item x="107"/>
        <item x="121"/>
        <item x="1694"/>
        <item x="198"/>
        <item x="2254"/>
        <item x="200"/>
        <item x="1310"/>
        <item x="362"/>
        <item x="2126"/>
        <item x="66"/>
        <item x="1478"/>
        <item x="89"/>
        <item x="2001"/>
        <item x="1246"/>
        <item x="657"/>
        <item x="1432"/>
        <item x="1848"/>
        <item x="918"/>
        <item x="2193"/>
        <item x="12"/>
        <item x="1565"/>
        <item x="2086"/>
        <item x="2111"/>
        <item x="2275"/>
        <item x="102"/>
        <item x="2214"/>
        <item x="1204"/>
        <item x="1634"/>
        <item x="393"/>
        <item x="1182"/>
        <item x="1778"/>
        <item x="2087"/>
        <item x="1226"/>
        <item x="1554"/>
        <item x="43"/>
        <item x="671"/>
        <item x="1307"/>
        <item x="1665"/>
        <item x="246"/>
        <item x="1146"/>
        <item x="2022"/>
        <item x="308"/>
        <item x="1803"/>
        <item x="258"/>
        <item x="1016"/>
        <item x="23"/>
        <item x="1335"/>
        <item x="532"/>
        <item x="441"/>
        <item x="1976"/>
        <item x="634"/>
        <item x="1348"/>
        <item x="1972"/>
        <item x="343"/>
        <item x="1799"/>
        <item x="1989"/>
        <item x="512"/>
        <item x="339"/>
        <item x="603"/>
        <item x="1743"/>
        <item x="1088"/>
        <item x="2003"/>
        <item x="1627"/>
        <item x="1384"/>
        <item x="274"/>
        <item x="1372"/>
        <item x="485"/>
        <item x="277"/>
        <item x="1757"/>
        <item x="718"/>
        <item x="2167"/>
        <item x="1193"/>
        <item x="636"/>
        <item x="992"/>
        <item x="1293"/>
        <item x="1132"/>
        <item x="2173"/>
        <item x="27"/>
        <item x="1836"/>
        <item x="2083"/>
        <item x="1718"/>
        <item x="1907"/>
        <item x="915"/>
        <item x="2085"/>
        <item x="1604"/>
        <item x="658"/>
        <item x="1407"/>
        <item x="123"/>
        <item x="1794"/>
        <item x="223"/>
        <item x="132"/>
        <item x="247"/>
        <item x="971"/>
        <item x="32"/>
        <item x="118"/>
        <item x="2095"/>
        <item x="1585"/>
        <item x="1624"/>
        <item x="1373"/>
        <item x="1787"/>
        <item x="540"/>
        <item x="2304"/>
        <item x="234"/>
        <item x="2202"/>
        <item x="2037"/>
        <item x="1622"/>
        <item x="1477"/>
        <item x="139"/>
        <item x="1847"/>
        <item x="611"/>
        <item x="1744"/>
        <item x="380"/>
        <item x="1956"/>
        <item x="1429"/>
        <item x="1855"/>
        <item x="1506"/>
        <item x="1597"/>
        <item x="54"/>
        <item x="11"/>
        <item x="798"/>
        <item x="981"/>
        <item x="695"/>
        <item x="1654"/>
        <item x="1474"/>
        <item x="445"/>
        <item x="2222"/>
        <item x="1637"/>
        <item x="1695"/>
        <item x="1236"/>
        <item x="128"/>
        <item x="1158"/>
        <item x="2105"/>
        <item x="1645"/>
        <item x="1878"/>
        <item x="668"/>
        <item x="1679"/>
        <item x="993"/>
        <item x="1015"/>
        <item x="1488"/>
        <item x="1922"/>
        <item x="2216"/>
        <item x="5"/>
        <item x="1890"/>
        <item x="396"/>
        <item x="2027"/>
        <item x="165"/>
        <item x="111"/>
        <item x="1701"/>
        <item x="1589"/>
        <item x="1210"/>
        <item x="1309"/>
        <item x="1369"/>
        <item x="596"/>
        <item x="2049"/>
        <item x="1097"/>
        <item x="1913"/>
        <item x="1115"/>
        <item x="231"/>
        <item x="1271"/>
        <item x="1408"/>
        <item x="1844"/>
        <item x="598"/>
        <item x="1728"/>
        <item x="1439"/>
        <item x="640"/>
        <item x="1250"/>
        <item x="305"/>
        <item x="781"/>
        <item x="1820"/>
        <item x="434"/>
        <item x="1203"/>
        <item x="2231"/>
        <item x="734"/>
        <item x="1086"/>
        <item x="1591"/>
        <item x="1053"/>
        <item x="2303"/>
        <item x="481"/>
        <item x="1588"/>
        <item x="2046"/>
        <item x="2255"/>
        <item x="2256"/>
        <item x="1733"/>
        <item x="2174"/>
        <item x="880"/>
        <item x="917"/>
        <item x="311"/>
        <item x="1692"/>
        <item x="2259"/>
        <item x="491"/>
        <item x="1328"/>
        <item x="1012"/>
        <item x="1992"/>
        <item x="2090"/>
        <item x="1707"/>
        <item x="1503"/>
        <item x="354"/>
        <item x="551"/>
        <item x="1117"/>
        <item x="1448"/>
        <item x="1450"/>
        <item x="1923"/>
        <item x="1862"/>
        <item x="222"/>
        <item x="129"/>
        <item x="409"/>
        <item x="1801"/>
        <item x="2141"/>
        <item x="389"/>
        <item x="1776"/>
        <item x="239"/>
        <item x="1336"/>
        <item x="2123"/>
        <item x="653"/>
        <item x="1969"/>
        <item x="1975"/>
        <item x="1573"/>
        <item x="1341"/>
        <item x="1763"/>
        <item x="2147"/>
        <item x="1352"/>
        <item x="1699"/>
        <item x="1403"/>
        <item x="577"/>
        <item x="14"/>
        <item x="1035"/>
        <item x="1644"/>
        <item x="465"/>
        <item x="1700"/>
        <item x="1266"/>
        <item x="1773"/>
        <item x="2296"/>
        <item x="1698"/>
        <item x="719"/>
        <item x="2162"/>
        <item x="1600"/>
        <item x="2133"/>
        <item x="2106"/>
        <item x="1191"/>
        <item x="1968"/>
        <item x="1919"/>
        <item x="1120"/>
        <item x="260"/>
        <item x="1358"/>
        <item x="1277"/>
        <item x="1174"/>
        <item x="2160"/>
        <item x="1168"/>
        <item x="557"/>
        <item x="852"/>
        <item x="1640"/>
        <item x="288"/>
        <item x="1815"/>
        <item x="1865"/>
        <item x="1165"/>
        <item x="484"/>
        <item x="1825"/>
        <item x="333"/>
        <item x="1192"/>
        <item x="1625"/>
        <item x="1790"/>
        <item x="720"/>
        <item x="937"/>
        <item x="756"/>
        <item x="2300"/>
        <item x="299"/>
        <item x="1568"/>
        <item x="1557"/>
        <item x="573"/>
        <item x="2194"/>
        <item x="589"/>
        <item x="2170"/>
        <item x="2112"/>
        <item x="1500"/>
        <item x="202"/>
        <item x="174"/>
        <item x="1000"/>
        <item x="1010"/>
        <item x="2143"/>
        <item x="2026"/>
        <item x="889"/>
        <item x="836"/>
        <item x="1402"/>
        <item x="1438"/>
        <item x="152"/>
        <item x="1188"/>
        <item x="227"/>
        <item x="2002"/>
        <item x="2082"/>
        <item x="1529"/>
        <item x="1487"/>
        <item x="2121"/>
        <item x="1672"/>
        <item x="1708"/>
        <item x="1775"/>
        <item x="568"/>
        <item x="851"/>
        <item x="574"/>
        <item x="542"/>
        <item x="563"/>
        <item x="726"/>
        <item x="1364"/>
        <item x="1092"/>
        <item x="419"/>
        <item x="1256"/>
        <item x="669"/>
        <item x="150"/>
        <item x="1140"/>
        <item x="407"/>
        <item x="1502"/>
        <item x="1157"/>
        <item x="1278"/>
        <item x="1347"/>
        <item x="629"/>
        <item x="159"/>
        <item x="2280"/>
        <item x="1211"/>
        <item x="768"/>
        <item x="1170"/>
        <item x="1693"/>
        <item x="2132"/>
        <item x="1572"/>
        <item x="1121"/>
        <item x="736"/>
        <item x="1610"/>
        <item x="1144"/>
        <item x="2315"/>
        <item x="2250"/>
        <item x="13"/>
        <item x="1263"/>
        <item x="2122"/>
        <item x="582"/>
        <item x="253"/>
        <item x="996"/>
        <item x="566"/>
        <item x="1938"/>
        <item x="47"/>
        <item x="1319"/>
        <item x="1680"/>
        <item x="746"/>
        <item x="53"/>
        <item x="1772"/>
        <item x="269"/>
        <item x="416"/>
        <item x="325"/>
        <item x="1151"/>
        <item x="331"/>
        <item x="1252"/>
        <item x="1867"/>
        <item x="1920"/>
        <item x="384"/>
        <item x="1877"/>
        <item x="1937"/>
        <item x="747"/>
        <item x="1320"/>
        <item x="268"/>
        <item x="909"/>
        <item x="930"/>
        <item x="2169"/>
        <item x="127"/>
        <item x="1675"/>
        <item x="1156"/>
        <item x="1593"/>
        <item x="856"/>
        <item x="677"/>
        <item x="704"/>
        <item x="1323"/>
        <item x="1631"/>
        <item x="383"/>
        <item x="55"/>
        <item x="843"/>
        <item x="1607"/>
        <item x="767"/>
        <item x="872"/>
        <item x="1592"/>
        <item x="224"/>
        <item x="226"/>
        <item x="579"/>
        <item x="341"/>
        <item x="76"/>
        <item x="2176"/>
        <item x="615"/>
        <item x="901"/>
        <item x="1687"/>
        <item x="737"/>
        <item x="1584"/>
        <item x="173"/>
        <item x="36"/>
        <item x="1044"/>
        <item x="2080"/>
        <item x="1274"/>
        <item x="1681"/>
        <item x="1835"/>
        <item x="941"/>
        <item x="855"/>
        <item x="572"/>
        <item x="839"/>
        <item x="684"/>
        <item x="648"/>
        <item x="2066"/>
        <item x="1578"/>
        <item x="1454"/>
        <item x="1544"/>
        <item x="2129"/>
        <item x="1856"/>
        <item x="2108"/>
        <item x="630"/>
        <item x="916"/>
        <item x="844"/>
        <item x="1632"/>
        <item x="1951"/>
        <item x="1550"/>
        <item x="1353"/>
        <item x="783"/>
        <item x="1066"/>
        <item x="518"/>
        <item x="451"/>
        <item x="9"/>
        <item x="115"/>
        <item x="547"/>
        <item x="1511"/>
        <item x="612"/>
        <item x="2033"/>
        <item x="1784"/>
        <item x="273"/>
        <item x="853"/>
        <item x="608"/>
        <item x="471"/>
        <item x="1843"/>
        <item x="778"/>
        <item x="1944"/>
        <item x="1162"/>
        <item x="2188"/>
        <item x="2098"/>
        <item x="870"/>
        <item x="1340"/>
        <item x="1892"/>
        <item x="1034"/>
        <item x="1379"/>
        <item x="1863"/>
        <item x="1131"/>
        <item x="1797"/>
        <item x="1440"/>
        <item x="1344"/>
        <item x="99"/>
        <item x="2164"/>
        <item x="947"/>
        <item x="2074"/>
        <item x="1091"/>
        <item x="1465"/>
        <item x="1738"/>
        <item x="609"/>
        <item x="461"/>
        <item x="503"/>
        <item x="124"/>
        <item x="1276"/>
        <item x="1493"/>
        <item x="1545"/>
        <item x="120"/>
        <item x="1859"/>
        <item x="521"/>
        <item x="1181"/>
        <item x="907"/>
        <item x="644"/>
        <item x="1811"/>
        <item x="146"/>
        <item x="1664"/>
        <item x="1272"/>
        <item x="1441"/>
        <item x="862"/>
        <item x="18"/>
        <item x="1065"/>
        <item x="1217"/>
        <item x="1139"/>
        <item x="932"/>
        <item x="513"/>
        <item x="1527"/>
        <item x="2159"/>
        <item x="1555"/>
        <item x="303"/>
        <item x="1935"/>
        <item x="1312"/>
        <item x="526"/>
        <item x="2218"/>
        <item x="507"/>
        <item x="2244"/>
        <item x="1095"/>
        <item x="1287"/>
        <item x="30"/>
        <item x="372"/>
        <item x="2011"/>
        <item x="2289"/>
        <item x="1076"/>
        <item x="2163"/>
        <item x="681"/>
        <item x="897"/>
        <item x="1861"/>
        <item x="2114"/>
        <item x="321"/>
        <item x="2110"/>
        <item x="1962"/>
        <item x="1769"/>
        <item x="1296"/>
        <item x="1451"/>
        <item x="7"/>
        <item x="1028"/>
        <item x="1587"/>
        <item x="1752"/>
        <item x="449"/>
        <item x="93"/>
        <item x="319"/>
        <item x="112"/>
        <item x="936"/>
        <item x="564"/>
        <item x="1918"/>
        <item x="1759"/>
        <item x="1926"/>
        <item x="530"/>
        <item x="63"/>
        <item x="620"/>
        <item x="900"/>
        <item x="1022"/>
        <item x="394"/>
        <item x="922"/>
        <item x="1119"/>
        <item x="1040"/>
        <item x="1533"/>
        <item x="753"/>
        <item x="1806"/>
        <item x="864"/>
        <item x="2290"/>
        <item x="400"/>
        <item x="474"/>
        <item x="376"/>
        <item x="833"/>
        <item x="1388"/>
        <item x="1914"/>
        <item x="642"/>
        <item x="1207"/>
        <item x="1906"/>
        <item x="1650"/>
        <item x="1942"/>
        <item x="1804"/>
        <item x="472"/>
        <item x="1289"/>
        <item x="863"/>
        <item x="1412"/>
        <item x="143"/>
        <item x="495"/>
        <item x="912"/>
        <item x="440"/>
        <item x="1559"/>
        <item x="346"/>
        <item x="337"/>
        <item x="1522"/>
        <item x="1087"/>
        <item x="1979"/>
        <item x="1202"/>
        <item x="2198"/>
        <item x="379"/>
        <item x="2035"/>
        <item x="2274"/>
        <item x="2210"/>
        <item x="646"/>
        <item x="1103"/>
        <item x="1371"/>
        <item x="2310"/>
        <item x="233"/>
        <item x="51"/>
        <item x="1326"/>
        <item x="1105"/>
        <item x="804"/>
        <item x="460"/>
        <item x="1049"/>
        <item x="1621"/>
        <item x="787"/>
        <item x="1941"/>
        <item x="1232"/>
        <item x="2065"/>
        <item x="2005"/>
        <item x="1547"/>
        <item x="1155"/>
        <item x="293"/>
        <item x="1093"/>
        <item x="1909"/>
        <item x="2197"/>
        <item x="2266"/>
        <item x="1387"/>
        <item x="1783"/>
        <item x="1279"/>
        <item x="1421"/>
        <item x="806"/>
        <item x="1821"/>
        <item x="1669"/>
        <item x="963"/>
        <item x="2233"/>
        <item x="369"/>
        <item x="946"/>
        <item x="1870"/>
        <item x="2263"/>
        <item x="488"/>
        <item x="206"/>
        <item x="920"/>
        <item x="911"/>
        <item x="2302"/>
        <item x="1745"/>
        <item x="1069"/>
        <item x="375"/>
        <item x="399"/>
        <item x="2220"/>
        <item x="1842"/>
        <item x="2230"/>
        <item x="2115"/>
        <item x="854"/>
        <item x="2039"/>
        <item x="779"/>
        <item x="1995"/>
        <item x="1904"/>
        <item x="1497"/>
        <item x="103"/>
        <item x="1917"/>
        <item x="2156"/>
        <item x="1753"/>
        <item x="1590"/>
        <item x="1947"/>
        <item x="546"/>
        <item x="1782"/>
        <item x="663"/>
        <item x="1943"/>
        <item x="1515"/>
        <item x="1154"/>
        <item x="956"/>
        <item x="707"/>
        <item x="590"/>
        <item x="1021"/>
        <item x="361"/>
        <item x="1314"/>
        <item x="770"/>
        <item x="92"/>
        <item x="2135"/>
        <item x="828"/>
        <item x="2205"/>
        <item x="28"/>
        <item x="1684"/>
        <item x="470"/>
        <item x="298"/>
        <item x="958"/>
        <item x="1030"/>
        <item x="1298"/>
        <item x="164"/>
        <item x="2094"/>
        <item x="537"/>
        <item x="1874"/>
        <item x="197"/>
        <item x="881"/>
        <item x="148"/>
        <item x="883"/>
        <item x="875"/>
        <item x="208"/>
        <item x="2270"/>
        <item x="2307"/>
        <item x="1317"/>
        <item x="42"/>
        <item x="151"/>
        <item x="69"/>
        <item x="693"/>
        <item x="283"/>
        <item x="554"/>
        <item x="1538"/>
        <item x="899"/>
        <item x="182"/>
        <item x="1055"/>
        <item x="1532"/>
        <item x="919"/>
        <item x="1273"/>
        <item x="196"/>
        <item x="330"/>
        <item x="1243"/>
        <item x="1850"/>
        <item x="166"/>
        <item x="742"/>
        <item x="1090"/>
        <item x="2008"/>
        <item x="1869"/>
        <item x="1688"/>
        <item x="765"/>
        <item x="1756"/>
        <item x="1552"/>
        <item x="1534"/>
        <item x="984"/>
        <item x="75"/>
        <item x="1514"/>
        <item x="1977"/>
        <item x="2246"/>
        <item x="35"/>
        <item x="509"/>
        <item x="1241"/>
        <item x="435"/>
        <item x="169"/>
        <item x="411"/>
        <item x="1476"/>
        <item x="212"/>
        <item x="578"/>
        <item x="667"/>
        <item x="821"/>
        <item x="997"/>
        <item x="1991"/>
        <item x="877"/>
        <item x="161"/>
        <item x="1940"/>
        <item x="1331"/>
        <item x="2051"/>
        <item x="249"/>
        <item x="1754"/>
        <item x="1027"/>
        <item x="710"/>
        <item x="588"/>
        <item x="1433"/>
        <item x="780"/>
        <item x="777"/>
        <item x="1161"/>
        <item x="1649"/>
        <item x="614"/>
        <item x="1523"/>
        <item x="172"/>
        <item x="2209"/>
        <item x="655"/>
        <item x="865"/>
        <item t="default"/>
      </items>
    </pivotField>
    <pivotField compact="0" outline="0" showAll="0"/>
    <pivotField compact="0" outline="0" showAll="0"/>
    <pivotField compact="0" outline="0" showAll="0"/>
    <pivotField compact="0" numFmtId="14" outline="0" showAll="0"/>
    <pivotField axis="axisRow"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>
      <items count="8">
        <item x="1"/>
        <item x="2"/>
        <item x="3"/>
        <item x="4"/>
        <item x="0"/>
        <item x="6"/>
        <item x="5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6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t." fld="12" baseField="0" baseItem="0"/>
    <dataField name="Count of order id" fld="1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5B105C-3DDC-4436-B421-1FDCB67AF813}" name="PivotTable17" cacheId="3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B11:C14" firstHeaderRow="1" firstDataRow="1" firstDataCol="1"/>
  <pivotFields count="18">
    <pivotField compact="0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numFmtId="14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>
      <items count="8">
        <item x="1"/>
        <item x="2"/>
        <item x="3"/>
        <item x="4"/>
        <item x="0"/>
        <item x="6"/>
        <item x="5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 of Amt." fld="12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FBD384-03C0-4DB0-A12B-437B27AD5E90}" name="PivotTable3" cacheId="3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4:B7" firstHeaderRow="1" firstDataRow="1" firstDataCol="1"/>
  <pivotFields count="18">
    <pivotField compact="0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numFmtId="14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>
      <items count="8">
        <item x="1"/>
        <item x="2"/>
        <item x="3"/>
        <item x="4"/>
        <item x="0"/>
        <item x="6"/>
        <item x="5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 of Amt." fld="12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36C647-7C69-4311-8945-3B72CEAFA898}" name="PivotTable1" cacheId="308" applyNumberFormats="0" applyBorderFormats="0" applyFontFormats="0" applyPatternFormats="0" applyAlignmentFormats="0" applyWidthHeightFormats="1" dataCaption="Values" updatedVersion="8" minRefreshableVersion="5" useAutoFormatting="1" itemPrintTitles="1" createdVersion="4" indent="0" compact="0" compactData="0" multipleFieldFilters="0" chartFormat="7">
  <location ref="A3:B6" firstHeaderRow="1" firstDataRow="1" firstDataCol="1"/>
  <pivotFields count="15"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numFmtId="14" outline="0" showAll="0">
      <items count="17">
        <item x="15"/>
        <item x="6"/>
        <item x="4"/>
        <item x="13"/>
        <item x="5"/>
        <item x="3"/>
        <item x="11"/>
        <item x="2"/>
        <item x="10"/>
        <item x="1"/>
        <item x="0"/>
        <item x="7"/>
        <item x="8"/>
        <item x="9"/>
        <item x="14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64" outline="0" showAll="0"/>
    <pivotField compact="0" outline="0" showAll="0"/>
    <pivotField compact="0" outline="0"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 of Amt." fld="12" baseField="0" baseItem="0" numFmtId="164"/>
  </dataFields>
  <chartFormats count="2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dateBetween" evalOrder="-1" id="20" name="Date">
      <autoFilter ref="A1">
        <filterColumn colId="0">
          <customFilters and="1">
            <customFilter operator="greaterThanOrEqual" val="45108"/>
            <customFilter operator="lessThanOrEqual" val="4519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B4BD94-A2C9-4666-AD71-F7F0B9D3A9C0}" name="PivotTable4" cacheId="308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compact="0" compactData="0" multipleFieldFilters="0" chartFormat="5">
  <location ref="A3:B8" firstHeaderRow="1" firstDataRow="1" firstDataCol="1"/>
  <pivotFields count="15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axis="axisRow" compact="0" outline="0" showAll="0">
      <items count="5">
        <item x="1"/>
        <item x="0"/>
        <item x="3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order id" fld="1" subtotal="count" baseField="0" baseItem="0"/>
  </dataFields>
  <chartFormats count="2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4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EB7A44-0CE6-45E4-8283-04D1272A2CBE}" name="PivotTable2" cacheId="3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B8" firstHeaderRow="1" firstDataRow="1" firstDataCol="1"/>
  <pivotFields count="18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>
      <items count="4">
        <item x="2"/>
        <item x="1"/>
        <item x="0"/>
        <item t="default"/>
      </items>
    </pivotField>
    <pivotField axis="axisRow" compact="0" outline="0" showAll="0">
      <items count="5">
        <item x="2"/>
        <item x="0"/>
        <item x="1"/>
        <item x="3"/>
        <item t="default"/>
      </items>
    </pivotField>
    <pivotField compact="0" outline="0" showAll="0">
      <items count="8">
        <item x="1"/>
        <item x="2"/>
        <item x="3"/>
        <item x="4"/>
        <item x="0"/>
        <item x="6"/>
        <item x="5"/>
        <item t="default"/>
      </items>
    </pivotField>
    <pivotField compact="0" outline="0" showAll="0">
      <items count="9">
        <item x="5"/>
        <item h="1" x="7"/>
        <item x="6"/>
        <item x="0"/>
        <item h="1" x="4"/>
        <item x="1"/>
        <item h="1" x="3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order id" fld="1" subtotal="count" baseField="0" baseItem="0"/>
  </dataFields>
  <chartFormats count="2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4" format="2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2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24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59C45C-F600-464C-8A00-89BAAFF2E1DA}" name="PivotTable4" cacheId="3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B9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>
      <items count="4">
        <item x="2"/>
        <item x="1"/>
        <item x="0"/>
        <item t="default"/>
      </items>
    </pivotField>
    <pivotField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>
      <items count="8">
        <item x="1"/>
        <item x="2"/>
        <item x="3"/>
        <item x="4"/>
        <item x="0"/>
        <item x="6"/>
        <item x="5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37">
        <item h="1" x="16"/>
        <item h="1" x="6"/>
        <item h="1" x="26"/>
        <item h="1" x="8"/>
        <item h="1" x="20"/>
        <item h="1" x="18"/>
        <item h="1" x="31"/>
        <item h="1" x="23"/>
        <item h="1" x="10"/>
        <item h="1" x="25"/>
        <item h="1" x="17"/>
        <item h="1" x="1"/>
        <item h="1" x="21"/>
        <item h="1" x="28"/>
        <item h="1" x="19"/>
        <item x="5"/>
        <item h="1" x="7"/>
        <item h="1" x="32"/>
        <item h="1" x="14"/>
        <item x="4"/>
        <item h="1" x="27"/>
        <item h="1" x="33"/>
        <item h="1" x="35"/>
        <item h="1" x="34"/>
        <item h="1" x="30"/>
        <item h="1" x="11"/>
        <item h="1" x="22"/>
        <item h="1" x="0"/>
        <item h="1" x="12"/>
        <item h="1" x="24"/>
        <item x="3"/>
        <item x="9"/>
        <item h="1" x="29"/>
        <item x="13"/>
        <item h="1" x="15"/>
        <item h="1" x="2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14"/>
  </rowFields>
  <rowItems count="6">
    <i>
      <x v="15"/>
    </i>
    <i>
      <x v="19"/>
    </i>
    <i>
      <x v="30"/>
    </i>
    <i>
      <x v="31"/>
    </i>
    <i>
      <x v="33"/>
    </i>
    <i t="grand">
      <x/>
    </i>
  </rowItems>
  <colItems count="1">
    <i/>
  </colItems>
  <dataFields count="1">
    <dataField name="Sum of Amt." fld="12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EBBBCA-84A5-4447-8C4C-792E366226B1}" name="PivotTable5" cacheId="308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compact="0" compactData="0" multipleFieldFilters="0" chartFormat="7">
  <location ref="A3:C9" firstHeaderRow="0" firstDataRow="1" firstDataCol="1"/>
  <pivotFields count="15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64" outline="0" showAll="0"/>
    <pivotField axis="axisRow" compact="0" outline="0" showAll="0">
      <items count="6">
        <item x="4"/>
        <item x="1"/>
        <item x="0"/>
        <item x="3"/>
        <item x="2"/>
        <item t="default"/>
      </items>
    </pivotField>
    <pivotField compact="0" outline="0" showAll="0"/>
  </pivotFields>
  <rowFields count="1">
    <field x="1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t." fld="12" baseField="0" baseItem="0" numFmtId="164"/>
    <dataField name="Count of order id" fld="1" subtotal="count" baseField="0" baseItem="0"/>
  </dataFields>
  <formats count="1">
    <format dxfId="2">
      <pivotArea outline="0" fieldPosition="0">
        <references count="1">
          <reference field="13" count="0" selected="0"/>
        </references>
      </pivotArea>
    </format>
  </formats>
  <chartFormats count="38"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1"/>
          </reference>
          <reference field="13" count="1" selected="0">
            <x v="3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1"/>
          </reference>
          <reference field="13" count="1" selected="0">
            <x v="4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1"/>
          </reference>
          <reference field="13" count="1" selected="0">
            <x v="2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1"/>
          </reference>
          <reference field="13" count="1" selected="0">
            <x v="1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1"/>
          </reference>
          <reference field="13" count="1" selected="0">
            <x v="0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1"/>
          </reference>
          <reference field="13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1"/>
          </reference>
          <reference field="13" count="1" selected="0">
            <x v="1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1"/>
          </reference>
          <reference field="13" count="1" selected="0">
            <x v="2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1"/>
          </reference>
          <reference field="13" count="1" selected="0">
            <x v="3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1"/>
          </reference>
          <reference field="13" count="1" selected="0">
            <x v="4"/>
          </reference>
        </references>
      </pivotArea>
    </chartFormat>
    <chartFormat chart="4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1"/>
          </reference>
          <reference field="13" count="1" selected="0">
            <x v="0"/>
          </reference>
        </references>
      </pivotArea>
    </chartFormat>
    <chartFormat chart="4" format="18">
      <pivotArea type="data" outline="0" fieldPosition="0">
        <references count="2">
          <reference field="4294967294" count="1" selected="0">
            <x v="1"/>
          </reference>
          <reference field="13" count="1" selected="0">
            <x v="1"/>
          </reference>
        </references>
      </pivotArea>
    </chartFormat>
    <chartFormat chart="4" format="19">
      <pivotArea type="data" outline="0" fieldPosition="0">
        <references count="2">
          <reference field="4294967294" count="1" selected="0">
            <x v="1"/>
          </reference>
          <reference field="13" count="1" selected="0">
            <x v="2"/>
          </reference>
        </references>
      </pivotArea>
    </chartFormat>
    <chartFormat chart="4" format="20">
      <pivotArea type="data" outline="0" fieldPosition="0">
        <references count="2">
          <reference field="4294967294" count="1" selected="0">
            <x v="1"/>
          </reference>
          <reference field="13" count="1" selected="0">
            <x v="3"/>
          </reference>
        </references>
      </pivotArea>
    </chartFormat>
    <chartFormat chart="4" format="21">
      <pivotArea type="data" outline="0" fieldPosition="0">
        <references count="2">
          <reference field="4294967294" count="1" selected="0">
            <x v="1"/>
          </reference>
          <reference field="13" count="1" selected="0">
            <x v="4"/>
          </reference>
        </references>
      </pivotArea>
    </chartFormat>
    <chartFormat chart="5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4">
      <pivotArea type="data" outline="0" fieldPosition="0">
        <references count="2">
          <reference field="4294967294" count="1" selected="0">
            <x v="1"/>
          </reference>
          <reference field="13" count="1" selected="0">
            <x v="0"/>
          </reference>
        </references>
      </pivotArea>
    </chartFormat>
    <chartFormat chart="5" format="25">
      <pivotArea type="data" outline="0" fieldPosition="0">
        <references count="2">
          <reference field="4294967294" count="1" selected="0">
            <x v="1"/>
          </reference>
          <reference field="13" count="1" selected="0">
            <x v="1"/>
          </reference>
        </references>
      </pivotArea>
    </chartFormat>
    <chartFormat chart="5" format="26">
      <pivotArea type="data" outline="0" fieldPosition="0">
        <references count="2">
          <reference field="4294967294" count="1" selected="0">
            <x v="1"/>
          </reference>
          <reference field="13" count="1" selected="0">
            <x v="2"/>
          </reference>
        </references>
      </pivotArea>
    </chartFormat>
    <chartFormat chart="5" format="27">
      <pivotArea type="data" outline="0" fieldPosition="0">
        <references count="2">
          <reference field="4294967294" count="1" selected="0">
            <x v="1"/>
          </reference>
          <reference field="13" count="1" selected="0">
            <x v="3"/>
          </reference>
        </references>
      </pivotArea>
    </chartFormat>
    <chartFormat chart="5" format="28">
      <pivotArea type="data" outline="0" fieldPosition="0">
        <references count="2">
          <reference field="4294967294" count="1" selected="0">
            <x v="1"/>
          </reference>
          <reference field="13" count="1" selected="0">
            <x v="4"/>
          </reference>
        </references>
      </pivotArea>
    </chartFormat>
    <chartFormat chart="6" format="2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3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31">
      <pivotArea type="data" outline="0" fieldPosition="0">
        <references count="2">
          <reference field="4294967294" count="1" selected="0">
            <x v="1"/>
          </reference>
          <reference field="13" count="1" selected="0">
            <x v="0"/>
          </reference>
        </references>
      </pivotArea>
    </chartFormat>
    <chartFormat chart="6" format="32">
      <pivotArea type="data" outline="0" fieldPosition="0">
        <references count="2">
          <reference field="4294967294" count="1" selected="0">
            <x v="1"/>
          </reference>
          <reference field="13" count="1" selected="0">
            <x v="1"/>
          </reference>
        </references>
      </pivotArea>
    </chartFormat>
    <chartFormat chart="6" format="33">
      <pivotArea type="data" outline="0" fieldPosition="0">
        <references count="2">
          <reference field="4294967294" count="1" selected="0">
            <x v="1"/>
          </reference>
          <reference field="13" count="1" selected="0">
            <x v="2"/>
          </reference>
        </references>
      </pivotArea>
    </chartFormat>
    <chartFormat chart="6" format="34">
      <pivotArea type="data" outline="0" fieldPosition="0">
        <references count="2">
          <reference field="4294967294" count="1" selected="0">
            <x v="1"/>
          </reference>
          <reference field="13" count="1" selected="0">
            <x v="3"/>
          </reference>
        </references>
      </pivotArea>
    </chartFormat>
    <chartFormat chart="6" format="35">
      <pivotArea type="data" outline="0" fieldPosition="0">
        <references count="2">
          <reference field="4294967294" count="1" selected="0">
            <x v="1"/>
          </reference>
          <reference field="13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0CA65E-5455-42F8-AA28-D00CB03C579C}" name="PivotTable5" cacheId="3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3:D8" firstHeaderRow="1" firstDataRow="2" firstDataCol="1"/>
  <pivotFields count="18">
    <pivotField compact="0" outline="0" showAll="0"/>
    <pivotField dataField="1" compact="0" outline="0" showAll="0">
      <items count="2317">
        <item x="2096"/>
        <item x="1560"/>
        <item x="628"/>
        <item x="599"/>
        <item x="803"/>
        <item x="1405"/>
        <item x="2089"/>
        <item x="323"/>
        <item x="241"/>
        <item x="295"/>
        <item x="398"/>
        <item x="427"/>
        <item x="228"/>
        <item x="834"/>
        <item x="1299"/>
        <item x="1537"/>
        <item x="276"/>
        <item x="886"/>
        <item x="1849"/>
        <item x="672"/>
        <item x="2128"/>
        <item x="438"/>
        <item x="1230"/>
        <item x="1270"/>
        <item x="0"/>
        <item x="817"/>
        <item x="2140"/>
        <item x="1841"/>
        <item x="1960"/>
        <item x="403"/>
        <item x="1876"/>
        <item x="712"/>
        <item x="790"/>
        <item x="2099"/>
        <item x="758"/>
        <item x="2060"/>
        <item x="1215"/>
        <item x="2158"/>
        <item x="949"/>
        <item x="2124"/>
        <item x="1070"/>
        <item x="1704"/>
        <item x="2029"/>
        <item x="2"/>
        <item x="1581"/>
        <item x="1308"/>
        <item x="1750"/>
        <item x="1048"/>
        <item x="2276"/>
        <item x="2040"/>
        <item x="179"/>
        <item x="296"/>
        <item x="2242"/>
        <item x="497"/>
        <item x="1768"/>
        <item x="72"/>
        <item x="1741"/>
        <item x="1953"/>
        <item x="515"/>
        <item x="1473"/>
        <item x="2018"/>
        <item x="368"/>
        <item x="1401"/>
        <item x="1994"/>
        <item x="1993"/>
        <item x="1179"/>
        <item x="49"/>
        <item x="2045"/>
        <item x="1709"/>
        <item x="77"/>
        <item x="318"/>
        <item x="1646"/>
        <item x="397"/>
        <item x="494"/>
        <item x="1948"/>
        <item x="176"/>
        <item x="2076"/>
        <item x="1781"/>
        <item x="1411"/>
        <item x="1567"/>
        <item x="289"/>
        <item x="610"/>
        <item x="367"/>
        <item x="2137"/>
        <item x="1311"/>
        <item x="1197"/>
        <item x="731"/>
        <item x="1785"/>
        <item x="1008"/>
        <item x="1009"/>
        <item x="623"/>
        <item x="959"/>
        <item x="1189"/>
        <item x="895"/>
        <item x="558"/>
        <item x="199"/>
        <item x="1464"/>
        <item x="525"/>
        <item x="850"/>
        <item x="1721"/>
        <item x="414"/>
        <item x="1413"/>
        <item x="637"/>
        <item x="448"/>
        <item x="1253"/>
        <item x="1531"/>
        <item x="908"/>
        <item x="1795"/>
        <item x="342"/>
        <item x="1706"/>
        <item x="1829"/>
        <item x="2207"/>
        <item x="1660"/>
        <item x="41"/>
        <item x="1029"/>
        <item x="1564"/>
        <item x="1761"/>
        <item x="811"/>
        <item x="1730"/>
        <item x="1377"/>
        <item x="1442"/>
        <item x="2171"/>
        <item x="2265"/>
        <item x="2212"/>
        <item x="802"/>
        <item x="757"/>
        <item x="1124"/>
        <item x="1166"/>
        <item x="446"/>
        <item x="2091"/>
        <item x="587"/>
        <item x="117"/>
        <item x="1901"/>
        <item x="647"/>
        <item x="1535"/>
        <item x="1830"/>
        <item x="1050"/>
        <item x="1434"/>
        <item x="1648"/>
        <item x="967"/>
        <item x="2238"/>
        <item x="2116"/>
        <item x="1427"/>
        <item x="1324"/>
        <item x="1561"/>
        <item x="2113"/>
        <item x="1136"/>
        <item x="447"/>
        <item x="444"/>
        <item x="2153"/>
        <item x="6"/>
        <item x="988"/>
        <item x="1056"/>
        <item x="214"/>
        <item x="914"/>
        <item x="257"/>
        <item x="1176"/>
        <item x="1073"/>
        <item x="978"/>
        <item x="1269"/>
        <item x="983"/>
        <item x="1619"/>
        <item x="1734"/>
        <item x="467"/>
        <item x="1635"/>
        <item x="237"/>
        <item x="794"/>
        <item x="207"/>
        <item x="2237"/>
        <item x="1463"/>
        <item x="2211"/>
        <item x="2144"/>
        <item x="412"/>
        <item x="1406"/>
        <item x="1930"/>
        <item x="816"/>
        <item x="1280"/>
        <item x="2206"/>
        <item x="1300"/>
        <item x="1303"/>
        <item x="841"/>
        <item x="97"/>
        <item x="1397"/>
        <item x="1713"/>
        <item x="347"/>
        <item x="1766"/>
        <item x="392"/>
        <item x="1257"/>
        <item x="1163"/>
        <item x="130"/>
        <item x="689"/>
        <item x="1516"/>
        <item x="131"/>
        <item x="1383"/>
        <item x="1466"/>
        <item x="154"/>
        <item x="1978"/>
        <item x="1468"/>
        <item x="1301"/>
        <item x="2181"/>
        <item x="998"/>
        <item x="2030"/>
        <item x="775"/>
        <item x="1712"/>
        <item x="1916"/>
        <item x="1333"/>
        <item x="1295"/>
        <item x="1394"/>
        <item x="2071"/>
        <item x="1248"/>
        <item x="312"/>
        <item x="548"/>
        <item x="1981"/>
        <item x="940"/>
        <item x="406"/>
        <item x="1633"/>
        <item x="635"/>
        <item x="1374"/>
        <item x="2152"/>
        <item x="501"/>
        <item x="1420"/>
        <item x="44"/>
        <item x="2070"/>
        <item x="1483"/>
        <item x="1851"/>
        <item x="1970"/>
        <item x="1214"/>
        <item x="869"/>
        <item x="859"/>
        <item x="1096"/>
        <item x="618"/>
        <item x="360"/>
        <item x="136"/>
        <item x="1485"/>
        <item x="2232"/>
        <item x="1513"/>
        <item x="1459"/>
        <item x="1224"/>
        <item x="190"/>
        <item x="1732"/>
        <item x="2278"/>
        <item x="1674"/>
        <item x="795"/>
        <item x="366"/>
        <item x="1435"/>
        <item x="1212"/>
        <item x="1020"/>
        <item x="1238"/>
        <item x="1102"/>
        <item x="15"/>
        <item x="1109"/>
        <item x="1052"/>
        <item x="1254"/>
        <item x="1047"/>
        <item x="735"/>
        <item x="1285"/>
        <item x="1133"/>
        <item x="1810"/>
        <item x="1255"/>
        <item x="987"/>
        <item x="1729"/>
        <item x="1777"/>
        <item x="466"/>
        <item x="1780"/>
        <item x="1710"/>
        <item x="2271"/>
        <item x="995"/>
        <item x="100"/>
        <item x="1074"/>
        <item x="1900"/>
        <item x="1037"/>
        <item x="1209"/>
        <item x="1762"/>
        <item x="1043"/>
        <item x="1234"/>
        <item x="183"/>
        <item x="1343"/>
        <item x="201"/>
        <item x="1001"/>
        <item x="504"/>
        <item x="267"/>
        <item x="605"/>
        <item x="483"/>
        <item x="203"/>
        <item x="680"/>
        <item x="1004"/>
        <item x="2224"/>
        <item x="355"/>
        <item x="2253"/>
        <item x="1382"/>
        <item x="2229"/>
        <item x="21"/>
        <item x="418"/>
        <item x="1971"/>
        <item x="1984"/>
        <item x="976"/>
        <item x="1735"/>
        <item x="717"/>
        <item x="1599"/>
        <item x="37"/>
        <item x="827"/>
        <item x="586"/>
        <item x="1577"/>
        <item x="1839"/>
        <item x="1966"/>
        <item x="1416"/>
        <item x="1618"/>
        <item x="705"/>
        <item x="225"/>
        <item x="135"/>
        <item x="2252"/>
        <item x="595"/>
        <item x="320"/>
        <item x="2180"/>
        <item x="810"/>
        <item x="528"/>
        <item x="975"/>
        <item x="1327"/>
        <item x="1101"/>
        <item x="458"/>
        <item x="842"/>
        <item x="706"/>
        <item x="1430"/>
        <item x="796"/>
        <item x="332"/>
        <item x="469"/>
        <item x="1275"/>
        <item x="2103"/>
        <item x="1887"/>
        <item x="1138"/>
        <item x="263"/>
        <item x="529"/>
        <item x="2262"/>
        <item x="301"/>
        <item x="322"/>
        <item x="1262"/>
        <item x="2059"/>
        <item x="1005"/>
        <item x="2294"/>
        <item x="60"/>
        <item x="1325"/>
        <item x="282"/>
        <item x="1196"/>
        <item x="913"/>
        <item x="1771"/>
        <item x="499"/>
        <item x="948"/>
        <item x="1652"/>
        <item x="1828"/>
        <item x="158"/>
        <item x="702"/>
        <item x="2118"/>
        <item x="1137"/>
        <item x="1245"/>
        <item x="999"/>
        <item x="1834"/>
        <item x="156"/>
        <item x="585"/>
        <item x="601"/>
        <item x="926"/>
        <item x="1063"/>
        <item x="878"/>
        <item x="847"/>
        <item x="1342"/>
        <item x="364"/>
        <item x="2249"/>
        <item x="666"/>
        <item x="256"/>
        <item x="724"/>
        <item x="2236"/>
        <item x="565"/>
        <item x="1742"/>
        <item x="1046"/>
        <item x="1997"/>
        <item x="2240"/>
        <item x="1884"/>
        <item x="1013"/>
        <item x="536"/>
        <item x="2179"/>
        <item x="302"/>
        <item x="1113"/>
        <item x="1495"/>
        <item x="711"/>
        <item x="812"/>
        <item x="1123"/>
        <item x="2291"/>
        <item x="782"/>
        <item x="1931"/>
        <item x="450"/>
        <item x="232"/>
        <item x="559"/>
        <item x="1740"/>
        <item x="1142"/>
        <item x="433"/>
        <item x="1996"/>
        <item x="1987"/>
        <item x="1528"/>
        <item x="141"/>
        <item x="2068"/>
        <item x="1186"/>
        <item x="358"/>
        <item x="1579"/>
        <item x="687"/>
        <item x="2161"/>
        <item x="977"/>
        <item x="1725"/>
        <item x="1767"/>
        <item x="879"/>
        <item x="2267"/>
        <item x="1837"/>
        <item x="2016"/>
        <item x="2042"/>
        <item x="1520"/>
        <item x="71"/>
        <item x="692"/>
        <item x="1885"/>
        <item x="140"/>
        <item x="2306"/>
        <item x="982"/>
        <item x="2077"/>
        <item x="113"/>
        <item x="2062"/>
        <item x="1748"/>
        <item x="443"/>
        <item x="1653"/>
        <item x="2241"/>
        <item x="1002"/>
        <item x="1425"/>
        <item x="1125"/>
        <item x="1415"/>
        <item x="292"/>
        <item x="809"/>
        <item x="1431"/>
        <item x="1062"/>
        <item x="1453"/>
        <item x="1003"/>
        <item x="1031"/>
        <item x="1620"/>
        <item x="186"/>
        <item x="1396"/>
        <item x="1399"/>
        <item x="2312"/>
        <item x="1471"/>
        <item x="1793"/>
        <item x="2044"/>
        <item x="1292"/>
        <item x="382"/>
        <item x="616"/>
        <item x="876"/>
        <item x="1774"/>
        <item x="281"/>
        <item x="1880"/>
        <item x="80"/>
        <item x="921"/>
        <item x="2063"/>
        <item x="244"/>
        <item x="1897"/>
        <item x="1118"/>
        <item x="1107"/>
        <item x="826"/>
        <item x="1961"/>
        <item x="645"/>
        <item x="1715"/>
        <item x="34"/>
        <item x="1084"/>
        <item x="904"/>
        <item x="1685"/>
        <item x="1569"/>
        <item x="147"/>
        <item x="591"/>
        <item x="1457"/>
        <item x="1932"/>
        <item x="493"/>
        <item x="2172"/>
        <item x="1350"/>
        <item x="1329"/>
        <item x="1595"/>
        <item x="1896"/>
        <item x="1659"/>
        <item x="1540"/>
        <item x="1903"/>
        <item x="933"/>
        <item x="2282"/>
        <item x="750"/>
        <item x="1586"/>
        <item x="1605"/>
        <item x="83"/>
        <item x="327"/>
        <item x="1682"/>
        <item x="285"/>
        <item x="1838"/>
        <item x="1321"/>
        <item x="1791"/>
        <item x="480"/>
        <item x="1615"/>
        <item x="401"/>
        <item x="531"/>
        <item x="1116"/>
        <item x="1819"/>
        <item x="1446"/>
        <item x="1986"/>
        <item x="1185"/>
        <item x="882"/>
        <item x="1911"/>
        <item x="1233"/>
        <item x="1045"/>
        <item x="1127"/>
        <item x="1817"/>
        <item x="236"/>
        <item x="1871"/>
        <item x="1990"/>
        <item x="215"/>
        <item x="1716"/>
        <item x="1225"/>
        <item x="377"/>
        <item x="1702"/>
        <item x="2088"/>
        <item x="2109"/>
        <item x="1337"/>
        <item x="1703"/>
        <item x="1539"/>
        <item x="1428"/>
        <item x="2287"/>
        <item x="363"/>
        <item x="381"/>
        <item x="1006"/>
        <item x="404"/>
        <item x="1657"/>
        <item x="315"/>
        <item x="2053"/>
        <item x="560"/>
        <item x="2146"/>
        <item x="122"/>
        <item x="1467"/>
        <item x="144"/>
        <item x="1714"/>
        <item x="893"/>
        <item x="1686"/>
        <item x="1623"/>
        <item x="2058"/>
        <item x="2014"/>
        <item x="1026"/>
        <item x="264"/>
        <item x="2015"/>
        <item x="52"/>
        <item x="1051"/>
        <item x="985"/>
        <item x="896"/>
        <item x="2145"/>
        <item x="935"/>
        <item x="1596"/>
        <item x="825"/>
        <item x="953"/>
        <item x="1696"/>
        <item x="459"/>
        <item x="1068"/>
        <item x="1988"/>
        <item x="91"/>
        <item x="732"/>
        <item x="88"/>
        <item x="1072"/>
        <item x="178"/>
        <item x="272"/>
        <item x="1722"/>
        <item x="185"/>
        <item x="838"/>
        <item x="1921"/>
        <item x="1361"/>
        <item x="126"/>
        <item x="291"/>
        <item x="1175"/>
        <item x="656"/>
        <item x="1291"/>
        <item x="1164"/>
        <item x="1018"/>
        <item x="638"/>
        <item x="2149"/>
        <item x="114"/>
        <item x="48"/>
        <item x="425"/>
        <item x="57"/>
        <item x="455"/>
        <item x="1736"/>
        <item x="730"/>
        <item x="867"/>
        <item x="715"/>
        <item x="19"/>
        <item x="627"/>
        <item x="1670"/>
        <item x="1147"/>
        <item x="2009"/>
        <item x="786"/>
        <item x="155"/>
        <item x="923"/>
        <item x="1582"/>
        <item x="1199"/>
        <item x="799"/>
        <item x="1414"/>
        <item x="1809"/>
        <item x="733"/>
        <item x="606"/>
        <item x="457"/>
        <item x="1868"/>
        <item x="345"/>
        <item x="162"/>
        <item x="1098"/>
        <item x="56"/>
        <item x="1305"/>
        <item x="177"/>
        <item x="741"/>
        <item x="338"/>
        <item x="2064"/>
        <item x="510"/>
        <item x="2148"/>
        <item x="1510"/>
        <item x="739"/>
        <item x="439"/>
        <item x="194"/>
        <item x="1818"/>
        <item x="1737"/>
        <item x="2072"/>
        <item x="1719"/>
        <item x="1889"/>
        <item x="1543"/>
        <item x="2257"/>
        <item x="961"/>
        <item x="800"/>
        <item x="1858"/>
        <item x="774"/>
        <item x="2305"/>
        <item x="262"/>
        <item x="866"/>
        <item x="2101"/>
        <item x="1642"/>
        <item x="951"/>
        <item x="2201"/>
        <item x="894"/>
        <item x="2258"/>
        <item x="1658"/>
        <item x="1517"/>
        <item x="410"/>
        <item x="2204"/>
        <item x="1235"/>
        <item x="1691"/>
        <item x="1365"/>
        <item x="456"/>
        <item x="86"/>
        <item x="500"/>
        <item x="990"/>
        <item x="1677"/>
        <item x="82"/>
        <item x="857"/>
        <item x="209"/>
        <item x="1288"/>
        <item x="1616"/>
        <item x="1380"/>
        <item x="832"/>
        <item x="1445"/>
        <item x="1895"/>
        <item x="218"/>
        <item x="761"/>
        <item x="652"/>
        <item x="1437"/>
        <item x="858"/>
        <item x="1617"/>
        <item x="714"/>
        <item x="1302"/>
        <item x="1723"/>
        <item x="1201"/>
        <item x="482"/>
        <item x="929"/>
        <item x="818"/>
        <item x="1145"/>
        <item x="1404"/>
        <item x="1322"/>
        <item x="420"/>
        <item x="2117"/>
        <item x="160"/>
        <item x="2139"/>
        <item x="2130"/>
        <item x="1641"/>
        <item x="944"/>
        <item x="2178"/>
        <item x="432"/>
        <item x="952"/>
        <item x="991"/>
        <item x="694"/>
        <item x="793"/>
        <item x="2100"/>
        <item x="1541"/>
        <item x="240"/>
        <item x="1362"/>
        <item x="1244"/>
        <item x="22"/>
        <item x="2286"/>
        <item x="945"/>
        <item x="754"/>
        <item x="622"/>
        <item x="1580"/>
        <item x="569"/>
        <item x="40"/>
        <item x="2034"/>
        <item x="1928"/>
        <item x="506"/>
        <item x="2107"/>
        <item x="745"/>
        <item x="64"/>
        <item x="1249"/>
        <item x="243"/>
        <item x="134"/>
        <item x="552"/>
        <item x="556"/>
        <item x="535"/>
        <item x="508"/>
        <item x="2166"/>
        <item x="873"/>
        <item x="2013"/>
        <item x="1571"/>
        <item x="2010"/>
        <item x="304"/>
        <item x="1601"/>
        <item x="2025"/>
        <item x="1893"/>
        <item x="2297"/>
        <item x="1575"/>
        <item x="307"/>
        <item x="567"/>
        <item x="871"/>
        <item x="2019"/>
        <item x="939"/>
        <item x="1419"/>
        <item x="496"/>
        <item x="974"/>
        <item x="1472"/>
        <item x="555"/>
        <item x="1180"/>
        <item x="2243"/>
        <item x="65"/>
        <item x="1711"/>
        <item x="1106"/>
        <item x="1462"/>
        <item x="430"/>
        <item x="1492"/>
        <item x="1611"/>
        <item x="85"/>
        <item x="2311"/>
        <item x="1242"/>
        <item x="1378"/>
        <item x="1638"/>
        <item x="1360"/>
        <item x="1150"/>
        <item x="2186"/>
        <item x="1826"/>
        <item x="701"/>
        <item x="1873"/>
        <item x="1570"/>
        <item x="205"/>
        <item x="1267"/>
        <item x="116"/>
        <item x="2200"/>
        <item x="1148"/>
        <item x="514"/>
        <item x="62"/>
        <item x="1952"/>
        <item x="2054"/>
        <item x="888"/>
        <item x="1945"/>
        <item x="1038"/>
        <item x="2195"/>
        <item x="534"/>
        <item x="641"/>
        <item x="2006"/>
        <item x="1823"/>
        <item x="2078"/>
        <item x="84"/>
        <item x="1452"/>
        <item x="2251"/>
        <item x="1628"/>
        <item x="2228"/>
        <item x="1553"/>
        <item x="1614"/>
        <item x="1461"/>
        <item x="769"/>
        <item x="511"/>
        <item x="2261"/>
        <item x="1449"/>
        <item x="119"/>
        <item x="426"/>
        <item x="2199"/>
        <item x="2264"/>
        <item x="1349"/>
        <item x="2024"/>
        <item x="538"/>
        <item x="336"/>
        <item x="950"/>
        <item x="1717"/>
        <item x="300"/>
        <item x="722"/>
        <item x="1134"/>
        <item x="1857"/>
        <item x="2119"/>
        <item x="10"/>
        <item x="1152"/>
        <item x="4"/>
        <item x="723"/>
        <item x="391"/>
        <item x="1290"/>
        <item x="1524"/>
        <item x="1549"/>
        <item x="1603"/>
        <item x="133"/>
        <item x="29"/>
        <item x="1954"/>
        <item x="306"/>
        <item x="1519"/>
        <item x="762"/>
        <item x="898"/>
        <item x="1764"/>
        <item x="659"/>
        <item x="245"/>
        <item x="1542"/>
        <item x="1875"/>
        <item x="2061"/>
        <item x="2138"/>
        <item x="1636"/>
        <item x="1805"/>
        <item x="2150"/>
        <item x="70"/>
        <item x="957"/>
        <item x="96"/>
        <item x="1673"/>
        <item x="2052"/>
        <item x="617"/>
        <item x="1395"/>
        <item x="1080"/>
        <item x="661"/>
        <item x="960"/>
        <item x="221"/>
        <item x="78"/>
        <item x="2277"/>
        <item x="109"/>
        <item x="498"/>
        <item x="317"/>
        <item x="2038"/>
        <item x="1629"/>
        <item x="1023"/>
        <item x="968"/>
        <item x="1789"/>
        <item x="651"/>
        <item x="772"/>
        <item x="1334"/>
        <item x="815"/>
        <item x="1760"/>
        <item x="1366"/>
        <item x="395"/>
        <item x="1417"/>
        <item x="965"/>
        <item x="1223"/>
        <item x="462"/>
        <item x="422"/>
        <item x="544"/>
        <item x="1613"/>
        <item x="1908"/>
        <item x="1551"/>
        <item x="1345"/>
        <item x="1676"/>
        <item x="248"/>
        <item x="1662"/>
        <item x="1370"/>
        <item x="145"/>
        <item x="1726"/>
        <item x="1354"/>
        <item x="106"/>
        <item x="2036"/>
        <item x="2245"/>
        <item x="2093"/>
        <item x="1410"/>
        <item x="807"/>
        <item x="891"/>
        <item x="2314"/>
        <item x="831"/>
        <item x="1594"/>
        <item x="1666"/>
        <item x="868"/>
        <item x="1494"/>
        <item x="2272"/>
        <item x="925"/>
        <item x="2227"/>
        <item x="797"/>
        <item x="545"/>
        <item x="1504"/>
        <item x="216"/>
        <item x="1283"/>
        <item x="2020"/>
        <item x="108"/>
        <item x="740"/>
        <item x="861"/>
        <item x="1521"/>
        <item x="326"/>
        <item x="1443"/>
        <item x="242"/>
        <item x="924"/>
        <item x="887"/>
        <item x="986"/>
        <item x="1332"/>
        <item x="662"/>
        <item x="885"/>
        <item x="1447"/>
        <item x="1284"/>
        <item x="2012"/>
        <item x="2028"/>
        <item x="266"/>
        <item x="217"/>
        <item x="698"/>
        <item x="1219"/>
        <item x="2081"/>
        <item x="1126"/>
        <item x="979"/>
        <item x="902"/>
        <item x="1039"/>
        <item x="1315"/>
        <item x="8"/>
        <item x="1882"/>
        <item x="1983"/>
        <item x="95"/>
        <item x="696"/>
        <item x="351"/>
        <item x="533"/>
        <item x="2235"/>
        <item x="2048"/>
        <item x="1973"/>
        <item x="1965"/>
        <item x="1172"/>
        <item x="2067"/>
        <item x="2097"/>
        <item x="1033"/>
        <item x="1041"/>
        <item x="931"/>
        <item x="1079"/>
        <item x="2223"/>
        <item x="468"/>
        <item x="752"/>
        <item x="934"/>
        <item x="38"/>
        <item x="1958"/>
        <item x="964"/>
        <item x="370"/>
        <item x="1178"/>
        <item x="837"/>
        <item x="1879"/>
        <item x="1939"/>
        <item x="725"/>
        <item x="954"/>
        <item x="2168"/>
        <item x="335"/>
        <item x="523"/>
        <item x="385"/>
        <item x="1663"/>
        <item x="2281"/>
        <item x="1130"/>
        <item x="1872"/>
        <item x="516"/>
        <item x="1318"/>
        <item x="874"/>
        <item x="490"/>
        <item x="2299"/>
        <item x="848"/>
        <item x="1149"/>
        <item x="1400"/>
        <item x="167"/>
        <item x="1656"/>
        <item x="1122"/>
        <item x="2260"/>
        <item x="784"/>
        <item x="1667"/>
        <item x="1548"/>
        <item x="17"/>
        <item x="1025"/>
        <item x="1739"/>
        <item x="520"/>
        <item x="1998"/>
        <item x="1458"/>
        <item x="743"/>
        <item x="1169"/>
        <item x="1222"/>
        <item x="2056"/>
        <item x="1934"/>
        <item x="1639"/>
        <item x="1426"/>
        <item x="1827"/>
        <item x="1484"/>
        <item x="970"/>
        <item x="633"/>
        <item x="192"/>
        <item x="1886"/>
        <item x="1910"/>
        <item x="1316"/>
        <item x="1237"/>
        <item x="359"/>
        <item x="1183"/>
        <item x="104"/>
        <item x="550"/>
        <item x="479"/>
        <item x="673"/>
        <item x="388"/>
        <item x="98"/>
        <item x="181"/>
        <item x="90"/>
        <item x="517"/>
        <item x="270"/>
        <item x="365"/>
        <item x="2131"/>
        <item x="191"/>
        <item x="195"/>
        <item x="2288"/>
        <item x="632"/>
        <item x="1731"/>
        <item x="1846"/>
        <item x="1671"/>
        <item x="1206"/>
        <item x="2104"/>
        <item x="776"/>
        <item x="1959"/>
        <item x="1017"/>
        <item x="830"/>
        <item x="378"/>
        <item x="476"/>
        <item x="464"/>
        <item x="67"/>
        <item x="943"/>
        <item x="290"/>
        <item x="766"/>
        <item x="2225"/>
        <item x="81"/>
        <item x="1042"/>
        <item x="576"/>
        <item x="1153"/>
        <item x="1678"/>
        <item x="1160"/>
        <item x="1822"/>
        <item x="1946"/>
        <item x="1393"/>
        <item x="1357"/>
        <item x="892"/>
        <item x="1866"/>
        <item x="1558"/>
        <item x="287"/>
        <item x="2269"/>
        <item x="631"/>
        <item x="350"/>
        <item x="2177"/>
        <item x="238"/>
        <item x="1491"/>
        <item x="760"/>
        <item x="1190"/>
        <item x="1099"/>
        <item x="575"/>
        <item x="763"/>
        <item x="259"/>
        <item x="791"/>
        <item x="1562"/>
        <item x="1346"/>
        <item x="1218"/>
        <item x="1135"/>
        <item x="1507"/>
        <item x="348"/>
        <item x="819"/>
        <item x="2213"/>
        <item x="928"/>
        <item x="824"/>
        <item x="3"/>
        <item x="1802"/>
        <item x="808"/>
        <item x="1391"/>
        <item x="1216"/>
        <item x="571"/>
        <item x="1110"/>
        <item x="1964"/>
        <item x="789"/>
        <item x="1816"/>
        <item x="2301"/>
        <item x="230"/>
        <item x="683"/>
        <item x="68"/>
        <item x="324"/>
        <item x="1955"/>
        <item x="58"/>
        <item x="1574"/>
        <item x="279"/>
        <item x="334"/>
        <item x="475"/>
        <item x="1929"/>
        <item x="204"/>
        <item x="61"/>
        <item x="1265"/>
        <item x="1602"/>
        <item x="1852"/>
        <item x="613"/>
        <item x="171"/>
        <item x="1469"/>
        <item x="813"/>
        <item x="1927"/>
        <item x="1355"/>
        <item x="1330"/>
        <item x="829"/>
        <item x="74"/>
        <item x="1525"/>
        <item x="1905"/>
        <item x="955"/>
        <item x="1845"/>
        <item x="33"/>
        <item x="1171"/>
        <item x="1184"/>
        <item x="2134"/>
        <item x="1019"/>
        <item x="2055"/>
        <item x="1526"/>
        <item x="1598"/>
        <item x="664"/>
        <item x="1490"/>
        <item x="1788"/>
        <item x="1888"/>
        <item x="1409"/>
        <item x="1813"/>
        <item x="1499"/>
        <item x="1651"/>
        <item x="1902"/>
        <item x="820"/>
        <item x="749"/>
        <item x="2183"/>
        <item x="2309"/>
        <item x="973"/>
        <item x="213"/>
        <item x="764"/>
        <item x="2073"/>
        <item x="349"/>
        <item x="570"/>
        <item x="463"/>
        <item x="665"/>
        <item x="1104"/>
        <item x="180"/>
        <item x="905"/>
        <item x="1085"/>
        <item x="1612"/>
        <item x="994"/>
        <item x="1661"/>
        <item x="1854"/>
        <item x="1297"/>
        <item x="1860"/>
        <item x="1141"/>
        <item x="1536"/>
        <item x="294"/>
        <item x="1386"/>
        <item x="219"/>
        <item x="387"/>
        <item x="1294"/>
        <item x="1143"/>
        <item x="2239"/>
        <item x="2102"/>
        <item x="2248"/>
        <item x="2004"/>
        <item x="1455"/>
        <item x="1061"/>
        <item x="1832"/>
        <item x="524"/>
        <item x="2154"/>
        <item x="1530"/>
        <item x="1173"/>
        <item x="674"/>
        <item x="1501"/>
        <item x="502"/>
        <item x="1576"/>
        <item x="1071"/>
        <item x="709"/>
        <item x="1853"/>
        <item x="1546"/>
        <item x="1359"/>
        <item x="1422"/>
        <item x="771"/>
        <item x="1770"/>
        <item x="1480"/>
        <item x="473"/>
        <item x="1036"/>
        <item x="1727"/>
        <item x="1933"/>
        <item x="187"/>
        <item x="2187"/>
        <item x="676"/>
        <item x="2247"/>
        <item x="415"/>
        <item x="1"/>
        <item x="1915"/>
        <item x="553"/>
        <item x="353"/>
        <item x="220"/>
        <item x="2047"/>
        <item x="621"/>
        <item x="675"/>
        <item x="2219"/>
        <item x="1111"/>
        <item x="386"/>
        <item x="1509"/>
        <item x="2295"/>
        <item x="814"/>
        <item x="1260"/>
        <item x="1864"/>
        <item x="2125"/>
        <item x="2041"/>
        <item x="580"/>
        <item x="2283"/>
        <item x="1807"/>
        <item x="1304"/>
        <item x="2217"/>
        <item x="1898"/>
        <item x="1496"/>
        <item x="849"/>
        <item x="755"/>
        <item x="1481"/>
        <item x="522"/>
        <item x="728"/>
        <item x="1390"/>
        <item x="1689"/>
        <item x="1229"/>
        <item x="602"/>
        <item x="105"/>
        <item x="729"/>
        <item x="402"/>
        <item x="2017"/>
        <item x="429"/>
        <item x="890"/>
        <item x="619"/>
        <item x="751"/>
        <item x="193"/>
        <item x="654"/>
        <item x="1655"/>
        <item x="1720"/>
        <item x="1963"/>
        <item x="417"/>
        <item x="1389"/>
        <item x="2165"/>
        <item x="2292"/>
        <item x="46"/>
        <item x="235"/>
        <item x="1563"/>
        <item x="1392"/>
        <item x="297"/>
        <item x="1159"/>
        <item x="1824"/>
        <item x="1259"/>
        <item x="142"/>
        <item x="549"/>
        <item x="1112"/>
        <item x="543"/>
        <item x="1083"/>
        <item x="2308"/>
        <item x="835"/>
        <item x="423"/>
        <item x="1470"/>
        <item x="1746"/>
        <item x="785"/>
        <item x="1094"/>
        <item x="1475"/>
        <item x="271"/>
        <item x="1398"/>
        <item x="2191"/>
        <item x="2175"/>
        <item x="2196"/>
        <item x="519"/>
        <item x="1108"/>
        <item x="600"/>
        <item x="424"/>
        <item x="314"/>
        <item x="1974"/>
        <item x="541"/>
        <item x="1187"/>
        <item x="505"/>
        <item x="639"/>
        <item x="477"/>
        <item x="1281"/>
        <item x="2215"/>
        <item x="906"/>
        <item x="699"/>
        <item x="1792"/>
        <item x="421"/>
        <item x="1220"/>
        <item x="1444"/>
        <item x="682"/>
        <item x="1831"/>
        <item x="1064"/>
        <item x="101"/>
        <item x="581"/>
        <item x="2298"/>
        <item x="927"/>
        <item x="1925"/>
        <item x="989"/>
        <item x="1385"/>
        <item x="822"/>
        <item x="87"/>
        <item x="1894"/>
        <item x="801"/>
        <item x="2192"/>
        <item x="903"/>
        <item x="492"/>
        <item x="2136"/>
        <item x="1683"/>
        <item x="2203"/>
        <item x="1505"/>
        <item x="2190"/>
        <item x="390"/>
        <item x="1258"/>
        <item x="1436"/>
        <item x="1418"/>
        <item x="210"/>
        <item x="405"/>
        <item x="489"/>
        <item x="1626"/>
        <item x="1024"/>
        <item x="149"/>
        <item x="1606"/>
        <item x="1268"/>
        <item x="1999"/>
        <item x="1286"/>
        <item x="1583"/>
        <item x="1075"/>
        <item x="1747"/>
        <item x="962"/>
        <item x="1786"/>
        <item x="1630"/>
        <item x="1980"/>
        <item x="1489"/>
        <item x="153"/>
        <item x="2182"/>
        <item x="845"/>
        <item x="1264"/>
        <item x="137"/>
        <item x="1251"/>
        <item x="1912"/>
        <item x="31"/>
        <item x="1456"/>
        <item x="805"/>
        <item x="2084"/>
        <item x="678"/>
        <item x="690"/>
        <item x="1011"/>
        <item x="2057"/>
        <item x="2313"/>
        <item x="1798"/>
        <item x="1957"/>
        <item x="1891"/>
        <item x="374"/>
        <item x="2142"/>
        <item x="1508"/>
        <item x="50"/>
        <item x="1608"/>
        <item x="1512"/>
        <item x="94"/>
        <item x="1982"/>
        <item x="1486"/>
        <item x="1967"/>
        <item x="168"/>
        <item x="442"/>
        <item x="2007"/>
        <item x="1751"/>
        <item x="2189"/>
        <item x="1198"/>
        <item x="2031"/>
        <item x="1899"/>
        <item x="170"/>
        <item x="2151"/>
        <item x="125"/>
        <item x="1609"/>
        <item x="1883"/>
        <item x="175"/>
        <item x="1067"/>
        <item x="2155"/>
        <item x="316"/>
        <item x="261"/>
        <item x="1057"/>
        <item x="1375"/>
        <item x="727"/>
        <item x="626"/>
        <item x="1177"/>
        <item x="2285"/>
        <item x="356"/>
        <item x="846"/>
        <item x="624"/>
        <item x="344"/>
        <item x="1077"/>
        <item x="972"/>
        <item x="1205"/>
        <item x="478"/>
        <item x="2226"/>
        <item x="1247"/>
        <item x="2157"/>
        <item x="436"/>
        <item x="679"/>
        <item x="16"/>
        <item x="454"/>
        <item x="584"/>
        <item x="1339"/>
        <item x="910"/>
        <item x="2184"/>
        <item x="1812"/>
        <item x="685"/>
        <item x="2021"/>
        <item x="352"/>
        <item x="2208"/>
        <item x="738"/>
        <item x="189"/>
        <item x="280"/>
        <item x="486"/>
        <item x="1840"/>
        <item x="250"/>
        <item x="649"/>
        <item x="1808"/>
        <item x="110"/>
        <item x="2043"/>
        <item x="1195"/>
        <item x="1697"/>
        <item x="284"/>
        <item x="969"/>
        <item x="1221"/>
        <item x="1194"/>
        <item x="25"/>
        <item x="2032"/>
        <item x="1924"/>
        <item x="24"/>
        <item x="2279"/>
        <item x="1059"/>
        <item x="1566"/>
        <item x="625"/>
        <item x="431"/>
        <item x="2234"/>
        <item x="840"/>
        <item x="26"/>
        <item x="592"/>
        <item x="1060"/>
        <item x="1950"/>
        <item x="688"/>
        <item x="2268"/>
        <item x="966"/>
        <item x="184"/>
        <item x="1643"/>
        <item x="1313"/>
        <item x="792"/>
        <item x="597"/>
        <item x="2185"/>
        <item x="1351"/>
        <item x="1498"/>
        <item x="2069"/>
        <item x="716"/>
        <item x="73"/>
        <item x="1833"/>
        <item x="309"/>
        <item x="1208"/>
        <item x="437"/>
        <item x="1200"/>
        <item x="1949"/>
        <item x="453"/>
        <item x="660"/>
        <item x="1368"/>
        <item x="138"/>
        <item x="1985"/>
        <item x="697"/>
        <item x="1724"/>
        <item x="188"/>
        <item x="1479"/>
        <item x="255"/>
        <item x="1460"/>
        <item x="942"/>
        <item x="2221"/>
        <item x="860"/>
        <item x="594"/>
        <item x="1082"/>
        <item x="1936"/>
        <item x="2127"/>
        <item x="1239"/>
        <item x="583"/>
        <item x="45"/>
        <item x="1114"/>
        <item x="691"/>
        <item x="452"/>
        <item x="744"/>
        <item x="340"/>
        <item x="1032"/>
        <item x="2293"/>
        <item x="408"/>
        <item x="357"/>
        <item x="607"/>
        <item x="703"/>
        <item x="313"/>
        <item x="980"/>
        <item x="252"/>
        <item x="1424"/>
        <item x="1518"/>
        <item x="254"/>
        <item x="373"/>
        <item x="1376"/>
        <item x="1228"/>
        <item x="1089"/>
        <item x="1758"/>
        <item x="328"/>
        <item x="1367"/>
        <item x="1423"/>
        <item x="748"/>
        <item x="1227"/>
        <item x="788"/>
        <item x="1167"/>
        <item x="1668"/>
        <item x="20"/>
        <item x="604"/>
        <item x="708"/>
        <item x="1800"/>
        <item x="1014"/>
        <item x="1054"/>
        <item x="1779"/>
        <item x="884"/>
        <item x="773"/>
        <item x="1129"/>
        <item x="686"/>
        <item x="1647"/>
        <item x="1213"/>
        <item x="1690"/>
        <item x="2023"/>
        <item x="539"/>
        <item x="1556"/>
        <item x="2079"/>
        <item x="1081"/>
        <item x="2120"/>
        <item x="275"/>
        <item x="329"/>
        <item x="643"/>
        <item x="1755"/>
        <item x="1356"/>
        <item x="1705"/>
        <item x="1881"/>
        <item x="721"/>
        <item x="251"/>
        <item x="1363"/>
        <item x="2284"/>
        <item x="1765"/>
        <item x="1231"/>
        <item x="487"/>
        <item x="211"/>
        <item x="413"/>
        <item x="59"/>
        <item x="759"/>
        <item x="371"/>
        <item x="1814"/>
        <item x="1058"/>
        <item x="2050"/>
        <item x="1482"/>
        <item x="700"/>
        <item x="527"/>
        <item x="1007"/>
        <item x="310"/>
        <item x="39"/>
        <item x="278"/>
        <item x="713"/>
        <item x="593"/>
        <item x="1749"/>
        <item x="1796"/>
        <item x="938"/>
        <item x="1100"/>
        <item x="650"/>
        <item x="229"/>
        <item x="2092"/>
        <item x="286"/>
        <item x="2075"/>
        <item x="562"/>
        <item x="1128"/>
        <item x="2273"/>
        <item x="1078"/>
        <item x="1240"/>
        <item x="157"/>
        <item x="1261"/>
        <item x="2000"/>
        <item x="428"/>
        <item x="1338"/>
        <item x="79"/>
        <item x="163"/>
        <item x="823"/>
        <item x="265"/>
        <item x="1282"/>
        <item x="670"/>
        <item x="561"/>
        <item x="1306"/>
        <item x="1381"/>
        <item x="107"/>
        <item x="121"/>
        <item x="1694"/>
        <item x="198"/>
        <item x="2254"/>
        <item x="200"/>
        <item x="1310"/>
        <item x="362"/>
        <item x="2126"/>
        <item x="66"/>
        <item x="1478"/>
        <item x="89"/>
        <item x="2001"/>
        <item x="1246"/>
        <item x="657"/>
        <item x="1432"/>
        <item x="1848"/>
        <item x="918"/>
        <item x="2193"/>
        <item x="12"/>
        <item x="1565"/>
        <item x="2086"/>
        <item x="2111"/>
        <item x="2275"/>
        <item x="102"/>
        <item x="2214"/>
        <item x="1204"/>
        <item x="1634"/>
        <item x="393"/>
        <item x="1182"/>
        <item x="1778"/>
        <item x="2087"/>
        <item x="1226"/>
        <item x="1554"/>
        <item x="43"/>
        <item x="671"/>
        <item x="1307"/>
        <item x="1665"/>
        <item x="246"/>
        <item x="1146"/>
        <item x="2022"/>
        <item x="308"/>
        <item x="1803"/>
        <item x="258"/>
        <item x="1016"/>
        <item x="23"/>
        <item x="1335"/>
        <item x="532"/>
        <item x="441"/>
        <item x="1976"/>
        <item x="634"/>
        <item x="1348"/>
        <item x="1972"/>
        <item x="343"/>
        <item x="1799"/>
        <item x="1989"/>
        <item x="512"/>
        <item x="339"/>
        <item x="603"/>
        <item x="1743"/>
        <item x="1088"/>
        <item x="2003"/>
        <item x="1627"/>
        <item x="1384"/>
        <item x="274"/>
        <item x="1372"/>
        <item x="485"/>
        <item x="277"/>
        <item x="1757"/>
        <item x="718"/>
        <item x="2167"/>
        <item x="1193"/>
        <item x="636"/>
        <item x="992"/>
        <item x="1293"/>
        <item x="1132"/>
        <item x="2173"/>
        <item x="27"/>
        <item x="1836"/>
        <item x="2083"/>
        <item x="1718"/>
        <item x="1907"/>
        <item x="915"/>
        <item x="2085"/>
        <item x="1604"/>
        <item x="658"/>
        <item x="1407"/>
        <item x="123"/>
        <item x="1794"/>
        <item x="223"/>
        <item x="132"/>
        <item x="247"/>
        <item x="971"/>
        <item x="32"/>
        <item x="118"/>
        <item x="2095"/>
        <item x="1585"/>
        <item x="1624"/>
        <item x="1373"/>
        <item x="1787"/>
        <item x="540"/>
        <item x="2304"/>
        <item x="234"/>
        <item x="2202"/>
        <item x="2037"/>
        <item x="1622"/>
        <item x="1477"/>
        <item x="139"/>
        <item x="1847"/>
        <item x="611"/>
        <item x="1744"/>
        <item x="380"/>
        <item x="1956"/>
        <item x="1429"/>
        <item x="1855"/>
        <item x="1506"/>
        <item x="1597"/>
        <item x="54"/>
        <item x="11"/>
        <item x="798"/>
        <item x="981"/>
        <item x="695"/>
        <item x="1654"/>
        <item x="1474"/>
        <item x="445"/>
        <item x="2222"/>
        <item x="1637"/>
        <item x="1695"/>
        <item x="1236"/>
        <item x="128"/>
        <item x="1158"/>
        <item x="2105"/>
        <item x="1645"/>
        <item x="1878"/>
        <item x="668"/>
        <item x="1679"/>
        <item x="993"/>
        <item x="1015"/>
        <item x="1488"/>
        <item x="1922"/>
        <item x="2216"/>
        <item x="5"/>
        <item x="1890"/>
        <item x="396"/>
        <item x="2027"/>
        <item x="165"/>
        <item x="111"/>
        <item x="1701"/>
        <item x="1589"/>
        <item x="1210"/>
        <item x="1309"/>
        <item x="1369"/>
        <item x="596"/>
        <item x="2049"/>
        <item x="1097"/>
        <item x="1913"/>
        <item x="1115"/>
        <item x="231"/>
        <item x="1271"/>
        <item x="1408"/>
        <item x="1844"/>
        <item x="598"/>
        <item x="1728"/>
        <item x="1439"/>
        <item x="640"/>
        <item x="1250"/>
        <item x="305"/>
        <item x="781"/>
        <item x="1820"/>
        <item x="434"/>
        <item x="1203"/>
        <item x="2231"/>
        <item x="734"/>
        <item x="1086"/>
        <item x="1591"/>
        <item x="1053"/>
        <item x="2303"/>
        <item x="481"/>
        <item x="1588"/>
        <item x="2046"/>
        <item x="2255"/>
        <item x="2256"/>
        <item x="1733"/>
        <item x="2174"/>
        <item x="880"/>
        <item x="917"/>
        <item x="311"/>
        <item x="1692"/>
        <item x="2259"/>
        <item x="491"/>
        <item x="1328"/>
        <item x="1012"/>
        <item x="1992"/>
        <item x="2090"/>
        <item x="1707"/>
        <item x="1503"/>
        <item x="354"/>
        <item x="551"/>
        <item x="1117"/>
        <item x="1448"/>
        <item x="1450"/>
        <item x="1923"/>
        <item x="1862"/>
        <item x="222"/>
        <item x="129"/>
        <item x="409"/>
        <item x="1801"/>
        <item x="2141"/>
        <item x="389"/>
        <item x="1776"/>
        <item x="239"/>
        <item x="1336"/>
        <item x="2123"/>
        <item x="653"/>
        <item x="1969"/>
        <item x="1975"/>
        <item x="1573"/>
        <item x="1341"/>
        <item x="1763"/>
        <item x="2147"/>
        <item x="1352"/>
        <item x="1699"/>
        <item x="1403"/>
        <item x="577"/>
        <item x="14"/>
        <item x="1035"/>
        <item x="1644"/>
        <item x="465"/>
        <item x="1700"/>
        <item x="1266"/>
        <item x="1773"/>
        <item x="2296"/>
        <item x="1698"/>
        <item x="719"/>
        <item x="2162"/>
        <item x="1600"/>
        <item x="2133"/>
        <item x="2106"/>
        <item x="1191"/>
        <item x="1968"/>
        <item x="1919"/>
        <item x="1120"/>
        <item x="260"/>
        <item x="1358"/>
        <item x="1277"/>
        <item x="1174"/>
        <item x="2160"/>
        <item x="1168"/>
        <item x="557"/>
        <item x="852"/>
        <item x="1640"/>
        <item x="288"/>
        <item x="1815"/>
        <item x="1865"/>
        <item x="1165"/>
        <item x="484"/>
        <item x="1825"/>
        <item x="333"/>
        <item x="1192"/>
        <item x="1625"/>
        <item x="1790"/>
        <item x="720"/>
        <item x="937"/>
        <item x="756"/>
        <item x="2300"/>
        <item x="299"/>
        <item x="1568"/>
        <item x="1557"/>
        <item x="573"/>
        <item x="2194"/>
        <item x="589"/>
        <item x="2170"/>
        <item x="2112"/>
        <item x="1500"/>
        <item x="202"/>
        <item x="174"/>
        <item x="1000"/>
        <item x="1010"/>
        <item x="2143"/>
        <item x="2026"/>
        <item x="889"/>
        <item x="836"/>
        <item x="1402"/>
        <item x="1438"/>
        <item x="152"/>
        <item x="1188"/>
        <item x="227"/>
        <item x="2002"/>
        <item x="2082"/>
        <item x="1529"/>
        <item x="1487"/>
        <item x="2121"/>
        <item x="1672"/>
        <item x="1708"/>
        <item x="1775"/>
        <item x="568"/>
        <item x="851"/>
        <item x="574"/>
        <item x="542"/>
        <item x="563"/>
        <item x="726"/>
        <item x="1364"/>
        <item x="1092"/>
        <item x="419"/>
        <item x="1256"/>
        <item x="669"/>
        <item x="150"/>
        <item x="1140"/>
        <item x="407"/>
        <item x="1502"/>
        <item x="1157"/>
        <item x="1278"/>
        <item x="1347"/>
        <item x="629"/>
        <item x="159"/>
        <item x="2280"/>
        <item x="1211"/>
        <item x="768"/>
        <item x="1170"/>
        <item x="1693"/>
        <item x="2132"/>
        <item x="1572"/>
        <item x="1121"/>
        <item x="736"/>
        <item x="1610"/>
        <item x="1144"/>
        <item x="2315"/>
        <item x="2250"/>
        <item x="13"/>
        <item x="1263"/>
        <item x="2122"/>
        <item x="582"/>
        <item x="253"/>
        <item x="996"/>
        <item x="566"/>
        <item x="1938"/>
        <item x="47"/>
        <item x="1319"/>
        <item x="1680"/>
        <item x="746"/>
        <item x="53"/>
        <item x="1772"/>
        <item x="269"/>
        <item x="416"/>
        <item x="325"/>
        <item x="1151"/>
        <item x="331"/>
        <item x="1252"/>
        <item x="1867"/>
        <item x="1920"/>
        <item x="384"/>
        <item x="1877"/>
        <item x="1937"/>
        <item x="747"/>
        <item x="1320"/>
        <item x="268"/>
        <item x="909"/>
        <item x="930"/>
        <item x="2169"/>
        <item x="127"/>
        <item x="1675"/>
        <item x="1156"/>
        <item x="1593"/>
        <item x="856"/>
        <item x="677"/>
        <item x="704"/>
        <item x="1323"/>
        <item x="1631"/>
        <item x="383"/>
        <item x="55"/>
        <item x="843"/>
        <item x="1607"/>
        <item x="767"/>
        <item x="872"/>
        <item x="1592"/>
        <item x="224"/>
        <item x="226"/>
        <item x="579"/>
        <item x="341"/>
        <item x="76"/>
        <item x="2176"/>
        <item x="615"/>
        <item x="901"/>
        <item x="1687"/>
        <item x="737"/>
        <item x="1584"/>
        <item x="173"/>
        <item x="36"/>
        <item x="1044"/>
        <item x="2080"/>
        <item x="1274"/>
        <item x="1681"/>
        <item x="1835"/>
        <item x="941"/>
        <item x="855"/>
        <item x="572"/>
        <item x="839"/>
        <item x="684"/>
        <item x="648"/>
        <item x="2066"/>
        <item x="1578"/>
        <item x="1454"/>
        <item x="1544"/>
        <item x="2129"/>
        <item x="1856"/>
        <item x="2108"/>
        <item x="630"/>
        <item x="916"/>
        <item x="844"/>
        <item x="1632"/>
        <item x="1951"/>
        <item x="1550"/>
        <item x="1353"/>
        <item x="783"/>
        <item x="1066"/>
        <item x="518"/>
        <item x="451"/>
        <item x="9"/>
        <item x="115"/>
        <item x="547"/>
        <item x="1511"/>
        <item x="612"/>
        <item x="2033"/>
        <item x="1784"/>
        <item x="273"/>
        <item x="853"/>
        <item x="608"/>
        <item x="471"/>
        <item x="1843"/>
        <item x="778"/>
        <item x="1944"/>
        <item x="1162"/>
        <item x="2188"/>
        <item x="2098"/>
        <item x="870"/>
        <item x="1340"/>
        <item x="1892"/>
        <item x="1034"/>
        <item x="1379"/>
        <item x="1863"/>
        <item x="1131"/>
        <item x="1797"/>
        <item x="1440"/>
        <item x="1344"/>
        <item x="99"/>
        <item x="2164"/>
        <item x="947"/>
        <item x="2074"/>
        <item x="1091"/>
        <item x="1465"/>
        <item x="1738"/>
        <item x="609"/>
        <item x="461"/>
        <item x="503"/>
        <item x="124"/>
        <item x="1276"/>
        <item x="1493"/>
        <item x="1545"/>
        <item x="120"/>
        <item x="1859"/>
        <item x="521"/>
        <item x="1181"/>
        <item x="907"/>
        <item x="644"/>
        <item x="1811"/>
        <item x="146"/>
        <item x="1664"/>
        <item x="1272"/>
        <item x="1441"/>
        <item x="862"/>
        <item x="18"/>
        <item x="1065"/>
        <item x="1217"/>
        <item x="1139"/>
        <item x="932"/>
        <item x="513"/>
        <item x="1527"/>
        <item x="2159"/>
        <item x="1555"/>
        <item x="303"/>
        <item x="1935"/>
        <item x="1312"/>
        <item x="526"/>
        <item x="2218"/>
        <item x="507"/>
        <item x="2244"/>
        <item x="1095"/>
        <item x="1287"/>
        <item x="30"/>
        <item x="372"/>
        <item x="2011"/>
        <item x="2289"/>
        <item x="1076"/>
        <item x="2163"/>
        <item x="681"/>
        <item x="897"/>
        <item x="1861"/>
        <item x="2114"/>
        <item x="321"/>
        <item x="2110"/>
        <item x="1962"/>
        <item x="1769"/>
        <item x="1296"/>
        <item x="1451"/>
        <item x="7"/>
        <item x="1028"/>
        <item x="1587"/>
        <item x="1752"/>
        <item x="449"/>
        <item x="93"/>
        <item x="319"/>
        <item x="112"/>
        <item x="936"/>
        <item x="564"/>
        <item x="1918"/>
        <item x="1759"/>
        <item x="1926"/>
        <item x="530"/>
        <item x="63"/>
        <item x="620"/>
        <item x="900"/>
        <item x="1022"/>
        <item x="394"/>
        <item x="922"/>
        <item x="1119"/>
        <item x="1040"/>
        <item x="1533"/>
        <item x="753"/>
        <item x="1806"/>
        <item x="864"/>
        <item x="2290"/>
        <item x="400"/>
        <item x="474"/>
        <item x="376"/>
        <item x="833"/>
        <item x="1388"/>
        <item x="1914"/>
        <item x="642"/>
        <item x="1207"/>
        <item x="1906"/>
        <item x="1650"/>
        <item x="1942"/>
        <item x="1804"/>
        <item x="472"/>
        <item x="1289"/>
        <item x="863"/>
        <item x="1412"/>
        <item x="143"/>
        <item x="495"/>
        <item x="912"/>
        <item x="440"/>
        <item x="1559"/>
        <item x="346"/>
        <item x="337"/>
        <item x="1522"/>
        <item x="1087"/>
        <item x="1979"/>
        <item x="1202"/>
        <item x="2198"/>
        <item x="379"/>
        <item x="2035"/>
        <item x="2274"/>
        <item x="2210"/>
        <item x="646"/>
        <item x="1103"/>
        <item x="1371"/>
        <item x="2310"/>
        <item x="233"/>
        <item x="51"/>
        <item x="1326"/>
        <item x="1105"/>
        <item x="804"/>
        <item x="460"/>
        <item x="1049"/>
        <item x="1621"/>
        <item x="787"/>
        <item x="1941"/>
        <item x="1232"/>
        <item x="2065"/>
        <item x="2005"/>
        <item x="1547"/>
        <item x="1155"/>
        <item x="293"/>
        <item x="1093"/>
        <item x="1909"/>
        <item x="2197"/>
        <item x="2266"/>
        <item x="1387"/>
        <item x="1783"/>
        <item x="1279"/>
        <item x="1421"/>
        <item x="806"/>
        <item x="1821"/>
        <item x="1669"/>
        <item x="963"/>
        <item x="2233"/>
        <item x="369"/>
        <item x="946"/>
        <item x="1870"/>
        <item x="2263"/>
        <item x="488"/>
        <item x="206"/>
        <item x="920"/>
        <item x="911"/>
        <item x="2302"/>
        <item x="1745"/>
        <item x="1069"/>
        <item x="375"/>
        <item x="399"/>
        <item x="2220"/>
        <item x="1842"/>
        <item x="2230"/>
        <item x="2115"/>
        <item x="854"/>
        <item x="2039"/>
        <item x="779"/>
        <item x="1995"/>
        <item x="1904"/>
        <item x="1497"/>
        <item x="103"/>
        <item x="1917"/>
        <item x="2156"/>
        <item x="1753"/>
        <item x="1590"/>
        <item x="1947"/>
        <item x="546"/>
        <item x="1782"/>
        <item x="663"/>
        <item x="1943"/>
        <item x="1515"/>
        <item x="1154"/>
        <item x="956"/>
        <item x="707"/>
        <item x="590"/>
        <item x="1021"/>
        <item x="361"/>
        <item x="1314"/>
        <item x="770"/>
        <item x="92"/>
        <item x="2135"/>
        <item x="828"/>
        <item x="2205"/>
        <item x="28"/>
        <item x="1684"/>
        <item x="470"/>
        <item x="298"/>
        <item x="958"/>
        <item x="1030"/>
        <item x="1298"/>
        <item x="164"/>
        <item x="2094"/>
        <item x="537"/>
        <item x="1874"/>
        <item x="197"/>
        <item x="881"/>
        <item x="148"/>
        <item x="883"/>
        <item x="875"/>
        <item x="208"/>
        <item x="2270"/>
        <item x="2307"/>
        <item x="1317"/>
        <item x="42"/>
        <item x="151"/>
        <item x="69"/>
        <item x="693"/>
        <item x="283"/>
        <item x="554"/>
        <item x="1538"/>
        <item x="899"/>
        <item x="182"/>
        <item x="1055"/>
        <item x="1532"/>
        <item x="919"/>
        <item x="1273"/>
        <item x="196"/>
        <item x="330"/>
        <item x="1243"/>
        <item x="1850"/>
        <item x="166"/>
        <item x="742"/>
        <item x="1090"/>
        <item x="2008"/>
        <item x="1869"/>
        <item x="1688"/>
        <item x="765"/>
        <item x="1756"/>
        <item x="1552"/>
        <item x="1534"/>
        <item x="984"/>
        <item x="75"/>
        <item x="1514"/>
        <item x="1977"/>
        <item x="2246"/>
        <item x="35"/>
        <item x="509"/>
        <item x="1241"/>
        <item x="435"/>
        <item x="169"/>
        <item x="411"/>
        <item x="1476"/>
        <item x="212"/>
        <item x="578"/>
        <item x="667"/>
        <item x="821"/>
        <item x="997"/>
        <item x="1991"/>
        <item x="877"/>
        <item x="161"/>
        <item x="1940"/>
        <item x="1331"/>
        <item x="2051"/>
        <item x="249"/>
        <item x="1754"/>
        <item x="1027"/>
        <item x="710"/>
        <item x="588"/>
        <item x="1433"/>
        <item x="780"/>
        <item x="777"/>
        <item x="1161"/>
        <item x="1649"/>
        <item x="614"/>
        <item x="1523"/>
        <item x="172"/>
        <item x="2209"/>
        <item x="655"/>
        <item x="865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axis="axisRow" compact="0" outline="0" showAll="0">
      <items count="4">
        <item x="1"/>
        <item x="0"/>
        <item x="2"/>
        <item t="default"/>
      </items>
    </pivotField>
    <pivotField compact="0" numFmtId="14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>
      <items count="8">
        <item x="1"/>
        <item x="2"/>
        <item x="3"/>
        <item x="4"/>
        <item x="0"/>
        <item x="6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order id" fld="1" subtotal="count" baseField="0" baseItem="0"/>
  </dataFields>
  <chartFormats count="10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CE9D0-CA3E-470F-B576-ACAB8DA2EA07}" name="PivotTable6" cacheId="308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compact="0" compactData="0" multipleFieldFilters="0" chartFormat="9">
  <location ref="A3:C13" firstHeaderRow="1" firstDataRow="1" firstDataCol="2"/>
  <pivotFields count="15">
    <pivotField compact="0" outline="0" showAll="0"/>
    <pivotField dataField="1"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axis="axisRow" compact="0" outline="0" showAll="0">
      <items count="4">
        <item x="1"/>
        <item x="0"/>
        <item x="2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</pivotFields>
  <rowFields count="2">
    <field x="4"/>
    <field x="2"/>
  </rowFields>
  <rowItems count="10">
    <i>
      <x/>
      <x/>
    </i>
    <i r="1">
      <x v="1"/>
    </i>
    <i t="default">
      <x/>
    </i>
    <i>
      <x v="1"/>
      <x/>
    </i>
    <i r="1">
      <x v="1"/>
    </i>
    <i t="default">
      <x v="1"/>
    </i>
    <i>
      <x v="2"/>
      <x/>
    </i>
    <i r="1">
      <x v="1"/>
    </i>
    <i t="default">
      <x v="2"/>
    </i>
    <i t="grand">
      <x/>
    </i>
  </rowItems>
  <colItems count="1">
    <i/>
  </colItems>
  <dataFields count="1">
    <dataField name="Count of order id" fld="1" subtotal="count" baseField="0" baseItem="0"/>
  </dataFields>
  <chartFormats count="6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0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  <chartFormat chart="1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1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0"/>
          </reference>
        </references>
      </pivotArea>
    </chartFormat>
    <chartFormat chart="2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</references>
      </pivotArea>
    </chartFormat>
    <chartFormat chart="2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2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  <chartFormat chart="2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2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2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0"/>
          </reference>
        </references>
      </pivotArea>
    </chartFormat>
    <chartFormat chart="3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</references>
      </pivotArea>
    </chartFormat>
    <chartFormat chart="3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3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  <chartFormat chart="3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3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2"/>
          </reference>
        </references>
      </pivotArea>
    </chartFormat>
    <chartFormat chart="4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0"/>
          </reference>
        </references>
      </pivotArea>
    </chartFormat>
    <chartFormat chart="4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</references>
      </pivotArea>
    </chartFormat>
    <chartFormat chart="4" format="2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4" format="2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  <chartFormat chart="4" format="3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4" format="3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2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0"/>
          </reference>
        </references>
      </pivotArea>
    </chartFormat>
    <chartFormat chart="5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</references>
      </pivotArea>
    </chartFormat>
    <chartFormat chart="5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5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  <chartFormat chart="5" format="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5" format="1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2"/>
          </reference>
        </references>
      </pivotArea>
    </chartFormat>
    <chartFormat chart="6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0"/>
          </reference>
        </references>
      </pivotArea>
    </chartFormat>
    <chartFormat chart="6" format="13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</references>
      </pivotArea>
    </chartFormat>
    <chartFormat chart="6" format="1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6" format="1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  <chartFormat chart="6" format="1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6" format="17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2"/>
          </reference>
        </references>
      </pivotArea>
    </chartFormat>
    <chartFormat chart="7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0"/>
          </reference>
        </references>
      </pivotArea>
    </chartFormat>
    <chartFormat chart="7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</references>
      </pivotArea>
    </chartFormat>
    <chartFormat chart="7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7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  <chartFormat chart="7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7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2"/>
          </reference>
        </references>
      </pivotArea>
    </chartFormat>
    <chartFormat chart="8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6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0"/>
          </reference>
        </references>
      </pivotArea>
    </chartFormat>
    <chartFormat chart="8" format="27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</references>
      </pivotArea>
    </chartFormat>
    <chartFormat chart="8" format="2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8" format="2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  <chartFormat chart="8" format="30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8" format="31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2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66A9BB-6CC9-4A1C-AB31-F6C1410C4D70}" name="PivotTable5" cacheId="30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3:B11" firstHeaderRow="1" firstDataRow="1" firstDataCol="1"/>
  <pivotFields count="18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/>
    <pivotField axis="axisRow" compact="0" outline="0" showAll="0">
      <items count="8">
        <item x="1"/>
        <item x="2"/>
        <item x="3"/>
        <item x="4"/>
        <item x="0"/>
        <item x="6"/>
        <item x="5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t." fld="12" baseField="0" baseItem="0"/>
  </dataFields>
  <chartFormats count="4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4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5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26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27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28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4" format="29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4" format="30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4" format="3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5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3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5" format="34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5" format="35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5" format="36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5" format="37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5" format="38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5" format="39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9173A2-2869-4C42-B07D-64B04212EBB1}" name="PivotTable7" cacheId="308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compact="0" compactData="0" multipleFieldFilters="0" chartFormat="9">
  <location ref="A3:D8" firstHeaderRow="1" firstDataRow="2" firstDataCol="1"/>
  <pivotFields count="15">
    <pivotField compact="0" outline="0" showAll="0"/>
    <pivotField dataField="1" compact="0" outline="0" showAll="0"/>
    <pivotField axis="axisCol" compact="0" outline="0" showAll="0">
      <items count="3">
        <item x="0"/>
        <item x="1"/>
        <item t="default"/>
      </items>
    </pivotField>
    <pivotField compact="0" outline="0" showAll="0"/>
    <pivotField axis="axisRow" compact="0" outline="0" showAll="0">
      <items count="4">
        <item x="1"/>
        <item x="0"/>
        <item x="2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order id" fld="1" subtotal="count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8CD3B4-92AA-4ED5-B309-D2825ED3EE57}" name="PivotTable10" cacheId="308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compact="0" compactData="0" multipleFieldFilters="0" chartFormat="5">
  <location ref="A3:B11" firstHeaderRow="1" firstDataRow="1" firstDataCol="1"/>
  <pivotFields count="15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axis="axisRow" compact="0" outline="0" showAll="0">
      <items count="9">
        <item x="2"/>
        <item m="1" x="7"/>
        <item x="0"/>
        <item x="1"/>
        <item x="3"/>
        <item x="6"/>
        <item x="4"/>
        <item x="5"/>
        <item t="default"/>
      </items>
    </pivotField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/>
  </pivotFields>
  <rowFields count="1">
    <field x="9"/>
  </rowFields>
  <rowItems count="8">
    <i>
      <x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order id" fld="1" subtotal="count" baseField="0" baseItem="0"/>
  </dataFields>
  <chartFormats count="4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2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7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8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3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26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27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3" format="30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3" format="31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  <chartFormat chart="4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3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4" format="34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4" format="35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4" format="36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4" format="37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4" format="38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4" format="39">
      <pivotArea type="data" outline="0" fieldPosition="0">
        <references count="2">
          <reference field="4294967294" count="1" selected="0">
            <x v="0"/>
          </reference>
          <reference field="9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14381F-BC9B-47C5-A4AE-128FE8542AAD}" name="PivotTable11" cacheId="308" applyNumberFormats="0" applyBorderFormats="0" applyFontFormats="0" applyPatternFormats="0" applyAlignmentFormats="0" applyWidthHeightFormats="1" dataCaption="Values" updatedVersion="8" minRefreshableVersion="3" useAutoFormatting="1" itemPrintTitles="1" createdVersion="4" indent="0" compact="0" compactData="0" multipleFieldFilters="0" chartFormat="5">
  <location ref="A3:J10" firstHeaderRow="1" firstDataRow="2" firstDataCol="1"/>
  <pivotFields count="15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Row" compact="0" outline="0" showAll="0">
      <items count="6">
        <item x="3"/>
        <item x="0"/>
        <item x="4"/>
        <item x="1"/>
        <item x="2"/>
        <item t="default"/>
      </items>
    </pivotField>
    <pivotField compact="0" outline="0" showAll="0"/>
    <pivotField axis="axisCol" compact="0" outline="0" showAll="0">
      <items count="9">
        <item x="4"/>
        <item x="5"/>
        <item x="2"/>
        <item x="0"/>
        <item x="3"/>
        <item x="1"/>
        <item x="6"/>
        <item x="7"/>
        <item t="default"/>
      </items>
    </pivotField>
    <pivotField compact="0" outline="0" showAll="0"/>
    <pivotField compact="0" numFmtId="164" outline="0" showAll="0"/>
    <pivotField compact="0" outline="0" showAll="0"/>
    <pivotField compact="0" outline="0"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order id" fld="1" subtotal="countNums" baseField="0" baseItem="0"/>
  </dataFields>
  <chartFormats count="4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2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2" format="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2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2" format="2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2" format="2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4" format="3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4" format="3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4" format="3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4" format="3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4" format="3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4" format="4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onth" xr10:uid="{4E0FE679-1D7D-4C9A-909A-93E1D4C99CED}" sourceName="Month">
  <pivotTables>
    <pivotTable tabId="24" name="PivotTable1"/>
    <pivotTable tabId="17" name="PivotTable1"/>
    <pivotTable tabId="18" name="PivotTable3"/>
    <pivotTable tabId="19" name="PivotTable2"/>
    <pivotTable tabId="20" name="PivotTable4"/>
    <pivotTable tabId="22" name="PivotTable5"/>
    <pivotTable tabId="23" name="PivotTable5"/>
    <pivotTable tabId="17" name="PivotTable17"/>
  </pivotTables>
  <data>
    <tabular pivotCacheId="561938214">
      <items count="3">
        <i x="2" s="1"/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by" xr10:uid="{AC0F81EC-9DA0-4453-AC29-76FBCFBBADB5}" sourceName="by">
  <pivotTables>
    <pivotTable tabId="24" name="PivotTable4"/>
    <pivotTable tabId="23" name="PivotTable5"/>
    <pivotTable tabId="17" name="PivotTable1"/>
    <pivotTable tabId="17" name="PivotTable17"/>
    <pivotTable tabId="18" name="PivotTable3"/>
    <pivotTable tabId="19" name="PivotTable2"/>
    <pivotTable tabId="20" name="PivotTable4"/>
    <pivotTable tabId="22" name="PivotTable5"/>
  </pivotTables>
  <data>
    <tabular pivotCacheId="561938214">
      <items count="7">
        <i x="1" s="1"/>
        <i x="2" s="1"/>
        <i x="3" s="1"/>
        <i x="4" s="1"/>
        <i x="0" s="1"/>
        <i x="6" s="1"/>
        <i x="5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nth" xr10:uid="{E337A184-4A3B-4375-9F3B-D19D3C1EFF54}" cache="Slicer_Month" caption="Month" rowHeight="228600"/>
  <slicer name="by" xr10:uid="{16BC7BFB-3402-4D7A-9300-5A9C40ED968B}" cache="Slicer_by" caption="by" startItem="1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38DA9B-6B16-44FC-999B-17E243A88B71}" name="Table3" displayName="Table3" ref="A3:R381" totalsRowShown="0">
  <autoFilter ref="A3:R381" xr:uid="{4838DA9B-6B16-44FC-999B-17E243A88B71}"/>
  <tableColumns count="18">
    <tableColumn id="1" xr3:uid="{A8AAC0DA-A260-4CA1-B99C-D254BE4C54DC}" name="S.no."/>
    <tableColumn id="2" xr3:uid="{D851B930-A5E8-4F52-90AF-79A133818BF6}" name="order id"/>
    <tableColumn id="3" xr3:uid="{5A60D248-5114-4B54-9183-5632BFCF37C5}" name="Gender"/>
    <tableColumn id="4" xr3:uid="{E17F3311-A10C-41C2-9CE0-322B7EA40BCE}" name="Age"/>
    <tableColumn id="5" xr3:uid="{F4E2DFC1-EECA-46B8-A1D5-7B0571490522}" name="age group"/>
    <tableColumn id="6" xr3:uid="{E5B2BF35-A6BF-4EB9-9A14-6785DB5D00A3}" name="Date" dataDxfId="1"/>
    <tableColumn id="7" xr3:uid="{560746E1-3E87-4687-AC9D-E2CB747A4173}" name="Month"/>
    <tableColumn id="8" xr3:uid="{9C04DBE3-C29C-4B6A-BE90-4FAC051BE24A}" name="status"/>
    <tableColumn id="9" xr3:uid="{A3F591F7-411B-45E8-B0B4-D9470EC59884}" name="by"/>
    <tableColumn id="10" xr3:uid="{FF3FB338-22A5-4579-9D63-458C2D507721}" name="category"/>
    <tableColumn id="11" xr3:uid="{A3EA8D27-6C6D-48D3-84FA-A5876C040FB7}" name="size"/>
    <tableColumn id="12" xr3:uid="{1F49490C-0BDC-497D-9719-32907B61B5F5}" name="Quantity"/>
    <tableColumn id="13" xr3:uid="{D78085CC-C0A5-4D15-91F9-DB337DD8BFA6}" name="Amt."/>
    <tableColumn id="14" xr3:uid="{7E03CB80-666A-4650-BC2C-224B3398C444}" name="Currency"/>
    <tableColumn id="15" xr3:uid="{1F232205-F98A-4606-A790-6409E5154430}" name="Delivery state"/>
    <tableColumn id="16" xr3:uid="{25268434-F032-4923-8EA0-0C2FDE55508D}" name="Delivery city"/>
    <tableColumn id="17" xr3:uid="{F510D5D0-4D5F-426F-8609-FEB829C86F56}" name="S nation"/>
    <tableColumn id="18" xr3:uid="{8F08835F-6378-4BE2-B384-BB58E505D4CC}" name="B2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EA12FC-E9BB-4E4B-9B85-1B0E765DB0E9}" name="Table1" displayName="Table1" ref="A3:O7" totalsRowShown="0">
  <autoFilter ref="A3:O7" xr:uid="{2EEA12FC-E9BB-4E4B-9B85-1B0E765DB0E9}"/>
  <tableColumns count="15">
    <tableColumn id="1" xr3:uid="{D523B676-AC1D-4378-BBE4-A0084526413D}" name="S.no."/>
    <tableColumn id="2" xr3:uid="{BE87B95B-1C75-4591-BE6E-3A693D793676}" name="order id"/>
    <tableColumn id="3" xr3:uid="{BF29E932-F075-4A59-B4BD-641E4FD132D8}" name="Gender"/>
    <tableColumn id="4" xr3:uid="{4BBC9748-4889-43E0-93D2-FB5E45C4B5BD}" name="Age"/>
    <tableColumn id="5" xr3:uid="{0408A5A0-26BF-49B2-9946-8EE31A45D252}" name="age group"/>
    <tableColumn id="6" xr3:uid="{AB29A619-9CD5-48BD-B351-743E3A9FC642}" name="Date" dataDxfId="0"/>
    <tableColumn id="7" xr3:uid="{40655279-38B1-4307-A3C7-673CE4D243E9}" name="Month"/>
    <tableColumn id="8" xr3:uid="{F9D9637E-8392-4895-BCE5-2862722EE49B}" name="status"/>
    <tableColumn id="9" xr3:uid="{832796B9-7229-41F9-A286-8083EF157B56}" name="category"/>
    <tableColumn id="10" xr3:uid="{7124653D-E314-44A4-AE67-F27C4D8CAA84}" name="by"/>
    <tableColumn id="11" xr3:uid="{B49E4025-4D14-4135-98BA-27565B0E1743}" name="size"/>
    <tableColumn id="12" xr3:uid="{B9FDC331-D642-435F-A7B2-26DE12E841AF}" name="Quantity"/>
    <tableColumn id="13" xr3:uid="{8E9F8264-E074-45F7-9271-156D0A308E3C}" name="Amt."/>
    <tableColumn id="14" xr3:uid="{1FA0F088-06C7-43A7-8185-A4E4759EB3ED}" name="S nation"/>
    <tableColumn id="15" xr3:uid="{57FE9DE6-857E-47F8-8190-7C09C67B1301}" name="B2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DE58E0B7-2490-4C15-9CAD-763F45664171}" sourceName="Date">
  <pivotTables>
    <pivotTable tabId="6" name="PivotTable1"/>
  </pivotTables>
  <state minimalRefreshVersion="6" lastRefreshVersion="6" pivotCacheId="942931842" filterType="dateBetween">
    <selection startDate="2023-07-01T00:00:00" endDate="2023-09-30T00:00:00"/>
    <bounds startDate="2023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92D1DC54-2434-4E65-9D99-C8FE32C1DFC1}" cache="NativeTimeline_Date" caption="Date" level="1" selectionLevel="1" scrollPosition="2023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4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6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00"/>
  <sheetViews>
    <sheetView zoomScale="115" zoomScaleNormal="115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22" customWidth="1"/>
    <col min="3" max="3" width="11.42578125" bestFit="1" customWidth="1"/>
    <col min="4" max="4" width="11.28515625" customWidth="1"/>
    <col min="5" max="5" width="13.5703125" bestFit="1" customWidth="1"/>
    <col min="6" max="6" width="19.7109375" customWidth="1"/>
    <col min="7" max="7" width="16.28515625" customWidth="1"/>
    <col min="8" max="8" width="27.5703125" customWidth="1"/>
    <col min="9" max="9" width="12.140625" customWidth="1"/>
    <col min="10" max="10" width="19.140625" customWidth="1"/>
    <col min="12" max="12" width="12.28515625" bestFit="1" customWidth="1"/>
    <col min="13" max="13" width="13.7109375" bestFit="1" customWidth="1"/>
    <col min="14" max="14" width="13.7109375" customWidth="1"/>
    <col min="15" max="15" width="19.140625" customWidth="1"/>
    <col min="16" max="16" width="31.5703125" customWidth="1"/>
    <col min="17" max="17" width="11.42578125" bestFit="1" customWidth="1"/>
    <col min="19" max="19" width="16" bestFit="1" customWidth="1"/>
  </cols>
  <sheetData>
    <row r="1" spans="1:18" ht="18.7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>
        <v>18</v>
      </c>
      <c r="E2" t="str">
        <f>IF(D2&gt;=32,"adult", IF(D2&gt;=23,"young adult", IF(D2&gt;=18, "Teenager")))</f>
        <v>Teenager</v>
      </c>
      <c r="F2" s="3">
        <v>44899</v>
      </c>
      <c r="G2" s="3" t="str">
        <f>TEXT(F2,"mmm")</f>
        <v>Dec</v>
      </c>
      <c r="H2" t="s">
        <v>20</v>
      </c>
      <c r="I2" t="s">
        <v>21</v>
      </c>
      <c r="J2" t="s">
        <v>22</v>
      </c>
      <c r="K2" t="s">
        <v>23</v>
      </c>
      <c r="L2">
        <v>1</v>
      </c>
      <c r="M2">
        <v>376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2</v>
      </c>
      <c r="B3" t="s">
        <v>29</v>
      </c>
      <c r="C3" t="s">
        <v>30</v>
      </c>
      <c r="D3">
        <v>44</v>
      </c>
      <c r="E3" t="str">
        <f>IF(D3&gt;=32,"adult", IF(D3&gt;=23,"young adult", IF(D3&gt;=18, "Teenager")))</f>
        <v>adult</v>
      </c>
      <c r="F3" s="3">
        <v>44899</v>
      </c>
      <c r="G3" s="3" t="str">
        <f t="shared" ref="G3:G66" si="0">TEXT(F3,"mmm")</f>
        <v>Dec</v>
      </c>
      <c r="H3" t="s">
        <v>20</v>
      </c>
      <c r="I3" t="s">
        <v>31</v>
      </c>
      <c r="J3" t="s">
        <v>32</v>
      </c>
      <c r="K3" t="s">
        <v>33</v>
      </c>
      <c r="L3">
        <v>1</v>
      </c>
      <c r="M3">
        <v>1449</v>
      </c>
      <c r="N3" t="s">
        <v>24</v>
      </c>
      <c r="O3" t="s">
        <v>34</v>
      </c>
      <c r="P3" t="s">
        <v>35</v>
      </c>
      <c r="Q3" t="s">
        <v>27</v>
      </c>
      <c r="R3" t="s">
        <v>28</v>
      </c>
    </row>
    <row r="4" spans="1:18">
      <c r="A4">
        <v>3</v>
      </c>
      <c r="B4" t="s">
        <v>36</v>
      </c>
      <c r="C4" t="s">
        <v>30</v>
      </c>
      <c r="D4">
        <v>29</v>
      </c>
      <c r="E4" t="str">
        <f>IF(D4&gt;=32,"adult", IF(D4&gt;=23,"young adult", IF(D4&gt;=18, "Teenager")))</f>
        <v>young adult</v>
      </c>
      <c r="F4" s="3">
        <v>44899</v>
      </c>
      <c r="G4" s="3" t="str">
        <f t="shared" si="0"/>
        <v>Dec</v>
      </c>
      <c r="H4" t="s">
        <v>20</v>
      </c>
      <c r="I4" t="s">
        <v>21</v>
      </c>
      <c r="J4" t="s">
        <v>32</v>
      </c>
      <c r="K4" t="s">
        <v>37</v>
      </c>
      <c r="L4">
        <v>1</v>
      </c>
      <c r="M4">
        <v>453</v>
      </c>
      <c r="N4" t="s">
        <v>24</v>
      </c>
      <c r="O4" t="s">
        <v>38</v>
      </c>
      <c r="P4" t="s">
        <v>39</v>
      </c>
      <c r="Q4" t="s">
        <v>27</v>
      </c>
      <c r="R4" t="s">
        <v>28</v>
      </c>
    </row>
    <row r="5" spans="1:18">
      <c r="A5">
        <v>4</v>
      </c>
      <c r="B5" t="s">
        <v>40</v>
      </c>
      <c r="C5" t="s">
        <v>30</v>
      </c>
      <c r="D5">
        <v>67</v>
      </c>
      <c r="E5" t="str">
        <f>IF(D5&gt;=32,"adult", IF(D5&gt;=23,"young adult", IF(D5&gt;=18, "Teenager")))</f>
        <v>adult</v>
      </c>
      <c r="F5" s="3">
        <v>44899</v>
      </c>
      <c r="G5" s="3" t="str">
        <f t="shared" si="0"/>
        <v>Dec</v>
      </c>
      <c r="H5" t="s">
        <v>20</v>
      </c>
      <c r="I5" t="s">
        <v>41</v>
      </c>
      <c r="J5" t="s">
        <v>32</v>
      </c>
      <c r="K5" t="s">
        <v>42</v>
      </c>
      <c r="L5">
        <v>1</v>
      </c>
      <c r="M5">
        <v>729</v>
      </c>
      <c r="N5" t="s">
        <v>24</v>
      </c>
      <c r="O5" t="s">
        <v>43</v>
      </c>
      <c r="P5" t="s">
        <v>44</v>
      </c>
      <c r="Q5" t="s">
        <v>27</v>
      </c>
      <c r="R5" t="s">
        <v>28</v>
      </c>
    </row>
    <row r="6" spans="1:18">
      <c r="A6">
        <v>5</v>
      </c>
      <c r="B6" t="s">
        <v>45</v>
      </c>
      <c r="C6" t="s">
        <v>30</v>
      </c>
      <c r="D6">
        <v>20</v>
      </c>
      <c r="E6" t="str">
        <f>IF(D6&gt;=32,"adult", IF(D6&gt;=23,"young adult", IF(D6&gt;=18, "Teenager")))</f>
        <v>Teenager</v>
      </c>
      <c r="F6" s="3">
        <v>44899</v>
      </c>
      <c r="G6" s="3" t="str">
        <f t="shared" si="0"/>
        <v>Dec</v>
      </c>
      <c r="H6" t="s">
        <v>20</v>
      </c>
      <c r="I6" t="s">
        <v>21</v>
      </c>
      <c r="J6" t="s">
        <v>22</v>
      </c>
      <c r="K6" t="s">
        <v>23</v>
      </c>
      <c r="L6">
        <v>1</v>
      </c>
      <c r="M6">
        <v>544</v>
      </c>
      <c r="N6" t="s">
        <v>24</v>
      </c>
      <c r="O6" t="s">
        <v>34</v>
      </c>
      <c r="P6" t="s">
        <v>35</v>
      </c>
      <c r="Q6" t="s">
        <v>27</v>
      </c>
      <c r="R6" t="s">
        <v>28</v>
      </c>
    </row>
    <row r="7" spans="1:18">
      <c r="A7">
        <v>6</v>
      </c>
      <c r="B7" t="s">
        <v>46</v>
      </c>
      <c r="C7" t="s">
        <v>30</v>
      </c>
      <c r="D7">
        <v>62</v>
      </c>
      <c r="E7" t="str">
        <f>IF(D7&gt;=32,"adult", IF(D7&gt;=23,"young adult", IF(D7&gt;=18, "Teenager")))</f>
        <v>adult</v>
      </c>
      <c r="F7" s="3">
        <v>44899</v>
      </c>
      <c r="G7" s="3" t="str">
        <f t="shared" si="0"/>
        <v>Dec</v>
      </c>
      <c r="H7" t="s">
        <v>20</v>
      </c>
      <c r="I7" t="s">
        <v>47</v>
      </c>
      <c r="J7" t="s">
        <v>48</v>
      </c>
      <c r="K7" t="s">
        <v>23</v>
      </c>
      <c r="L7">
        <v>1</v>
      </c>
      <c r="M7">
        <v>735</v>
      </c>
      <c r="N7" t="s">
        <v>24</v>
      </c>
      <c r="O7" t="s">
        <v>49</v>
      </c>
      <c r="P7" t="s">
        <v>50</v>
      </c>
      <c r="Q7" t="s">
        <v>27</v>
      </c>
      <c r="R7" t="s">
        <v>28</v>
      </c>
    </row>
    <row r="8" spans="1:18">
      <c r="A8">
        <v>7</v>
      </c>
      <c r="B8" t="s">
        <v>46</v>
      </c>
      <c r="C8" t="s">
        <v>51</v>
      </c>
      <c r="D8">
        <v>49</v>
      </c>
      <c r="E8" t="str">
        <f>IF(D8&gt;=32,"adult", IF(D8&gt;=23,"young adult", IF(D8&gt;=18, "Teenager")))</f>
        <v>adult</v>
      </c>
      <c r="F8" s="3">
        <v>44899</v>
      </c>
      <c r="G8" s="3" t="str">
        <f t="shared" si="0"/>
        <v>Dec</v>
      </c>
      <c r="H8" t="s">
        <v>20</v>
      </c>
      <c r="I8" t="s">
        <v>52</v>
      </c>
      <c r="J8" t="s">
        <v>22</v>
      </c>
      <c r="K8" t="s">
        <v>23</v>
      </c>
      <c r="L8">
        <v>1</v>
      </c>
      <c r="M8">
        <v>735</v>
      </c>
      <c r="N8" t="s">
        <v>24</v>
      </c>
      <c r="O8" t="s">
        <v>53</v>
      </c>
      <c r="P8" t="s">
        <v>54</v>
      </c>
      <c r="Q8" t="s">
        <v>27</v>
      </c>
      <c r="R8" t="s">
        <v>28</v>
      </c>
    </row>
    <row r="9" spans="1:18">
      <c r="A9">
        <v>8</v>
      </c>
      <c r="B9" t="s">
        <v>55</v>
      </c>
      <c r="C9" t="s">
        <v>30</v>
      </c>
      <c r="D9">
        <v>23</v>
      </c>
      <c r="E9" t="str">
        <f>IF(D9&gt;=32,"adult", IF(D9&gt;=23,"young adult", IF(D9&gt;=18, "Teenager")))</f>
        <v>young adult</v>
      </c>
      <c r="F9" s="3">
        <v>44899</v>
      </c>
      <c r="G9" s="3" t="str">
        <f t="shared" si="0"/>
        <v>Dec</v>
      </c>
      <c r="H9" t="s">
        <v>20</v>
      </c>
      <c r="I9" t="s">
        <v>56</v>
      </c>
      <c r="J9" t="s">
        <v>22</v>
      </c>
      <c r="K9" t="s">
        <v>42</v>
      </c>
      <c r="L9">
        <v>1</v>
      </c>
      <c r="M9">
        <v>435</v>
      </c>
      <c r="N9" t="s">
        <v>24</v>
      </c>
      <c r="O9" t="s">
        <v>34</v>
      </c>
      <c r="P9" t="s">
        <v>35</v>
      </c>
      <c r="Q9" t="s">
        <v>27</v>
      </c>
      <c r="R9" t="s">
        <v>28</v>
      </c>
    </row>
    <row r="10" spans="1:18">
      <c r="A10">
        <v>9</v>
      </c>
      <c r="B10" t="s">
        <v>57</v>
      </c>
      <c r="C10" t="s">
        <v>30</v>
      </c>
      <c r="D10">
        <v>70</v>
      </c>
      <c r="E10" t="str">
        <f>IF(D10&gt;=32,"adult", IF(D10&gt;=23,"young adult", IF(D10&gt;=18, "Teenager")))</f>
        <v>adult</v>
      </c>
      <c r="F10" s="3">
        <v>44899</v>
      </c>
      <c r="G10" s="3" t="str">
        <f t="shared" si="0"/>
        <v>Dec</v>
      </c>
      <c r="H10" t="s">
        <v>20</v>
      </c>
      <c r="I10" t="s">
        <v>41</v>
      </c>
      <c r="J10" t="s">
        <v>22</v>
      </c>
      <c r="K10" t="s">
        <v>58</v>
      </c>
      <c r="L10">
        <v>1</v>
      </c>
      <c r="M10">
        <v>385</v>
      </c>
      <c r="N10" t="s">
        <v>24</v>
      </c>
      <c r="O10" t="s">
        <v>53</v>
      </c>
      <c r="P10" t="s">
        <v>54</v>
      </c>
      <c r="Q10" t="s">
        <v>27</v>
      </c>
      <c r="R10" t="s">
        <v>28</v>
      </c>
    </row>
    <row r="11" spans="1:18">
      <c r="A11">
        <v>10</v>
      </c>
      <c r="B11" t="s">
        <v>59</v>
      </c>
      <c r="C11" t="s">
        <v>30</v>
      </c>
      <c r="D11">
        <v>75</v>
      </c>
      <c r="E11" t="str">
        <f>IF(D11&gt;=32,"adult", IF(D11&gt;=23,"young adult", IF(D11&gt;=18, "Teenager")))</f>
        <v>adult</v>
      </c>
      <c r="F11" s="3">
        <v>44899</v>
      </c>
      <c r="G11" s="3" t="str">
        <f t="shared" si="0"/>
        <v>Dec</v>
      </c>
      <c r="H11" t="s">
        <v>20</v>
      </c>
      <c r="I11" t="s">
        <v>21</v>
      </c>
      <c r="J11" t="s">
        <v>22</v>
      </c>
      <c r="K11" t="s">
        <v>33</v>
      </c>
      <c r="L11">
        <v>1</v>
      </c>
      <c r="M11">
        <v>771</v>
      </c>
      <c r="N11" t="s">
        <v>24</v>
      </c>
      <c r="O11" t="s">
        <v>60</v>
      </c>
      <c r="P11" t="s">
        <v>61</v>
      </c>
      <c r="Q11" t="s">
        <v>27</v>
      </c>
      <c r="R11" t="s">
        <v>28</v>
      </c>
    </row>
    <row r="12" spans="1:18">
      <c r="A12">
        <v>11</v>
      </c>
      <c r="B12" t="s">
        <v>59</v>
      </c>
      <c r="C12" t="s">
        <v>30</v>
      </c>
      <c r="D12">
        <v>43</v>
      </c>
      <c r="E12" t="str">
        <f>IF(D12&gt;=32,"adult", IF(D12&gt;=23,"young adult", IF(D12&gt;=18, "Teenager")))</f>
        <v>adult</v>
      </c>
      <c r="F12" s="3">
        <v>44899</v>
      </c>
      <c r="G12" s="3" t="str">
        <f t="shared" si="0"/>
        <v>Dec</v>
      </c>
      <c r="H12" t="s">
        <v>20</v>
      </c>
      <c r="I12" t="s">
        <v>41</v>
      </c>
      <c r="J12" t="s">
        <v>22</v>
      </c>
      <c r="K12" t="s">
        <v>37</v>
      </c>
      <c r="L12">
        <v>1</v>
      </c>
      <c r="M12">
        <v>517</v>
      </c>
      <c r="N12" t="s">
        <v>24</v>
      </c>
      <c r="O12" t="s">
        <v>62</v>
      </c>
      <c r="P12" t="s">
        <v>63</v>
      </c>
      <c r="Q12" t="s">
        <v>27</v>
      </c>
      <c r="R12" t="s">
        <v>28</v>
      </c>
    </row>
    <row r="13" spans="1:18">
      <c r="A13">
        <v>12</v>
      </c>
      <c r="B13" t="s">
        <v>59</v>
      </c>
      <c r="C13" t="s">
        <v>30</v>
      </c>
      <c r="D13">
        <v>76</v>
      </c>
      <c r="E13" t="str">
        <f>IF(D13&gt;=32,"adult", IF(D13&gt;=23,"young adult", IF(D13&gt;=18, "Teenager")))</f>
        <v>adult</v>
      </c>
      <c r="F13" s="3">
        <v>44899</v>
      </c>
      <c r="G13" s="3" t="str">
        <f t="shared" si="0"/>
        <v>Dec</v>
      </c>
      <c r="H13" t="s">
        <v>20</v>
      </c>
      <c r="I13" t="s">
        <v>21</v>
      </c>
      <c r="J13" t="s">
        <v>64</v>
      </c>
      <c r="K13" t="s">
        <v>42</v>
      </c>
      <c r="L13">
        <v>1</v>
      </c>
      <c r="M13">
        <v>399</v>
      </c>
      <c r="N13" t="s">
        <v>24</v>
      </c>
      <c r="O13" t="s">
        <v>43</v>
      </c>
      <c r="P13" t="s">
        <v>65</v>
      </c>
      <c r="Q13" t="s">
        <v>27</v>
      </c>
      <c r="R13" t="s">
        <v>28</v>
      </c>
    </row>
    <row r="14" spans="1:18">
      <c r="A14">
        <v>13</v>
      </c>
      <c r="B14" t="s">
        <v>66</v>
      </c>
      <c r="C14" t="s">
        <v>30</v>
      </c>
      <c r="D14">
        <v>45</v>
      </c>
      <c r="E14" t="str">
        <f>IF(D14&gt;=32,"adult", IF(D14&gt;=23,"young adult", IF(D14&gt;=18, "Teenager")))</f>
        <v>adult</v>
      </c>
      <c r="F14" s="3">
        <v>44899</v>
      </c>
      <c r="G14" s="3" t="str">
        <f t="shared" si="0"/>
        <v>Dec</v>
      </c>
      <c r="H14" t="s">
        <v>20</v>
      </c>
      <c r="I14" t="s">
        <v>41</v>
      </c>
      <c r="J14" t="s">
        <v>32</v>
      </c>
      <c r="K14" t="s">
        <v>58</v>
      </c>
      <c r="L14">
        <v>1</v>
      </c>
      <c r="M14">
        <v>786</v>
      </c>
      <c r="N14" t="s">
        <v>24</v>
      </c>
      <c r="O14" t="s">
        <v>67</v>
      </c>
      <c r="P14" t="s">
        <v>68</v>
      </c>
      <c r="Q14" t="s">
        <v>27</v>
      </c>
      <c r="R14" t="s">
        <v>28</v>
      </c>
    </row>
    <row r="15" spans="1:18">
      <c r="A15">
        <v>14</v>
      </c>
      <c r="B15" t="s">
        <v>69</v>
      </c>
      <c r="C15" t="s">
        <v>30</v>
      </c>
      <c r="D15">
        <v>18</v>
      </c>
      <c r="E15" t="str">
        <f>IF(D15&gt;=32,"adult", IF(D15&gt;=23,"young adult", IF(D15&gt;=18, "Teenager")))</f>
        <v>Teenager</v>
      </c>
      <c r="F15" s="3">
        <v>44899</v>
      </c>
      <c r="G15" s="3" t="str">
        <f t="shared" si="0"/>
        <v>Dec</v>
      </c>
      <c r="H15" t="s">
        <v>20</v>
      </c>
      <c r="I15" t="s">
        <v>21</v>
      </c>
      <c r="J15" t="s">
        <v>32</v>
      </c>
      <c r="K15" t="s">
        <v>42</v>
      </c>
      <c r="L15">
        <v>1</v>
      </c>
      <c r="M15">
        <v>911</v>
      </c>
      <c r="N15" t="s">
        <v>24</v>
      </c>
      <c r="O15" t="s">
        <v>53</v>
      </c>
      <c r="P15" t="s">
        <v>54</v>
      </c>
      <c r="Q15" t="s">
        <v>27</v>
      </c>
      <c r="R15" t="s">
        <v>28</v>
      </c>
    </row>
    <row r="16" spans="1:18">
      <c r="A16">
        <v>15</v>
      </c>
      <c r="B16" t="s">
        <v>70</v>
      </c>
      <c r="C16" t="s">
        <v>51</v>
      </c>
      <c r="D16">
        <v>44</v>
      </c>
      <c r="E16" t="str">
        <f>IF(D16&gt;=32,"adult", IF(D16&gt;=23,"young adult", IF(D16&gt;=18, "Teenager")))</f>
        <v>adult</v>
      </c>
      <c r="F16" s="3">
        <v>44899</v>
      </c>
      <c r="G16" s="3" t="str">
        <f t="shared" si="0"/>
        <v>Dec</v>
      </c>
      <c r="H16" t="s">
        <v>20</v>
      </c>
      <c r="I16" t="s">
        <v>41</v>
      </c>
      <c r="J16" t="s">
        <v>32</v>
      </c>
      <c r="K16" t="s">
        <v>42</v>
      </c>
      <c r="L16">
        <v>1</v>
      </c>
      <c r="M16">
        <v>967</v>
      </c>
      <c r="N16" t="s">
        <v>24</v>
      </c>
      <c r="O16" t="s">
        <v>71</v>
      </c>
      <c r="P16" t="s">
        <v>72</v>
      </c>
      <c r="Q16" t="s">
        <v>27</v>
      </c>
      <c r="R16" t="s">
        <v>28</v>
      </c>
    </row>
    <row r="17" spans="1:18">
      <c r="A17">
        <v>16</v>
      </c>
      <c r="B17" t="s">
        <v>73</v>
      </c>
      <c r="C17" t="s">
        <v>30</v>
      </c>
      <c r="D17">
        <v>52</v>
      </c>
      <c r="E17" t="str">
        <f>IF(D17&gt;=32,"adult", IF(D17&gt;=23,"young adult", IF(D17&gt;=18, "Teenager")))</f>
        <v>adult</v>
      </c>
      <c r="F17" s="3">
        <v>44899</v>
      </c>
      <c r="G17" s="3" t="str">
        <f t="shared" si="0"/>
        <v>Dec</v>
      </c>
      <c r="H17" t="s">
        <v>20</v>
      </c>
      <c r="I17" t="s">
        <v>74</v>
      </c>
      <c r="J17" t="s">
        <v>64</v>
      </c>
      <c r="K17" t="s">
        <v>33</v>
      </c>
      <c r="L17">
        <v>1</v>
      </c>
      <c r="M17">
        <v>523</v>
      </c>
      <c r="N17" t="s">
        <v>24</v>
      </c>
      <c r="O17" t="s">
        <v>75</v>
      </c>
      <c r="P17" t="s">
        <v>76</v>
      </c>
      <c r="Q17" t="s">
        <v>27</v>
      </c>
      <c r="R17" t="s">
        <v>28</v>
      </c>
    </row>
    <row r="18" spans="1:18">
      <c r="A18">
        <v>17</v>
      </c>
      <c r="B18" t="s">
        <v>77</v>
      </c>
      <c r="C18" t="s">
        <v>30</v>
      </c>
      <c r="D18">
        <v>18</v>
      </c>
      <c r="E18" t="str">
        <f>IF(D18&gt;=32,"adult", IF(D18&gt;=23,"young adult", IF(D18&gt;=18, "Teenager")))</f>
        <v>Teenager</v>
      </c>
      <c r="F18" s="3">
        <v>44899</v>
      </c>
      <c r="G18" s="3" t="str">
        <f t="shared" si="0"/>
        <v>Dec</v>
      </c>
      <c r="H18" t="s">
        <v>20</v>
      </c>
      <c r="I18" t="s">
        <v>52</v>
      </c>
      <c r="J18" t="s">
        <v>32</v>
      </c>
      <c r="K18" t="s">
        <v>58</v>
      </c>
      <c r="L18">
        <v>1</v>
      </c>
      <c r="M18">
        <v>1115</v>
      </c>
      <c r="N18" t="s">
        <v>24</v>
      </c>
      <c r="O18" t="s">
        <v>78</v>
      </c>
      <c r="P18" t="s">
        <v>79</v>
      </c>
      <c r="Q18" t="s">
        <v>27</v>
      </c>
      <c r="R18" t="s">
        <v>28</v>
      </c>
    </row>
    <row r="19" spans="1:18">
      <c r="A19">
        <v>18</v>
      </c>
      <c r="B19" t="s">
        <v>80</v>
      </c>
      <c r="C19" t="s">
        <v>51</v>
      </c>
      <c r="D19">
        <v>30</v>
      </c>
      <c r="E19" t="str">
        <f>IF(D19&gt;=32,"adult", IF(D19&gt;=23,"young adult", IF(D19&gt;=18, "Teenager")))</f>
        <v>young adult</v>
      </c>
      <c r="F19" s="3">
        <v>44899</v>
      </c>
      <c r="G19" s="3" t="str">
        <f t="shared" si="0"/>
        <v>Dec</v>
      </c>
      <c r="H19" t="s">
        <v>20</v>
      </c>
      <c r="I19" t="s">
        <v>56</v>
      </c>
      <c r="J19" t="s">
        <v>32</v>
      </c>
      <c r="K19" t="s">
        <v>81</v>
      </c>
      <c r="L19">
        <v>1</v>
      </c>
      <c r="M19">
        <v>563</v>
      </c>
      <c r="N19" t="s">
        <v>24</v>
      </c>
      <c r="O19" t="s">
        <v>82</v>
      </c>
      <c r="P19" t="s">
        <v>83</v>
      </c>
      <c r="Q19" t="s">
        <v>27</v>
      </c>
      <c r="R19" t="s">
        <v>28</v>
      </c>
    </row>
    <row r="20" spans="1:18">
      <c r="A20">
        <v>19</v>
      </c>
      <c r="B20" t="s">
        <v>84</v>
      </c>
      <c r="C20" t="s">
        <v>30</v>
      </c>
      <c r="D20">
        <v>48</v>
      </c>
      <c r="E20" t="str">
        <f>IF(D20&gt;=32,"adult", IF(D20&gt;=23,"young adult", IF(D20&gt;=18, "Teenager")))</f>
        <v>adult</v>
      </c>
      <c r="F20" s="3">
        <v>44899</v>
      </c>
      <c r="G20" s="3" t="str">
        <f t="shared" si="0"/>
        <v>Dec</v>
      </c>
      <c r="H20" t="s">
        <v>20</v>
      </c>
      <c r="I20" t="s">
        <v>21</v>
      </c>
      <c r="J20" t="s">
        <v>48</v>
      </c>
      <c r="K20" t="s">
        <v>23</v>
      </c>
      <c r="L20">
        <v>1</v>
      </c>
      <c r="M20">
        <v>473</v>
      </c>
      <c r="N20" t="s">
        <v>24</v>
      </c>
      <c r="O20" t="s">
        <v>49</v>
      </c>
      <c r="P20" t="s">
        <v>85</v>
      </c>
      <c r="Q20" t="s">
        <v>27</v>
      </c>
      <c r="R20" t="s">
        <v>28</v>
      </c>
    </row>
    <row r="21" spans="1:18">
      <c r="A21">
        <v>20</v>
      </c>
      <c r="B21" t="s">
        <v>86</v>
      </c>
      <c r="C21" t="s">
        <v>51</v>
      </c>
      <c r="D21">
        <v>24</v>
      </c>
      <c r="E21" t="str">
        <f>IF(D21&gt;=32,"adult", IF(D21&gt;=23,"young adult", IF(D21&gt;=18, "Teenager")))</f>
        <v>young adult</v>
      </c>
      <c r="F21" s="3">
        <v>44899</v>
      </c>
      <c r="G21" s="3" t="str">
        <f t="shared" si="0"/>
        <v>Dec</v>
      </c>
      <c r="H21" t="s">
        <v>20</v>
      </c>
      <c r="I21" t="s">
        <v>41</v>
      </c>
      <c r="J21" t="s">
        <v>32</v>
      </c>
      <c r="K21" t="s">
        <v>42</v>
      </c>
      <c r="L21">
        <v>1</v>
      </c>
      <c r="M21">
        <v>545</v>
      </c>
      <c r="N21" t="s">
        <v>24</v>
      </c>
      <c r="O21" t="s">
        <v>25</v>
      </c>
      <c r="P21" t="s">
        <v>87</v>
      </c>
      <c r="Q21" t="s">
        <v>27</v>
      </c>
      <c r="R21" t="s">
        <v>28</v>
      </c>
    </row>
    <row r="22" spans="1:18">
      <c r="A22">
        <v>21</v>
      </c>
      <c r="B22" t="s">
        <v>88</v>
      </c>
      <c r="C22" t="s">
        <v>30</v>
      </c>
      <c r="D22">
        <v>46</v>
      </c>
      <c r="E22" t="str">
        <f>IF(D22&gt;=32,"adult", IF(D22&gt;=23,"young adult", IF(D22&gt;=18, "Teenager")))</f>
        <v>adult</v>
      </c>
      <c r="F22" s="3">
        <v>44899</v>
      </c>
      <c r="G22" s="3" t="str">
        <f t="shared" si="0"/>
        <v>Dec</v>
      </c>
      <c r="H22" t="s">
        <v>20</v>
      </c>
      <c r="I22" t="s">
        <v>74</v>
      </c>
      <c r="J22" t="s">
        <v>32</v>
      </c>
      <c r="K22" t="s">
        <v>89</v>
      </c>
      <c r="L22">
        <v>1</v>
      </c>
      <c r="M22">
        <v>1164</v>
      </c>
      <c r="N22" t="s">
        <v>24</v>
      </c>
      <c r="O22" t="s">
        <v>90</v>
      </c>
      <c r="P22" t="s">
        <v>91</v>
      </c>
      <c r="Q22" t="s">
        <v>27</v>
      </c>
      <c r="R22" t="s">
        <v>28</v>
      </c>
    </row>
    <row r="23" spans="1:18">
      <c r="A23">
        <v>22</v>
      </c>
      <c r="B23" t="s">
        <v>92</v>
      </c>
      <c r="C23" t="s">
        <v>30</v>
      </c>
      <c r="D23">
        <v>43</v>
      </c>
      <c r="E23" t="str">
        <f>IF(D23&gt;=32,"adult", IF(D23&gt;=23,"young adult", IF(D23&gt;=18, "Teenager")))</f>
        <v>adult</v>
      </c>
      <c r="F23" s="3">
        <v>44899</v>
      </c>
      <c r="G23" s="3" t="str">
        <f t="shared" si="0"/>
        <v>Dec</v>
      </c>
      <c r="H23" t="s">
        <v>93</v>
      </c>
      <c r="I23" t="s">
        <v>21</v>
      </c>
      <c r="J23" t="s">
        <v>48</v>
      </c>
      <c r="K23" t="s">
        <v>23</v>
      </c>
      <c r="L23">
        <v>1</v>
      </c>
      <c r="M23">
        <v>743</v>
      </c>
      <c r="N23" t="s">
        <v>24</v>
      </c>
      <c r="O23" t="s">
        <v>75</v>
      </c>
      <c r="P23" t="s">
        <v>76</v>
      </c>
      <c r="Q23" t="s">
        <v>27</v>
      </c>
      <c r="R23" t="s">
        <v>28</v>
      </c>
    </row>
    <row r="24" spans="1:18">
      <c r="A24">
        <v>23</v>
      </c>
      <c r="B24" t="s">
        <v>94</v>
      </c>
      <c r="C24" t="s">
        <v>51</v>
      </c>
      <c r="D24">
        <v>31</v>
      </c>
      <c r="E24" t="str">
        <f t="shared" ref="E24:E87" si="1">IF(D24&gt;=32,"adult", IF(D24&gt;=23,"young adult", IF(D24&gt;=18, "Teenager")))</f>
        <v>young adult</v>
      </c>
      <c r="F24" s="3">
        <v>44899</v>
      </c>
      <c r="G24" s="3" t="str">
        <f t="shared" si="0"/>
        <v>Dec</v>
      </c>
      <c r="H24" t="s">
        <v>20</v>
      </c>
      <c r="I24" t="s">
        <v>21</v>
      </c>
      <c r="J24" t="s">
        <v>32</v>
      </c>
      <c r="K24" t="s">
        <v>89</v>
      </c>
      <c r="L24">
        <v>1</v>
      </c>
      <c r="M24">
        <v>575</v>
      </c>
      <c r="N24" t="s">
        <v>24</v>
      </c>
      <c r="O24" t="s">
        <v>43</v>
      </c>
      <c r="P24" t="s">
        <v>95</v>
      </c>
      <c r="Q24" t="s">
        <v>27</v>
      </c>
      <c r="R24" t="s">
        <v>28</v>
      </c>
    </row>
    <row r="25" spans="1:18">
      <c r="A25">
        <v>24</v>
      </c>
      <c r="B25" t="s">
        <v>96</v>
      </c>
      <c r="C25" t="s">
        <v>30</v>
      </c>
      <c r="D25">
        <v>19</v>
      </c>
      <c r="E25" t="str">
        <f t="shared" si="1"/>
        <v>Teenager</v>
      </c>
      <c r="F25" s="3">
        <v>44899</v>
      </c>
      <c r="G25" s="3" t="str">
        <f t="shared" si="0"/>
        <v>Dec</v>
      </c>
      <c r="H25" t="s">
        <v>20</v>
      </c>
      <c r="I25" t="s">
        <v>31</v>
      </c>
      <c r="J25" t="s">
        <v>32</v>
      </c>
      <c r="K25" t="s">
        <v>81</v>
      </c>
      <c r="L25">
        <v>1</v>
      </c>
      <c r="M25">
        <v>788</v>
      </c>
      <c r="N25" t="s">
        <v>24</v>
      </c>
      <c r="O25" t="s">
        <v>90</v>
      </c>
      <c r="P25" t="s">
        <v>97</v>
      </c>
      <c r="Q25" t="s">
        <v>27</v>
      </c>
      <c r="R25" t="s">
        <v>28</v>
      </c>
    </row>
    <row r="26" spans="1:18">
      <c r="A26">
        <v>25</v>
      </c>
      <c r="B26" t="s">
        <v>98</v>
      </c>
      <c r="C26" t="s">
        <v>30</v>
      </c>
      <c r="D26">
        <v>37</v>
      </c>
      <c r="E26" t="str">
        <f t="shared" si="1"/>
        <v>adult</v>
      </c>
      <c r="F26" s="3">
        <v>44899</v>
      </c>
      <c r="G26" s="3" t="str">
        <f t="shared" si="0"/>
        <v>Dec</v>
      </c>
      <c r="H26" t="s">
        <v>20</v>
      </c>
      <c r="I26" t="s">
        <v>41</v>
      </c>
      <c r="J26" t="s">
        <v>32</v>
      </c>
      <c r="K26" t="s">
        <v>42</v>
      </c>
      <c r="L26">
        <v>1</v>
      </c>
      <c r="M26">
        <v>612</v>
      </c>
      <c r="N26" t="s">
        <v>24</v>
      </c>
      <c r="O26" t="s">
        <v>71</v>
      </c>
      <c r="P26" t="s">
        <v>72</v>
      </c>
      <c r="Q26" t="s">
        <v>27</v>
      </c>
      <c r="R26" t="s">
        <v>28</v>
      </c>
    </row>
    <row r="27" spans="1:18">
      <c r="A27">
        <v>26</v>
      </c>
      <c r="B27" t="s">
        <v>99</v>
      </c>
      <c r="C27" t="s">
        <v>30</v>
      </c>
      <c r="D27">
        <v>37</v>
      </c>
      <c r="E27" t="str">
        <f t="shared" si="1"/>
        <v>adult</v>
      </c>
      <c r="F27" s="3">
        <v>44899</v>
      </c>
      <c r="G27" s="3" t="str">
        <f t="shared" si="0"/>
        <v>Dec</v>
      </c>
      <c r="H27" t="s">
        <v>20</v>
      </c>
      <c r="I27" t="s">
        <v>56</v>
      </c>
      <c r="J27" t="s">
        <v>22</v>
      </c>
      <c r="K27" t="s">
        <v>23</v>
      </c>
      <c r="L27">
        <v>1</v>
      </c>
      <c r="M27">
        <v>533</v>
      </c>
      <c r="N27" t="s">
        <v>24</v>
      </c>
      <c r="O27" t="s">
        <v>100</v>
      </c>
      <c r="P27" t="s">
        <v>101</v>
      </c>
      <c r="Q27" t="s">
        <v>27</v>
      </c>
      <c r="R27" t="s">
        <v>28</v>
      </c>
    </row>
    <row r="28" spans="1:18">
      <c r="A28">
        <v>27</v>
      </c>
      <c r="B28" t="s">
        <v>102</v>
      </c>
      <c r="C28" t="s">
        <v>30</v>
      </c>
      <c r="D28">
        <v>62</v>
      </c>
      <c r="E28" t="str">
        <f t="shared" si="1"/>
        <v>adult</v>
      </c>
      <c r="F28" s="3">
        <v>44899</v>
      </c>
      <c r="G28" s="3" t="str">
        <f t="shared" si="0"/>
        <v>Dec</v>
      </c>
      <c r="H28" t="s">
        <v>20</v>
      </c>
      <c r="I28" t="s">
        <v>47</v>
      </c>
      <c r="J28" t="s">
        <v>64</v>
      </c>
      <c r="K28" t="s">
        <v>58</v>
      </c>
      <c r="L28">
        <v>1</v>
      </c>
      <c r="M28">
        <v>484</v>
      </c>
      <c r="N28" t="s">
        <v>24</v>
      </c>
      <c r="O28" t="s">
        <v>53</v>
      </c>
      <c r="P28" t="s">
        <v>103</v>
      </c>
      <c r="Q28" t="s">
        <v>27</v>
      </c>
      <c r="R28" t="s">
        <v>28</v>
      </c>
    </row>
    <row r="29" spans="1:18">
      <c r="A29">
        <v>28</v>
      </c>
      <c r="B29" t="s">
        <v>104</v>
      </c>
      <c r="C29" t="s">
        <v>51</v>
      </c>
      <c r="D29">
        <v>20</v>
      </c>
      <c r="E29" t="str">
        <f t="shared" si="1"/>
        <v>Teenager</v>
      </c>
      <c r="F29" s="3">
        <v>44899</v>
      </c>
      <c r="G29" s="3" t="str">
        <f t="shared" si="0"/>
        <v>Dec</v>
      </c>
      <c r="H29" t="s">
        <v>20</v>
      </c>
      <c r="I29" t="s">
        <v>47</v>
      </c>
      <c r="J29" t="s">
        <v>32</v>
      </c>
      <c r="K29" t="s">
        <v>89</v>
      </c>
      <c r="L29">
        <v>1</v>
      </c>
      <c r="M29">
        <v>563</v>
      </c>
      <c r="N29" t="s">
        <v>24</v>
      </c>
      <c r="O29" t="s">
        <v>105</v>
      </c>
      <c r="P29" t="s">
        <v>106</v>
      </c>
      <c r="Q29" t="s">
        <v>27</v>
      </c>
      <c r="R29" t="s">
        <v>28</v>
      </c>
    </row>
    <row r="30" spans="1:18">
      <c r="A30">
        <v>29</v>
      </c>
      <c r="B30" t="s">
        <v>107</v>
      </c>
      <c r="C30" t="s">
        <v>51</v>
      </c>
      <c r="D30">
        <v>77</v>
      </c>
      <c r="E30" t="str">
        <f t="shared" si="1"/>
        <v>adult</v>
      </c>
      <c r="F30" s="3">
        <v>44899</v>
      </c>
      <c r="G30" s="3" t="str">
        <f t="shared" si="0"/>
        <v>Dec</v>
      </c>
      <c r="H30" t="s">
        <v>20</v>
      </c>
      <c r="I30" t="s">
        <v>47</v>
      </c>
      <c r="J30" t="s">
        <v>48</v>
      </c>
      <c r="K30" t="s">
        <v>23</v>
      </c>
      <c r="L30">
        <v>1</v>
      </c>
      <c r="M30">
        <v>735</v>
      </c>
      <c r="N30" t="s">
        <v>24</v>
      </c>
      <c r="O30" t="s">
        <v>43</v>
      </c>
      <c r="P30" t="s">
        <v>108</v>
      </c>
      <c r="Q30" t="s">
        <v>27</v>
      </c>
      <c r="R30" t="s">
        <v>28</v>
      </c>
    </row>
    <row r="31" spans="1:18">
      <c r="A31">
        <v>30</v>
      </c>
      <c r="B31" t="s">
        <v>109</v>
      </c>
      <c r="C31" t="s">
        <v>51</v>
      </c>
      <c r="D31">
        <v>26</v>
      </c>
      <c r="E31" t="str">
        <f t="shared" si="1"/>
        <v>young adult</v>
      </c>
      <c r="F31" s="3">
        <v>44899</v>
      </c>
      <c r="G31" s="3" t="str">
        <f t="shared" si="0"/>
        <v>Dec</v>
      </c>
      <c r="H31" t="s">
        <v>20</v>
      </c>
      <c r="I31" t="s">
        <v>41</v>
      </c>
      <c r="J31" t="s">
        <v>32</v>
      </c>
      <c r="K31" t="s">
        <v>81</v>
      </c>
      <c r="L31">
        <v>1</v>
      </c>
      <c r="M31">
        <v>759</v>
      </c>
      <c r="N31" t="s">
        <v>24</v>
      </c>
      <c r="O31" t="s">
        <v>90</v>
      </c>
      <c r="P31" t="s">
        <v>110</v>
      </c>
      <c r="Q31" t="s">
        <v>27</v>
      </c>
      <c r="R31" t="s">
        <v>28</v>
      </c>
    </row>
    <row r="32" spans="1:18">
      <c r="A32">
        <v>31</v>
      </c>
      <c r="B32" t="s">
        <v>111</v>
      </c>
      <c r="C32" t="s">
        <v>51</v>
      </c>
      <c r="D32">
        <v>40</v>
      </c>
      <c r="E32" t="str">
        <f t="shared" si="1"/>
        <v>adult</v>
      </c>
      <c r="F32" s="3">
        <v>44899</v>
      </c>
      <c r="G32" s="3" t="str">
        <f t="shared" si="0"/>
        <v>Dec</v>
      </c>
      <c r="H32" t="s">
        <v>20</v>
      </c>
      <c r="I32" t="s">
        <v>41</v>
      </c>
      <c r="J32" t="s">
        <v>48</v>
      </c>
      <c r="K32" t="s">
        <v>23</v>
      </c>
      <c r="L32">
        <v>1</v>
      </c>
      <c r="M32">
        <v>715</v>
      </c>
      <c r="N32" t="s">
        <v>24</v>
      </c>
      <c r="O32" t="s">
        <v>112</v>
      </c>
      <c r="P32" t="s">
        <v>113</v>
      </c>
      <c r="Q32" t="s">
        <v>27</v>
      </c>
      <c r="R32" t="s">
        <v>28</v>
      </c>
    </row>
    <row r="33" spans="1:18">
      <c r="A33">
        <v>32</v>
      </c>
      <c r="B33" t="s">
        <v>114</v>
      </c>
      <c r="C33" t="s">
        <v>51</v>
      </c>
      <c r="D33">
        <v>52</v>
      </c>
      <c r="E33" t="str">
        <f t="shared" si="1"/>
        <v>adult</v>
      </c>
      <c r="F33" s="3">
        <v>44899</v>
      </c>
      <c r="G33" s="3" t="str">
        <f t="shared" si="0"/>
        <v>Dec</v>
      </c>
      <c r="H33" t="s">
        <v>20</v>
      </c>
      <c r="I33" t="s">
        <v>41</v>
      </c>
      <c r="J33" t="s">
        <v>48</v>
      </c>
      <c r="K33" t="s">
        <v>23</v>
      </c>
      <c r="L33">
        <v>1</v>
      </c>
      <c r="M33">
        <v>885</v>
      </c>
      <c r="N33" t="s">
        <v>24</v>
      </c>
      <c r="O33" t="s">
        <v>115</v>
      </c>
      <c r="P33" t="s">
        <v>116</v>
      </c>
      <c r="Q33" t="s">
        <v>27</v>
      </c>
      <c r="R33" t="s">
        <v>28</v>
      </c>
    </row>
    <row r="34" spans="1:18">
      <c r="A34">
        <v>33</v>
      </c>
      <c r="B34" t="s">
        <v>117</v>
      </c>
      <c r="C34" t="s">
        <v>30</v>
      </c>
      <c r="D34">
        <v>38</v>
      </c>
      <c r="E34" t="str">
        <f t="shared" si="1"/>
        <v>adult</v>
      </c>
      <c r="F34" s="3">
        <v>44899</v>
      </c>
      <c r="G34" s="3" t="str">
        <f t="shared" si="0"/>
        <v>Dec</v>
      </c>
      <c r="H34" t="s">
        <v>20</v>
      </c>
      <c r="I34" t="s">
        <v>56</v>
      </c>
      <c r="J34" t="s">
        <v>22</v>
      </c>
      <c r="K34" t="s">
        <v>42</v>
      </c>
      <c r="L34">
        <v>1</v>
      </c>
      <c r="M34">
        <v>301</v>
      </c>
      <c r="N34" t="s">
        <v>24</v>
      </c>
      <c r="O34" t="s">
        <v>43</v>
      </c>
      <c r="P34" t="s">
        <v>118</v>
      </c>
      <c r="Q34" t="s">
        <v>27</v>
      </c>
      <c r="R34" t="s">
        <v>28</v>
      </c>
    </row>
    <row r="35" spans="1:18">
      <c r="A35">
        <v>34</v>
      </c>
      <c r="B35" t="s">
        <v>119</v>
      </c>
      <c r="C35" t="s">
        <v>51</v>
      </c>
      <c r="D35">
        <v>39</v>
      </c>
      <c r="E35" t="str">
        <f t="shared" si="1"/>
        <v>adult</v>
      </c>
      <c r="F35" s="3">
        <v>44899</v>
      </c>
      <c r="G35" s="3" t="str">
        <f t="shared" si="0"/>
        <v>Dec</v>
      </c>
      <c r="H35" t="s">
        <v>20</v>
      </c>
      <c r="I35" t="s">
        <v>21</v>
      </c>
      <c r="J35" t="s">
        <v>32</v>
      </c>
      <c r="K35" t="s">
        <v>58</v>
      </c>
      <c r="L35">
        <v>1</v>
      </c>
      <c r="M35">
        <v>1238</v>
      </c>
      <c r="N35" t="s">
        <v>24</v>
      </c>
      <c r="O35" t="s">
        <v>67</v>
      </c>
      <c r="P35" t="s">
        <v>68</v>
      </c>
      <c r="Q35" t="s">
        <v>27</v>
      </c>
      <c r="R35" t="s">
        <v>28</v>
      </c>
    </row>
    <row r="36" spans="1:18">
      <c r="A36">
        <v>35</v>
      </c>
      <c r="B36" t="s">
        <v>120</v>
      </c>
      <c r="C36" t="s">
        <v>51</v>
      </c>
      <c r="D36">
        <v>37</v>
      </c>
      <c r="E36" t="str">
        <f t="shared" si="1"/>
        <v>adult</v>
      </c>
      <c r="F36" s="3">
        <v>44899</v>
      </c>
      <c r="G36" s="3" t="str">
        <f t="shared" si="0"/>
        <v>Dec</v>
      </c>
      <c r="H36" t="s">
        <v>20</v>
      </c>
      <c r="I36" t="s">
        <v>41</v>
      </c>
      <c r="J36" t="s">
        <v>32</v>
      </c>
      <c r="K36" t="s">
        <v>37</v>
      </c>
      <c r="L36">
        <v>1</v>
      </c>
      <c r="M36">
        <v>856</v>
      </c>
      <c r="N36" t="s">
        <v>24</v>
      </c>
      <c r="O36" t="s">
        <v>43</v>
      </c>
      <c r="P36" t="s">
        <v>108</v>
      </c>
      <c r="Q36" t="s">
        <v>27</v>
      </c>
      <c r="R36" t="s">
        <v>28</v>
      </c>
    </row>
    <row r="37" spans="1:18">
      <c r="A37">
        <v>36</v>
      </c>
      <c r="B37" t="s">
        <v>121</v>
      </c>
      <c r="C37" t="s">
        <v>30</v>
      </c>
      <c r="D37">
        <v>73</v>
      </c>
      <c r="E37" t="str">
        <f t="shared" si="1"/>
        <v>adult</v>
      </c>
      <c r="F37" s="3">
        <v>44899</v>
      </c>
      <c r="G37" s="3" t="str">
        <f t="shared" si="0"/>
        <v>Dec</v>
      </c>
      <c r="H37" t="s">
        <v>20</v>
      </c>
      <c r="I37" t="s">
        <v>47</v>
      </c>
      <c r="J37" t="s">
        <v>32</v>
      </c>
      <c r="K37" t="s">
        <v>33</v>
      </c>
      <c r="L37">
        <v>1</v>
      </c>
      <c r="M37">
        <v>650</v>
      </c>
      <c r="N37" t="s">
        <v>24</v>
      </c>
      <c r="O37" t="s">
        <v>115</v>
      </c>
      <c r="P37" t="s">
        <v>122</v>
      </c>
      <c r="Q37" t="s">
        <v>27</v>
      </c>
      <c r="R37" t="s">
        <v>28</v>
      </c>
    </row>
    <row r="38" spans="1:18">
      <c r="A38">
        <v>37</v>
      </c>
      <c r="B38" t="s">
        <v>123</v>
      </c>
      <c r="C38" t="s">
        <v>30</v>
      </c>
      <c r="D38">
        <v>41</v>
      </c>
      <c r="E38" t="str">
        <f t="shared" si="1"/>
        <v>adult</v>
      </c>
      <c r="F38" s="3">
        <v>44899</v>
      </c>
      <c r="G38" s="3" t="str">
        <f t="shared" si="0"/>
        <v>Dec</v>
      </c>
      <c r="H38" t="s">
        <v>20</v>
      </c>
      <c r="I38" t="s">
        <v>41</v>
      </c>
      <c r="J38" t="s">
        <v>22</v>
      </c>
      <c r="K38" t="s">
        <v>58</v>
      </c>
      <c r="L38">
        <v>1</v>
      </c>
      <c r="M38">
        <v>449</v>
      </c>
      <c r="N38" t="s">
        <v>24</v>
      </c>
      <c r="O38" t="s">
        <v>62</v>
      </c>
      <c r="P38" t="s">
        <v>124</v>
      </c>
      <c r="Q38" t="s">
        <v>27</v>
      </c>
      <c r="R38" t="s">
        <v>28</v>
      </c>
    </row>
    <row r="39" spans="1:18">
      <c r="A39">
        <v>38</v>
      </c>
      <c r="B39" t="s">
        <v>125</v>
      </c>
      <c r="C39" t="s">
        <v>30</v>
      </c>
      <c r="D39">
        <v>41</v>
      </c>
      <c r="E39" t="str">
        <f t="shared" si="1"/>
        <v>adult</v>
      </c>
      <c r="F39" s="3">
        <v>44899</v>
      </c>
      <c r="G39" s="3" t="str">
        <f t="shared" si="0"/>
        <v>Dec</v>
      </c>
      <c r="H39" t="s">
        <v>20</v>
      </c>
      <c r="I39" t="s">
        <v>21</v>
      </c>
      <c r="J39" t="s">
        <v>32</v>
      </c>
      <c r="K39" t="s">
        <v>81</v>
      </c>
      <c r="L39">
        <v>1</v>
      </c>
      <c r="M39">
        <v>967</v>
      </c>
      <c r="N39" t="s">
        <v>24</v>
      </c>
      <c r="O39" t="s">
        <v>126</v>
      </c>
      <c r="P39" t="s">
        <v>126</v>
      </c>
      <c r="Q39" t="s">
        <v>27</v>
      </c>
      <c r="R39" t="s">
        <v>28</v>
      </c>
    </row>
    <row r="40" spans="1:18">
      <c r="A40">
        <v>39</v>
      </c>
      <c r="B40" t="s">
        <v>127</v>
      </c>
      <c r="C40" t="s">
        <v>30</v>
      </c>
      <c r="D40">
        <v>35</v>
      </c>
      <c r="E40" t="str">
        <f t="shared" si="1"/>
        <v>adult</v>
      </c>
      <c r="F40" s="3">
        <v>44899</v>
      </c>
      <c r="G40" s="3" t="str">
        <f t="shared" si="0"/>
        <v>Dec</v>
      </c>
      <c r="H40" t="s">
        <v>20</v>
      </c>
      <c r="I40" t="s">
        <v>41</v>
      </c>
      <c r="J40" t="s">
        <v>22</v>
      </c>
      <c r="K40" t="s">
        <v>58</v>
      </c>
      <c r="L40">
        <v>1</v>
      </c>
      <c r="M40">
        <v>399</v>
      </c>
      <c r="N40" t="s">
        <v>24</v>
      </c>
      <c r="O40" t="s">
        <v>34</v>
      </c>
      <c r="P40" t="s">
        <v>35</v>
      </c>
      <c r="Q40" t="s">
        <v>27</v>
      </c>
      <c r="R40" t="s">
        <v>28</v>
      </c>
    </row>
    <row r="41" spans="1:18">
      <c r="A41">
        <v>40</v>
      </c>
      <c r="B41" t="s">
        <v>128</v>
      </c>
      <c r="C41" t="s">
        <v>30</v>
      </c>
      <c r="D41">
        <v>72</v>
      </c>
      <c r="E41" t="str">
        <f t="shared" si="1"/>
        <v>adult</v>
      </c>
      <c r="F41" s="3">
        <v>44899</v>
      </c>
      <c r="G41" s="3" t="str">
        <f t="shared" si="0"/>
        <v>Dec</v>
      </c>
      <c r="H41" t="s">
        <v>20</v>
      </c>
      <c r="I41" t="s">
        <v>47</v>
      </c>
      <c r="J41" t="s">
        <v>32</v>
      </c>
      <c r="K41" t="s">
        <v>42</v>
      </c>
      <c r="L41">
        <v>1</v>
      </c>
      <c r="M41">
        <v>969</v>
      </c>
      <c r="N41" t="s">
        <v>24</v>
      </c>
      <c r="O41" t="s">
        <v>25</v>
      </c>
      <c r="P41" t="s">
        <v>26</v>
      </c>
      <c r="Q41" t="s">
        <v>27</v>
      </c>
      <c r="R41" t="s">
        <v>28</v>
      </c>
    </row>
    <row r="42" spans="1:18">
      <c r="A42">
        <v>41</v>
      </c>
      <c r="B42" t="s">
        <v>129</v>
      </c>
      <c r="C42" t="s">
        <v>51</v>
      </c>
      <c r="D42">
        <v>39</v>
      </c>
      <c r="E42" t="str">
        <f t="shared" si="1"/>
        <v>adult</v>
      </c>
      <c r="F42" s="3">
        <v>44899</v>
      </c>
      <c r="G42" s="3" t="str">
        <f t="shared" si="0"/>
        <v>Dec</v>
      </c>
      <c r="H42" t="s">
        <v>20</v>
      </c>
      <c r="I42" t="s">
        <v>47</v>
      </c>
      <c r="J42" t="s">
        <v>48</v>
      </c>
      <c r="K42" t="s">
        <v>33</v>
      </c>
      <c r="L42">
        <v>1</v>
      </c>
      <c r="M42">
        <v>599</v>
      </c>
      <c r="N42" t="s">
        <v>24</v>
      </c>
      <c r="O42" t="s">
        <v>53</v>
      </c>
      <c r="P42" t="s">
        <v>54</v>
      </c>
      <c r="Q42" t="s">
        <v>27</v>
      </c>
      <c r="R42" t="s">
        <v>28</v>
      </c>
    </row>
    <row r="43" spans="1:18">
      <c r="A43">
        <v>42</v>
      </c>
      <c r="B43" t="s">
        <v>129</v>
      </c>
      <c r="C43" t="s">
        <v>30</v>
      </c>
      <c r="D43">
        <v>39</v>
      </c>
      <c r="E43" t="str">
        <f t="shared" si="1"/>
        <v>adult</v>
      </c>
      <c r="F43" s="3">
        <v>44899</v>
      </c>
      <c r="G43" s="3" t="str">
        <f t="shared" si="0"/>
        <v>Dec</v>
      </c>
      <c r="H43" t="s">
        <v>20</v>
      </c>
      <c r="I43" t="s">
        <v>41</v>
      </c>
      <c r="J43" t="s">
        <v>64</v>
      </c>
      <c r="K43" t="s">
        <v>37</v>
      </c>
      <c r="L43">
        <v>1</v>
      </c>
      <c r="M43">
        <v>545</v>
      </c>
      <c r="N43" t="s">
        <v>24</v>
      </c>
      <c r="O43" t="s">
        <v>49</v>
      </c>
      <c r="P43" t="s">
        <v>130</v>
      </c>
      <c r="Q43" t="s">
        <v>27</v>
      </c>
      <c r="R43" t="s">
        <v>28</v>
      </c>
    </row>
    <row r="44" spans="1:18">
      <c r="A44">
        <v>43</v>
      </c>
      <c r="B44" t="s">
        <v>131</v>
      </c>
      <c r="C44" t="s">
        <v>30</v>
      </c>
      <c r="D44">
        <v>44</v>
      </c>
      <c r="E44" t="str">
        <f t="shared" si="1"/>
        <v>adult</v>
      </c>
      <c r="F44" s="3">
        <v>44899</v>
      </c>
      <c r="G44" s="3" t="str">
        <f t="shared" si="0"/>
        <v>Dec</v>
      </c>
      <c r="H44" t="s">
        <v>20</v>
      </c>
      <c r="I44" t="s">
        <v>21</v>
      </c>
      <c r="J44" t="s">
        <v>32</v>
      </c>
      <c r="K44" t="s">
        <v>81</v>
      </c>
      <c r="L44">
        <v>1</v>
      </c>
      <c r="M44">
        <v>1115</v>
      </c>
      <c r="N44" t="s">
        <v>24</v>
      </c>
      <c r="O44" t="s">
        <v>49</v>
      </c>
      <c r="P44" t="s">
        <v>130</v>
      </c>
      <c r="Q44" t="s">
        <v>27</v>
      </c>
      <c r="R44" t="s">
        <v>28</v>
      </c>
    </row>
    <row r="45" spans="1:18">
      <c r="A45">
        <v>44</v>
      </c>
      <c r="B45" t="s">
        <v>132</v>
      </c>
      <c r="C45" t="s">
        <v>30</v>
      </c>
      <c r="D45">
        <v>22</v>
      </c>
      <c r="E45" t="str">
        <f t="shared" si="1"/>
        <v>Teenager</v>
      </c>
      <c r="F45" s="3">
        <v>44899</v>
      </c>
      <c r="G45" s="3" t="str">
        <f t="shared" si="0"/>
        <v>Dec</v>
      </c>
      <c r="H45" t="s">
        <v>20</v>
      </c>
      <c r="I45" t="s">
        <v>52</v>
      </c>
      <c r="J45" t="s">
        <v>32</v>
      </c>
      <c r="K45" t="s">
        <v>58</v>
      </c>
      <c r="L45">
        <v>1</v>
      </c>
      <c r="M45">
        <v>648</v>
      </c>
      <c r="N45" t="s">
        <v>24</v>
      </c>
      <c r="O45" t="s">
        <v>34</v>
      </c>
      <c r="P45" t="s">
        <v>133</v>
      </c>
      <c r="Q45" t="s">
        <v>27</v>
      </c>
      <c r="R45" t="s">
        <v>28</v>
      </c>
    </row>
    <row r="46" spans="1:18">
      <c r="A46">
        <v>45</v>
      </c>
      <c r="B46" t="s">
        <v>134</v>
      </c>
      <c r="C46" t="s">
        <v>30</v>
      </c>
      <c r="D46">
        <v>64</v>
      </c>
      <c r="E46" t="str">
        <f t="shared" si="1"/>
        <v>adult</v>
      </c>
      <c r="F46" s="3">
        <v>44899</v>
      </c>
      <c r="G46" s="3" t="str">
        <f t="shared" si="0"/>
        <v>Dec</v>
      </c>
      <c r="H46" t="s">
        <v>20</v>
      </c>
      <c r="I46" t="s">
        <v>47</v>
      </c>
      <c r="J46" t="s">
        <v>32</v>
      </c>
      <c r="K46" t="s">
        <v>37</v>
      </c>
      <c r="L46">
        <v>1</v>
      </c>
      <c r="M46">
        <v>999</v>
      </c>
      <c r="N46" t="s">
        <v>24</v>
      </c>
      <c r="O46" t="s">
        <v>60</v>
      </c>
      <c r="P46" t="s">
        <v>135</v>
      </c>
      <c r="Q46" t="s">
        <v>27</v>
      </c>
      <c r="R46" t="s">
        <v>28</v>
      </c>
    </row>
    <row r="47" spans="1:18">
      <c r="A47">
        <v>46</v>
      </c>
      <c r="B47" t="s">
        <v>136</v>
      </c>
      <c r="C47" t="s">
        <v>30</v>
      </c>
      <c r="D47">
        <v>30</v>
      </c>
      <c r="E47" t="str">
        <f t="shared" si="1"/>
        <v>young adult</v>
      </c>
      <c r="F47" s="3">
        <v>44899</v>
      </c>
      <c r="G47" s="3" t="str">
        <f t="shared" si="0"/>
        <v>Dec</v>
      </c>
      <c r="H47" t="s">
        <v>20</v>
      </c>
      <c r="I47" t="s">
        <v>41</v>
      </c>
      <c r="J47" t="s">
        <v>32</v>
      </c>
      <c r="K47" t="s">
        <v>23</v>
      </c>
      <c r="L47">
        <v>1</v>
      </c>
      <c r="M47">
        <v>563</v>
      </c>
      <c r="N47" t="s">
        <v>24</v>
      </c>
      <c r="O47" t="s">
        <v>43</v>
      </c>
      <c r="P47" t="s">
        <v>137</v>
      </c>
      <c r="Q47" t="s">
        <v>27</v>
      </c>
      <c r="R47" t="s">
        <v>28</v>
      </c>
    </row>
    <row r="48" spans="1:18">
      <c r="A48">
        <v>47</v>
      </c>
      <c r="B48" t="s">
        <v>138</v>
      </c>
      <c r="C48" t="s">
        <v>30</v>
      </c>
      <c r="D48">
        <v>46</v>
      </c>
      <c r="E48" t="str">
        <f t="shared" si="1"/>
        <v>adult</v>
      </c>
      <c r="F48" s="3">
        <v>44899</v>
      </c>
      <c r="G48" s="3" t="str">
        <f t="shared" si="0"/>
        <v>Dec</v>
      </c>
      <c r="H48" t="s">
        <v>20</v>
      </c>
      <c r="I48" t="s">
        <v>21</v>
      </c>
      <c r="J48" t="s">
        <v>32</v>
      </c>
      <c r="K48" t="s">
        <v>37</v>
      </c>
      <c r="L48">
        <v>1</v>
      </c>
      <c r="M48">
        <v>833</v>
      </c>
      <c r="N48" t="s">
        <v>24</v>
      </c>
      <c r="O48" t="s">
        <v>53</v>
      </c>
      <c r="P48" t="s">
        <v>54</v>
      </c>
      <c r="Q48" t="s">
        <v>27</v>
      </c>
      <c r="R48" t="s">
        <v>28</v>
      </c>
    </row>
    <row r="49" spans="1:18">
      <c r="A49">
        <v>48</v>
      </c>
      <c r="B49" t="s">
        <v>139</v>
      </c>
      <c r="C49" t="s">
        <v>30</v>
      </c>
      <c r="D49">
        <v>48</v>
      </c>
      <c r="E49" t="str">
        <f t="shared" si="1"/>
        <v>adult</v>
      </c>
      <c r="F49" s="3">
        <v>44899</v>
      </c>
      <c r="G49" s="3" t="str">
        <f t="shared" si="0"/>
        <v>Dec</v>
      </c>
      <c r="H49" t="s">
        <v>20</v>
      </c>
      <c r="I49" t="s">
        <v>74</v>
      </c>
      <c r="J49" t="s">
        <v>22</v>
      </c>
      <c r="K49" t="s">
        <v>37</v>
      </c>
      <c r="L49">
        <v>1</v>
      </c>
      <c r="M49">
        <v>487</v>
      </c>
      <c r="N49" t="s">
        <v>24</v>
      </c>
      <c r="O49" t="s">
        <v>49</v>
      </c>
      <c r="P49" t="s">
        <v>130</v>
      </c>
      <c r="Q49" t="s">
        <v>27</v>
      </c>
      <c r="R49" t="s">
        <v>28</v>
      </c>
    </row>
    <row r="50" spans="1:18">
      <c r="A50">
        <v>49</v>
      </c>
      <c r="B50" t="s">
        <v>140</v>
      </c>
      <c r="C50" t="s">
        <v>30</v>
      </c>
      <c r="D50">
        <v>25</v>
      </c>
      <c r="E50" t="str">
        <f t="shared" si="1"/>
        <v>young adult</v>
      </c>
      <c r="F50" s="3">
        <v>44899</v>
      </c>
      <c r="G50" s="3" t="str">
        <f t="shared" si="0"/>
        <v>Dec</v>
      </c>
      <c r="H50" t="s">
        <v>20</v>
      </c>
      <c r="I50" t="s">
        <v>21</v>
      </c>
      <c r="J50" t="s">
        <v>22</v>
      </c>
      <c r="K50" t="s">
        <v>42</v>
      </c>
      <c r="L50">
        <v>1</v>
      </c>
      <c r="M50">
        <v>292</v>
      </c>
      <c r="N50" t="s">
        <v>24</v>
      </c>
      <c r="O50" t="s">
        <v>90</v>
      </c>
      <c r="P50" t="s">
        <v>141</v>
      </c>
      <c r="Q50" t="s">
        <v>27</v>
      </c>
      <c r="R50" t="s">
        <v>28</v>
      </c>
    </row>
    <row r="51" spans="1:18">
      <c r="A51">
        <v>50</v>
      </c>
      <c r="B51" t="s">
        <v>142</v>
      </c>
      <c r="C51" t="s">
        <v>51</v>
      </c>
      <c r="D51">
        <v>35</v>
      </c>
      <c r="E51" t="str">
        <f t="shared" si="1"/>
        <v>adult</v>
      </c>
      <c r="F51" s="3">
        <v>44899</v>
      </c>
      <c r="G51" s="3" t="str">
        <f t="shared" si="0"/>
        <v>Dec</v>
      </c>
      <c r="H51" t="s">
        <v>20</v>
      </c>
      <c r="I51" t="s">
        <v>56</v>
      </c>
      <c r="J51" t="s">
        <v>32</v>
      </c>
      <c r="K51" t="s">
        <v>42</v>
      </c>
      <c r="L51">
        <v>1</v>
      </c>
      <c r="M51">
        <v>558</v>
      </c>
      <c r="N51" t="s">
        <v>24</v>
      </c>
      <c r="O51" t="s">
        <v>53</v>
      </c>
      <c r="P51" t="s">
        <v>143</v>
      </c>
      <c r="Q51" t="s">
        <v>27</v>
      </c>
      <c r="R51" t="s">
        <v>28</v>
      </c>
    </row>
    <row r="52" spans="1:18">
      <c r="A52">
        <v>51</v>
      </c>
      <c r="B52" t="s">
        <v>144</v>
      </c>
      <c r="C52" t="s">
        <v>30</v>
      </c>
      <c r="D52">
        <v>27</v>
      </c>
      <c r="E52" t="str">
        <f t="shared" si="1"/>
        <v>young adult</v>
      </c>
      <c r="F52" s="3">
        <v>44899</v>
      </c>
      <c r="G52" s="3" t="str">
        <f t="shared" si="0"/>
        <v>Dec</v>
      </c>
      <c r="H52" t="s">
        <v>20</v>
      </c>
      <c r="I52" t="s">
        <v>41</v>
      </c>
      <c r="J52" t="s">
        <v>32</v>
      </c>
      <c r="K52" t="s">
        <v>42</v>
      </c>
      <c r="L52">
        <v>1</v>
      </c>
      <c r="M52">
        <v>664</v>
      </c>
      <c r="N52" t="s">
        <v>24</v>
      </c>
      <c r="O52" t="s">
        <v>71</v>
      </c>
      <c r="P52" t="s">
        <v>72</v>
      </c>
      <c r="Q52" t="s">
        <v>27</v>
      </c>
      <c r="R52" t="s">
        <v>28</v>
      </c>
    </row>
    <row r="53" spans="1:18">
      <c r="A53">
        <v>52</v>
      </c>
      <c r="B53" t="s">
        <v>145</v>
      </c>
      <c r="C53" t="s">
        <v>30</v>
      </c>
      <c r="D53">
        <v>21</v>
      </c>
      <c r="E53" t="str">
        <f t="shared" si="1"/>
        <v>Teenager</v>
      </c>
      <c r="F53" s="3">
        <v>44899</v>
      </c>
      <c r="G53" s="3" t="str">
        <f t="shared" si="0"/>
        <v>Dec</v>
      </c>
      <c r="H53" t="s">
        <v>20</v>
      </c>
      <c r="I53" t="s">
        <v>56</v>
      </c>
      <c r="J53" t="s">
        <v>32</v>
      </c>
      <c r="K53" t="s">
        <v>42</v>
      </c>
      <c r="L53">
        <v>1</v>
      </c>
      <c r="M53">
        <v>1112</v>
      </c>
      <c r="N53" t="s">
        <v>24</v>
      </c>
      <c r="O53" t="s">
        <v>90</v>
      </c>
      <c r="P53" t="s">
        <v>146</v>
      </c>
      <c r="Q53" t="s">
        <v>27</v>
      </c>
      <c r="R53" t="s">
        <v>28</v>
      </c>
    </row>
    <row r="54" spans="1:18">
      <c r="A54">
        <v>53</v>
      </c>
      <c r="B54" t="s">
        <v>147</v>
      </c>
      <c r="C54" t="s">
        <v>30</v>
      </c>
      <c r="D54">
        <v>43</v>
      </c>
      <c r="E54" t="str">
        <f t="shared" si="1"/>
        <v>adult</v>
      </c>
      <c r="F54" s="3">
        <v>44899</v>
      </c>
      <c r="G54" s="3" t="str">
        <f t="shared" si="0"/>
        <v>Dec</v>
      </c>
      <c r="H54" t="s">
        <v>20</v>
      </c>
      <c r="I54" t="s">
        <v>56</v>
      </c>
      <c r="J54" t="s">
        <v>64</v>
      </c>
      <c r="K54" t="s">
        <v>37</v>
      </c>
      <c r="L54">
        <v>1</v>
      </c>
      <c r="M54">
        <v>540</v>
      </c>
      <c r="N54" t="s">
        <v>24</v>
      </c>
      <c r="O54" t="s">
        <v>75</v>
      </c>
      <c r="P54" t="s">
        <v>148</v>
      </c>
      <c r="Q54" t="s">
        <v>27</v>
      </c>
      <c r="R54" t="s">
        <v>28</v>
      </c>
    </row>
    <row r="55" spans="1:18">
      <c r="A55">
        <v>54</v>
      </c>
      <c r="B55" t="s">
        <v>149</v>
      </c>
      <c r="C55" t="s">
        <v>51</v>
      </c>
      <c r="D55">
        <v>39</v>
      </c>
      <c r="E55" t="str">
        <f t="shared" si="1"/>
        <v>adult</v>
      </c>
      <c r="F55" s="3">
        <v>44899</v>
      </c>
      <c r="G55" s="3" t="str">
        <f t="shared" si="0"/>
        <v>Dec</v>
      </c>
      <c r="H55" t="s">
        <v>20</v>
      </c>
      <c r="I55" t="s">
        <v>21</v>
      </c>
      <c r="J55" t="s">
        <v>32</v>
      </c>
      <c r="K55" t="s">
        <v>81</v>
      </c>
      <c r="L55">
        <v>1</v>
      </c>
      <c r="M55">
        <v>698</v>
      </c>
      <c r="N55" t="s">
        <v>24</v>
      </c>
      <c r="O55" t="s">
        <v>90</v>
      </c>
      <c r="P55" t="s">
        <v>150</v>
      </c>
      <c r="Q55" t="s">
        <v>27</v>
      </c>
      <c r="R55" t="s">
        <v>28</v>
      </c>
    </row>
    <row r="56" spans="1:18">
      <c r="A56">
        <v>55</v>
      </c>
      <c r="B56" t="s">
        <v>151</v>
      </c>
      <c r="C56" t="s">
        <v>51</v>
      </c>
      <c r="D56">
        <v>23</v>
      </c>
      <c r="E56" t="str">
        <f t="shared" si="1"/>
        <v>young adult</v>
      </c>
      <c r="F56" s="3">
        <v>44899</v>
      </c>
      <c r="G56" s="3" t="str">
        <f t="shared" si="0"/>
        <v>Dec</v>
      </c>
      <c r="H56" t="s">
        <v>20</v>
      </c>
      <c r="I56" t="s">
        <v>56</v>
      </c>
      <c r="J56" t="s">
        <v>32</v>
      </c>
      <c r="K56" t="s">
        <v>23</v>
      </c>
      <c r="L56">
        <v>1</v>
      </c>
      <c r="M56">
        <v>1115</v>
      </c>
      <c r="N56" t="s">
        <v>24</v>
      </c>
      <c r="O56" t="s">
        <v>75</v>
      </c>
      <c r="P56" t="s">
        <v>76</v>
      </c>
      <c r="Q56" t="s">
        <v>27</v>
      </c>
      <c r="R56" t="s">
        <v>28</v>
      </c>
    </row>
    <row r="57" spans="1:18">
      <c r="A57">
        <v>56</v>
      </c>
      <c r="B57" t="s">
        <v>152</v>
      </c>
      <c r="C57" t="s">
        <v>30</v>
      </c>
      <c r="D57">
        <v>58</v>
      </c>
      <c r="E57" t="str">
        <f t="shared" si="1"/>
        <v>adult</v>
      </c>
      <c r="F57" s="3">
        <v>44899</v>
      </c>
      <c r="G57" s="3" t="str">
        <f t="shared" si="0"/>
        <v>Dec</v>
      </c>
      <c r="H57" t="s">
        <v>20</v>
      </c>
      <c r="I57" t="s">
        <v>52</v>
      </c>
      <c r="J57" t="s">
        <v>32</v>
      </c>
      <c r="K57" t="s">
        <v>23</v>
      </c>
      <c r="L57">
        <v>1</v>
      </c>
      <c r="M57">
        <v>507</v>
      </c>
      <c r="N57" t="s">
        <v>24</v>
      </c>
      <c r="O57" t="s">
        <v>71</v>
      </c>
      <c r="P57" t="s">
        <v>72</v>
      </c>
      <c r="Q57" t="s">
        <v>27</v>
      </c>
      <c r="R57" t="s">
        <v>28</v>
      </c>
    </row>
    <row r="58" spans="1:18">
      <c r="A58">
        <v>57</v>
      </c>
      <c r="B58" t="s">
        <v>153</v>
      </c>
      <c r="C58" t="s">
        <v>51</v>
      </c>
      <c r="D58">
        <v>27</v>
      </c>
      <c r="E58" t="str">
        <f t="shared" si="1"/>
        <v>young adult</v>
      </c>
      <c r="F58" s="3">
        <v>44899</v>
      </c>
      <c r="G58" s="3" t="str">
        <f t="shared" si="0"/>
        <v>Dec</v>
      </c>
      <c r="H58" t="s">
        <v>20</v>
      </c>
      <c r="I58" t="s">
        <v>41</v>
      </c>
      <c r="J58" t="s">
        <v>32</v>
      </c>
      <c r="K58" t="s">
        <v>81</v>
      </c>
      <c r="L58">
        <v>1</v>
      </c>
      <c r="M58">
        <v>916</v>
      </c>
      <c r="N58" t="s">
        <v>24</v>
      </c>
      <c r="O58" t="s">
        <v>90</v>
      </c>
      <c r="P58" t="s">
        <v>154</v>
      </c>
      <c r="Q58" t="s">
        <v>27</v>
      </c>
      <c r="R58" t="s">
        <v>28</v>
      </c>
    </row>
    <row r="59" spans="1:18">
      <c r="A59">
        <v>58</v>
      </c>
      <c r="B59" t="s">
        <v>153</v>
      </c>
      <c r="C59" t="s">
        <v>30</v>
      </c>
      <c r="D59">
        <v>38</v>
      </c>
      <c r="E59" t="str">
        <f t="shared" si="1"/>
        <v>adult</v>
      </c>
      <c r="F59" s="3">
        <v>44899</v>
      </c>
      <c r="G59" s="3" t="str">
        <f t="shared" si="0"/>
        <v>Dec</v>
      </c>
      <c r="H59" t="s">
        <v>20</v>
      </c>
      <c r="I59" t="s">
        <v>41</v>
      </c>
      <c r="J59" t="s">
        <v>155</v>
      </c>
      <c r="K59" t="s">
        <v>156</v>
      </c>
      <c r="L59">
        <v>1</v>
      </c>
      <c r="M59">
        <v>737</v>
      </c>
      <c r="N59" t="s">
        <v>24</v>
      </c>
      <c r="O59" t="s">
        <v>100</v>
      </c>
      <c r="P59" t="s">
        <v>157</v>
      </c>
      <c r="Q59" t="s">
        <v>27</v>
      </c>
      <c r="R59" t="s">
        <v>28</v>
      </c>
    </row>
    <row r="60" spans="1:18">
      <c r="A60">
        <v>59</v>
      </c>
      <c r="B60" t="s">
        <v>158</v>
      </c>
      <c r="C60" t="s">
        <v>51</v>
      </c>
      <c r="D60">
        <v>75</v>
      </c>
      <c r="E60" t="str">
        <f t="shared" si="1"/>
        <v>adult</v>
      </c>
      <c r="F60" s="3">
        <v>44899</v>
      </c>
      <c r="G60" s="3" t="str">
        <f t="shared" si="0"/>
        <v>Dec</v>
      </c>
      <c r="H60" t="s">
        <v>20</v>
      </c>
      <c r="I60" t="s">
        <v>47</v>
      </c>
      <c r="J60" t="s">
        <v>32</v>
      </c>
      <c r="K60" t="s">
        <v>89</v>
      </c>
      <c r="L60">
        <v>1</v>
      </c>
      <c r="M60">
        <v>988</v>
      </c>
      <c r="N60" t="s">
        <v>24</v>
      </c>
      <c r="O60" t="s">
        <v>49</v>
      </c>
      <c r="P60" t="s">
        <v>85</v>
      </c>
      <c r="Q60" t="s">
        <v>27</v>
      </c>
      <c r="R60" t="s">
        <v>28</v>
      </c>
    </row>
    <row r="61" spans="1:18">
      <c r="A61">
        <v>60</v>
      </c>
      <c r="B61" t="s">
        <v>159</v>
      </c>
      <c r="C61" t="s">
        <v>51</v>
      </c>
      <c r="D61">
        <v>47</v>
      </c>
      <c r="E61" t="str">
        <f t="shared" si="1"/>
        <v>adult</v>
      </c>
      <c r="F61" s="3">
        <v>44899</v>
      </c>
      <c r="G61" s="3" t="str">
        <f t="shared" si="0"/>
        <v>Dec</v>
      </c>
      <c r="H61" t="s">
        <v>20</v>
      </c>
      <c r="I61" t="s">
        <v>52</v>
      </c>
      <c r="J61" t="s">
        <v>32</v>
      </c>
      <c r="K61" t="s">
        <v>58</v>
      </c>
      <c r="L61">
        <v>1</v>
      </c>
      <c r="M61">
        <v>633</v>
      </c>
      <c r="N61" t="s">
        <v>24</v>
      </c>
      <c r="O61" t="s">
        <v>43</v>
      </c>
      <c r="P61" t="s">
        <v>108</v>
      </c>
      <c r="Q61" t="s">
        <v>27</v>
      </c>
      <c r="R61" t="s">
        <v>28</v>
      </c>
    </row>
    <row r="62" spans="1:18">
      <c r="A62">
        <v>61</v>
      </c>
      <c r="B62" t="s">
        <v>160</v>
      </c>
      <c r="C62" t="s">
        <v>30</v>
      </c>
      <c r="D62">
        <v>62</v>
      </c>
      <c r="E62" t="str">
        <f t="shared" si="1"/>
        <v>adult</v>
      </c>
      <c r="F62" s="3">
        <v>44899</v>
      </c>
      <c r="G62" s="3" t="str">
        <f t="shared" si="0"/>
        <v>Dec</v>
      </c>
      <c r="H62" t="s">
        <v>20</v>
      </c>
      <c r="I62" t="s">
        <v>41</v>
      </c>
      <c r="J62" t="s">
        <v>32</v>
      </c>
      <c r="K62" t="s">
        <v>42</v>
      </c>
      <c r="L62">
        <v>1</v>
      </c>
      <c r="M62">
        <v>899</v>
      </c>
      <c r="N62" t="s">
        <v>24</v>
      </c>
      <c r="O62" t="s">
        <v>34</v>
      </c>
      <c r="P62" t="s">
        <v>161</v>
      </c>
      <c r="Q62" t="s">
        <v>27</v>
      </c>
      <c r="R62" t="s">
        <v>28</v>
      </c>
    </row>
    <row r="63" spans="1:18">
      <c r="A63">
        <v>62</v>
      </c>
      <c r="B63" t="s">
        <v>162</v>
      </c>
      <c r="C63" t="s">
        <v>30</v>
      </c>
      <c r="D63">
        <v>42</v>
      </c>
      <c r="E63" t="str">
        <f t="shared" si="1"/>
        <v>adult</v>
      </c>
      <c r="F63" s="3">
        <v>44899</v>
      </c>
      <c r="G63" s="3" t="str">
        <f t="shared" si="0"/>
        <v>Dec</v>
      </c>
      <c r="H63" t="s">
        <v>20</v>
      </c>
      <c r="I63" t="s">
        <v>41</v>
      </c>
      <c r="J63" t="s">
        <v>22</v>
      </c>
      <c r="K63" t="s">
        <v>163</v>
      </c>
      <c r="L63">
        <v>1</v>
      </c>
      <c r="M63">
        <v>764</v>
      </c>
      <c r="N63" t="s">
        <v>24</v>
      </c>
      <c r="O63" t="s">
        <v>53</v>
      </c>
      <c r="P63" t="s">
        <v>54</v>
      </c>
      <c r="Q63" t="s">
        <v>27</v>
      </c>
      <c r="R63" t="s">
        <v>28</v>
      </c>
    </row>
    <row r="64" spans="1:18">
      <c r="A64">
        <v>63</v>
      </c>
      <c r="B64" t="s">
        <v>164</v>
      </c>
      <c r="C64" t="s">
        <v>30</v>
      </c>
      <c r="D64">
        <v>34</v>
      </c>
      <c r="E64" t="str">
        <f t="shared" si="1"/>
        <v>adult</v>
      </c>
      <c r="F64" s="3">
        <v>44899</v>
      </c>
      <c r="G64" s="3" t="str">
        <f t="shared" si="0"/>
        <v>Dec</v>
      </c>
      <c r="H64" t="s">
        <v>20</v>
      </c>
      <c r="I64" t="s">
        <v>56</v>
      </c>
      <c r="J64" t="s">
        <v>22</v>
      </c>
      <c r="K64" t="s">
        <v>89</v>
      </c>
      <c r="L64">
        <v>1</v>
      </c>
      <c r="M64">
        <v>688</v>
      </c>
      <c r="N64" t="s">
        <v>24</v>
      </c>
      <c r="O64" t="s">
        <v>43</v>
      </c>
      <c r="P64" t="s">
        <v>108</v>
      </c>
      <c r="Q64" t="s">
        <v>27</v>
      </c>
      <c r="R64" t="s">
        <v>28</v>
      </c>
    </row>
    <row r="65" spans="1:18">
      <c r="A65">
        <v>64</v>
      </c>
      <c r="B65" t="s">
        <v>165</v>
      </c>
      <c r="C65" t="s">
        <v>30</v>
      </c>
      <c r="D65">
        <v>20</v>
      </c>
      <c r="E65" t="str">
        <f t="shared" si="1"/>
        <v>Teenager</v>
      </c>
      <c r="F65" s="3">
        <v>44899</v>
      </c>
      <c r="G65" s="3" t="str">
        <f t="shared" si="0"/>
        <v>Dec</v>
      </c>
      <c r="H65" t="s">
        <v>20</v>
      </c>
      <c r="I65" t="s">
        <v>41</v>
      </c>
      <c r="J65" t="s">
        <v>22</v>
      </c>
      <c r="K65" t="s">
        <v>33</v>
      </c>
      <c r="L65">
        <v>1</v>
      </c>
      <c r="M65">
        <v>399</v>
      </c>
      <c r="N65" t="s">
        <v>24</v>
      </c>
      <c r="O65" t="s">
        <v>53</v>
      </c>
      <c r="P65" t="s">
        <v>166</v>
      </c>
      <c r="Q65" t="s">
        <v>27</v>
      </c>
      <c r="R65" t="s">
        <v>28</v>
      </c>
    </row>
    <row r="66" spans="1:18">
      <c r="A66">
        <v>65</v>
      </c>
      <c r="B66" t="s">
        <v>167</v>
      </c>
      <c r="C66" t="s">
        <v>30</v>
      </c>
      <c r="D66">
        <v>44</v>
      </c>
      <c r="E66" t="str">
        <f t="shared" si="1"/>
        <v>adult</v>
      </c>
      <c r="F66" s="3">
        <v>44899</v>
      </c>
      <c r="G66" s="3" t="str">
        <f t="shared" si="0"/>
        <v>Dec</v>
      </c>
      <c r="H66" t="s">
        <v>168</v>
      </c>
      <c r="I66" t="s">
        <v>21</v>
      </c>
      <c r="J66" t="s">
        <v>22</v>
      </c>
      <c r="K66" t="s">
        <v>58</v>
      </c>
      <c r="L66">
        <v>1</v>
      </c>
      <c r="M66">
        <v>399</v>
      </c>
      <c r="N66" t="s">
        <v>24</v>
      </c>
      <c r="O66" t="s">
        <v>49</v>
      </c>
      <c r="P66" t="s">
        <v>169</v>
      </c>
      <c r="Q66" t="s">
        <v>27</v>
      </c>
      <c r="R66" t="s">
        <v>28</v>
      </c>
    </row>
    <row r="67" spans="1:18">
      <c r="A67">
        <v>66</v>
      </c>
      <c r="B67" t="s">
        <v>170</v>
      </c>
      <c r="C67" t="s">
        <v>30</v>
      </c>
      <c r="D67">
        <v>24</v>
      </c>
      <c r="E67" t="str">
        <f t="shared" si="1"/>
        <v>young adult</v>
      </c>
      <c r="F67" s="3">
        <v>44899</v>
      </c>
      <c r="G67" s="3" t="str">
        <f t="shared" ref="G67:G130" si="2">TEXT(F67,"mmm")</f>
        <v>Dec</v>
      </c>
      <c r="H67" t="s">
        <v>20</v>
      </c>
      <c r="I67" t="s">
        <v>21</v>
      </c>
      <c r="J67" t="s">
        <v>64</v>
      </c>
      <c r="K67" t="s">
        <v>37</v>
      </c>
      <c r="L67">
        <v>1</v>
      </c>
      <c r="M67">
        <v>563</v>
      </c>
      <c r="N67" t="s">
        <v>24</v>
      </c>
      <c r="O67" t="s">
        <v>115</v>
      </c>
      <c r="P67" t="s">
        <v>116</v>
      </c>
      <c r="Q67" t="s">
        <v>27</v>
      </c>
      <c r="R67" t="s">
        <v>28</v>
      </c>
    </row>
    <row r="68" spans="1:18">
      <c r="A68">
        <v>67</v>
      </c>
      <c r="B68" t="s">
        <v>171</v>
      </c>
      <c r="C68" t="s">
        <v>30</v>
      </c>
      <c r="D68">
        <v>31</v>
      </c>
      <c r="E68" t="str">
        <f t="shared" si="1"/>
        <v>young adult</v>
      </c>
      <c r="F68" s="3">
        <v>44899</v>
      </c>
      <c r="G68" s="3" t="str">
        <f t="shared" si="2"/>
        <v>Dec</v>
      </c>
      <c r="H68" t="s">
        <v>20</v>
      </c>
      <c r="I68" t="s">
        <v>41</v>
      </c>
      <c r="J68" t="s">
        <v>22</v>
      </c>
      <c r="K68" t="s">
        <v>58</v>
      </c>
      <c r="L68">
        <v>1</v>
      </c>
      <c r="M68">
        <v>363</v>
      </c>
      <c r="N68" t="s">
        <v>24</v>
      </c>
      <c r="O68" t="s">
        <v>38</v>
      </c>
      <c r="P68" t="s">
        <v>39</v>
      </c>
      <c r="Q68" t="s">
        <v>27</v>
      </c>
      <c r="R68" t="s">
        <v>28</v>
      </c>
    </row>
    <row r="69" spans="1:18">
      <c r="A69">
        <v>68</v>
      </c>
      <c r="B69" t="s">
        <v>172</v>
      </c>
      <c r="C69" t="s">
        <v>51</v>
      </c>
      <c r="D69">
        <v>75</v>
      </c>
      <c r="E69" t="str">
        <f t="shared" si="1"/>
        <v>adult</v>
      </c>
      <c r="F69" s="3">
        <v>44899</v>
      </c>
      <c r="G69" s="3" t="str">
        <f t="shared" si="2"/>
        <v>Dec</v>
      </c>
      <c r="H69" t="s">
        <v>20</v>
      </c>
      <c r="I69" t="s">
        <v>21</v>
      </c>
      <c r="J69" t="s">
        <v>32</v>
      </c>
      <c r="K69" t="s">
        <v>37</v>
      </c>
      <c r="L69">
        <v>1</v>
      </c>
      <c r="M69">
        <v>667</v>
      </c>
      <c r="N69" t="s">
        <v>24</v>
      </c>
      <c r="O69" t="s">
        <v>173</v>
      </c>
      <c r="P69" t="s">
        <v>174</v>
      </c>
      <c r="Q69" t="s">
        <v>27</v>
      </c>
      <c r="R69" t="s">
        <v>28</v>
      </c>
    </row>
    <row r="70" spans="1:18">
      <c r="A70">
        <v>69</v>
      </c>
      <c r="B70" t="s">
        <v>175</v>
      </c>
      <c r="C70" t="s">
        <v>30</v>
      </c>
      <c r="D70">
        <v>46</v>
      </c>
      <c r="E70" t="str">
        <f t="shared" si="1"/>
        <v>adult</v>
      </c>
      <c r="F70" s="3">
        <v>44899</v>
      </c>
      <c r="G70" s="3" t="str">
        <f t="shared" si="2"/>
        <v>Dec</v>
      </c>
      <c r="H70" t="s">
        <v>20</v>
      </c>
      <c r="I70" t="s">
        <v>21</v>
      </c>
      <c r="J70" t="s">
        <v>155</v>
      </c>
      <c r="K70" t="s">
        <v>156</v>
      </c>
      <c r="L70">
        <v>1</v>
      </c>
      <c r="M70">
        <v>685</v>
      </c>
      <c r="N70" t="s">
        <v>24</v>
      </c>
      <c r="O70" t="s">
        <v>34</v>
      </c>
      <c r="P70" t="s">
        <v>176</v>
      </c>
      <c r="Q70" t="s">
        <v>27</v>
      </c>
      <c r="R70" t="s">
        <v>28</v>
      </c>
    </row>
    <row r="71" spans="1:18">
      <c r="A71">
        <v>70</v>
      </c>
      <c r="B71" t="s">
        <v>177</v>
      </c>
      <c r="C71" t="s">
        <v>51</v>
      </c>
      <c r="D71">
        <v>48</v>
      </c>
      <c r="E71" t="str">
        <f t="shared" si="1"/>
        <v>adult</v>
      </c>
      <c r="F71" s="3">
        <v>44899</v>
      </c>
      <c r="G71" s="3" t="str">
        <f t="shared" si="2"/>
        <v>Dec</v>
      </c>
      <c r="H71" t="s">
        <v>20</v>
      </c>
      <c r="I71" t="s">
        <v>21</v>
      </c>
      <c r="J71" t="s">
        <v>32</v>
      </c>
      <c r="K71" t="s">
        <v>37</v>
      </c>
      <c r="L71">
        <v>1</v>
      </c>
      <c r="M71">
        <v>852</v>
      </c>
      <c r="N71" t="s">
        <v>24</v>
      </c>
      <c r="O71" t="s">
        <v>49</v>
      </c>
      <c r="P71" t="s">
        <v>130</v>
      </c>
      <c r="Q71" t="s">
        <v>27</v>
      </c>
      <c r="R71" t="s">
        <v>28</v>
      </c>
    </row>
    <row r="72" spans="1:18">
      <c r="A72">
        <v>71</v>
      </c>
      <c r="B72" t="s">
        <v>178</v>
      </c>
      <c r="C72" t="s">
        <v>30</v>
      </c>
      <c r="D72">
        <v>26</v>
      </c>
      <c r="E72" t="str">
        <f t="shared" si="1"/>
        <v>young adult</v>
      </c>
      <c r="F72" s="3">
        <v>44899</v>
      </c>
      <c r="G72" s="3" t="str">
        <f t="shared" si="2"/>
        <v>Dec</v>
      </c>
      <c r="H72" t="s">
        <v>20</v>
      </c>
      <c r="I72" t="s">
        <v>41</v>
      </c>
      <c r="J72" t="s">
        <v>155</v>
      </c>
      <c r="K72" t="s">
        <v>156</v>
      </c>
      <c r="L72">
        <v>1</v>
      </c>
      <c r="M72">
        <v>1075</v>
      </c>
      <c r="N72" t="s">
        <v>24</v>
      </c>
      <c r="O72" t="s">
        <v>179</v>
      </c>
      <c r="P72" t="s">
        <v>180</v>
      </c>
      <c r="Q72" t="s">
        <v>27</v>
      </c>
      <c r="R72" t="s">
        <v>28</v>
      </c>
    </row>
    <row r="73" spans="1:18">
      <c r="A73">
        <v>72</v>
      </c>
      <c r="B73" t="s">
        <v>181</v>
      </c>
      <c r="C73" t="s">
        <v>30</v>
      </c>
      <c r="D73">
        <v>36</v>
      </c>
      <c r="E73" t="str">
        <f t="shared" si="1"/>
        <v>adult</v>
      </c>
      <c r="F73" s="3">
        <v>44899</v>
      </c>
      <c r="G73" s="3" t="str">
        <f t="shared" si="2"/>
        <v>Dec</v>
      </c>
      <c r="H73" t="s">
        <v>20</v>
      </c>
      <c r="I73" t="s">
        <v>21</v>
      </c>
      <c r="J73" t="s">
        <v>22</v>
      </c>
      <c r="K73" t="s">
        <v>23</v>
      </c>
      <c r="L73">
        <v>1</v>
      </c>
      <c r="M73">
        <v>563</v>
      </c>
      <c r="N73" t="s">
        <v>24</v>
      </c>
      <c r="O73" t="s">
        <v>75</v>
      </c>
      <c r="P73" t="s">
        <v>76</v>
      </c>
      <c r="Q73" t="s">
        <v>27</v>
      </c>
      <c r="R73" t="s">
        <v>28</v>
      </c>
    </row>
    <row r="74" spans="1:18">
      <c r="A74">
        <v>73</v>
      </c>
      <c r="B74" t="s">
        <v>182</v>
      </c>
      <c r="C74" t="s">
        <v>51</v>
      </c>
      <c r="D74">
        <v>23</v>
      </c>
      <c r="E74" t="str">
        <f t="shared" si="1"/>
        <v>young adult</v>
      </c>
      <c r="F74" s="3">
        <v>44899</v>
      </c>
      <c r="G74" s="3" t="str">
        <f t="shared" si="2"/>
        <v>Dec</v>
      </c>
      <c r="H74" t="s">
        <v>20</v>
      </c>
      <c r="I74" t="s">
        <v>47</v>
      </c>
      <c r="J74" t="s">
        <v>32</v>
      </c>
      <c r="K74" t="s">
        <v>23</v>
      </c>
      <c r="L74">
        <v>1</v>
      </c>
      <c r="M74">
        <v>1072</v>
      </c>
      <c r="N74" t="s">
        <v>24</v>
      </c>
      <c r="O74" t="s">
        <v>49</v>
      </c>
      <c r="P74" t="s">
        <v>169</v>
      </c>
      <c r="Q74" t="s">
        <v>27</v>
      </c>
      <c r="R74" t="s">
        <v>28</v>
      </c>
    </row>
    <row r="75" spans="1:18">
      <c r="A75">
        <v>74</v>
      </c>
      <c r="B75" t="s">
        <v>183</v>
      </c>
      <c r="C75" t="s">
        <v>51</v>
      </c>
      <c r="D75">
        <v>32</v>
      </c>
      <c r="E75" t="str">
        <f t="shared" si="1"/>
        <v>adult</v>
      </c>
      <c r="F75" s="3">
        <v>44899</v>
      </c>
      <c r="G75" s="3" t="str">
        <f t="shared" si="2"/>
        <v>Dec</v>
      </c>
      <c r="H75" t="s">
        <v>20</v>
      </c>
      <c r="I75" t="s">
        <v>41</v>
      </c>
      <c r="J75" t="s">
        <v>32</v>
      </c>
      <c r="K75" t="s">
        <v>81</v>
      </c>
      <c r="L75">
        <v>1</v>
      </c>
      <c r="M75">
        <v>702</v>
      </c>
      <c r="N75" t="s">
        <v>24</v>
      </c>
      <c r="O75" t="s">
        <v>53</v>
      </c>
      <c r="P75" t="s">
        <v>184</v>
      </c>
      <c r="Q75" t="s">
        <v>27</v>
      </c>
      <c r="R75" t="s">
        <v>28</v>
      </c>
    </row>
    <row r="76" spans="1:18">
      <c r="A76">
        <v>75</v>
      </c>
      <c r="B76" t="s">
        <v>185</v>
      </c>
      <c r="C76" t="s">
        <v>30</v>
      </c>
      <c r="D76">
        <v>26</v>
      </c>
      <c r="E76" t="str">
        <f t="shared" si="1"/>
        <v>young adult</v>
      </c>
      <c r="F76" s="3">
        <v>44899</v>
      </c>
      <c r="G76" s="3" t="str">
        <f t="shared" si="2"/>
        <v>Dec</v>
      </c>
      <c r="H76" t="s">
        <v>20</v>
      </c>
      <c r="I76" t="s">
        <v>74</v>
      </c>
      <c r="J76" t="s">
        <v>155</v>
      </c>
      <c r="K76" t="s">
        <v>156</v>
      </c>
      <c r="L76">
        <v>1</v>
      </c>
      <c r="M76">
        <v>476</v>
      </c>
      <c r="N76" t="s">
        <v>24</v>
      </c>
      <c r="O76" t="s">
        <v>49</v>
      </c>
      <c r="P76" t="s">
        <v>186</v>
      </c>
      <c r="Q76" t="s">
        <v>27</v>
      </c>
      <c r="R76" t="s">
        <v>28</v>
      </c>
    </row>
    <row r="77" spans="1:18">
      <c r="A77">
        <v>76</v>
      </c>
      <c r="B77" t="s">
        <v>187</v>
      </c>
      <c r="C77" t="s">
        <v>51</v>
      </c>
      <c r="D77">
        <v>45</v>
      </c>
      <c r="E77" t="str">
        <f t="shared" si="1"/>
        <v>adult</v>
      </c>
      <c r="F77" s="3">
        <v>44899</v>
      </c>
      <c r="G77" s="3" t="str">
        <f t="shared" si="2"/>
        <v>Dec</v>
      </c>
      <c r="H77" t="s">
        <v>20</v>
      </c>
      <c r="I77" t="s">
        <v>21</v>
      </c>
      <c r="J77" t="s">
        <v>32</v>
      </c>
      <c r="K77" t="s">
        <v>58</v>
      </c>
      <c r="L77">
        <v>1</v>
      </c>
      <c r="M77">
        <v>597</v>
      </c>
      <c r="N77" t="s">
        <v>24</v>
      </c>
      <c r="O77" t="s">
        <v>53</v>
      </c>
      <c r="P77" t="s">
        <v>54</v>
      </c>
      <c r="Q77" t="s">
        <v>27</v>
      </c>
      <c r="R77" t="s">
        <v>28</v>
      </c>
    </row>
    <row r="78" spans="1:18">
      <c r="A78">
        <v>77</v>
      </c>
      <c r="B78" t="s">
        <v>188</v>
      </c>
      <c r="C78" t="s">
        <v>30</v>
      </c>
      <c r="D78">
        <v>49</v>
      </c>
      <c r="E78" t="str">
        <f t="shared" si="1"/>
        <v>adult</v>
      </c>
      <c r="F78" s="3">
        <v>44899</v>
      </c>
      <c r="G78" s="3" t="str">
        <f t="shared" si="2"/>
        <v>Dec</v>
      </c>
      <c r="H78" t="s">
        <v>20</v>
      </c>
      <c r="I78" t="s">
        <v>47</v>
      </c>
      <c r="J78" t="s">
        <v>32</v>
      </c>
      <c r="K78" t="s">
        <v>58</v>
      </c>
      <c r="L78">
        <v>1</v>
      </c>
      <c r="M78">
        <v>969</v>
      </c>
      <c r="N78" t="s">
        <v>24</v>
      </c>
      <c r="O78" t="s">
        <v>62</v>
      </c>
      <c r="P78" t="s">
        <v>189</v>
      </c>
      <c r="Q78" t="s">
        <v>27</v>
      </c>
      <c r="R78" t="s">
        <v>28</v>
      </c>
    </row>
    <row r="79" spans="1:18">
      <c r="A79">
        <v>78</v>
      </c>
      <c r="B79" t="s">
        <v>190</v>
      </c>
      <c r="C79" t="s">
        <v>30</v>
      </c>
      <c r="D79">
        <v>21</v>
      </c>
      <c r="E79" t="str">
        <f t="shared" si="1"/>
        <v>Teenager</v>
      </c>
      <c r="F79" s="3">
        <v>44899</v>
      </c>
      <c r="G79" s="3" t="str">
        <f t="shared" si="2"/>
        <v>Dec</v>
      </c>
      <c r="H79" t="s">
        <v>20</v>
      </c>
      <c r="I79" t="s">
        <v>47</v>
      </c>
      <c r="J79" t="s">
        <v>32</v>
      </c>
      <c r="K79" t="s">
        <v>81</v>
      </c>
      <c r="L79">
        <v>1</v>
      </c>
      <c r="M79">
        <v>801</v>
      </c>
      <c r="N79" t="s">
        <v>24</v>
      </c>
      <c r="O79" t="s">
        <v>82</v>
      </c>
      <c r="P79" t="s">
        <v>191</v>
      </c>
      <c r="Q79" t="s">
        <v>27</v>
      </c>
      <c r="R79" t="s">
        <v>28</v>
      </c>
    </row>
    <row r="80" spans="1:18">
      <c r="A80">
        <v>79</v>
      </c>
      <c r="B80" t="s">
        <v>192</v>
      </c>
      <c r="C80" t="s">
        <v>30</v>
      </c>
      <c r="D80">
        <v>39</v>
      </c>
      <c r="E80" t="str">
        <f t="shared" si="1"/>
        <v>adult</v>
      </c>
      <c r="F80" s="3">
        <v>44899</v>
      </c>
      <c r="G80" s="3" t="str">
        <f t="shared" si="2"/>
        <v>Dec</v>
      </c>
      <c r="H80" t="s">
        <v>20</v>
      </c>
      <c r="I80" t="s">
        <v>21</v>
      </c>
      <c r="J80" t="s">
        <v>22</v>
      </c>
      <c r="K80" t="s">
        <v>58</v>
      </c>
      <c r="L80">
        <v>1</v>
      </c>
      <c r="M80">
        <v>481</v>
      </c>
      <c r="N80" t="s">
        <v>24</v>
      </c>
      <c r="O80" t="s">
        <v>34</v>
      </c>
      <c r="P80" t="s">
        <v>35</v>
      </c>
      <c r="Q80" t="s">
        <v>27</v>
      </c>
      <c r="R80" t="s">
        <v>28</v>
      </c>
    </row>
    <row r="81" spans="1:18">
      <c r="A81">
        <v>80</v>
      </c>
      <c r="B81" t="s">
        <v>193</v>
      </c>
      <c r="C81" t="s">
        <v>51</v>
      </c>
      <c r="D81">
        <v>55</v>
      </c>
      <c r="E81" t="str">
        <f t="shared" si="1"/>
        <v>adult</v>
      </c>
      <c r="F81" s="3">
        <v>44899</v>
      </c>
      <c r="G81" s="3" t="str">
        <f t="shared" si="2"/>
        <v>Dec</v>
      </c>
      <c r="H81" t="s">
        <v>20</v>
      </c>
      <c r="I81" t="s">
        <v>31</v>
      </c>
      <c r="J81" t="s">
        <v>32</v>
      </c>
      <c r="K81" t="s">
        <v>42</v>
      </c>
      <c r="L81">
        <v>1</v>
      </c>
      <c r="M81">
        <v>595</v>
      </c>
      <c r="N81" t="s">
        <v>24</v>
      </c>
      <c r="O81" t="s">
        <v>115</v>
      </c>
      <c r="P81" t="s">
        <v>194</v>
      </c>
      <c r="Q81" t="s">
        <v>27</v>
      </c>
      <c r="R81" t="s">
        <v>28</v>
      </c>
    </row>
    <row r="82" spans="1:18">
      <c r="A82">
        <v>81</v>
      </c>
      <c r="B82" t="s">
        <v>195</v>
      </c>
      <c r="C82" t="s">
        <v>30</v>
      </c>
      <c r="D82">
        <v>30</v>
      </c>
      <c r="E82" t="str">
        <f t="shared" si="1"/>
        <v>young adult</v>
      </c>
      <c r="F82" s="3">
        <v>44899</v>
      </c>
      <c r="G82" s="3" t="str">
        <f t="shared" si="2"/>
        <v>Dec</v>
      </c>
      <c r="H82" t="s">
        <v>20</v>
      </c>
      <c r="I82" t="s">
        <v>47</v>
      </c>
      <c r="J82" t="s">
        <v>22</v>
      </c>
      <c r="K82" t="s">
        <v>23</v>
      </c>
      <c r="L82">
        <v>1</v>
      </c>
      <c r="M82">
        <v>458</v>
      </c>
      <c r="N82" t="s">
        <v>24</v>
      </c>
      <c r="O82" t="s">
        <v>49</v>
      </c>
      <c r="P82" t="s">
        <v>85</v>
      </c>
      <c r="Q82" t="s">
        <v>27</v>
      </c>
      <c r="R82" t="s">
        <v>28</v>
      </c>
    </row>
    <row r="83" spans="1:18">
      <c r="A83">
        <v>82</v>
      </c>
      <c r="B83" t="s">
        <v>195</v>
      </c>
      <c r="C83" t="s">
        <v>30</v>
      </c>
      <c r="D83">
        <v>46</v>
      </c>
      <c r="E83" t="str">
        <f t="shared" si="1"/>
        <v>adult</v>
      </c>
      <c r="F83" s="3">
        <v>44899</v>
      </c>
      <c r="G83" s="3" t="str">
        <f t="shared" si="2"/>
        <v>Dec</v>
      </c>
      <c r="H83" t="s">
        <v>20</v>
      </c>
      <c r="I83" t="s">
        <v>41</v>
      </c>
      <c r="J83" t="s">
        <v>22</v>
      </c>
      <c r="K83" t="s">
        <v>42</v>
      </c>
      <c r="L83">
        <v>1</v>
      </c>
      <c r="M83">
        <v>729</v>
      </c>
      <c r="N83" t="s">
        <v>24</v>
      </c>
      <c r="O83" t="s">
        <v>38</v>
      </c>
      <c r="P83" t="s">
        <v>196</v>
      </c>
      <c r="Q83" t="s">
        <v>27</v>
      </c>
      <c r="R83" t="s">
        <v>28</v>
      </c>
    </row>
    <row r="84" spans="1:18">
      <c r="A84">
        <v>83</v>
      </c>
      <c r="B84" t="s">
        <v>197</v>
      </c>
      <c r="C84" t="s">
        <v>30</v>
      </c>
      <c r="D84">
        <v>59</v>
      </c>
      <c r="E84" t="str">
        <f t="shared" si="1"/>
        <v>adult</v>
      </c>
      <c r="F84" s="3">
        <v>44899</v>
      </c>
      <c r="G84" s="3" t="str">
        <f t="shared" si="2"/>
        <v>Dec</v>
      </c>
      <c r="H84" t="s">
        <v>168</v>
      </c>
      <c r="I84" t="s">
        <v>21</v>
      </c>
      <c r="J84" t="s">
        <v>22</v>
      </c>
      <c r="K84" t="s">
        <v>42</v>
      </c>
      <c r="L84">
        <v>1</v>
      </c>
      <c r="M84">
        <v>345</v>
      </c>
      <c r="N84" t="s">
        <v>24</v>
      </c>
      <c r="O84" t="s">
        <v>90</v>
      </c>
      <c r="P84" t="s">
        <v>198</v>
      </c>
      <c r="Q84" t="s">
        <v>27</v>
      </c>
      <c r="R84" t="s">
        <v>28</v>
      </c>
    </row>
    <row r="85" spans="1:18">
      <c r="A85">
        <v>84</v>
      </c>
      <c r="B85" t="s">
        <v>199</v>
      </c>
      <c r="C85" t="s">
        <v>30</v>
      </c>
      <c r="D85">
        <v>55</v>
      </c>
      <c r="E85" t="str">
        <f t="shared" si="1"/>
        <v>adult</v>
      </c>
      <c r="F85" s="3">
        <v>44899</v>
      </c>
      <c r="G85" s="3" t="str">
        <f t="shared" si="2"/>
        <v>Dec</v>
      </c>
      <c r="H85" t="s">
        <v>20</v>
      </c>
      <c r="I85" t="s">
        <v>47</v>
      </c>
      <c r="J85" t="s">
        <v>22</v>
      </c>
      <c r="K85" t="s">
        <v>42</v>
      </c>
      <c r="L85">
        <v>1</v>
      </c>
      <c r="M85">
        <v>481</v>
      </c>
      <c r="N85" t="s">
        <v>24</v>
      </c>
      <c r="O85" t="s">
        <v>43</v>
      </c>
      <c r="P85" t="s">
        <v>108</v>
      </c>
      <c r="Q85" t="s">
        <v>27</v>
      </c>
      <c r="R85" t="s">
        <v>28</v>
      </c>
    </row>
    <row r="86" spans="1:18">
      <c r="A86">
        <v>85</v>
      </c>
      <c r="B86" t="s">
        <v>200</v>
      </c>
      <c r="C86" t="s">
        <v>30</v>
      </c>
      <c r="D86">
        <v>37</v>
      </c>
      <c r="E86" t="str">
        <f t="shared" si="1"/>
        <v>adult</v>
      </c>
      <c r="F86" s="3">
        <v>44899</v>
      </c>
      <c r="G86" s="3" t="str">
        <f t="shared" si="2"/>
        <v>Dec</v>
      </c>
      <c r="H86" t="s">
        <v>93</v>
      </c>
      <c r="I86" t="s">
        <v>41</v>
      </c>
      <c r="J86" t="s">
        <v>22</v>
      </c>
      <c r="K86" t="s">
        <v>37</v>
      </c>
      <c r="L86">
        <v>1</v>
      </c>
      <c r="M86">
        <v>382</v>
      </c>
      <c r="N86" t="s">
        <v>24</v>
      </c>
      <c r="O86" t="s">
        <v>49</v>
      </c>
      <c r="P86" t="s">
        <v>201</v>
      </c>
      <c r="Q86" t="s">
        <v>27</v>
      </c>
      <c r="R86" t="s">
        <v>28</v>
      </c>
    </row>
    <row r="87" spans="1:18">
      <c r="A87">
        <v>86</v>
      </c>
      <c r="B87" t="s">
        <v>202</v>
      </c>
      <c r="C87" t="s">
        <v>51</v>
      </c>
      <c r="D87">
        <v>19</v>
      </c>
      <c r="E87" t="str">
        <f t="shared" si="1"/>
        <v>Teenager</v>
      </c>
      <c r="F87" s="3">
        <v>44899</v>
      </c>
      <c r="G87" s="3" t="str">
        <f t="shared" si="2"/>
        <v>Dec</v>
      </c>
      <c r="H87" t="s">
        <v>20</v>
      </c>
      <c r="I87" t="s">
        <v>41</v>
      </c>
      <c r="J87" t="s">
        <v>32</v>
      </c>
      <c r="K87" t="s">
        <v>81</v>
      </c>
      <c r="L87">
        <v>1</v>
      </c>
      <c r="M87">
        <v>1036</v>
      </c>
      <c r="N87" t="s">
        <v>24</v>
      </c>
      <c r="O87" t="s">
        <v>49</v>
      </c>
      <c r="P87" t="s">
        <v>85</v>
      </c>
      <c r="Q87" t="s">
        <v>27</v>
      </c>
      <c r="R87" t="s">
        <v>28</v>
      </c>
    </row>
    <row r="88" spans="1:18">
      <c r="A88">
        <v>87</v>
      </c>
      <c r="B88" t="s">
        <v>203</v>
      </c>
      <c r="C88" t="s">
        <v>30</v>
      </c>
      <c r="D88">
        <v>49</v>
      </c>
      <c r="E88" t="str">
        <f t="shared" ref="E88:E151" si="3">IF(D88&gt;=32,"adult", IF(D88&gt;=23,"young adult", IF(D88&gt;=18, "Teenager")))</f>
        <v>adult</v>
      </c>
      <c r="F88" s="3">
        <v>44899</v>
      </c>
      <c r="G88" s="3" t="str">
        <f t="shared" si="2"/>
        <v>Dec</v>
      </c>
      <c r="H88" t="s">
        <v>204</v>
      </c>
      <c r="I88" t="s">
        <v>21</v>
      </c>
      <c r="J88" t="s">
        <v>22</v>
      </c>
      <c r="K88" t="s">
        <v>37</v>
      </c>
      <c r="L88">
        <v>1</v>
      </c>
      <c r="M88">
        <v>322</v>
      </c>
      <c r="N88" t="s">
        <v>24</v>
      </c>
      <c r="O88" t="s">
        <v>75</v>
      </c>
      <c r="P88" t="s">
        <v>76</v>
      </c>
      <c r="Q88" t="s">
        <v>27</v>
      </c>
      <c r="R88" t="s">
        <v>28</v>
      </c>
    </row>
    <row r="89" spans="1:18">
      <c r="A89">
        <v>88</v>
      </c>
      <c r="B89" t="s">
        <v>205</v>
      </c>
      <c r="C89" t="s">
        <v>30</v>
      </c>
      <c r="D89">
        <v>33</v>
      </c>
      <c r="E89" t="str">
        <f t="shared" si="3"/>
        <v>adult</v>
      </c>
      <c r="F89" s="3">
        <v>44899</v>
      </c>
      <c r="G89" s="3" t="str">
        <f t="shared" si="2"/>
        <v>Dec</v>
      </c>
      <c r="H89" t="s">
        <v>20</v>
      </c>
      <c r="I89" t="s">
        <v>41</v>
      </c>
      <c r="J89" t="s">
        <v>22</v>
      </c>
      <c r="K89" t="s">
        <v>33</v>
      </c>
      <c r="L89">
        <v>1</v>
      </c>
      <c r="M89">
        <v>449</v>
      </c>
      <c r="N89" t="s">
        <v>24</v>
      </c>
      <c r="O89" t="s">
        <v>53</v>
      </c>
      <c r="P89" t="s">
        <v>206</v>
      </c>
      <c r="Q89" t="s">
        <v>27</v>
      </c>
      <c r="R89" t="s">
        <v>28</v>
      </c>
    </row>
    <row r="90" spans="1:18">
      <c r="A90">
        <v>89</v>
      </c>
      <c r="B90" t="s">
        <v>207</v>
      </c>
      <c r="C90" t="s">
        <v>51</v>
      </c>
      <c r="D90">
        <v>22</v>
      </c>
      <c r="E90" t="str">
        <f t="shared" si="3"/>
        <v>Teenager</v>
      </c>
      <c r="F90" s="3">
        <v>44899</v>
      </c>
      <c r="G90" s="3" t="str">
        <f t="shared" si="2"/>
        <v>Dec</v>
      </c>
      <c r="H90" t="s">
        <v>20</v>
      </c>
      <c r="I90" t="s">
        <v>41</v>
      </c>
      <c r="J90" t="s">
        <v>32</v>
      </c>
      <c r="K90" t="s">
        <v>33</v>
      </c>
      <c r="L90">
        <v>1</v>
      </c>
      <c r="M90">
        <v>573</v>
      </c>
      <c r="N90" t="s">
        <v>24</v>
      </c>
      <c r="O90" t="s">
        <v>49</v>
      </c>
      <c r="P90" t="s">
        <v>85</v>
      </c>
      <c r="Q90" t="s">
        <v>27</v>
      </c>
      <c r="R90" t="s">
        <v>28</v>
      </c>
    </row>
    <row r="91" spans="1:18">
      <c r="A91">
        <v>90</v>
      </c>
      <c r="B91" t="s">
        <v>208</v>
      </c>
      <c r="C91" t="s">
        <v>30</v>
      </c>
      <c r="D91">
        <v>18</v>
      </c>
      <c r="E91" t="str">
        <f t="shared" si="3"/>
        <v>Teenager</v>
      </c>
      <c r="F91" s="3">
        <v>44899</v>
      </c>
      <c r="G91" s="3" t="str">
        <f t="shared" si="2"/>
        <v>Dec</v>
      </c>
      <c r="H91" t="s">
        <v>20</v>
      </c>
      <c r="I91" t="s">
        <v>21</v>
      </c>
      <c r="J91" t="s">
        <v>32</v>
      </c>
      <c r="K91" t="s">
        <v>37</v>
      </c>
      <c r="L91">
        <v>1</v>
      </c>
      <c r="M91">
        <v>1163</v>
      </c>
      <c r="N91" t="s">
        <v>24</v>
      </c>
      <c r="O91" t="s">
        <v>173</v>
      </c>
      <c r="P91" t="s">
        <v>209</v>
      </c>
      <c r="Q91" t="s">
        <v>27</v>
      </c>
      <c r="R91" t="s">
        <v>28</v>
      </c>
    </row>
    <row r="92" spans="1:18">
      <c r="A92">
        <v>91</v>
      </c>
      <c r="B92" t="s">
        <v>210</v>
      </c>
      <c r="C92" t="s">
        <v>30</v>
      </c>
      <c r="D92">
        <v>32</v>
      </c>
      <c r="E92" t="str">
        <f t="shared" si="3"/>
        <v>adult</v>
      </c>
      <c r="F92" s="3">
        <v>44899</v>
      </c>
      <c r="G92" s="3" t="str">
        <f t="shared" si="2"/>
        <v>Dec</v>
      </c>
      <c r="H92" t="s">
        <v>20</v>
      </c>
      <c r="I92" t="s">
        <v>47</v>
      </c>
      <c r="J92" t="s">
        <v>32</v>
      </c>
      <c r="K92" t="s">
        <v>33</v>
      </c>
      <c r="L92">
        <v>1</v>
      </c>
      <c r="M92">
        <v>737</v>
      </c>
      <c r="N92" t="s">
        <v>24</v>
      </c>
      <c r="O92" t="s">
        <v>71</v>
      </c>
      <c r="P92" t="s">
        <v>72</v>
      </c>
      <c r="Q92" t="s">
        <v>27</v>
      </c>
      <c r="R92" t="s">
        <v>28</v>
      </c>
    </row>
    <row r="93" spans="1:18">
      <c r="A93">
        <v>92</v>
      </c>
      <c r="B93" t="s">
        <v>211</v>
      </c>
      <c r="C93" t="s">
        <v>30</v>
      </c>
      <c r="D93">
        <v>48</v>
      </c>
      <c r="E93" t="str">
        <f t="shared" si="3"/>
        <v>adult</v>
      </c>
      <c r="F93" s="3">
        <v>44899</v>
      </c>
      <c r="G93" s="3" t="str">
        <f t="shared" si="2"/>
        <v>Dec</v>
      </c>
      <c r="H93" t="s">
        <v>20</v>
      </c>
      <c r="I93" t="s">
        <v>47</v>
      </c>
      <c r="J93" t="s">
        <v>32</v>
      </c>
      <c r="K93" t="s">
        <v>33</v>
      </c>
      <c r="L93">
        <v>1</v>
      </c>
      <c r="M93">
        <v>429</v>
      </c>
      <c r="N93" t="s">
        <v>24</v>
      </c>
      <c r="O93" t="s">
        <v>43</v>
      </c>
      <c r="P93" t="s">
        <v>108</v>
      </c>
      <c r="Q93" t="s">
        <v>27</v>
      </c>
      <c r="R93" t="s">
        <v>28</v>
      </c>
    </row>
    <row r="94" spans="1:18">
      <c r="A94">
        <v>93</v>
      </c>
      <c r="B94" t="s">
        <v>211</v>
      </c>
      <c r="C94" t="s">
        <v>30</v>
      </c>
      <c r="D94">
        <v>36</v>
      </c>
      <c r="E94" t="str">
        <f t="shared" si="3"/>
        <v>adult</v>
      </c>
      <c r="F94" s="3">
        <v>44899</v>
      </c>
      <c r="G94" s="3" t="str">
        <f t="shared" si="2"/>
        <v>Dec</v>
      </c>
      <c r="H94" t="s">
        <v>20</v>
      </c>
      <c r="I94" t="s">
        <v>21</v>
      </c>
      <c r="J94" t="s">
        <v>22</v>
      </c>
      <c r="K94" t="s">
        <v>58</v>
      </c>
      <c r="L94">
        <v>1</v>
      </c>
      <c r="M94">
        <v>471</v>
      </c>
      <c r="N94" t="s">
        <v>24</v>
      </c>
      <c r="O94" t="s">
        <v>60</v>
      </c>
      <c r="P94" t="s">
        <v>212</v>
      </c>
      <c r="Q94" t="s">
        <v>27</v>
      </c>
      <c r="R94" t="s">
        <v>28</v>
      </c>
    </row>
    <row r="95" spans="1:18">
      <c r="A95">
        <v>94</v>
      </c>
      <c r="B95" t="s">
        <v>213</v>
      </c>
      <c r="C95" t="s">
        <v>30</v>
      </c>
      <c r="D95">
        <v>20</v>
      </c>
      <c r="E95" t="str">
        <f t="shared" si="3"/>
        <v>Teenager</v>
      </c>
      <c r="F95" s="3">
        <v>44899</v>
      </c>
      <c r="G95" s="3" t="str">
        <f t="shared" si="2"/>
        <v>Dec</v>
      </c>
      <c r="H95" t="s">
        <v>20</v>
      </c>
      <c r="I95" t="s">
        <v>41</v>
      </c>
      <c r="J95" t="s">
        <v>155</v>
      </c>
      <c r="K95" t="s">
        <v>156</v>
      </c>
      <c r="L95">
        <v>1</v>
      </c>
      <c r="M95">
        <v>307</v>
      </c>
      <c r="N95" t="s">
        <v>24</v>
      </c>
      <c r="O95" t="s">
        <v>62</v>
      </c>
      <c r="P95" t="s">
        <v>214</v>
      </c>
      <c r="Q95" t="s">
        <v>27</v>
      </c>
      <c r="R95" t="s">
        <v>28</v>
      </c>
    </row>
    <row r="96" spans="1:18">
      <c r="A96">
        <v>95</v>
      </c>
      <c r="B96" t="s">
        <v>215</v>
      </c>
      <c r="C96" t="s">
        <v>30</v>
      </c>
      <c r="D96">
        <v>48</v>
      </c>
      <c r="E96" t="str">
        <f t="shared" si="3"/>
        <v>adult</v>
      </c>
      <c r="F96" s="3">
        <v>44899</v>
      </c>
      <c r="G96" s="3" t="str">
        <f t="shared" si="2"/>
        <v>Dec</v>
      </c>
      <c r="H96" t="s">
        <v>20</v>
      </c>
      <c r="I96" t="s">
        <v>52</v>
      </c>
      <c r="J96" t="s">
        <v>22</v>
      </c>
      <c r="K96" t="s">
        <v>42</v>
      </c>
      <c r="L96">
        <v>1</v>
      </c>
      <c r="M96">
        <v>631</v>
      </c>
      <c r="N96" t="s">
        <v>24</v>
      </c>
      <c r="O96" t="s">
        <v>34</v>
      </c>
      <c r="P96" t="s">
        <v>35</v>
      </c>
      <c r="Q96" t="s">
        <v>27</v>
      </c>
      <c r="R96" t="s">
        <v>28</v>
      </c>
    </row>
    <row r="97" spans="1:18">
      <c r="A97">
        <v>96</v>
      </c>
      <c r="B97" t="s">
        <v>216</v>
      </c>
      <c r="C97" t="s">
        <v>30</v>
      </c>
      <c r="D97">
        <v>66</v>
      </c>
      <c r="E97" t="str">
        <f t="shared" si="3"/>
        <v>adult</v>
      </c>
      <c r="F97" s="3">
        <v>44899</v>
      </c>
      <c r="G97" s="3" t="str">
        <f t="shared" si="2"/>
        <v>Dec</v>
      </c>
      <c r="H97" t="s">
        <v>20</v>
      </c>
      <c r="I97" t="s">
        <v>41</v>
      </c>
      <c r="J97" t="s">
        <v>22</v>
      </c>
      <c r="K97" t="s">
        <v>42</v>
      </c>
      <c r="L97">
        <v>1</v>
      </c>
      <c r="M97">
        <v>517</v>
      </c>
      <c r="N97" t="s">
        <v>24</v>
      </c>
      <c r="O97" t="s">
        <v>71</v>
      </c>
      <c r="P97" t="s">
        <v>72</v>
      </c>
      <c r="Q97" t="s">
        <v>27</v>
      </c>
      <c r="R97" t="s">
        <v>28</v>
      </c>
    </row>
    <row r="98" spans="1:18">
      <c r="A98">
        <v>97</v>
      </c>
      <c r="B98" t="s">
        <v>217</v>
      </c>
      <c r="C98" t="s">
        <v>30</v>
      </c>
      <c r="D98">
        <v>60</v>
      </c>
      <c r="E98" t="str">
        <f t="shared" si="3"/>
        <v>adult</v>
      </c>
      <c r="F98" s="3">
        <v>44899</v>
      </c>
      <c r="G98" s="3" t="str">
        <f t="shared" si="2"/>
        <v>Dec</v>
      </c>
      <c r="H98" t="s">
        <v>20</v>
      </c>
      <c r="I98" t="s">
        <v>21</v>
      </c>
      <c r="J98" t="s">
        <v>22</v>
      </c>
      <c r="K98" t="s">
        <v>37</v>
      </c>
      <c r="L98">
        <v>1</v>
      </c>
      <c r="M98">
        <v>427</v>
      </c>
      <c r="N98" t="s">
        <v>24</v>
      </c>
      <c r="O98" t="s">
        <v>218</v>
      </c>
      <c r="P98" t="s">
        <v>219</v>
      </c>
      <c r="Q98" t="s">
        <v>27</v>
      </c>
      <c r="R98" t="s">
        <v>28</v>
      </c>
    </row>
    <row r="99" spans="1:18">
      <c r="A99">
        <v>98</v>
      </c>
      <c r="B99" t="s">
        <v>220</v>
      </c>
      <c r="C99" t="s">
        <v>51</v>
      </c>
      <c r="D99">
        <v>47</v>
      </c>
      <c r="E99" t="str">
        <f t="shared" si="3"/>
        <v>adult</v>
      </c>
      <c r="F99" s="3">
        <v>44899</v>
      </c>
      <c r="G99" s="3" t="str">
        <f t="shared" si="2"/>
        <v>Dec</v>
      </c>
      <c r="H99" t="s">
        <v>20</v>
      </c>
      <c r="I99" t="s">
        <v>56</v>
      </c>
      <c r="J99" t="s">
        <v>48</v>
      </c>
      <c r="K99" t="s">
        <v>37</v>
      </c>
      <c r="L99">
        <v>1</v>
      </c>
      <c r="M99">
        <v>855</v>
      </c>
      <c r="N99" t="s">
        <v>24</v>
      </c>
      <c r="O99" t="s">
        <v>78</v>
      </c>
      <c r="P99" t="s">
        <v>221</v>
      </c>
      <c r="Q99" t="s">
        <v>27</v>
      </c>
      <c r="R99" t="s">
        <v>28</v>
      </c>
    </row>
    <row r="100" spans="1:18">
      <c r="A100">
        <v>99</v>
      </c>
      <c r="B100" t="s">
        <v>222</v>
      </c>
      <c r="C100" t="s">
        <v>30</v>
      </c>
      <c r="D100">
        <v>19</v>
      </c>
      <c r="E100" t="str">
        <f t="shared" si="3"/>
        <v>Teenager</v>
      </c>
      <c r="F100" s="3">
        <v>44899</v>
      </c>
      <c r="G100" s="3" t="str">
        <f t="shared" si="2"/>
        <v>Dec</v>
      </c>
      <c r="H100" t="s">
        <v>20</v>
      </c>
      <c r="I100" t="s">
        <v>47</v>
      </c>
      <c r="J100" t="s">
        <v>22</v>
      </c>
      <c r="K100" t="s">
        <v>23</v>
      </c>
      <c r="L100">
        <v>1</v>
      </c>
      <c r="M100">
        <v>376</v>
      </c>
      <c r="N100" t="s">
        <v>24</v>
      </c>
      <c r="O100" t="s">
        <v>53</v>
      </c>
      <c r="P100" t="s">
        <v>54</v>
      </c>
      <c r="Q100" t="s">
        <v>27</v>
      </c>
      <c r="R100" t="s">
        <v>28</v>
      </c>
    </row>
    <row r="101" spans="1:18">
      <c r="A101">
        <v>100</v>
      </c>
      <c r="B101" t="s">
        <v>223</v>
      </c>
      <c r="C101" t="s">
        <v>51</v>
      </c>
      <c r="D101">
        <v>48</v>
      </c>
      <c r="E101" t="str">
        <f t="shared" si="3"/>
        <v>adult</v>
      </c>
      <c r="F101" s="3">
        <v>44899</v>
      </c>
      <c r="G101" s="3" t="str">
        <f t="shared" si="2"/>
        <v>Dec</v>
      </c>
      <c r="H101" t="s">
        <v>20</v>
      </c>
      <c r="I101" t="s">
        <v>41</v>
      </c>
      <c r="J101" t="s">
        <v>22</v>
      </c>
      <c r="K101" t="s">
        <v>33</v>
      </c>
      <c r="L101">
        <v>1</v>
      </c>
      <c r="M101">
        <v>487</v>
      </c>
      <c r="N101" t="s">
        <v>24</v>
      </c>
      <c r="O101" t="s">
        <v>53</v>
      </c>
      <c r="P101" t="s">
        <v>54</v>
      </c>
      <c r="Q101" t="s">
        <v>27</v>
      </c>
      <c r="R101" t="s">
        <v>28</v>
      </c>
    </row>
    <row r="102" spans="1:18">
      <c r="A102">
        <v>101</v>
      </c>
      <c r="B102" t="s">
        <v>223</v>
      </c>
      <c r="C102" t="s">
        <v>51</v>
      </c>
      <c r="D102">
        <v>78</v>
      </c>
      <c r="E102" t="str">
        <f t="shared" si="3"/>
        <v>adult</v>
      </c>
      <c r="F102" s="3">
        <v>44899</v>
      </c>
      <c r="G102" s="3" t="str">
        <f t="shared" si="2"/>
        <v>Dec</v>
      </c>
      <c r="H102" t="s">
        <v>20</v>
      </c>
      <c r="I102" t="s">
        <v>21</v>
      </c>
      <c r="J102" t="s">
        <v>32</v>
      </c>
      <c r="K102" t="s">
        <v>42</v>
      </c>
      <c r="L102">
        <v>1</v>
      </c>
      <c r="M102">
        <v>852</v>
      </c>
      <c r="N102" t="s">
        <v>24</v>
      </c>
      <c r="O102" t="s">
        <v>75</v>
      </c>
      <c r="P102" t="s">
        <v>76</v>
      </c>
      <c r="Q102" t="s">
        <v>27</v>
      </c>
      <c r="R102" t="s">
        <v>28</v>
      </c>
    </row>
    <row r="103" spans="1:18">
      <c r="A103">
        <v>102</v>
      </c>
      <c r="B103" t="s">
        <v>224</v>
      </c>
      <c r="C103" t="s">
        <v>30</v>
      </c>
      <c r="D103">
        <v>40</v>
      </c>
      <c r="E103" t="str">
        <f t="shared" si="3"/>
        <v>adult</v>
      </c>
      <c r="F103" s="3">
        <v>44899</v>
      </c>
      <c r="G103" s="3" t="str">
        <f t="shared" si="2"/>
        <v>Dec</v>
      </c>
      <c r="H103" t="s">
        <v>20</v>
      </c>
      <c r="I103" t="s">
        <v>41</v>
      </c>
      <c r="J103" t="s">
        <v>22</v>
      </c>
      <c r="K103" t="s">
        <v>23</v>
      </c>
      <c r="L103">
        <v>1</v>
      </c>
      <c r="M103">
        <v>771</v>
      </c>
      <c r="N103" t="s">
        <v>24</v>
      </c>
      <c r="O103" t="s">
        <v>43</v>
      </c>
      <c r="P103" t="s">
        <v>137</v>
      </c>
      <c r="Q103" t="s">
        <v>27</v>
      </c>
      <c r="R103" t="s">
        <v>28</v>
      </c>
    </row>
    <row r="104" spans="1:18">
      <c r="A104">
        <v>103</v>
      </c>
      <c r="B104" t="s">
        <v>225</v>
      </c>
      <c r="C104" t="s">
        <v>30</v>
      </c>
      <c r="D104">
        <v>38</v>
      </c>
      <c r="E104" t="str">
        <f t="shared" si="3"/>
        <v>adult</v>
      </c>
      <c r="F104" s="3">
        <v>44899</v>
      </c>
      <c r="G104" s="3" t="str">
        <f t="shared" si="2"/>
        <v>Dec</v>
      </c>
      <c r="H104" t="s">
        <v>20</v>
      </c>
      <c r="I104" t="s">
        <v>47</v>
      </c>
      <c r="J104" t="s">
        <v>22</v>
      </c>
      <c r="K104" t="s">
        <v>42</v>
      </c>
      <c r="L104">
        <v>1</v>
      </c>
      <c r="M104">
        <v>487</v>
      </c>
      <c r="N104" t="s">
        <v>24</v>
      </c>
      <c r="O104" t="s">
        <v>43</v>
      </c>
      <c r="P104" t="s">
        <v>226</v>
      </c>
      <c r="Q104" t="s">
        <v>27</v>
      </c>
      <c r="R104" t="s">
        <v>28</v>
      </c>
    </row>
    <row r="105" spans="1:18">
      <c r="A105">
        <v>104</v>
      </c>
      <c r="B105" t="s">
        <v>227</v>
      </c>
      <c r="C105" t="s">
        <v>30</v>
      </c>
      <c r="D105">
        <v>21</v>
      </c>
      <c r="E105" t="str">
        <f t="shared" si="3"/>
        <v>Teenager</v>
      </c>
      <c r="F105" s="3">
        <v>44899</v>
      </c>
      <c r="G105" s="3" t="str">
        <f t="shared" si="2"/>
        <v>Dec</v>
      </c>
      <c r="H105" t="s">
        <v>20</v>
      </c>
      <c r="I105" t="s">
        <v>41</v>
      </c>
      <c r="J105" t="s">
        <v>22</v>
      </c>
      <c r="K105" t="s">
        <v>58</v>
      </c>
      <c r="L105">
        <v>1</v>
      </c>
      <c r="M105">
        <v>472</v>
      </c>
      <c r="N105" t="s">
        <v>24</v>
      </c>
      <c r="O105" t="s">
        <v>71</v>
      </c>
      <c r="P105" t="s">
        <v>72</v>
      </c>
      <c r="Q105" t="s">
        <v>27</v>
      </c>
      <c r="R105" t="s">
        <v>28</v>
      </c>
    </row>
    <row r="106" spans="1:18">
      <c r="A106">
        <v>105</v>
      </c>
      <c r="B106" t="s">
        <v>228</v>
      </c>
      <c r="C106" t="s">
        <v>30</v>
      </c>
      <c r="D106">
        <v>38</v>
      </c>
      <c r="E106" t="str">
        <f t="shared" si="3"/>
        <v>adult</v>
      </c>
      <c r="F106" s="3">
        <v>44899</v>
      </c>
      <c r="G106" s="3" t="str">
        <f t="shared" si="2"/>
        <v>Dec</v>
      </c>
      <c r="H106" t="s">
        <v>20</v>
      </c>
      <c r="I106" t="s">
        <v>41</v>
      </c>
      <c r="J106" t="s">
        <v>155</v>
      </c>
      <c r="K106" t="s">
        <v>156</v>
      </c>
      <c r="L106">
        <v>1</v>
      </c>
      <c r="M106">
        <v>790</v>
      </c>
      <c r="N106" t="s">
        <v>24</v>
      </c>
      <c r="O106" t="s">
        <v>82</v>
      </c>
      <c r="P106" t="s">
        <v>229</v>
      </c>
      <c r="Q106" t="s">
        <v>27</v>
      </c>
      <c r="R106" t="s">
        <v>28</v>
      </c>
    </row>
    <row r="107" spans="1:18">
      <c r="A107">
        <v>106</v>
      </c>
      <c r="B107" t="s">
        <v>230</v>
      </c>
      <c r="C107" t="s">
        <v>30</v>
      </c>
      <c r="D107">
        <v>25</v>
      </c>
      <c r="E107" t="str">
        <f t="shared" si="3"/>
        <v>young adult</v>
      </c>
      <c r="F107" s="3">
        <v>44899</v>
      </c>
      <c r="G107" s="3" t="str">
        <f t="shared" si="2"/>
        <v>Dec</v>
      </c>
      <c r="H107" t="s">
        <v>20</v>
      </c>
      <c r="I107" t="s">
        <v>41</v>
      </c>
      <c r="J107" t="s">
        <v>22</v>
      </c>
      <c r="K107" t="s">
        <v>81</v>
      </c>
      <c r="L107">
        <v>1</v>
      </c>
      <c r="M107">
        <v>517</v>
      </c>
      <c r="N107" t="s">
        <v>24</v>
      </c>
      <c r="O107" t="s">
        <v>231</v>
      </c>
      <c r="P107" t="s">
        <v>231</v>
      </c>
      <c r="Q107" t="s">
        <v>27</v>
      </c>
      <c r="R107" t="s">
        <v>28</v>
      </c>
    </row>
    <row r="108" spans="1:18">
      <c r="A108">
        <v>107</v>
      </c>
      <c r="B108" t="s">
        <v>232</v>
      </c>
      <c r="C108" t="s">
        <v>30</v>
      </c>
      <c r="D108">
        <v>35</v>
      </c>
      <c r="E108" t="str">
        <f t="shared" si="3"/>
        <v>adult</v>
      </c>
      <c r="F108" s="3">
        <v>44899</v>
      </c>
      <c r="G108" s="3" t="str">
        <f t="shared" si="2"/>
        <v>Dec</v>
      </c>
      <c r="H108" t="s">
        <v>20</v>
      </c>
      <c r="I108" t="s">
        <v>47</v>
      </c>
      <c r="J108" t="s">
        <v>32</v>
      </c>
      <c r="K108" t="s">
        <v>89</v>
      </c>
      <c r="L108">
        <v>1</v>
      </c>
      <c r="M108">
        <v>646</v>
      </c>
      <c r="N108" t="s">
        <v>24</v>
      </c>
      <c r="O108" t="s">
        <v>90</v>
      </c>
      <c r="P108" t="s">
        <v>233</v>
      </c>
      <c r="Q108" t="s">
        <v>27</v>
      </c>
      <c r="R108" t="s">
        <v>28</v>
      </c>
    </row>
    <row r="109" spans="1:18">
      <c r="A109">
        <v>108</v>
      </c>
      <c r="B109" t="s">
        <v>234</v>
      </c>
      <c r="C109" t="s">
        <v>30</v>
      </c>
      <c r="D109">
        <v>23</v>
      </c>
      <c r="E109" t="str">
        <f t="shared" si="3"/>
        <v>young adult</v>
      </c>
      <c r="F109" s="3">
        <v>44899</v>
      </c>
      <c r="G109" s="3" t="str">
        <f t="shared" si="2"/>
        <v>Dec</v>
      </c>
      <c r="H109" t="s">
        <v>20</v>
      </c>
      <c r="I109" t="s">
        <v>41</v>
      </c>
      <c r="J109" t="s">
        <v>48</v>
      </c>
      <c r="K109" t="s">
        <v>58</v>
      </c>
      <c r="L109">
        <v>1</v>
      </c>
      <c r="M109">
        <v>743</v>
      </c>
      <c r="N109" t="s">
        <v>24</v>
      </c>
      <c r="O109" t="s">
        <v>71</v>
      </c>
      <c r="P109" t="s">
        <v>235</v>
      </c>
      <c r="Q109" t="s">
        <v>27</v>
      </c>
      <c r="R109" t="s">
        <v>28</v>
      </c>
    </row>
    <row r="110" spans="1:18">
      <c r="A110">
        <v>109</v>
      </c>
      <c r="B110" t="s">
        <v>236</v>
      </c>
      <c r="C110" t="s">
        <v>30</v>
      </c>
      <c r="D110">
        <v>61</v>
      </c>
      <c r="E110" t="str">
        <f t="shared" si="3"/>
        <v>adult</v>
      </c>
      <c r="F110" s="3">
        <v>44899</v>
      </c>
      <c r="G110" s="3" t="str">
        <f t="shared" si="2"/>
        <v>Dec</v>
      </c>
      <c r="H110" t="s">
        <v>20</v>
      </c>
      <c r="I110" t="s">
        <v>21</v>
      </c>
      <c r="J110" t="s">
        <v>22</v>
      </c>
      <c r="K110" t="s">
        <v>23</v>
      </c>
      <c r="L110">
        <v>1</v>
      </c>
      <c r="M110">
        <v>399</v>
      </c>
      <c r="N110" t="s">
        <v>24</v>
      </c>
      <c r="O110" t="s">
        <v>75</v>
      </c>
      <c r="P110" t="s">
        <v>237</v>
      </c>
      <c r="Q110" t="s">
        <v>27</v>
      </c>
      <c r="R110" t="s">
        <v>28</v>
      </c>
    </row>
    <row r="111" spans="1:18">
      <c r="A111">
        <v>110</v>
      </c>
      <c r="B111" t="s">
        <v>238</v>
      </c>
      <c r="C111" t="s">
        <v>30</v>
      </c>
      <c r="D111">
        <v>40</v>
      </c>
      <c r="E111" t="str">
        <f t="shared" si="3"/>
        <v>adult</v>
      </c>
      <c r="F111" s="3">
        <v>44899</v>
      </c>
      <c r="G111" s="3" t="str">
        <f t="shared" si="2"/>
        <v>Dec</v>
      </c>
      <c r="H111" t="s">
        <v>20</v>
      </c>
      <c r="I111" t="s">
        <v>47</v>
      </c>
      <c r="J111" t="s">
        <v>32</v>
      </c>
      <c r="K111" t="s">
        <v>42</v>
      </c>
      <c r="L111">
        <v>1</v>
      </c>
      <c r="M111">
        <v>852</v>
      </c>
      <c r="N111" t="s">
        <v>24</v>
      </c>
      <c r="O111" t="s">
        <v>90</v>
      </c>
      <c r="P111" t="s">
        <v>233</v>
      </c>
      <c r="Q111" t="s">
        <v>27</v>
      </c>
      <c r="R111" t="s">
        <v>28</v>
      </c>
    </row>
    <row r="112" spans="1:18">
      <c r="A112">
        <v>111</v>
      </c>
      <c r="B112" t="s">
        <v>239</v>
      </c>
      <c r="C112" t="s">
        <v>51</v>
      </c>
      <c r="D112">
        <v>32</v>
      </c>
      <c r="E112" t="str">
        <f t="shared" si="3"/>
        <v>adult</v>
      </c>
      <c r="F112" s="3">
        <v>44899</v>
      </c>
      <c r="G112" s="3" t="str">
        <f t="shared" si="2"/>
        <v>Dec</v>
      </c>
      <c r="H112" t="s">
        <v>20</v>
      </c>
      <c r="I112" t="s">
        <v>47</v>
      </c>
      <c r="J112" t="s">
        <v>32</v>
      </c>
      <c r="K112" t="s">
        <v>42</v>
      </c>
      <c r="L112">
        <v>1</v>
      </c>
      <c r="M112">
        <v>759</v>
      </c>
      <c r="N112" t="s">
        <v>24</v>
      </c>
      <c r="O112" t="s">
        <v>53</v>
      </c>
      <c r="P112" t="s">
        <v>240</v>
      </c>
      <c r="Q112" t="s">
        <v>27</v>
      </c>
      <c r="R112" t="s">
        <v>28</v>
      </c>
    </row>
    <row r="113" spans="1:18">
      <c r="A113">
        <v>112</v>
      </c>
      <c r="B113" t="s">
        <v>241</v>
      </c>
      <c r="C113" t="s">
        <v>30</v>
      </c>
      <c r="D113">
        <v>31</v>
      </c>
      <c r="E113" t="str">
        <f t="shared" si="3"/>
        <v>young adult</v>
      </c>
      <c r="F113" s="3">
        <v>44899</v>
      </c>
      <c r="G113" s="3" t="str">
        <f t="shared" si="2"/>
        <v>Dec</v>
      </c>
      <c r="H113" t="s">
        <v>20</v>
      </c>
      <c r="I113" t="s">
        <v>74</v>
      </c>
      <c r="J113" t="s">
        <v>64</v>
      </c>
      <c r="K113" t="s">
        <v>58</v>
      </c>
      <c r="L113">
        <v>1</v>
      </c>
      <c r="M113">
        <v>493</v>
      </c>
      <c r="N113" t="s">
        <v>24</v>
      </c>
      <c r="O113" t="s">
        <v>75</v>
      </c>
      <c r="P113" t="s">
        <v>76</v>
      </c>
      <c r="Q113" t="s">
        <v>27</v>
      </c>
      <c r="R113" t="s">
        <v>28</v>
      </c>
    </row>
    <row r="114" spans="1:18">
      <c r="A114">
        <v>113</v>
      </c>
      <c r="B114" t="s">
        <v>242</v>
      </c>
      <c r="C114" t="s">
        <v>30</v>
      </c>
      <c r="D114">
        <v>29</v>
      </c>
      <c r="E114" t="str">
        <f t="shared" si="3"/>
        <v>young adult</v>
      </c>
      <c r="F114" s="3">
        <v>44899</v>
      </c>
      <c r="G114" s="3" t="str">
        <f t="shared" si="2"/>
        <v>Dec</v>
      </c>
      <c r="H114" t="s">
        <v>20</v>
      </c>
      <c r="I114" t="s">
        <v>41</v>
      </c>
      <c r="J114" t="s">
        <v>22</v>
      </c>
      <c r="K114" t="s">
        <v>23</v>
      </c>
      <c r="L114">
        <v>1</v>
      </c>
      <c r="M114">
        <v>458</v>
      </c>
      <c r="N114" t="s">
        <v>24</v>
      </c>
      <c r="O114" t="s">
        <v>82</v>
      </c>
      <c r="P114" t="s">
        <v>243</v>
      </c>
      <c r="Q114" t="s">
        <v>27</v>
      </c>
      <c r="R114" t="s">
        <v>28</v>
      </c>
    </row>
    <row r="115" spans="1:18">
      <c r="A115">
        <v>114</v>
      </c>
      <c r="B115" t="s">
        <v>244</v>
      </c>
      <c r="C115" t="s">
        <v>30</v>
      </c>
      <c r="D115">
        <v>27</v>
      </c>
      <c r="E115" t="str">
        <f t="shared" si="3"/>
        <v>young adult</v>
      </c>
      <c r="F115" s="3">
        <v>44899</v>
      </c>
      <c r="G115" s="3" t="str">
        <f t="shared" si="2"/>
        <v>Dec</v>
      </c>
      <c r="H115" t="s">
        <v>20</v>
      </c>
      <c r="I115" t="s">
        <v>41</v>
      </c>
      <c r="J115" t="s">
        <v>22</v>
      </c>
      <c r="K115" t="s">
        <v>42</v>
      </c>
      <c r="L115">
        <v>1</v>
      </c>
      <c r="M115">
        <v>435</v>
      </c>
      <c r="N115" t="s">
        <v>24</v>
      </c>
      <c r="O115" t="s">
        <v>53</v>
      </c>
      <c r="P115" t="s">
        <v>245</v>
      </c>
      <c r="Q115" t="s">
        <v>27</v>
      </c>
      <c r="R115" t="s">
        <v>28</v>
      </c>
    </row>
    <row r="116" spans="1:18">
      <c r="A116">
        <v>115</v>
      </c>
      <c r="B116" t="s">
        <v>246</v>
      </c>
      <c r="C116" t="s">
        <v>30</v>
      </c>
      <c r="D116">
        <v>48</v>
      </c>
      <c r="E116" t="str">
        <f t="shared" si="3"/>
        <v>adult</v>
      </c>
      <c r="F116" s="3">
        <v>44899</v>
      </c>
      <c r="G116" s="3" t="str">
        <f t="shared" si="2"/>
        <v>Dec</v>
      </c>
      <c r="H116" t="s">
        <v>20</v>
      </c>
      <c r="I116" t="s">
        <v>41</v>
      </c>
      <c r="J116" t="s">
        <v>32</v>
      </c>
      <c r="K116" t="s">
        <v>81</v>
      </c>
      <c r="L116">
        <v>1</v>
      </c>
      <c r="M116">
        <v>759</v>
      </c>
      <c r="N116" t="s">
        <v>24</v>
      </c>
      <c r="O116" t="s">
        <v>90</v>
      </c>
      <c r="P116" t="s">
        <v>247</v>
      </c>
      <c r="Q116" t="s">
        <v>27</v>
      </c>
      <c r="R116" t="s">
        <v>28</v>
      </c>
    </row>
    <row r="117" spans="1:18">
      <c r="A117">
        <v>116</v>
      </c>
      <c r="B117" t="s">
        <v>248</v>
      </c>
      <c r="C117" t="s">
        <v>51</v>
      </c>
      <c r="D117">
        <v>30</v>
      </c>
      <c r="E117" t="str">
        <f t="shared" si="3"/>
        <v>young adult</v>
      </c>
      <c r="F117" s="3">
        <v>44899</v>
      </c>
      <c r="G117" s="3" t="str">
        <f t="shared" si="2"/>
        <v>Dec</v>
      </c>
      <c r="H117" t="s">
        <v>168</v>
      </c>
      <c r="I117" t="s">
        <v>21</v>
      </c>
      <c r="J117" t="s">
        <v>32</v>
      </c>
      <c r="K117" t="s">
        <v>33</v>
      </c>
      <c r="L117">
        <v>1</v>
      </c>
      <c r="M117">
        <v>1043</v>
      </c>
      <c r="N117" t="s">
        <v>24</v>
      </c>
      <c r="O117" t="s">
        <v>49</v>
      </c>
      <c r="P117" t="s">
        <v>249</v>
      </c>
      <c r="Q117" t="s">
        <v>27</v>
      </c>
      <c r="R117" t="s">
        <v>28</v>
      </c>
    </row>
    <row r="118" spans="1:18">
      <c r="A118">
        <v>117</v>
      </c>
      <c r="B118" t="s">
        <v>250</v>
      </c>
      <c r="C118" t="s">
        <v>51</v>
      </c>
      <c r="D118">
        <v>71</v>
      </c>
      <c r="E118" t="str">
        <f t="shared" si="3"/>
        <v>adult</v>
      </c>
      <c r="F118" s="3">
        <v>44899</v>
      </c>
      <c r="G118" s="3" t="str">
        <f t="shared" si="2"/>
        <v>Dec</v>
      </c>
      <c r="H118" t="s">
        <v>20</v>
      </c>
      <c r="I118" t="s">
        <v>21</v>
      </c>
      <c r="J118" t="s">
        <v>32</v>
      </c>
      <c r="K118" t="s">
        <v>42</v>
      </c>
      <c r="L118">
        <v>1</v>
      </c>
      <c r="M118">
        <v>698</v>
      </c>
      <c r="N118" t="s">
        <v>24</v>
      </c>
      <c r="O118" t="s">
        <v>82</v>
      </c>
      <c r="P118" t="s">
        <v>229</v>
      </c>
      <c r="Q118" t="s">
        <v>27</v>
      </c>
      <c r="R118" t="s">
        <v>28</v>
      </c>
    </row>
    <row r="119" spans="1:18">
      <c r="A119">
        <v>118</v>
      </c>
      <c r="B119" t="s">
        <v>251</v>
      </c>
      <c r="C119" t="s">
        <v>30</v>
      </c>
      <c r="D119">
        <v>41</v>
      </c>
      <c r="E119" t="str">
        <f t="shared" si="3"/>
        <v>adult</v>
      </c>
      <c r="F119" s="3">
        <v>44899</v>
      </c>
      <c r="G119" s="3" t="str">
        <f t="shared" si="2"/>
        <v>Dec</v>
      </c>
      <c r="H119" t="s">
        <v>20</v>
      </c>
      <c r="I119" t="s">
        <v>47</v>
      </c>
      <c r="J119" t="s">
        <v>64</v>
      </c>
      <c r="K119" t="s">
        <v>37</v>
      </c>
      <c r="L119">
        <v>1</v>
      </c>
      <c r="M119">
        <v>518</v>
      </c>
      <c r="N119" t="s">
        <v>24</v>
      </c>
      <c r="O119" t="s">
        <v>115</v>
      </c>
      <c r="P119" t="s">
        <v>252</v>
      </c>
      <c r="Q119" t="s">
        <v>27</v>
      </c>
      <c r="R119" t="s">
        <v>28</v>
      </c>
    </row>
    <row r="120" spans="1:18">
      <c r="A120">
        <v>119</v>
      </c>
      <c r="B120" t="s">
        <v>253</v>
      </c>
      <c r="C120" t="s">
        <v>51</v>
      </c>
      <c r="D120">
        <v>28</v>
      </c>
      <c r="E120" t="str">
        <f t="shared" si="3"/>
        <v>young adult</v>
      </c>
      <c r="F120" s="3">
        <v>44899</v>
      </c>
      <c r="G120" s="3" t="str">
        <f t="shared" si="2"/>
        <v>Dec</v>
      </c>
      <c r="H120" t="s">
        <v>20</v>
      </c>
      <c r="I120" t="s">
        <v>21</v>
      </c>
      <c r="J120" t="s">
        <v>48</v>
      </c>
      <c r="K120" t="s">
        <v>23</v>
      </c>
      <c r="L120">
        <v>1</v>
      </c>
      <c r="M120">
        <v>625</v>
      </c>
      <c r="N120" t="s">
        <v>24</v>
      </c>
      <c r="O120" t="s">
        <v>38</v>
      </c>
      <c r="P120" t="s">
        <v>254</v>
      </c>
      <c r="Q120" t="s">
        <v>27</v>
      </c>
      <c r="R120" t="s">
        <v>28</v>
      </c>
    </row>
    <row r="121" spans="1:18">
      <c r="A121">
        <v>120</v>
      </c>
      <c r="B121" t="s">
        <v>255</v>
      </c>
      <c r="C121" t="s">
        <v>30</v>
      </c>
      <c r="D121">
        <v>19</v>
      </c>
      <c r="E121" t="str">
        <f t="shared" si="3"/>
        <v>Teenager</v>
      </c>
      <c r="F121" s="3">
        <v>44899</v>
      </c>
      <c r="G121" s="3" t="str">
        <f t="shared" si="2"/>
        <v>Dec</v>
      </c>
      <c r="H121" t="s">
        <v>20</v>
      </c>
      <c r="I121" t="s">
        <v>47</v>
      </c>
      <c r="J121" t="s">
        <v>22</v>
      </c>
      <c r="K121" t="s">
        <v>89</v>
      </c>
      <c r="L121">
        <v>1</v>
      </c>
      <c r="M121">
        <v>499</v>
      </c>
      <c r="N121" t="s">
        <v>24</v>
      </c>
      <c r="O121" t="s">
        <v>100</v>
      </c>
      <c r="P121" t="s">
        <v>101</v>
      </c>
      <c r="Q121" t="s">
        <v>27</v>
      </c>
      <c r="R121" t="s">
        <v>28</v>
      </c>
    </row>
    <row r="122" spans="1:18">
      <c r="A122">
        <v>121</v>
      </c>
      <c r="B122" t="s">
        <v>256</v>
      </c>
      <c r="C122" t="s">
        <v>30</v>
      </c>
      <c r="D122">
        <v>25</v>
      </c>
      <c r="E122" t="str">
        <f t="shared" si="3"/>
        <v>young adult</v>
      </c>
      <c r="F122" s="3">
        <v>44899</v>
      </c>
      <c r="G122" s="3" t="str">
        <f t="shared" si="2"/>
        <v>Dec</v>
      </c>
      <c r="H122" t="s">
        <v>20</v>
      </c>
      <c r="I122" t="s">
        <v>21</v>
      </c>
      <c r="J122" t="s">
        <v>64</v>
      </c>
      <c r="K122" t="s">
        <v>81</v>
      </c>
      <c r="L122">
        <v>1</v>
      </c>
      <c r="M122">
        <v>321</v>
      </c>
      <c r="N122" t="s">
        <v>24</v>
      </c>
      <c r="O122" t="s">
        <v>49</v>
      </c>
      <c r="P122" t="s">
        <v>85</v>
      </c>
      <c r="Q122" t="s">
        <v>27</v>
      </c>
      <c r="R122" t="s">
        <v>28</v>
      </c>
    </row>
    <row r="123" spans="1:18">
      <c r="A123">
        <v>122</v>
      </c>
      <c r="B123" t="s">
        <v>257</v>
      </c>
      <c r="C123" t="s">
        <v>30</v>
      </c>
      <c r="D123">
        <v>57</v>
      </c>
      <c r="E123" t="str">
        <f t="shared" si="3"/>
        <v>adult</v>
      </c>
      <c r="F123" s="3">
        <v>44899</v>
      </c>
      <c r="G123" s="3" t="str">
        <f t="shared" si="2"/>
        <v>Dec</v>
      </c>
      <c r="H123" t="s">
        <v>20</v>
      </c>
      <c r="I123" t="s">
        <v>74</v>
      </c>
      <c r="J123" t="s">
        <v>32</v>
      </c>
      <c r="K123" t="s">
        <v>81</v>
      </c>
      <c r="L123">
        <v>1</v>
      </c>
      <c r="M123">
        <v>845</v>
      </c>
      <c r="N123" t="s">
        <v>24</v>
      </c>
      <c r="O123" t="s">
        <v>82</v>
      </c>
      <c r="P123" t="s">
        <v>258</v>
      </c>
      <c r="Q123" t="s">
        <v>27</v>
      </c>
      <c r="R123" t="s">
        <v>28</v>
      </c>
    </row>
    <row r="124" spans="1:18">
      <c r="A124">
        <v>123</v>
      </c>
      <c r="B124" t="s">
        <v>257</v>
      </c>
      <c r="C124" t="s">
        <v>30</v>
      </c>
      <c r="D124">
        <v>73</v>
      </c>
      <c r="E124" t="str">
        <f t="shared" si="3"/>
        <v>adult</v>
      </c>
      <c r="F124" s="3">
        <v>44899</v>
      </c>
      <c r="G124" s="3" t="str">
        <f t="shared" si="2"/>
        <v>Dec</v>
      </c>
      <c r="H124" t="s">
        <v>20</v>
      </c>
      <c r="I124" t="s">
        <v>41</v>
      </c>
      <c r="J124" t="s">
        <v>22</v>
      </c>
      <c r="K124" t="s">
        <v>81</v>
      </c>
      <c r="L124">
        <v>1</v>
      </c>
      <c r="M124">
        <v>358</v>
      </c>
      <c r="N124" t="s">
        <v>24</v>
      </c>
      <c r="O124" t="s">
        <v>75</v>
      </c>
      <c r="P124" t="s">
        <v>76</v>
      </c>
      <c r="Q124" t="s">
        <v>27</v>
      </c>
      <c r="R124" t="s">
        <v>28</v>
      </c>
    </row>
    <row r="125" spans="1:18">
      <c r="A125">
        <v>124</v>
      </c>
      <c r="B125" t="s">
        <v>259</v>
      </c>
      <c r="C125" t="s">
        <v>30</v>
      </c>
      <c r="D125">
        <v>50</v>
      </c>
      <c r="E125" t="str">
        <f t="shared" si="3"/>
        <v>adult</v>
      </c>
      <c r="F125" s="3">
        <v>44899</v>
      </c>
      <c r="G125" s="3" t="str">
        <f t="shared" si="2"/>
        <v>Dec</v>
      </c>
      <c r="H125" t="s">
        <v>20</v>
      </c>
      <c r="I125" t="s">
        <v>47</v>
      </c>
      <c r="J125" t="s">
        <v>22</v>
      </c>
      <c r="K125" t="s">
        <v>58</v>
      </c>
      <c r="L125">
        <v>1</v>
      </c>
      <c r="M125">
        <v>307</v>
      </c>
      <c r="N125" t="s">
        <v>24</v>
      </c>
      <c r="O125" t="s">
        <v>43</v>
      </c>
      <c r="P125" t="s">
        <v>260</v>
      </c>
      <c r="Q125" t="s">
        <v>27</v>
      </c>
      <c r="R125" t="s">
        <v>28</v>
      </c>
    </row>
    <row r="126" spans="1:18">
      <c r="A126">
        <v>125</v>
      </c>
      <c r="B126" t="s">
        <v>261</v>
      </c>
      <c r="C126" t="s">
        <v>30</v>
      </c>
      <c r="D126">
        <v>31</v>
      </c>
      <c r="E126" t="str">
        <f t="shared" si="3"/>
        <v>young adult</v>
      </c>
      <c r="F126" s="3">
        <v>44899</v>
      </c>
      <c r="G126" s="3" t="str">
        <f t="shared" si="2"/>
        <v>Dec</v>
      </c>
      <c r="H126" t="s">
        <v>20</v>
      </c>
      <c r="I126" t="s">
        <v>31</v>
      </c>
      <c r="J126" t="s">
        <v>22</v>
      </c>
      <c r="K126" t="s">
        <v>163</v>
      </c>
      <c r="L126">
        <v>1</v>
      </c>
      <c r="M126">
        <v>692</v>
      </c>
      <c r="N126" t="s">
        <v>24</v>
      </c>
      <c r="O126" t="s">
        <v>49</v>
      </c>
      <c r="P126" t="s">
        <v>186</v>
      </c>
      <c r="Q126" t="s">
        <v>27</v>
      </c>
      <c r="R126" t="s">
        <v>28</v>
      </c>
    </row>
    <row r="127" spans="1:18">
      <c r="A127">
        <v>126</v>
      </c>
      <c r="B127" t="s">
        <v>262</v>
      </c>
      <c r="C127" t="s">
        <v>51</v>
      </c>
      <c r="D127">
        <v>33</v>
      </c>
      <c r="E127" t="str">
        <f t="shared" si="3"/>
        <v>adult</v>
      </c>
      <c r="F127" s="3">
        <v>44899</v>
      </c>
      <c r="G127" s="3" t="str">
        <f t="shared" si="2"/>
        <v>Dec</v>
      </c>
      <c r="H127" t="s">
        <v>20</v>
      </c>
      <c r="I127" t="s">
        <v>31</v>
      </c>
      <c r="J127" t="s">
        <v>32</v>
      </c>
      <c r="K127" t="s">
        <v>81</v>
      </c>
      <c r="L127">
        <v>1</v>
      </c>
      <c r="M127">
        <v>1099</v>
      </c>
      <c r="N127" t="s">
        <v>24</v>
      </c>
      <c r="O127" t="s">
        <v>75</v>
      </c>
      <c r="P127" t="s">
        <v>76</v>
      </c>
      <c r="Q127" t="s">
        <v>27</v>
      </c>
      <c r="R127" t="s">
        <v>28</v>
      </c>
    </row>
    <row r="128" spans="1:18">
      <c r="A128">
        <v>127</v>
      </c>
      <c r="B128" t="s">
        <v>263</v>
      </c>
      <c r="C128" t="s">
        <v>30</v>
      </c>
      <c r="D128">
        <v>31</v>
      </c>
      <c r="E128" t="str">
        <f t="shared" si="3"/>
        <v>young adult</v>
      </c>
      <c r="F128" s="3">
        <v>44899</v>
      </c>
      <c r="G128" s="3" t="str">
        <f t="shared" si="2"/>
        <v>Dec</v>
      </c>
      <c r="H128" t="s">
        <v>20</v>
      </c>
      <c r="I128" t="s">
        <v>21</v>
      </c>
      <c r="J128" t="s">
        <v>32</v>
      </c>
      <c r="K128" t="s">
        <v>42</v>
      </c>
      <c r="L128">
        <v>1</v>
      </c>
      <c r="M128">
        <v>1033</v>
      </c>
      <c r="N128" t="s">
        <v>24</v>
      </c>
      <c r="O128" t="s">
        <v>38</v>
      </c>
      <c r="P128" t="s">
        <v>264</v>
      </c>
      <c r="Q128" t="s">
        <v>27</v>
      </c>
      <c r="R128" t="s">
        <v>28</v>
      </c>
    </row>
    <row r="129" spans="1:18">
      <c r="A129">
        <v>128</v>
      </c>
      <c r="B129" t="s">
        <v>265</v>
      </c>
      <c r="C129" t="s">
        <v>30</v>
      </c>
      <c r="D129">
        <v>44</v>
      </c>
      <c r="E129" t="str">
        <f t="shared" si="3"/>
        <v>adult</v>
      </c>
      <c r="F129" s="3">
        <v>44899</v>
      </c>
      <c r="G129" s="3" t="str">
        <f t="shared" si="2"/>
        <v>Dec</v>
      </c>
      <c r="H129" t="s">
        <v>20</v>
      </c>
      <c r="I129" t="s">
        <v>21</v>
      </c>
      <c r="J129" t="s">
        <v>22</v>
      </c>
      <c r="K129" t="s">
        <v>81</v>
      </c>
      <c r="L129">
        <v>1</v>
      </c>
      <c r="M129">
        <v>301</v>
      </c>
      <c r="N129" t="s">
        <v>24</v>
      </c>
      <c r="O129" t="s">
        <v>43</v>
      </c>
      <c r="P129" t="s">
        <v>266</v>
      </c>
      <c r="Q129" t="s">
        <v>27</v>
      </c>
      <c r="R129" t="s">
        <v>28</v>
      </c>
    </row>
    <row r="130" spans="1:18">
      <c r="A130">
        <v>129</v>
      </c>
      <c r="B130" t="s">
        <v>267</v>
      </c>
      <c r="C130" t="s">
        <v>30</v>
      </c>
      <c r="D130">
        <v>26</v>
      </c>
      <c r="E130" t="str">
        <f t="shared" si="3"/>
        <v>young adult</v>
      </c>
      <c r="F130" s="3">
        <v>44899</v>
      </c>
      <c r="G130" s="3" t="str">
        <f t="shared" si="2"/>
        <v>Dec</v>
      </c>
      <c r="H130" t="s">
        <v>20</v>
      </c>
      <c r="I130" t="s">
        <v>21</v>
      </c>
      <c r="J130" t="s">
        <v>64</v>
      </c>
      <c r="K130" t="s">
        <v>33</v>
      </c>
      <c r="L130">
        <v>1</v>
      </c>
      <c r="M130">
        <v>625</v>
      </c>
      <c r="N130" t="s">
        <v>24</v>
      </c>
      <c r="O130" t="s">
        <v>173</v>
      </c>
      <c r="P130" t="s">
        <v>209</v>
      </c>
      <c r="Q130" t="s">
        <v>27</v>
      </c>
      <c r="R130" t="s">
        <v>28</v>
      </c>
    </row>
    <row r="131" spans="1:18">
      <c r="A131">
        <v>130</v>
      </c>
      <c r="B131" t="s">
        <v>268</v>
      </c>
      <c r="C131" t="s">
        <v>30</v>
      </c>
      <c r="D131">
        <v>25</v>
      </c>
      <c r="E131" t="str">
        <f t="shared" si="3"/>
        <v>young adult</v>
      </c>
      <c r="F131" s="3">
        <v>44899</v>
      </c>
      <c r="G131" s="3" t="str">
        <f t="shared" ref="G131:G194" si="4">TEXT(F131,"mmm")</f>
        <v>Dec</v>
      </c>
      <c r="H131" t="s">
        <v>20</v>
      </c>
      <c r="I131" t="s">
        <v>21</v>
      </c>
      <c r="J131" t="s">
        <v>22</v>
      </c>
      <c r="K131" t="s">
        <v>42</v>
      </c>
      <c r="L131">
        <v>1</v>
      </c>
      <c r="M131">
        <v>435</v>
      </c>
      <c r="N131" t="s">
        <v>24</v>
      </c>
      <c r="O131" t="s">
        <v>71</v>
      </c>
      <c r="P131" t="s">
        <v>269</v>
      </c>
      <c r="Q131" t="s">
        <v>27</v>
      </c>
      <c r="R131" t="s">
        <v>28</v>
      </c>
    </row>
    <row r="132" spans="1:18">
      <c r="A132">
        <v>131</v>
      </c>
      <c r="B132" t="s">
        <v>270</v>
      </c>
      <c r="C132" t="s">
        <v>30</v>
      </c>
      <c r="D132">
        <v>49</v>
      </c>
      <c r="E132" t="str">
        <f t="shared" si="3"/>
        <v>adult</v>
      </c>
      <c r="F132" s="3">
        <v>44899</v>
      </c>
      <c r="G132" s="3" t="str">
        <f t="shared" si="4"/>
        <v>Dec</v>
      </c>
      <c r="H132" t="s">
        <v>20</v>
      </c>
      <c r="I132" t="s">
        <v>41</v>
      </c>
      <c r="J132" t="s">
        <v>22</v>
      </c>
      <c r="K132" t="s">
        <v>89</v>
      </c>
      <c r="L132">
        <v>1</v>
      </c>
      <c r="M132">
        <v>307</v>
      </c>
      <c r="N132" t="s">
        <v>24</v>
      </c>
      <c r="O132" t="s">
        <v>49</v>
      </c>
      <c r="P132" t="s">
        <v>130</v>
      </c>
      <c r="Q132" t="s">
        <v>27</v>
      </c>
      <c r="R132" t="s">
        <v>28</v>
      </c>
    </row>
    <row r="133" spans="1:18">
      <c r="A133">
        <v>132</v>
      </c>
      <c r="B133" t="s">
        <v>271</v>
      </c>
      <c r="C133" t="s">
        <v>51</v>
      </c>
      <c r="D133">
        <v>59</v>
      </c>
      <c r="E133" t="str">
        <f t="shared" si="3"/>
        <v>adult</v>
      </c>
      <c r="F133" s="3">
        <v>44899</v>
      </c>
      <c r="G133" s="3" t="str">
        <f t="shared" si="4"/>
        <v>Dec</v>
      </c>
      <c r="H133" t="s">
        <v>20</v>
      </c>
      <c r="I133" t="s">
        <v>41</v>
      </c>
      <c r="J133" t="s">
        <v>32</v>
      </c>
      <c r="K133" t="s">
        <v>33</v>
      </c>
      <c r="L133">
        <v>1</v>
      </c>
      <c r="M133">
        <v>788</v>
      </c>
      <c r="N133" t="s">
        <v>24</v>
      </c>
      <c r="O133" t="s">
        <v>179</v>
      </c>
      <c r="P133" t="s">
        <v>272</v>
      </c>
      <c r="Q133" t="s">
        <v>27</v>
      </c>
      <c r="R133" t="s">
        <v>28</v>
      </c>
    </row>
    <row r="134" spans="1:18">
      <c r="A134">
        <v>133</v>
      </c>
      <c r="B134" t="s">
        <v>273</v>
      </c>
      <c r="C134" t="s">
        <v>30</v>
      </c>
      <c r="D134">
        <v>21</v>
      </c>
      <c r="E134" t="str">
        <f t="shared" si="3"/>
        <v>Teenager</v>
      </c>
      <c r="F134" s="3">
        <v>44899</v>
      </c>
      <c r="G134" s="3" t="str">
        <f t="shared" si="4"/>
        <v>Dec</v>
      </c>
      <c r="H134" t="s">
        <v>20</v>
      </c>
      <c r="I134" t="s">
        <v>41</v>
      </c>
      <c r="J134" t="s">
        <v>32</v>
      </c>
      <c r="K134" t="s">
        <v>42</v>
      </c>
      <c r="L134">
        <v>1</v>
      </c>
      <c r="M134">
        <v>999</v>
      </c>
      <c r="N134" t="s">
        <v>24</v>
      </c>
      <c r="O134" t="s">
        <v>62</v>
      </c>
      <c r="P134" t="s">
        <v>274</v>
      </c>
      <c r="Q134" t="s">
        <v>27</v>
      </c>
      <c r="R134" t="s">
        <v>28</v>
      </c>
    </row>
    <row r="135" spans="1:18">
      <c r="A135">
        <v>134</v>
      </c>
      <c r="B135" t="s">
        <v>275</v>
      </c>
      <c r="C135" t="s">
        <v>30</v>
      </c>
      <c r="D135">
        <v>31</v>
      </c>
      <c r="E135" t="str">
        <f t="shared" si="3"/>
        <v>young adult</v>
      </c>
      <c r="F135" s="3">
        <v>44899</v>
      </c>
      <c r="G135" s="3" t="str">
        <f t="shared" si="4"/>
        <v>Dec</v>
      </c>
      <c r="H135" t="s">
        <v>20</v>
      </c>
      <c r="I135" t="s">
        <v>41</v>
      </c>
      <c r="J135" t="s">
        <v>22</v>
      </c>
      <c r="K135" t="s">
        <v>81</v>
      </c>
      <c r="L135">
        <v>1</v>
      </c>
      <c r="M135">
        <v>852</v>
      </c>
      <c r="N135" t="s">
        <v>24</v>
      </c>
      <c r="O135" t="s">
        <v>71</v>
      </c>
      <c r="P135" t="s">
        <v>72</v>
      </c>
      <c r="Q135" t="s">
        <v>27</v>
      </c>
      <c r="R135" t="s">
        <v>28</v>
      </c>
    </row>
    <row r="136" spans="1:18">
      <c r="A136">
        <v>135</v>
      </c>
      <c r="B136" t="s">
        <v>276</v>
      </c>
      <c r="C136" t="s">
        <v>30</v>
      </c>
      <c r="D136">
        <v>34</v>
      </c>
      <c r="E136" t="str">
        <f t="shared" si="3"/>
        <v>adult</v>
      </c>
      <c r="F136" s="3">
        <v>44899</v>
      </c>
      <c r="G136" s="3" t="str">
        <f t="shared" si="4"/>
        <v>Dec</v>
      </c>
      <c r="H136" t="s">
        <v>20</v>
      </c>
      <c r="I136" t="s">
        <v>41</v>
      </c>
      <c r="J136" t="s">
        <v>32</v>
      </c>
      <c r="K136" t="s">
        <v>42</v>
      </c>
      <c r="L136">
        <v>1</v>
      </c>
      <c r="M136">
        <v>999</v>
      </c>
      <c r="N136" t="s">
        <v>24</v>
      </c>
      <c r="O136" t="s">
        <v>90</v>
      </c>
      <c r="P136" t="s">
        <v>277</v>
      </c>
      <c r="Q136" t="s">
        <v>27</v>
      </c>
      <c r="R136" t="s">
        <v>28</v>
      </c>
    </row>
    <row r="137" spans="1:18">
      <c r="A137">
        <v>136</v>
      </c>
      <c r="B137" t="s">
        <v>278</v>
      </c>
      <c r="C137" t="s">
        <v>51</v>
      </c>
      <c r="D137">
        <v>72</v>
      </c>
      <c r="E137" t="str">
        <f t="shared" si="3"/>
        <v>adult</v>
      </c>
      <c r="F137" s="3">
        <v>44899</v>
      </c>
      <c r="G137" s="3" t="str">
        <f t="shared" si="4"/>
        <v>Dec</v>
      </c>
      <c r="H137" t="s">
        <v>20</v>
      </c>
      <c r="I137" t="s">
        <v>41</v>
      </c>
      <c r="J137" t="s">
        <v>32</v>
      </c>
      <c r="K137" t="s">
        <v>42</v>
      </c>
      <c r="L137">
        <v>1</v>
      </c>
      <c r="M137">
        <v>1075</v>
      </c>
      <c r="N137" t="s">
        <v>24</v>
      </c>
      <c r="O137" t="s">
        <v>279</v>
      </c>
      <c r="P137" t="s">
        <v>280</v>
      </c>
      <c r="Q137" t="s">
        <v>27</v>
      </c>
      <c r="R137" t="s">
        <v>28</v>
      </c>
    </row>
    <row r="138" spans="1:18">
      <c r="A138">
        <v>137</v>
      </c>
      <c r="B138" t="s">
        <v>281</v>
      </c>
      <c r="C138" t="s">
        <v>51</v>
      </c>
      <c r="D138">
        <v>22</v>
      </c>
      <c r="E138" t="str">
        <f t="shared" si="3"/>
        <v>Teenager</v>
      </c>
      <c r="F138" s="3">
        <v>44899</v>
      </c>
      <c r="G138" s="3" t="str">
        <f t="shared" si="4"/>
        <v>Dec</v>
      </c>
      <c r="H138" t="s">
        <v>20</v>
      </c>
      <c r="I138" t="s">
        <v>41</v>
      </c>
      <c r="J138" t="s">
        <v>32</v>
      </c>
      <c r="K138" t="s">
        <v>37</v>
      </c>
      <c r="L138">
        <v>1</v>
      </c>
      <c r="M138">
        <v>845</v>
      </c>
      <c r="N138" t="s">
        <v>24</v>
      </c>
      <c r="O138" t="s">
        <v>179</v>
      </c>
      <c r="P138" t="s">
        <v>180</v>
      </c>
      <c r="Q138" t="s">
        <v>27</v>
      </c>
      <c r="R138" t="s">
        <v>28</v>
      </c>
    </row>
    <row r="139" spans="1:18">
      <c r="A139">
        <v>138</v>
      </c>
      <c r="B139" t="s">
        <v>282</v>
      </c>
      <c r="C139" t="s">
        <v>51</v>
      </c>
      <c r="D139">
        <v>35</v>
      </c>
      <c r="E139" t="str">
        <f t="shared" si="3"/>
        <v>adult</v>
      </c>
      <c r="F139" s="3">
        <v>44899</v>
      </c>
      <c r="G139" s="3" t="str">
        <f t="shared" si="4"/>
        <v>Dec</v>
      </c>
      <c r="H139" t="s">
        <v>20</v>
      </c>
      <c r="I139" t="s">
        <v>21</v>
      </c>
      <c r="J139" t="s">
        <v>32</v>
      </c>
      <c r="K139" t="s">
        <v>37</v>
      </c>
      <c r="L139">
        <v>1</v>
      </c>
      <c r="M139">
        <v>664</v>
      </c>
      <c r="N139" t="s">
        <v>24</v>
      </c>
      <c r="O139" t="s">
        <v>71</v>
      </c>
      <c r="P139" t="s">
        <v>283</v>
      </c>
      <c r="Q139" t="s">
        <v>27</v>
      </c>
      <c r="R139" t="s">
        <v>28</v>
      </c>
    </row>
    <row r="140" spans="1:18">
      <c r="A140">
        <v>139</v>
      </c>
      <c r="B140" t="s">
        <v>284</v>
      </c>
      <c r="C140" t="s">
        <v>30</v>
      </c>
      <c r="D140">
        <v>31</v>
      </c>
      <c r="E140" t="str">
        <f t="shared" si="3"/>
        <v>young adult</v>
      </c>
      <c r="F140" s="3">
        <v>44899</v>
      </c>
      <c r="G140" s="3" t="str">
        <f t="shared" si="4"/>
        <v>Dec</v>
      </c>
      <c r="H140" t="s">
        <v>20</v>
      </c>
      <c r="I140" t="s">
        <v>47</v>
      </c>
      <c r="J140" t="s">
        <v>32</v>
      </c>
      <c r="K140" t="s">
        <v>42</v>
      </c>
      <c r="L140">
        <v>1</v>
      </c>
      <c r="M140">
        <v>1186</v>
      </c>
      <c r="N140" t="s">
        <v>24</v>
      </c>
      <c r="O140" t="s">
        <v>62</v>
      </c>
      <c r="P140" t="s">
        <v>285</v>
      </c>
      <c r="Q140" t="s">
        <v>27</v>
      </c>
      <c r="R140" t="s">
        <v>28</v>
      </c>
    </row>
    <row r="141" spans="1:18">
      <c r="A141">
        <v>140</v>
      </c>
      <c r="B141" t="s">
        <v>286</v>
      </c>
      <c r="C141" t="s">
        <v>51</v>
      </c>
      <c r="D141">
        <v>34</v>
      </c>
      <c r="E141" t="str">
        <f t="shared" si="3"/>
        <v>adult</v>
      </c>
      <c r="F141" s="3">
        <v>44899</v>
      </c>
      <c r="G141" s="3" t="str">
        <f t="shared" si="4"/>
        <v>Dec</v>
      </c>
      <c r="H141" t="s">
        <v>204</v>
      </c>
      <c r="I141" t="s">
        <v>52</v>
      </c>
      <c r="J141" t="s">
        <v>32</v>
      </c>
      <c r="K141" t="s">
        <v>23</v>
      </c>
      <c r="L141">
        <v>1</v>
      </c>
      <c r="M141">
        <v>1258</v>
      </c>
      <c r="N141" t="s">
        <v>24</v>
      </c>
      <c r="O141" t="s">
        <v>112</v>
      </c>
      <c r="P141" t="s">
        <v>287</v>
      </c>
      <c r="Q141" t="s">
        <v>27</v>
      </c>
      <c r="R141" t="s">
        <v>28</v>
      </c>
    </row>
    <row r="142" spans="1:18">
      <c r="A142">
        <v>141</v>
      </c>
      <c r="B142" t="s">
        <v>288</v>
      </c>
      <c r="C142" t="s">
        <v>30</v>
      </c>
      <c r="D142">
        <v>46</v>
      </c>
      <c r="E142" t="str">
        <f t="shared" si="3"/>
        <v>adult</v>
      </c>
      <c r="F142" s="3">
        <v>44899</v>
      </c>
      <c r="G142" s="3" t="str">
        <f t="shared" si="4"/>
        <v>Dec</v>
      </c>
      <c r="H142" t="s">
        <v>93</v>
      </c>
      <c r="I142" t="s">
        <v>41</v>
      </c>
      <c r="J142" t="s">
        <v>22</v>
      </c>
      <c r="K142" t="s">
        <v>23</v>
      </c>
      <c r="L142">
        <v>1</v>
      </c>
      <c r="M142">
        <v>399</v>
      </c>
      <c r="N142" t="s">
        <v>24</v>
      </c>
      <c r="O142" t="s">
        <v>90</v>
      </c>
      <c r="P142" t="s">
        <v>289</v>
      </c>
      <c r="Q142" t="s">
        <v>27</v>
      </c>
      <c r="R142" t="s">
        <v>28</v>
      </c>
    </row>
    <row r="143" spans="1:18">
      <c r="A143">
        <v>142</v>
      </c>
      <c r="B143" t="s">
        <v>290</v>
      </c>
      <c r="C143" t="s">
        <v>51</v>
      </c>
      <c r="D143">
        <v>63</v>
      </c>
      <c r="E143" t="str">
        <f t="shared" si="3"/>
        <v>adult</v>
      </c>
      <c r="F143" s="3">
        <v>44899</v>
      </c>
      <c r="G143" s="3" t="str">
        <f t="shared" si="4"/>
        <v>Dec</v>
      </c>
      <c r="H143" t="s">
        <v>20</v>
      </c>
      <c r="I143" t="s">
        <v>41</v>
      </c>
      <c r="J143" t="s">
        <v>48</v>
      </c>
      <c r="K143" t="s">
        <v>42</v>
      </c>
      <c r="L143">
        <v>1</v>
      </c>
      <c r="M143">
        <v>771</v>
      </c>
      <c r="N143" t="s">
        <v>24</v>
      </c>
      <c r="O143" t="s">
        <v>49</v>
      </c>
      <c r="P143" t="s">
        <v>291</v>
      </c>
      <c r="Q143" t="s">
        <v>27</v>
      </c>
      <c r="R143" t="s">
        <v>28</v>
      </c>
    </row>
    <row r="144" spans="1:18">
      <c r="A144">
        <v>143</v>
      </c>
      <c r="B144" t="s">
        <v>292</v>
      </c>
      <c r="C144" t="s">
        <v>30</v>
      </c>
      <c r="D144">
        <v>33</v>
      </c>
      <c r="E144" t="str">
        <f t="shared" si="3"/>
        <v>adult</v>
      </c>
      <c r="F144" s="3">
        <v>44899</v>
      </c>
      <c r="G144" s="3" t="str">
        <f t="shared" si="4"/>
        <v>Dec</v>
      </c>
      <c r="H144" t="s">
        <v>20</v>
      </c>
      <c r="I144" t="s">
        <v>41</v>
      </c>
      <c r="J144" t="s">
        <v>22</v>
      </c>
      <c r="K144" t="s">
        <v>23</v>
      </c>
      <c r="L144">
        <v>1</v>
      </c>
      <c r="M144">
        <v>459</v>
      </c>
      <c r="N144" t="s">
        <v>24</v>
      </c>
      <c r="O144" t="s">
        <v>71</v>
      </c>
      <c r="P144" t="s">
        <v>293</v>
      </c>
      <c r="Q144" t="s">
        <v>27</v>
      </c>
      <c r="R144" t="s">
        <v>28</v>
      </c>
    </row>
    <row r="145" spans="1:18">
      <c r="A145">
        <v>144</v>
      </c>
      <c r="B145" t="s">
        <v>294</v>
      </c>
      <c r="C145" t="s">
        <v>30</v>
      </c>
      <c r="D145">
        <v>58</v>
      </c>
      <c r="E145" t="str">
        <f t="shared" si="3"/>
        <v>adult</v>
      </c>
      <c r="F145" s="3">
        <v>44899</v>
      </c>
      <c r="G145" s="3" t="str">
        <f t="shared" si="4"/>
        <v>Dec</v>
      </c>
      <c r="H145" t="s">
        <v>20</v>
      </c>
      <c r="I145" t="s">
        <v>41</v>
      </c>
      <c r="J145" t="s">
        <v>22</v>
      </c>
      <c r="K145" t="s">
        <v>33</v>
      </c>
      <c r="L145">
        <v>1</v>
      </c>
      <c r="M145">
        <v>468</v>
      </c>
      <c r="N145" t="s">
        <v>24</v>
      </c>
      <c r="O145" t="s">
        <v>53</v>
      </c>
      <c r="P145" t="s">
        <v>54</v>
      </c>
      <c r="Q145" t="s">
        <v>27</v>
      </c>
      <c r="R145" t="s">
        <v>28</v>
      </c>
    </row>
    <row r="146" spans="1:18">
      <c r="A146">
        <v>145</v>
      </c>
      <c r="B146" t="s">
        <v>295</v>
      </c>
      <c r="C146" t="s">
        <v>30</v>
      </c>
      <c r="D146">
        <v>27</v>
      </c>
      <c r="E146" t="str">
        <f t="shared" si="3"/>
        <v>young adult</v>
      </c>
      <c r="F146" s="3">
        <v>44899</v>
      </c>
      <c r="G146" s="3" t="str">
        <f t="shared" si="4"/>
        <v>Dec</v>
      </c>
      <c r="H146" t="s">
        <v>20</v>
      </c>
      <c r="I146" t="s">
        <v>47</v>
      </c>
      <c r="J146" t="s">
        <v>22</v>
      </c>
      <c r="K146" t="s">
        <v>33</v>
      </c>
      <c r="L146">
        <v>1</v>
      </c>
      <c r="M146">
        <v>475</v>
      </c>
      <c r="N146" t="s">
        <v>24</v>
      </c>
      <c r="O146" t="s">
        <v>49</v>
      </c>
      <c r="P146" t="s">
        <v>296</v>
      </c>
      <c r="Q146" t="s">
        <v>27</v>
      </c>
      <c r="R146" t="s">
        <v>28</v>
      </c>
    </row>
    <row r="147" spans="1:18">
      <c r="A147">
        <v>146</v>
      </c>
      <c r="B147" t="s">
        <v>297</v>
      </c>
      <c r="C147" t="s">
        <v>51</v>
      </c>
      <c r="D147">
        <v>24</v>
      </c>
      <c r="E147" t="str">
        <f t="shared" si="3"/>
        <v>young adult</v>
      </c>
      <c r="F147" s="3">
        <v>44899</v>
      </c>
      <c r="G147" s="3" t="str">
        <f t="shared" si="4"/>
        <v>Dec</v>
      </c>
      <c r="H147" t="s">
        <v>20</v>
      </c>
      <c r="I147" t="s">
        <v>47</v>
      </c>
      <c r="J147" t="s">
        <v>32</v>
      </c>
      <c r="K147" t="s">
        <v>42</v>
      </c>
      <c r="L147">
        <v>1</v>
      </c>
      <c r="M147">
        <v>967</v>
      </c>
      <c r="N147" t="s">
        <v>24</v>
      </c>
      <c r="O147" t="s">
        <v>62</v>
      </c>
      <c r="P147" t="s">
        <v>298</v>
      </c>
      <c r="Q147" t="s">
        <v>27</v>
      </c>
      <c r="R147" t="s">
        <v>28</v>
      </c>
    </row>
    <row r="148" spans="1:18">
      <c r="A148">
        <v>147</v>
      </c>
      <c r="B148" t="s">
        <v>299</v>
      </c>
      <c r="C148" t="s">
        <v>51</v>
      </c>
      <c r="D148">
        <v>45</v>
      </c>
      <c r="E148" t="str">
        <f t="shared" si="3"/>
        <v>adult</v>
      </c>
      <c r="F148" s="3">
        <v>44899</v>
      </c>
      <c r="G148" s="3" t="str">
        <f t="shared" si="4"/>
        <v>Dec</v>
      </c>
      <c r="H148" t="s">
        <v>20</v>
      </c>
      <c r="I148" t="s">
        <v>47</v>
      </c>
      <c r="J148" t="s">
        <v>48</v>
      </c>
      <c r="K148" t="s">
        <v>33</v>
      </c>
      <c r="L148">
        <v>1</v>
      </c>
      <c r="M148">
        <v>614</v>
      </c>
      <c r="N148" t="s">
        <v>24</v>
      </c>
      <c r="O148" t="s">
        <v>53</v>
      </c>
      <c r="P148" t="s">
        <v>54</v>
      </c>
      <c r="Q148" t="s">
        <v>27</v>
      </c>
      <c r="R148" t="s">
        <v>28</v>
      </c>
    </row>
    <row r="149" spans="1:18">
      <c r="A149">
        <v>148</v>
      </c>
      <c r="B149" t="s">
        <v>300</v>
      </c>
      <c r="C149" t="s">
        <v>30</v>
      </c>
      <c r="D149">
        <v>22</v>
      </c>
      <c r="E149" t="str">
        <f t="shared" si="3"/>
        <v>Teenager</v>
      </c>
      <c r="F149" s="3">
        <v>44899</v>
      </c>
      <c r="G149" s="3" t="str">
        <f t="shared" si="4"/>
        <v>Dec</v>
      </c>
      <c r="H149" t="s">
        <v>20</v>
      </c>
      <c r="I149" t="s">
        <v>41</v>
      </c>
      <c r="J149" t="s">
        <v>32</v>
      </c>
      <c r="K149" t="s">
        <v>33</v>
      </c>
      <c r="L149">
        <v>1</v>
      </c>
      <c r="M149">
        <v>788</v>
      </c>
      <c r="N149" t="s">
        <v>24</v>
      </c>
      <c r="O149" t="s">
        <v>115</v>
      </c>
      <c r="P149" t="s">
        <v>301</v>
      </c>
      <c r="Q149" t="s">
        <v>27</v>
      </c>
      <c r="R149" t="s">
        <v>28</v>
      </c>
    </row>
    <row r="150" spans="1:18">
      <c r="A150">
        <v>149</v>
      </c>
      <c r="B150" t="s">
        <v>302</v>
      </c>
      <c r="C150" t="s">
        <v>30</v>
      </c>
      <c r="D150">
        <v>42</v>
      </c>
      <c r="E150" t="str">
        <f t="shared" si="3"/>
        <v>adult</v>
      </c>
      <c r="F150" s="3">
        <v>44899</v>
      </c>
      <c r="G150" s="3" t="str">
        <f t="shared" si="4"/>
        <v>Dec</v>
      </c>
      <c r="H150" t="s">
        <v>204</v>
      </c>
      <c r="I150" t="s">
        <v>74</v>
      </c>
      <c r="J150" t="s">
        <v>32</v>
      </c>
      <c r="K150" t="s">
        <v>81</v>
      </c>
      <c r="L150">
        <v>1</v>
      </c>
      <c r="M150">
        <v>1173</v>
      </c>
      <c r="N150" t="s">
        <v>24</v>
      </c>
      <c r="O150" t="s">
        <v>53</v>
      </c>
      <c r="P150" t="s">
        <v>54</v>
      </c>
      <c r="Q150" t="s">
        <v>27</v>
      </c>
      <c r="R150" t="s">
        <v>28</v>
      </c>
    </row>
    <row r="151" spans="1:18">
      <c r="A151">
        <v>150</v>
      </c>
      <c r="B151" t="s">
        <v>302</v>
      </c>
      <c r="C151" t="s">
        <v>30</v>
      </c>
      <c r="D151">
        <v>18</v>
      </c>
      <c r="E151" t="str">
        <f t="shared" si="3"/>
        <v>Teenager</v>
      </c>
      <c r="F151" s="3">
        <v>44899</v>
      </c>
      <c r="G151" s="3" t="str">
        <f t="shared" si="4"/>
        <v>Dec</v>
      </c>
      <c r="H151" t="s">
        <v>204</v>
      </c>
      <c r="I151" t="s">
        <v>41</v>
      </c>
      <c r="J151" t="s">
        <v>64</v>
      </c>
      <c r="K151" t="s">
        <v>42</v>
      </c>
      <c r="L151">
        <v>1</v>
      </c>
      <c r="M151">
        <v>359</v>
      </c>
      <c r="N151" t="s">
        <v>24</v>
      </c>
      <c r="O151" t="s">
        <v>90</v>
      </c>
      <c r="P151" t="s">
        <v>303</v>
      </c>
      <c r="Q151" t="s">
        <v>27</v>
      </c>
      <c r="R151" t="s">
        <v>28</v>
      </c>
    </row>
    <row r="152" spans="1:18">
      <c r="A152">
        <v>151</v>
      </c>
      <c r="B152" t="s">
        <v>304</v>
      </c>
      <c r="C152" t="s">
        <v>30</v>
      </c>
      <c r="D152">
        <v>55</v>
      </c>
      <c r="E152" t="str">
        <f t="shared" ref="E152:E215" si="5">IF(D152&gt;=32,"adult", IF(D152&gt;=23,"young adult", IF(D152&gt;=18, "Teenager")))</f>
        <v>adult</v>
      </c>
      <c r="F152" s="3">
        <v>44899</v>
      </c>
      <c r="G152" s="3" t="str">
        <f t="shared" si="4"/>
        <v>Dec</v>
      </c>
      <c r="H152" t="s">
        <v>20</v>
      </c>
      <c r="I152" t="s">
        <v>74</v>
      </c>
      <c r="J152" t="s">
        <v>64</v>
      </c>
      <c r="K152" t="s">
        <v>37</v>
      </c>
      <c r="L152">
        <v>1</v>
      </c>
      <c r="M152">
        <v>625</v>
      </c>
      <c r="N152" t="s">
        <v>24</v>
      </c>
      <c r="O152" t="s">
        <v>71</v>
      </c>
      <c r="P152" t="s">
        <v>235</v>
      </c>
      <c r="Q152" t="s">
        <v>27</v>
      </c>
      <c r="R152" t="s">
        <v>28</v>
      </c>
    </row>
    <row r="153" spans="1:18">
      <c r="A153">
        <v>152</v>
      </c>
      <c r="B153" t="s">
        <v>305</v>
      </c>
      <c r="C153" t="s">
        <v>30</v>
      </c>
      <c r="D153">
        <v>25</v>
      </c>
      <c r="E153" t="str">
        <f t="shared" si="5"/>
        <v>young adult</v>
      </c>
      <c r="F153" s="3">
        <v>44899</v>
      </c>
      <c r="G153" s="3" t="str">
        <f t="shared" si="4"/>
        <v>Dec</v>
      </c>
      <c r="H153" t="s">
        <v>204</v>
      </c>
      <c r="I153" t="s">
        <v>41</v>
      </c>
      <c r="J153" t="s">
        <v>32</v>
      </c>
      <c r="K153" t="s">
        <v>37</v>
      </c>
      <c r="L153">
        <v>1</v>
      </c>
      <c r="M153">
        <v>1238</v>
      </c>
      <c r="N153" t="s">
        <v>24</v>
      </c>
      <c r="O153" t="s">
        <v>82</v>
      </c>
      <c r="P153" t="s">
        <v>243</v>
      </c>
      <c r="Q153" t="s">
        <v>27</v>
      </c>
      <c r="R153" t="s">
        <v>28</v>
      </c>
    </row>
    <row r="154" spans="1:18">
      <c r="A154">
        <v>153</v>
      </c>
      <c r="B154" t="s">
        <v>306</v>
      </c>
      <c r="C154" t="s">
        <v>51</v>
      </c>
      <c r="D154">
        <v>30</v>
      </c>
      <c r="E154" t="str">
        <f t="shared" si="5"/>
        <v>young adult</v>
      </c>
      <c r="F154" s="3">
        <v>44899</v>
      </c>
      <c r="G154" s="3" t="str">
        <f t="shared" si="4"/>
        <v>Dec</v>
      </c>
      <c r="H154" t="s">
        <v>20</v>
      </c>
      <c r="I154" t="s">
        <v>41</v>
      </c>
      <c r="J154" t="s">
        <v>32</v>
      </c>
      <c r="K154" t="s">
        <v>23</v>
      </c>
      <c r="L154">
        <v>1</v>
      </c>
      <c r="M154">
        <v>927</v>
      </c>
      <c r="N154" t="s">
        <v>24</v>
      </c>
      <c r="O154" t="s">
        <v>90</v>
      </c>
      <c r="P154" t="s">
        <v>91</v>
      </c>
      <c r="Q154" t="s">
        <v>27</v>
      </c>
      <c r="R154" t="s">
        <v>28</v>
      </c>
    </row>
    <row r="155" spans="1:18">
      <c r="A155">
        <v>154</v>
      </c>
      <c r="B155" t="s">
        <v>307</v>
      </c>
      <c r="C155" t="s">
        <v>30</v>
      </c>
      <c r="D155">
        <v>46</v>
      </c>
      <c r="E155" t="str">
        <f t="shared" si="5"/>
        <v>adult</v>
      </c>
      <c r="F155" s="3">
        <v>44899</v>
      </c>
      <c r="G155" s="3" t="str">
        <f t="shared" si="4"/>
        <v>Dec</v>
      </c>
      <c r="H155" t="s">
        <v>20</v>
      </c>
      <c r="I155" t="s">
        <v>41</v>
      </c>
      <c r="J155" t="s">
        <v>22</v>
      </c>
      <c r="K155" t="s">
        <v>58</v>
      </c>
      <c r="L155">
        <v>1</v>
      </c>
      <c r="M155">
        <v>424</v>
      </c>
      <c r="N155" t="s">
        <v>24</v>
      </c>
      <c r="O155" t="s">
        <v>34</v>
      </c>
      <c r="P155" t="s">
        <v>35</v>
      </c>
      <c r="Q155" t="s">
        <v>27</v>
      </c>
      <c r="R155" t="s">
        <v>28</v>
      </c>
    </row>
    <row r="156" spans="1:18">
      <c r="A156">
        <v>155</v>
      </c>
      <c r="B156" t="s">
        <v>308</v>
      </c>
      <c r="C156" t="s">
        <v>51</v>
      </c>
      <c r="D156">
        <v>27</v>
      </c>
      <c r="E156" t="str">
        <f t="shared" si="5"/>
        <v>young adult</v>
      </c>
      <c r="F156" s="3">
        <v>44899</v>
      </c>
      <c r="G156" s="3" t="str">
        <f t="shared" si="4"/>
        <v>Dec</v>
      </c>
      <c r="H156" t="s">
        <v>20</v>
      </c>
      <c r="I156" t="s">
        <v>21</v>
      </c>
      <c r="J156" t="s">
        <v>48</v>
      </c>
      <c r="K156" t="s">
        <v>33</v>
      </c>
      <c r="L156">
        <v>1</v>
      </c>
      <c r="M156">
        <v>825</v>
      </c>
      <c r="N156" t="s">
        <v>24</v>
      </c>
      <c r="O156" t="s">
        <v>53</v>
      </c>
      <c r="P156" t="s">
        <v>54</v>
      </c>
      <c r="Q156" t="s">
        <v>27</v>
      </c>
      <c r="R156" t="s">
        <v>28</v>
      </c>
    </row>
    <row r="157" spans="1:18">
      <c r="A157">
        <v>156</v>
      </c>
      <c r="B157" t="s">
        <v>309</v>
      </c>
      <c r="C157" t="s">
        <v>30</v>
      </c>
      <c r="D157">
        <v>46</v>
      </c>
      <c r="E157" t="str">
        <f t="shared" si="5"/>
        <v>adult</v>
      </c>
      <c r="F157" s="3">
        <v>44899</v>
      </c>
      <c r="G157" s="3" t="str">
        <f t="shared" si="4"/>
        <v>Dec</v>
      </c>
      <c r="H157" t="s">
        <v>204</v>
      </c>
      <c r="I157" t="s">
        <v>41</v>
      </c>
      <c r="J157" t="s">
        <v>32</v>
      </c>
      <c r="K157" t="s">
        <v>33</v>
      </c>
      <c r="L157">
        <v>1</v>
      </c>
      <c r="M157">
        <v>545</v>
      </c>
      <c r="N157" t="s">
        <v>24</v>
      </c>
      <c r="O157" t="s">
        <v>53</v>
      </c>
      <c r="P157" t="s">
        <v>54</v>
      </c>
      <c r="Q157" t="s">
        <v>27</v>
      </c>
      <c r="R157" t="s">
        <v>28</v>
      </c>
    </row>
    <row r="158" spans="1:18">
      <c r="A158">
        <v>157</v>
      </c>
      <c r="B158" t="s">
        <v>310</v>
      </c>
      <c r="C158" t="s">
        <v>51</v>
      </c>
      <c r="D158">
        <v>20</v>
      </c>
      <c r="E158" t="str">
        <f t="shared" si="5"/>
        <v>Teenager</v>
      </c>
      <c r="F158" s="3">
        <v>44899</v>
      </c>
      <c r="G158" s="3" t="str">
        <f t="shared" si="4"/>
        <v>Dec</v>
      </c>
      <c r="H158" t="s">
        <v>20</v>
      </c>
      <c r="I158" t="s">
        <v>41</v>
      </c>
      <c r="J158" t="s">
        <v>32</v>
      </c>
      <c r="K158" t="s">
        <v>58</v>
      </c>
      <c r="L158">
        <v>1</v>
      </c>
      <c r="M158">
        <v>729</v>
      </c>
      <c r="N158" t="s">
        <v>24</v>
      </c>
      <c r="O158" t="s">
        <v>49</v>
      </c>
      <c r="P158" t="s">
        <v>130</v>
      </c>
      <c r="Q158" t="s">
        <v>27</v>
      </c>
      <c r="R158" t="s">
        <v>28</v>
      </c>
    </row>
    <row r="159" spans="1:18">
      <c r="A159">
        <v>158</v>
      </c>
      <c r="B159" t="s">
        <v>311</v>
      </c>
      <c r="C159" t="s">
        <v>30</v>
      </c>
      <c r="D159">
        <v>26</v>
      </c>
      <c r="E159" t="str">
        <f t="shared" si="5"/>
        <v>young adult</v>
      </c>
      <c r="F159" s="3">
        <v>44899</v>
      </c>
      <c r="G159" s="3" t="str">
        <f t="shared" si="4"/>
        <v>Dec</v>
      </c>
      <c r="H159" t="s">
        <v>204</v>
      </c>
      <c r="I159" t="s">
        <v>21</v>
      </c>
      <c r="J159" t="s">
        <v>64</v>
      </c>
      <c r="K159" t="s">
        <v>37</v>
      </c>
      <c r="L159">
        <v>1</v>
      </c>
      <c r="M159">
        <v>497</v>
      </c>
      <c r="N159" t="s">
        <v>24</v>
      </c>
      <c r="O159" t="s">
        <v>62</v>
      </c>
      <c r="P159" t="s">
        <v>312</v>
      </c>
      <c r="Q159" t="s">
        <v>27</v>
      </c>
      <c r="R159" t="s">
        <v>28</v>
      </c>
    </row>
    <row r="160" spans="1:18">
      <c r="A160">
        <v>159</v>
      </c>
      <c r="B160" t="s">
        <v>313</v>
      </c>
      <c r="C160" t="s">
        <v>51</v>
      </c>
      <c r="D160">
        <v>49</v>
      </c>
      <c r="E160" t="str">
        <f t="shared" si="5"/>
        <v>adult</v>
      </c>
      <c r="F160" s="3">
        <v>44899</v>
      </c>
      <c r="G160" s="3" t="str">
        <f t="shared" si="4"/>
        <v>Dec</v>
      </c>
      <c r="H160" t="s">
        <v>20</v>
      </c>
      <c r="I160" t="s">
        <v>21</v>
      </c>
      <c r="J160" t="s">
        <v>48</v>
      </c>
      <c r="K160" t="s">
        <v>42</v>
      </c>
      <c r="L160">
        <v>1</v>
      </c>
      <c r="M160">
        <v>625</v>
      </c>
      <c r="N160" t="s">
        <v>24</v>
      </c>
      <c r="O160" t="s">
        <v>49</v>
      </c>
      <c r="P160" t="s">
        <v>85</v>
      </c>
      <c r="Q160" t="s">
        <v>27</v>
      </c>
      <c r="R160" t="s">
        <v>28</v>
      </c>
    </row>
    <row r="161" spans="1:18">
      <c r="A161">
        <v>160</v>
      </c>
      <c r="B161" t="s">
        <v>314</v>
      </c>
      <c r="C161" t="s">
        <v>30</v>
      </c>
      <c r="D161">
        <v>32</v>
      </c>
      <c r="E161" t="str">
        <f t="shared" si="5"/>
        <v>adult</v>
      </c>
      <c r="F161" s="3">
        <v>44899</v>
      </c>
      <c r="G161" s="3" t="str">
        <f t="shared" si="4"/>
        <v>Dec</v>
      </c>
      <c r="H161" t="s">
        <v>20</v>
      </c>
      <c r="I161" t="s">
        <v>21</v>
      </c>
      <c r="J161" t="s">
        <v>22</v>
      </c>
      <c r="K161" t="s">
        <v>37</v>
      </c>
      <c r="L161">
        <v>1</v>
      </c>
      <c r="M161">
        <v>319</v>
      </c>
      <c r="N161" t="s">
        <v>24</v>
      </c>
      <c r="O161" t="s">
        <v>105</v>
      </c>
      <c r="P161" t="s">
        <v>315</v>
      </c>
      <c r="Q161" t="s">
        <v>27</v>
      </c>
      <c r="R161" t="s">
        <v>28</v>
      </c>
    </row>
    <row r="162" spans="1:18">
      <c r="A162">
        <v>161</v>
      </c>
      <c r="B162" t="s">
        <v>316</v>
      </c>
      <c r="C162" t="s">
        <v>30</v>
      </c>
      <c r="D162">
        <v>34</v>
      </c>
      <c r="E162" t="str">
        <f t="shared" si="5"/>
        <v>adult</v>
      </c>
      <c r="F162" s="3">
        <v>44899</v>
      </c>
      <c r="G162" s="3" t="str">
        <f t="shared" si="4"/>
        <v>Dec</v>
      </c>
      <c r="H162" t="s">
        <v>20</v>
      </c>
      <c r="I162" t="s">
        <v>21</v>
      </c>
      <c r="J162" t="s">
        <v>155</v>
      </c>
      <c r="K162" t="s">
        <v>156</v>
      </c>
      <c r="L162">
        <v>1</v>
      </c>
      <c r="M162">
        <v>729</v>
      </c>
      <c r="N162" t="s">
        <v>24</v>
      </c>
      <c r="O162" t="s">
        <v>179</v>
      </c>
      <c r="P162" t="s">
        <v>317</v>
      </c>
      <c r="Q162" t="s">
        <v>27</v>
      </c>
      <c r="R162" t="s">
        <v>28</v>
      </c>
    </row>
    <row r="163" spans="1:18">
      <c r="A163">
        <v>162</v>
      </c>
      <c r="B163" t="s">
        <v>316</v>
      </c>
      <c r="C163" t="s">
        <v>30</v>
      </c>
      <c r="D163">
        <v>28</v>
      </c>
      <c r="E163" t="str">
        <f t="shared" si="5"/>
        <v>young adult</v>
      </c>
      <c r="F163" s="3">
        <v>44899</v>
      </c>
      <c r="G163" s="3" t="str">
        <f t="shared" si="4"/>
        <v>Dec</v>
      </c>
      <c r="H163" t="s">
        <v>20</v>
      </c>
      <c r="I163" t="s">
        <v>47</v>
      </c>
      <c r="J163" t="s">
        <v>155</v>
      </c>
      <c r="K163" t="s">
        <v>156</v>
      </c>
      <c r="L163">
        <v>1</v>
      </c>
      <c r="M163">
        <v>365</v>
      </c>
      <c r="N163" t="s">
        <v>24</v>
      </c>
      <c r="O163" t="s">
        <v>90</v>
      </c>
      <c r="P163" t="s">
        <v>318</v>
      </c>
      <c r="Q163" t="s">
        <v>27</v>
      </c>
      <c r="R163" t="s">
        <v>28</v>
      </c>
    </row>
    <row r="164" spans="1:18">
      <c r="A164">
        <v>163</v>
      </c>
      <c r="B164" t="s">
        <v>319</v>
      </c>
      <c r="C164" t="s">
        <v>30</v>
      </c>
      <c r="D164">
        <v>36</v>
      </c>
      <c r="E164" t="str">
        <f t="shared" si="5"/>
        <v>adult</v>
      </c>
      <c r="F164" s="3">
        <v>44899</v>
      </c>
      <c r="G164" s="3" t="str">
        <f t="shared" si="4"/>
        <v>Dec</v>
      </c>
      <c r="H164" t="s">
        <v>20</v>
      </c>
      <c r="I164" t="s">
        <v>31</v>
      </c>
      <c r="J164" t="s">
        <v>320</v>
      </c>
      <c r="K164" t="s">
        <v>23</v>
      </c>
      <c r="L164">
        <v>1</v>
      </c>
      <c r="M164">
        <v>563</v>
      </c>
      <c r="N164" t="s">
        <v>24</v>
      </c>
      <c r="O164" t="s">
        <v>53</v>
      </c>
      <c r="P164" t="s">
        <v>321</v>
      </c>
      <c r="Q164" t="s">
        <v>27</v>
      </c>
      <c r="R164" t="s">
        <v>28</v>
      </c>
    </row>
    <row r="165" spans="1:18">
      <c r="A165">
        <v>164</v>
      </c>
      <c r="B165" t="s">
        <v>322</v>
      </c>
      <c r="C165" t="s">
        <v>30</v>
      </c>
      <c r="D165">
        <v>73</v>
      </c>
      <c r="E165" t="str">
        <f t="shared" si="5"/>
        <v>adult</v>
      </c>
      <c r="F165" s="3">
        <v>44899</v>
      </c>
      <c r="G165" s="3" t="str">
        <f t="shared" si="4"/>
        <v>Dec</v>
      </c>
      <c r="H165" t="s">
        <v>20</v>
      </c>
      <c r="I165" t="s">
        <v>56</v>
      </c>
      <c r="J165" t="s">
        <v>22</v>
      </c>
      <c r="K165" t="s">
        <v>33</v>
      </c>
      <c r="L165">
        <v>1</v>
      </c>
      <c r="M165">
        <v>399</v>
      </c>
      <c r="N165" t="s">
        <v>24</v>
      </c>
      <c r="O165" t="s">
        <v>75</v>
      </c>
      <c r="P165" t="s">
        <v>76</v>
      </c>
      <c r="Q165" t="s">
        <v>27</v>
      </c>
      <c r="R165" t="s">
        <v>28</v>
      </c>
    </row>
    <row r="166" spans="1:18">
      <c r="A166">
        <v>165</v>
      </c>
      <c r="B166" t="s">
        <v>323</v>
      </c>
      <c r="C166" t="s">
        <v>30</v>
      </c>
      <c r="D166">
        <v>56</v>
      </c>
      <c r="E166" t="str">
        <f t="shared" si="5"/>
        <v>adult</v>
      </c>
      <c r="F166" s="3">
        <v>44899</v>
      </c>
      <c r="G166" s="3" t="str">
        <f t="shared" si="4"/>
        <v>Dec</v>
      </c>
      <c r="H166" t="s">
        <v>20</v>
      </c>
      <c r="I166" t="s">
        <v>47</v>
      </c>
      <c r="J166" t="s">
        <v>32</v>
      </c>
      <c r="K166" t="s">
        <v>37</v>
      </c>
      <c r="L166">
        <v>1</v>
      </c>
      <c r="M166">
        <v>899</v>
      </c>
      <c r="N166" t="s">
        <v>24</v>
      </c>
      <c r="O166" t="s">
        <v>71</v>
      </c>
      <c r="P166" t="s">
        <v>72</v>
      </c>
      <c r="Q166" t="s">
        <v>27</v>
      </c>
      <c r="R166" t="s">
        <v>28</v>
      </c>
    </row>
    <row r="167" spans="1:18">
      <c r="A167">
        <v>166</v>
      </c>
      <c r="B167" t="s">
        <v>324</v>
      </c>
      <c r="C167" t="s">
        <v>51</v>
      </c>
      <c r="D167">
        <v>73</v>
      </c>
      <c r="E167" t="str">
        <f t="shared" si="5"/>
        <v>adult</v>
      </c>
      <c r="F167" s="3">
        <v>44899</v>
      </c>
      <c r="G167" s="3" t="str">
        <f t="shared" si="4"/>
        <v>Dec</v>
      </c>
      <c r="H167" t="s">
        <v>20</v>
      </c>
      <c r="I167" t="s">
        <v>52</v>
      </c>
      <c r="J167" t="s">
        <v>32</v>
      </c>
      <c r="K167" t="s">
        <v>81</v>
      </c>
      <c r="L167">
        <v>1</v>
      </c>
      <c r="M167">
        <v>525</v>
      </c>
      <c r="N167" t="s">
        <v>24</v>
      </c>
      <c r="O167" t="s">
        <v>53</v>
      </c>
      <c r="P167" t="s">
        <v>54</v>
      </c>
      <c r="Q167" t="s">
        <v>27</v>
      </c>
      <c r="R167" t="s">
        <v>28</v>
      </c>
    </row>
    <row r="168" spans="1:18">
      <c r="A168">
        <v>167</v>
      </c>
      <c r="B168" t="s">
        <v>325</v>
      </c>
      <c r="C168" t="s">
        <v>30</v>
      </c>
      <c r="D168">
        <v>18</v>
      </c>
      <c r="E168" t="str">
        <f t="shared" si="5"/>
        <v>Teenager</v>
      </c>
      <c r="F168" s="3">
        <v>44899</v>
      </c>
      <c r="G168" s="3" t="str">
        <f t="shared" si="4"/>
        <v>Dec</v>
      </c>
      <c r="H168" t="s">
        <v>20</v>
      </c>
      <c r="I168" t="s">
        <v>41</v>
      </c>
      <c r="J168" t="s">
        <v>22</v>
      </c>
      <c r="K168" t="s">
        <v>58</v>
      </c>
      <c r="L168">
        <v>1</v>
      </c>
      <c r="M168">
        <v>323</v>
      </c>
      <c r="N168" t="s">
        <v>24</v>
      </c>
      <c r="O168" t="s">
        <v>43</v>
      </c>
      <c r="P168" t="s">
        <v>108</v>
      </c>
      <c r="Q168" t="s">
        <v>27</v>
      </c>
      <c r="R168" t="s">
        <v>28</v>
      </c>
    </row>
    <row r="169" spans="1:18">
      <c r="A169">
        <v>168</v>
      </c>
      <c r="B169" t="s">
        <v>326</v>
      </c>
      <c r="C169" t="s">
        <v>30</v>
      </c>
      <c r="D169">
        <v>48</v>
      </c>
      <c r="E169" t="str">
        <f t="shared" si="5"/>
        <v>adult</v>
      </c>
      <c r="F169" s="3">
        <v>44899</v>
      </c>
      <c r="G169" s="3" t="str">
        <f t="shared" si="4"/>
        <v>Dec</v>
      </c>
      <c r="H169" t="s">
        <v>20</v>
      </c>
      <c r="I169" t="s">
        <v>31</v>
      </c>
      <c r="J169" t="s">
        <v>32</v>
      </c>
      <c r="K169" t="s">
        <v>33</v>
      </c>
      <c r="L169">
        <v>1</v>
      </c>
      <c r="M169">
        <v>1137</v>
      </c>
      <c r="N169" t="s">
        <v>24</v>
      </c>
      <c r="O169" t="s">
        <v>115</v>
      </c>
      <c r="P169" t="s">
        <v>116</v>
      </c>
      <c r="Q169" t="s">
        <v>27</v>
      </c>
      <c r="R169" t="s">
        <v>28</v>
      </c>
    </row>
    <row r="170" spans="1:18">
      <c r="A170">
        <v>169</v>
      </c>
      <c r="B170" t="s">
        <v>327</v>
      </c>
      <c r="C170" t="s">
        <v>30</v>
      </c>
      <c r="D170">
        <v>28</v>
      </c>
      <c r="E170" t="str">
        <f t="shared" si="5"/>
        <v>young adult</v>
      </c>
      <c r="F170" s="3">
        <v>44899</v>
      </c>
      <c r="G170" s="3" t="str">
        <f t="shared" si="4"/>
        <v>Dec</v>
      </c>
      <c r="H170" t="s">
        <v>20</v>
      </c>
      <c r="I170" t="s">
        <v>41</v>
      </c>
      <c r="J170" t="s">
        <v>22</v>
      </c>
      <c r="K170" t="s">
        <v>23</v>
      </c>
      <c r="L170">
        <v>1</v>
      </c>
      <c r="M170">
        <v>582</v>
      </c>
      <c r="N170" t="s">
        <v>24</v>
      </c>
      <c r="O170" t="s">
        <v>71</v>
      </c>
      <c r="P170" t="s">
        <v>235</v>
      </c>
      <c r="Q170" t="s">
        <v>27</v>
      </c>
      <c r="R170" t="s">
        <v>28</v>
      </c>
    </row>
    <row r="171" spans="1:18">
      <c r="A171">
        <v>170</v>
      </c>
      <c r="B171" t="s">
        <v>328</v>
      </c>
      <c r="C171" t="s">
        <v>51</v>
      </c>
      <c r="D171">
        <v>74</v>
      </c>
      <c r="E171" t="str">
        <f t="shared" si="5"/>
        <v>adult</v>
      </c>
      <c r="F171" s="3">
        <v>44899</v>
      </c>
      <c r="G171" s="3" t="str">
        <f t="shared" si="4"/>
        <v>Dec</v>
      </c>
      <c r="H171" t="s">
        <v>20</v>
      </c>
      <c r="I171" t="s">
        <v>56</v>
      </c>
      <c r="J171" t="s">
        <v>32</v>
      </c>
      <c r="K171" t="s">
        <v>58</v>
      </c>
      <c r="L171">
        <v>1</v>
      </c>
      <c r="M171">
        <v>1083</v>
      </c>
      <c r="N171" t="s">
        <v>24</v>
      </c>
      <c r="O171" t="s">
        <v>25</v>
      </c>
      <c r="P171" t="s">
        <v>26</v>
      </c>
      <c r="Q171" t="s">
        <v>27</v>
      </c>
      <c r="R171" t="s">
        <v>28</v>
      </c>
    </row>
    <row r="172" spans="1:18">
      <c r="A172">
        <v>171</v>
      </c>
      <c r="B172" t="s">
        <v>329</v>
      </c>
      <c r="C172" t="s">
        <v>51</v>
      </c>
      <c r="D172">
        <v>40</v>
      </c>
      <c r="E172" t="str">
        <f t="shared" si="5"/>
        <v>adult</v>
      </c>
      <c r="F172" s="3">
        <v>44899</v>
      </c>
      <c r="G172" s="3" t="str">
        <f t="shared" si="4"/>
        <v>Dec</v>
      </c>
      <c r="H172" t="s">
        <v>20</v>
      </c>
      <c r="I172" t="s">
        <v>47</v>
      </c>
      <c r="J172" t="s">
        <v>32</v>
      </c>
      <c r="K172" t="s">
        <v>37</v>
      </c>
      <c r="L172">
        <v>1</v>
      </c>
      <c r="M172">
        <v>696</v>
      </c>
      <c r="N172" t="s">
        <v>24</v>
      </c>
      <c r="O172" t="s">
        <v>49</v>
      </c>
      <c r="P172" t="s">
        <v>130</v>
      </c>
      <c r="Q172" t="s">
        <v>27</v>
      </c>
      <c r="R172" t="s">
        <v>28</v>
      </c>
    </row>
    <row r="173" spans="1:18">
      <c r="A173">
        <v>172</v>
      </c>
      <c r="B173" t="s">
        <v>330</v>
      </c>
      <c r="C173" t="s">
        <v>51</v>
      </c>
      <c r="D173">
        <v>71</v>
      </c>
      <c r="E173" t="str">
        <f t="shared" si="5"/>
        <v>adult</v>
      </c>
      <c r="F173" s="3">
        <v>44899</v>
      </c>
      <c r="G173" s="3" t="str">
        <f t="shared" si="4"/>
        <v>Dec</v>
      </c>
      <c r="H173" t="s">
        <v>20</v>
      </c>
      <c r="I173" t="s">
        <v>21</v>
      </c>
      <c r="J173" t="s">
        <v>48</v>
      </c>
      <c r="K173" t="s">
        <v>23</v>
      </c>
      <c r="L173">
        <v>1</v>
      </c>
      <c r="M173">
        <v>842</v>
      </c>
      <c r="N173" t="s">
        <v>24</v>
      </c>
      <c r="O173" t="s">
        <v>71</v>
      </c>
      <c r="P173" t="s">
        <v>72</v>
      </c>
      <c r="Q173" t="s">
        <v>27</v>
      </c>
      <c r="R173" t="s">
        <v>28</v>
      </c>
    </row>
    <row r="174" spans="1:18">
      <c r="A174">
        <v>173</v>
      </c>
      <c r="B174" t="s">
        <v>331</v>
      </c>
      <c r="C174" t="s">
        <v>51</v>
      </c>
      <c r="D174">
        <v>22</v>
      </c>
      <c r="E174" t="str">
        <f t="shared" si="5"/>
        <v>Teenager</v>
      </c>
      <c r="F174" s="3">
        <v>44899</v>
      </c>
      <c r="G174" s="3" t="str">
        <f t="shared" si="4"/>
        <v>Dec</v>
      </c>
      <c r="H174" t="s">
        <v>20</v>
      </c>
      <c r="I174" t="s">
        <v>21</v>
      </c>
      <c r="J174" t="s">
        <v>32</v>
      </c>
      <c r="K174" t="s">
        <v>23</v>
      </c>
      <c r="L174">
        <v>1</v>
      </c>
      <c r="M174">
        <v>1229</v>
      </c>
      <c r="N174" t="s">
        <v>24</v>
      </c>
      <c r="O174" t="s">
        <v>90</v>
      </c>
      <c r="P174" t="s">
        <v>332</v>
      </c>
      <c r="Q174" t="s">
        <v>27</v>
      </c>
      <c r="R174" t="s">
        <v>28</v>
      </c>
    </row>
    <row r="175" spans="1:18">
      <c r="A175">
        <v>174</v>
      </c>
      <c r="B175" t="s">
        <v>333</v>
      </c>
      <c r="C175" t="s">
        <v>30</v>
      </c>
      <c r="D175">
        <v>18</v>
      </c>
      <c r="E175" t="str">
        <f t="shared" si="5"/>
        <v>Teenager</v>
      </c>
      <c r="F175" s="3">
        <v>44899</v>
      </c>
      <c r="G175" s="3" t="str">
        <f t="shared" si="4"/>
        <v>Dec</v>
      </c>
      <c r="H175" t="s">
        <v>168</v>
      </c>
      <c r="I175" t="s">
        <v>21</v>
      </c>
      <c r="J175" t="s">
        <v>32</v>
      </c>
      <c r="K175" t="s">
        <v>58</v>
      </c>
      <c r="L175">
        <v>1</v>
      </c>
      <c r="M175">
        <v>698</v>
      </c>
      <c r="N175" t="s">
        <v>24</v>
      </c>
      <c r="O175" t="s">
        <v>71</v>
      </c>
      <c r="P175" t="s">
        <v>334</v>
      </c>
      <c r="Q175" t="s">
        <v>27</v>
      </c>
      <c r="R175" t="s">
        <v>28</v>
      </c>
    </row>
    <row r="176" spans="1:18">
      <c r="A176">
        <v>175</v>
      </c>
      <c r="B176" t="s">
        <v>335</v>
      </c>
      <c r="C176" t="s">
        <v>30</v>
      </c>
      <c r="D176">
        <v>48</v>
      </c>
      <c r="E176" t="str">
        <f t="shared" si="5"/>
        <v>adult</v>
      </c>
      <c r="F176" s="3">
        <v>44899</v>
      </c>
      <c r="G176" s="3" t="str">
        <f t="shared" si="4"/>
        <v>Dec</v>
      </c>
      <c r="H176" t="s">
        <v>20</v>
      </c>
      <c r="I176" t="s">
        <v>21</v>
      </c>
      <c r="J176" t="s">
        <v>22</v>
      </c>
      <c r="K176" t="s">
        <v>58</v>
      </c>
      <c r="L176">
        <v>1</v>
      </c>
      <c r="M176">
        <v>435</v>
      </c>
      <c r="N176" t="s">
        <v>24</v>
      </c>
      <c r="O176" t="s">
        <v>90</v>
      </c>
      <c r="P176" t="s">
        <v>336</v>
      </c>
      <c r="Q176" t="s">
        <v>27</v>
      </c>
      <c r="R176" t="s">
        <v>28</v>
      </c>
    </row>
    <row r="177" spans="1:18">
      <c r="A177">
        <v>176</v>
      </c>
      <c r="B177" t="s">
        <v>337</v>
      </c>
      <c r="C177" t="s">
        <v>51</v>
      </c>
      <c r="D177">
        <v>24</v>
      </c>
      <c r="E177" t="str">
        <f t="shared" si="5"/>
        <v>young adult</v>
      </c>
      <c r="F177" s="3">
        <v>44899</v>
      </c>
      <c r="G177" s="3" t="str">
        <f t="shared" si="4"/>
        <v>Dec</v>
      </c>
      <c r="H177" t="s">
        <v>20</v>
      </c>
      <c r="I177" t="s">
        <v>74</v>
      </c>
      <c r="J177" t="s">
        <v>32</v>
      </c>
      <c r="K177" t="s">
        <v>33</v>
      </c>
      <c r="L177">
        <v>1</v>
      </c>
      <c r="M177">
        <v>1442</v>
      </c>
      <c r="N177" t="s">
        <v>24</v>
      </c>
      <c r="O177" t="s">
        <v>43</v>
      </c>
      <c r="P177" t="s">
        <v>266</v>
      </c>
      <c r="Q177" t="s">
        <v>27</v>
      </c>
      <c r="R177" t="s">
        <v>28</v>
      </c>
    </row>
    <row r="178" spans="1:18">
      <c r="A178">
        <v>177</v>
      </c>
      <c r="B178" t="s">
        <v>338</v>
      </c>
      <c r="C178" t="s">
        <v>51</v>
      </c>
      <c r="D178">
        <v>41</v>
      </c>
      <c r="E178" t="str">
        <f t="shared" si="5"/>
        <v>adult</v>
      </c>
      <c r="F178" s="3">
        <v>44899</v>
      </c>
      <c r="G178" s="3" t="str">
        <f t="shared" si="4"/>
        <v>Dec</v>
      </c>
      <c r="H178" t="s">
        <v>20</v>
      </c>
      <c r="I178" t="s">
        <v>56</v>
      </c>
      <c r="J178" t="s">
        <v>48</v>
      </c>
      <c r="K178" t="s">
        <v>58</v>
      </c>
      <c r="L178">
        <v>1</v>
      </c>
      <c r="M178">
        <v>899</v>
      </c>
      <c r="N178" t="s">
        <v>24</v>
      </c>
      <c r="O178" t="s">
        <v>71</v>
      </c>
      <c r="P178" t="s">
        <v>72</v>
      </c>
      <c r="Q178" t="s">
        <v>27</v>
      </c>
      <c r="R178" t="s">
        <v>28</v>
      </c>
    </row>
    <row r="179" spans="1:18">
      <c r="A179">
        <v>178</v>
      </c>
      <c r="B179" t="s">
        <v>339</v>
      </c>
      <c r="C179" t="s">
        <v>51</v>
      </c>
      <c r="D179">
        <v>53</v>
      </c>
      <c r="E179" t="str">
        <f t="shared" si="5"/>
        <v>adult</v>
      </c>
      <c r="F179" s="3">
        <v>44899</v>
      </c>
      <c r="G179" s="3" t="str">
        <f t="shared" si="4"/>
        <v>Dec</v>
      </c>
      <c r="H179" t="s">
        <v>20</v>
      </c>
      <c r="I179" t="s">
        <v>21</v>
      </c>
      <c r="J179" t="s">
        <v>32</v>
      </c>
      <c r="K179" t="s">
        <v>33</v>
      </c>
      <c r="L179">
        <v>1</v>
      </c>
      <c r="M179">
        <v>597</v>
      </c>
      <c r="N179" t="s">
        <v>24</v>
      </c>
      <c r="O179" t="s">
        <v>82</v>
      </c>
      <c r="P179" t="s">
        <v>229</v>
      </c>
      <c r="Q179" t="s">
        <v>27</v>
      </c>
      <c r="R179" t="s">
        <v>28</v>
      </c>
    </row>
    <row r="180" spans="1:18">
      <c r="A180">
        <v>179</v>
      </c>
      <c r="B180" t="s">
        <v>340</v>
      </c>
      <c r="C180" t="s">
        <v>51</v>
      </c>
      <c r="D180">
        <v>29</v>
      </c>
      <c r="E180" t="str">
        <f t="shared" si="5"/>
        <v>young adult</v>
      </c>
      <c r="F180" s="3">
        <v>44899</v>
      </c>
      <c r="G180" s="3" t="str">
        <f t="shared" si="4"/>
        <v>Dec</v>
      </c>
      <c r="H180" t="s">
        <v>20</v>
      </c>
      <c r="I180" t="s">
        <v>47</v>
      </c>
      <c r="J180" t="s">
        <v>341</v>
      </c>
      <c r="K180" t="s">
        <v>37</v>
      </c>
      <c r="L180">
        <v>1</v>
      </c>
      <c r="M180">
        <v>362</v>
      </c>
      <c r="N180" t="s">
        <v>24</v>
      </c>
      <c r="O180" t="s">
        <v>38</v>
      </c>
      <c r="P180" t="s">
        <v>342</v>
      </c>
      <c r="Q180" t="s">
        <v>27</v>
      </c>
      <c r="R180" t="s">
        <v>28</v>
      </c>
    </row>
    <row r="181" spans="1:18">
      <c r="A181">
        <v>180</v>
      </c>
      <c r="B181" t="s">
        <v>343</v>
      </c>
      <c r="C181" t="s">
        <v>30</v>
      </c>
      <c r="D181">
        <v>37</v>
      </c>
      <c r="E181" t="str">
        <f t="shared" si="5"/>
        <v>adult</v>
      </c>
      <c r="F181" s="3">
        <v>44899</v>
      </c>
      <c r="G181" s="3" t="str">
        <f t="shared" si="4"/>
        <v>Dec</v>
      </c>
      <c r="H181" t="s">
        <v>20</v>
      </c>
      <c r="I181" t="s">
        <v>41</v>
      </c>
      <c r="J181" t="s">
        <v>22</v>
      </c>
      <c r="K181" t="s">
        <v>89</v>
      </c>
      <c r="L181">
        <v>1</v>
      </c>
      <c r="M181">
        <v>453</v>
      </c>
      <c r="N181" t="s">
        <v>24</v>
      </c>
      <c r="O181" t="s">
        <v>71</v>
      </c>
      <c r="P181" t="s">
        <v>72</v>
      </c>
      <c r="Q181" t="s">
        <v>27</v>
      </c>
      <c r="R181" t="s">
        <v>28</v>
      </c>
    </row>
    <row r="182" spans="1:18">
      <c r="A182">
        <v>181</v>
      </c>
      <c r="B182" t="s">
        <v>344</v>
      </c>
      <c r="C182" t="s">
        <v>30</v>
      </c>
      <c r="D182">
        <v>73</v>
      </c>
      <c r="E182" t="str">
        <f t="shared" si="5"/>
        <v>adult</v>
      </c>
      <c r="F182" s="3">
        <v>44899</v>
      </c>
      <c r="G182" s="3" t="str">
        <f t="shared" si="4"/>
        <v>Dec</v>
      </c>
      <c r="H182" t="s">
        <v>20</v>
      </c>
      <c r="I182" t="s">
        <v>21</v>
      </c>
      <c r="J182" t="s">
        <v>32</v>
      </c>
      <c r="K182" t="s">
        <v>23</v>
      </c>
      <c r="L182">
        <v>1</v>
      </c>
      <c r="M182">
        <v>1299</v>
      </c>
      <c r="N182" t="s">
        <v>24</v>
      </c>
      <c r="O182" t="s">
        <v>49</v>
      </c>
      <c r="P182" t="s">
        <v>345</v>
      </c>
      <c r="Q182" t="s">
        <v>27</v>
      </c>
      <c r="R182" t="s">
        <v>28</v>
      </c>
    </row>
    <row r="183" spans="1:18">
      <c r="A183">
        <v>182</v>
      </c>
      <c r="B183" t="s">
        <v>346</v>
      </c>
      <c r="C183" t="s">
        <v>51</v>
      </c>
      <c r="D183">
        <v>42</v>
      </c>
      <c r="E183" t="str">
        <f t="shared" si="5"/>
        <v>adult</v>
      </c>
      <c r="F183" s="3">
        <v>44899</v>
      </c>
      <c r="G183" s="3" t="str">
        <f t="shared" si="4"/>
        <v>Dec</v>
      </c>
      <c r="H183" t="s">
        <v>20</v>
      </c>
      <c r="I183" t="s">
        <v>56</v>
      </c>
      <c r="J183" t="s">
        <v>32</v>
      </c>
      <c r="K183" t="s">
        <v>58</v>
      </c>
      <c r="L183">
        <v>1</v>
      </c>
      <c r="M183">
        <v>969</v>
      </c>
      <c r="N183" t="s">
        <v>24</v>
      </c>
      <c r="O183" t="s">
        <v>67</v>
      </c>
      <c r="P183" t="s">
        <v>347</v>
      </c>
      <c r="Q183" t="s">
        <v>27</v>
      </c>
      <c r="R183" t="s">
        <v>28</v>
      </c>
    </row>
    <row r="184" spans="1:18">
      <c r="A184">
        <v>183</v>
      </c>
      <c r="B184" t="s">
        <v>348</v>
      </c>
      <c r="C184" t="s">
        <v>30</v>
      </c>
      <c r="D184">
        <v>33</v>
      </c>
      <c r="E184" t="str">
        <f t="shared" si="5"/>
        <v>adult</v>
      </c>
      <c r="F184" s="3">
        <v>44899</v>
      </c>
      <c r="G184" s="3" t="str">
        <f t="shared" si="4"/>
        <v>Dec</v>
      </c>
      <c r="H184" t="s">
        <v>20</v>
      </c>
      <c r="I184" t="s">
        <v>47</v>
      </c>
      <c r="J184" t="s">
        <v>22</v>
      </c>
      <c r="K184" t="s">
        <v>89</v>
      </c>
      <c r="L184">
        <v>1</v>
      </c>
      <c r="M184">
        <v>558</v>
      </c>
      <c r="N184" t="s">
        <v>24</v>
      </c>
      <c r="O184" t="s">
        <v>60</v>
      </c>
      <c r="P184" t="s">
        <v>349</v>
      </c>
      <c r="Q184" t="s">
        <v>27</v>
      </c>
      <c r="R184" t="s">
        <v>28</v>
      </c>
    </row>
    <row r="185" spans="1:18">
      <c r="A185">
        <v>184</v>
      </c>
      <c r="B185" t="s">
        <v>350</v>
      </c>
      <c r="C185" t="s">
        <v>30</v>
      </c>
      <c r="D185">
        <v>29</v>
      </c>
      <c r="E185" t="str">
        <f t="shared" si="5"/>
        <v>young adult</v>
      </c>
      <c r="F185" s="3">
        <v>44899</v>
      </c>
      <c r="G185" s="3" t="str">
        <f t="shared" si="4"/>
        <v>Dec</v>
      </c>
      <c r="H185" t="s">
        <v>20</v>
      </c>
      <c r="I185" t="s">
        <v>21</v>
      </c>
      <c r="J185" t="s">
        <v>22</v>
      </c>
      <c r="K185" t="s">
        <v>89</v>
      </c>
      <c r="L185">
        <v>1</v>
      </c>
      <c r="M185">
        <v>545</v>
      </c>
      <c r="N185" t="s">
        <v>24</v>
      </c>
      <c r="O185" t="s">
        <v>49</v>
      </c>
      <c r="P185" t="s">
        <v>351</v>
      </c>
      <c r="Q185" t="s">
        <v>27</v>
      </c>
      <c r="R185" t="s">
        <v>28</v>
      </c>
    </row>
    <row r="186" spans="1:18">
      <c r="A186">
        <v>185</v>
      </c>
      <c r="B186" t="s">
        <v>352</v>
      </c>
      <c r="C186" t="s">
        <v>30</v>
      </c>
      <c r="D186">
        <v>39</v>
      </c>
      <c r="E186" t="str">
        <f t="shared" si="5"/>
        <v>adult</v>
      </c>
      <c r="F186" s="3">
        <v>44899</v>
      </c>
      <c r="G186" s="3" t="str">
        <f t="shared" si="4"/>
        <v>Dec</v>
      </c>
      <c r="H186" t="s">
        <v>20</v>
      </c>
      <c r="I186" t="s">
        <v>47</v>
      </c>
      <c r="J186" t="s">
        <v>22</v>
      </c>
      <c r="K186" t="s">
        <v>33</v>
      </c>
      <c r="L186">
        <v>1</v>
      </c>
      <c r="M186">
        <v>561</v>
      </c>
      <c r="N186" t="s">
        <v>24</v>
      </c>
      <c r="O186" t="s">
        <v>43</v>
      </c>
      <c r="P186" t="s">
        <v>108</v>
      </c>
      <c r="Q186" t="s">
        <v>27</v>
      </c>
      <c r="R186" t="s">
        <v>28</v>
      </c>
    </row>
    <row r="187" spans="1:18">
      <c r="A187">
        <v>186</v>
      </c>
      <c r="B187" t="s">
        <v>353</v>
      </c>
      <c r="C187" t="s">
        <v>51</v>
      </c>
      <c r="D187">
        <v>42</v>
      </c>
      <c r="E187" t="str">
        <f t="shared" si="5"/>
        <v>adult</v>
      </c>
      <c r="F187" s="3">
        <v>44899</v>
      </c>
      <c r="G187" s="3" t="str">
        <f t="shared" si="4"/>
        <v>Dec</v>
      </c>
      <c r="H187" t="s">
        <v>20</v>
      </c>
      <c r="I187" t="s">
        <v>21</v>
      </c>
      <c r="J187" t="s">
        <v>48</v>
      </c>
      <c r="K187" t="s">
        <v>89</v>
      </c>
      <c r="L187">
        <v>1</v>
      </c>
      <c r="M187">
        <v>735</v>
      </c>
      <c r="N187" t="s">
        <v>24</v>
      </c>
      <c r="O187" t="s">
        <v>71</v>
      </c>
      <c r="P187" t="s">
        <v>72</v>
      </c>
      <c r="Q187" t="s">
        <v>27</v>
      </c>
      <c r="R187" t="s">
        <v>28</v>
      </c>
    </row>
    <row r="188" spans="1:18">
      <c r="A188">
        <v>187</v>
      </c>
      <c r="B188" t="s">
        <v>354</v>
      </c>
      <c r="C188" t="s">
        <v>30</v>
      </c>
      <c r="D188">
        <v>59</v>
      </c>
      <c r="E188" t="str">
        <f t="shared" si="5"/>
        <v>adult</v>
      </c>
      <c r="F188" s="3">
        <v>44899</v>
      </c>
      <c r="G188" s="3" t="str">
        <f t="shared" si="4"/>
        <v>Dec</v>
      </c>
      <c r="H188" t="s">
        <v>20</v>
      </c>
      <c r="I188" t="s">
        <v>21</v>
      </c>
      <c r="J188" t="s">
        <v>22</v>
      </c>
      <c r="K188" t="s">
        <v>81</v>
      </c>
      <c r="L188">
        <v>1</v>
      </c>
      <c r="M188">
        <v>446</v>
      </c>
      <c r="N188" t="s">
        <v>24</v>
      </c>
      <c r="O188" t="s">
        <v>62</v>
      </c>
      <c r="P188" t="s">
        <v>355</v>
      </c>
      <c r="Q188" t="s">
        <v>27</v>
      </c>
      <c r="R188" t="s">
        <v>28</v>
      </c>
    </row>
    <row r="189" spans="1:18">
      <c r="A189">
        <v>188</v>
      </c>
      <c r="B189" t="s">
        <v>356</v>
      </c>
      <c r="C189" t="s">
        <v>51</v>
      </c>
      <c r="D189">
        <v>46</v>
      </c>
      <c r="E189" t="str">
        <f t="shared" si="5"/>
        <v>adult</v>
      </c>
      <c r="F189" s="3">
        <v>44899</v>
      </c>
      <c r="G189" s="3" t="str">
        <f t="shared" si="4"/>
        <v>Dec</v>
      </c>
      <c r="H189" t="s">
        <v>20</v>
      </c>
      <c r="I189" t="s">
        <v>41</v>
      </c>
      <c r="J189" t="s">
        <v>32</v>
      </c>
      <c r="K189" t="s">
        <v>89</v>
      </c>
      <c r="L189">
        <v>1</v>
      </c>
      <c r="M189">
        <v>882</v>
      </c>
      <c r="N189" t="s">
        <v>24</v>
      </c>
      <c r="O189" t="s">
        <v>82</v>
      </c>
      <c r="P189" t="s">
        <v>243</v>
      </c>
      <c r="Q189" t="s">
        <v>27</v>
      </c>
      <c r="R189" t="s">
        <v>28</v>
      </c>
    </row>
    <row r="190" spans="1:18">
      <c r="A190">
        <v>189</v>
      </c>
      <c r="B190" t="s">
        <v>357</v>
      </c>
      <c r="C190" t="s">
        <v>30</v>
      </c>
      <c r="D190">
        <v>48</v>
      </c>
      <c r="E190" t="str">
        <f t="shared" si="5"/>
        <v>adult</v>
      </c>
      <c r="F190" s="3">
        <v>44899</v>
      </c>
      <c r="G190" s="3" t="str">
        <f t="shared" si="4"/>
        <v>Dec</v>
      </c>
      <c r="H190" t="s">
        <v>20</v>
      </c>
      <c r="I190" t="s">
        <v>47</v>
      </c>
      <c r="J190" t="s">
        <v>32</v>
      </c>
      <c r="K190" t="s">
        <v>23</v>
      </c>
      <c r="L190">
        <v>1</v>
      </c>
      <c r="M190">
        <v>1163</v>
      </c>
      <c r="N190" t="s">
        <v>24</v>
      </c>
      <c r="O190" t="s">
        <v>49</v>
      </c>
      <c r="P190" t="s">
        <v>85</v>
      </c>
      <c r="Q190" t="s">
        <v>27</v>
      </c>
      <c r="R190" t="s">
        <v>28</v>
      </c>
    </row>
    <row r="191" spans="1:18">
      <c r="A191">
        <v>190</v>
      </c>
      <c r="B191" t="s">
        <v>358</v>
      </c>
      <c r="C191" t="s">
        <v>51</v>
      </c>
      <c r="D191">
        <v>33</v>
      </c>
      <c r="E191" t="str">
        <f t="shared" si="5"/>
        <v>adult</v>
      </c>
      <c r="F191" s="3">
        <v>44899</v>
      </c>
      <c r="G191" s="3" t="str">
        <f t="shared" si="4"/>
        <v>Dec</v>
      </c>
      <c r="H191" t="s">
        <v>20</v>
      </c>
      <c r="I191" t="s">
        <v>56</v>
      </c>
      <c r="J191" t="s">
        <v>32</v>
      </c>
      <c r="K191" t="s">
        <v>23</v>
      </c>
      <c r="L191">
        <v>1</v>
      </c>
      <c r="M191">
        <v>1125</v>
      </c>
      <c r="N191" t="s">
        <v>24</v>
      </c>
      <c r="O191" t="s">
        <v>38</v>
      </c>
      <c r="P191" t="s">
        <v>39</v>
      </c>
      <c r="Q191" t="s">
        <v>27</v>
      </c>
      <c r="R191" t="s">
        <v>28</v>
      </c>
    </row>
    <row r="192" spans="1:18">
      <c r="A192">
        <v>191</v>
      </c>
      <c r="B192" t="s">
        <v>358</v>
      </c>
      <c r="C192" t="s">
        <v>30</v>
      </c>
      <c r="D192">
        <v>22</v>
      </c>
      <c r="E192" t="str">
        <f t="shared" si="5"/>
        <v>Teenager</v>
      </c>
      <c r="F192" s="3">
        <v>44899</v>
      </c>
      <c r="G192" s="3" t="str">
        <f t="shared" si="4"/>
        <v>Dec</v>
      </c>
      <c r="H192" t="s">
        <v>20</v>
      </c>
      <c r="I192" t="s">
        <v>41</v>
      </c>
      <c r="J192" t="s">
        <v>64</v>
      </c>
      <c r="K192" t="s">
        <v>33</v>
      </c>
      <c r="L192">
        <v>1</v>
      </c>
      <c r="M192">
        <v>690</v>
      </c>
      <c r="N192" t="s">
        <v>24</v>
      </c>
      <c r="O192" t="s">
        <v>75</v>
      </c>
      <c r="P192" t="s">
        <v>76</v>
      </c>
      <c r="Q192" t="s">
        <v>27</v>
      </c>
      <c r="R192" t="s">
        <v>28</v>
      </c>
    </row>
    <row r="193" spans="1:18">
      <c r="A193">
        <v>192</v>
      </c>
      <c r="B193" t="s">
        <v>359</v>
      </c>
      <c r="C193" t="s">
        <v>30</v>
      </c>
      <c r="D193">
        <v>23</v>
      </c>
      <c r="E193" t="str">
        <f t="shared" si="5"/>
        <v>young adult</v>
      </c>
      <c r="F193" s="3">
        <v>44899</v>
      </c>
      <c r="G193" s="3" t="str">
        <f t="shared" si="4"/>
        <v>Dec</v>
      </c>
      <c r="H193" t="s">
        <v>20</v>
      </c>
      <c r="I193" t="s">
        <v>47</v>
      </c>
      <c r="J193" t="s">
        <v>32</v>
      </c>
      <c r="K193" t="s">
        <v>58</v>
      </c>
      <c r="L193">
        <v>1</v>
      </c>
      <c r="M193">
        <v>495</v>
      </c>
      <c r="N193" t="s">
        <v>24</v>
      </c>
      <c r="O193" t="s">
        <v>49</v>
      </c>
      <c r="P193" t="s">
        <v>360</v>
      </c>
      <c r="Q193" t="s">
        <v>27</v>
      </c>
      <c r="R193" t="s">
        <v>28</v>
      </c>
    </row>
    <row r="194" spans="1:18">
      <c r="A194">
        <v>193</v>
      </c>
      <c r="B194" t="s">
        <v>361</v>
      </c>
      <c r="C194" t="s">
        <v>30</v>
      </c>
      <c r="D194">
        <v>42</v>
      </c>
      <c r="E194" t="str">
        <f t="shared" si="5"/>
        <v>adult</v>
      </c>
      <c r="F194" s="3">
        <v>44899</v>
      </c>
      <c r="G194" s="3" t="str">
        <f t="shared" si="4"/>
        <v>Dec</v>
      </c>
      <c r="H194" t="s">
        <v>20</v>
      </c>
      <c r="I194" t="s">
        <v>47</v>
      </c>
      <c r="J194" t="s">
        <v>22</v>
      </c>
      <c r="K194" t="s">
        <v>89</v>
      </c>
      <c r="L194">
        <v>1</v>
      </c>
      <c r="M194">
        <v>422</v>
      </c>
      <c r="N194" t="s">
        <v>24</v>
      </c>
      <c r="O194" t="s">
        <v>71</v>
      </c>
      <c r="P194" t="s">
        <v>72</v>
      </c>
      <c r="Q194" t="s">
        <v>27</v>
      </c>
      <c r="R194" t="s">
        <v>28</v>
      </c>
    </row>
    <row r="195" spans="1:18">
      <c r="A195">
        <v>194</v>
      </c>
      <c r="B195" t="s">
        <v>362</v>
      </c>
      <c r="C195" t="s">
        <v>30</v>
      </c>
      <c r="D195">
        <v>38</v>
      </c>
      <c r="E195" t="str">
        <f t="shared" si="5"/>
        <v>adult</v>
      </c>
      <c r="F195" s="3">
        <v>44899</v>
      </c>
      <c r="G195" s="3" t="str">
        <f t="shared" ref="G195:G258" si="6">TEXT(F195,"mmm")</f>
        <v>Dec</v>
      </c>
      <c r="H195" t="s">
        <v>20</v>
      </c>
      <c r="I195" t="s">
        <v>41</v>
      </c>
      <c r="J195" t="s">
        <v>22</v>
      </c>
      <c r="K195" t="s">
        <v>33</v>
      </c>
      <c r="L195">
        <v>1</v>
      </c>
      <c r="M195">
        <v>399</v>
      </c>
      <c r="N195" t="s">
        <v>24</v>
      </c>
      <c r="O195" t="s">
        <v>115</v>
      </c>
      <c r="P195" t="s">
        <v>363</v>
      </c>
      <c r="Q195" t="s">
        <v>27</v>
      </c>
      <c r="R195" t="s">
        <v>28</v>
      </c>
    </row>
    <row r="196" spans="1:18">
      <c r="A196">
        <v>195</v>
      </c>
      <c r="B196" t="s">
        <v>364</v>
      </c>
      <c r="C196" t="s">
        <v>30</v>
      </c>
      <c r="D196">
        <v>39</v>
      </c>
      <c r="E196" t="str">
        <f t="shared" si="5"/>
        <v>adult</v>
      </c>
      <c r="F196" s="3">
        <v>44899</v>
      </c>
      <c r="G196" s="3" t="str">
        <f t="shared" si="6"/>
        <v>Dec</v>
      </c>
      <c r="H196" t="s">
        <v>20</v>
      </c>
      <c r="I196" t="s">
        <v>21</v>
      </c>
      <c r="J196" t="s">
        <v>22</v>
      </c>
      <c r="K196" t="s">
        <v>23</v>
      </c>
      <c r="L196">
        <v>1</v>
      </c>
      <c r="M196">
        <v>399</v>
      </c>
      <c r="N196" t="s">
        <v>24</v>
      </c>
      <c r="O196" t="s">
        <v>71</v>
      </c>
      <c r="P196" t="s">
        <v>365</v>
      </c>
      <c r="Q196" t="s">
        <v>27</v>
      </c>
      <c r="R196" t="s">
        <v>28</v>
      </c>
    </row>
    <row r="197" spans="1:18">
      <c r="A197">
        <v>196</v>
      </c>
      <c r="B197" t="s">
        <v>366</v>
      </c>
      <c r="C197" t="s">
        <v>30</v>
      </c>
      <c r="D197">
        <v>50</v>
      </c>
      <c r="E197" t="str">
        <f t="shared" si="5"/>
        <v>adult</v>
      </c>
      <c r="F197" s="3">
        <v>44899</v>
      </c>
      <c r="G197" s="3" t="str">
        <f t="shared" si="6"/>
        <v>Dec</v>
      </c>
      <c r="H197" t="s">
        <v>20</v>
      </c>
      <c r="I197" t="s">
        <v>21</v>
      </c>
      <c r="J197" t="s">
        <v>32</v>
      </c>
      <c r="K197" t="s">
        <v>81</v>
      </c>
      <c r="L197">
        <v>1</v>
      </c>
      <c r="M197">
        <v>969</v>
      </c>
      <c r="N197" t="s">
        <v>24</v>
      </c>
      <c r="O197" t="s">
        <v>71</v>
      </c>
      <c r="P197" t="s">
        <v>72</v>
      </c>
      <c r="Q197" t="s">
        <v>27</v>
      </c>
      <c r="R197" t="s">
        <v>28</v>
      </c>
    </row>
    <row r="198" spans="1:18">
      <c r="A198">
        <v>197</v>
      </c>
      <c r="B198" t="s">
        <v>367</v>
      </c>
      <c r="C198" t="s">
        <v>51</v>
      </c>
      <c r="D198">
        <v>31</v>
      </c>
      <c r="E198" t="str">
        <f t="shared" si="5"/>
        <v>young adult</v>
      </c>
      <c r="F198" s="3">
        <v>44899</v>
      </c>
      <c r="G198" s="3" t="str">
        <f t="shared" si="6"/>
        <v>Dec</v>
      </c>
      <c r="H198" t="s">
        <v>20</v>
      </c>
      <c r="I198" t="s">
        <v>47</v>
      </c>
      <c r="J198" t="s">
        <v>32</v>
      </c>
      <c r="K198" t="s">
        <v>42</v>
      </c>
      <c r="L198">
        <v>1</v>
      </c>
      <c r="M198">
        <v>499</v>
      </c>
      <c r="N198" t="s">
        <v>24</v>
      </c>
      <c r="O198" t="s">
        <v>90</v>
      </c>
      <c r="P198" t="s">
        <v>198</v>
      </c>
      <c r="Q198" t="s">
        <v>27</v>
      </c>
      <c r="R198" t="s">
        <v>28</v>
      </c>
    </row>
    <row r="199" spans="1:18">
      <c r="A199">
        <v>198</v>
      </c>
      <c r="B199" t="s">
        <v>368</v>
      </c>
      <c r="C199" t="s">
        <v>30</v>
      </c>
      <c r="D199">
        <v>33</v>
      </c>
      <c r="E199" t="str">
        <f t="shared" si="5"/>
        <v>adult</v>
      </c>
      <c r="F199" s="3">
        <v>44899</v>
      </c>
      <c r="G199" s="3" t="str">
        <f t="shared" si="6"/>
        <v>Dec</v>
      </c>
      <c r="H199" t="s">
        <v>20</v>
      </c>
      <c r="I199" t="s">
        <v>31</v>
      </c>
      <c r="J199" t="s">
        <v>22</v>
      </c>
      <c r="K199" t="s">
        <v>369</v>
      </c>
      <c r="L199">
        <v>1</v>
      </c>
      <c r="M199">
        <v>692</v>
      </c>
      <c r="N199" t="s">
        <v>24</v>
      </c>
      <c r="O199" t="s">
        <v>90</v>
      </c>
      <c r="P199" t="s">
        <v>91</v>
      </c>
      <c r="Q199" t="s">
        <v>27</v>
      </c>
      <c r="R199" t="s">
        <v>28</v>
      </c>
    </row>
    <row r="200" spans="1:18">
      <c r="A200">
        <v>199</v>
      </c>
      <c r="B200" t="s">
        <v>370</v>
      </c>
      <c r="C200" t="s">
        <v>30</v>
      </c>
      <c r="D200">
        <v>23</v>
      </c>
      <c r="E200" t="str">
        <f t="shared" si="5"/>
        <v>young adult</v>
      </c>
      <c r="F200" s="3">
        <v>44899</v>
      </c>
      <c r="G200" s="3" t="str">
        <f t="shared" si="6"/>
        <v>Dec</v>
      </c>
      <c r="H200" t="s">
        <v>20</v>
      </c>
      <c r="I200" t="s">
        <v>21</v>
      </c>
      <c r="J200" t="s">
        <v>64</v>
      </c>
      <c r="K200" t="s">
        <v>23</v>
      </c>
      <c r="L200">
        <v>1</v>
      </c>
      <c r="M200">
        <v>464</v>
      </c>
      <c r="N200" t="s">
        <v>24</v>
      </c>
      <c r="O200" t="s">
        <v>90</v>
      </c>
      <c r="P200" t="s">
        <v>198</v>
      </c>
      <c r="Q200" t="s">
        <v>27</v>
      </c>
      <c r="R200" t="s">
        <v>28</v>
      </c>
    </row>
    <row r="201" spans="1:18">
      <c r="A201">
        <v>200</v>
      </c>
      <c r="B201" t="s">
        <v>371</v>
      </c>
      <c r="C201" t="s">
        <v>51</v>
      </c>
      <c r="D201">
        <v>57</v>
      </c>
      <c r="E201" t="str">
        <f t="shared" si="5"/>
        <v>adult</v>
      </c>
      <c r="F201" s="3">
        <v>44899</v>
      </c>
      <c r="G201" s="3" t="str">
        <f t="shared" si="6"/>
        <v>Dec</v>
      </c>
      <c r="H201" t="s">
        <v>20</v>
      </c>
      <c r="I201" t="s">
        <v>52</v>
      </c>
      <c r="J201" t="s">
        <v>32</v>
      </c>
      <c r="K201" t="s">
        <v>37</v>
      </c>
      <c r="L201">
        <v>1</v>
      </c>
      <c r="M201">
        <v>525</v>
      </c>
      <c r="N201" t="s">
        <v>24</v>
      </c>
      <c r="O201" t="s">
        <v>60</v>
      </c>
      <c r="P201" t="s">
        <v>372</v>
      </c>
      <c r="Q201" t="s">
        <v>27</v>
      </c>
      <c r="R201" t="s">
        <v>28</v>
      </c>
    </row>
    <row r="202" spans="1:18">
      <c r="A202">
        <v>201</v>
      </c>
      <c r="B202" t="s">
        <v>373</v>
      </c>
      <c r="C202" t="s">
        <v>30</v>
      </c>
      <c r="D202">
        <v>35</v>
      </c>
      <c r="E202" t="str">
        <f t="shared" si="5"/>
        <v>adult</v>
      </c>
      <c r="F202" s="3">
        <v>44899</v>
      </c>
      <c r="G202" s="3" t="str">
        <f t="shared" si="6"/>
        <v>Dec</v>
      </c>
      <c r="H202" t="s">
        <v>20</v>
      </c>
      <c r="I202" t="s">
        <v>52</v>
      </c>
      <c r="J202" t="s">
        <v>32</v>
      </c>
      <c r="K202" t="s">
        <v>33</v>
      </c>
      <c r="L202">
        <v>1</v>
      </c>
      <c r="M202">
        <v>788</v>
      </c>
      <c r="N202" t="s">
        <v>24</v>
      </c>
      <c r="O202" t="s">
        <v>49</v>
      </c>
      <c r="P202" t="s">
        <v>374</v>
      </c>
      <c r="Q202" t="s">
        <v>27</v>
      </c>
      <c r="R202" t="s">
        <v>28</v>
      </c>
    </row>
    <row r="203" spans="1:18">
      <c r="A203">
        <v>202</v>
      </c>
      <c r="B203" t="s">
        <v>375</v>
      </c>
      <c r="C203" t="s">
        <v>30</v>
      </c>
      <c r="D203">
        <v>29</v>
      </c>
      <c r="E203" t="str">
        <f t="shared" si="5"/>
        <v>young adult</v>
      </c>
      <c r="F203" s="3">
        <v>44899</v>
      </c>
      <c r="G203" s="3" t="str">
        <f t="shared" si="6"/>
        <v>Dec</v>
      </c>
      <c r="H203" t="s">
        <v>204</v>
      </c>
      <c r="I203" t="s">
        <v>21</v>
      </c>
      <c r="J203" t="s">
        <v>32</v>
      </c>
      <c r="K203" t="s">
        <v>42</v>
      </c>
      <c r="L203">
        <v>1</v>
      </c>
      <c r="M203">
        <v>1268</v>
      </c>
      <c r="N203" t="s">
        <v>24</v>
      </c>
      <c r="O203" t="s">
        <v>71</v>
      </c>
      <c r="P203" t="s">
        <v>72</v>
      </c>
      <c r="Q203" t="s">
        <v>27</v>
      </c>
      <c r="R203" t="s">
        <v>28</v>
      </c>
    </row>
    <row r="204" spans="1:18">
      <c r="A204">
        <v>203</v>
      </c>
      <c r="B204" t="s">
        <v>375</v>
      </c>
      <c r="C204" t="s">
        <v>30</v>
      </c>
      <c r="D204">
        <v>69</v>
      </c>
      <c r="E204" t="str">
        <f t="shared" si="5"/>
        <v>adult</v>
      </c>
      <c r="F204" s="3">
        <v>44899</v>
      </c>
      <c r="G204" s="3" t="str">
        <f t="shared" si="6"/>
        <v>Dec</v>
      </c>
      <c r="H204" t="s">
        <v>20</v>
      </c>
      <c r="I204" t="s">
        <v>47</v>
      </c>
      <c r="J204" t="s">
        <v>32</v>
      </c>
      <c r="K204" t="s">
        <v>89</v>
      </c>
      <c r="L204">
        <v>1</v>
      </c>
      <c r="M204">
        <v>635</v>
      </c>
      <c r="N204" t="s">
        <v>24</v>
      </c>
      <c r="O204" t="s">
        <v>100</v>
      </c>
      <c r="P204" t="s">
        <v>376</v>
      </c>
      <c r="Q204" t="s">
        <v>27</v>
      </c>
      <c r="R204" t="s">
        <v>28</v>
      </c>
    </row>
    <row r="205" spans="1:18">
      <c r="A205">
        <v>204</v>
      </c>
      <c r="B205" t="s">
        <v>377</v>
      </c>
      <c r="C205" t="s">
        <v>30</v>
      </c>
      <c r="D205">
        <v>49</v>
      </c>
      <c r="E205" t="str">
        <f t="shared" si="5"/>
        <v>adult</v>
      </c>
      <c r="F205" s="3">
        <v>44899</v>
      </c>
      <c r="G205" s="3" t="str">
        <f t="shared" si="6"/>
        <v>Dec</v>
      </c>
      <c r="H205" t="s">
        <v>20</v>
      </c>
      <c r="I205" t="s">
        <v>52</v>
      </c>
      <c r="J205" t="s">
        <v>22</v>
      </c>
      <c r="K205" t="s">
        <v>33</v>
      </c>
      <c r="L205">
        <v>1</v>
      </c>
      <c r="M205">
        <v>342</v>
      </c>
      <c r="N205" t="s">
        <v>24</v>
      </c>
      <c r="O205" t="s">
        <v>71</v>
      </c>
      <c r="P205" t="s">
        <v>72</v>
      </c>
      <c r="Q205" t="s">
        <v>27</v>
      </c>
      <c r="R205" t="s">
        <v>28</v>
      </c>
    </row>
    <row r="206" spans="1:18">
      <c r="A206">
        <v>205</v>
      </c>
      <c r="B206" t="s">
        <v>378</v>
      </c>
      <c r="C206" t="s">
        <v>30</v>
      </c>
      <c r="D206">
        <v>31</v>
      </c>
      <c r="E206" t="str">
        <f t="shared" si="5"/>
        <v>young adult</v>
      </c>
      <c r="F206" s="3">
        <v>44899</v>
      </c>
      <c r="G206" s="3" t="str">
        <f t="shared" si="6"/>
        <v>Dec</v>
      </c>
      <c r="H206" t="s">
        <v>20</v>
      </c>
      <c r="I206" t="s">
        <v>21</v>
      </c>
      <c r="J206" t="s">
        <v>155</v>
      </c>
      <c r="K206" t="s">
        <v>156</v>
      </c>
      <c r="L206">
        <v>1</v>
      </c>
      <c r="M206">
        <v>630</v>
      </c>
      <c r="N206" t="s">
        <v>24</v>
      </c>
      <c r="O206" t="s">
        <v>43</v>
      </c>
      <c r="P206" t="s">
        <v>379</v>
      </c>
      <c r="Q206" t="s">
        <v>27</v>
      </c>
      <c r="R206" t="s">
        <v>28</v>
      </c>
    </row>
    <row r="207" spans="1:18">
      <c r="A207">
        <v>206</v>
      </c>
      <c r="B207" t="s">
        <v>380</v>
      </c>
      <c r="C207" t="s">
        <v>30</v>
      </c>
      <c r="D207">
        <v>38</v>
      </c>
      <c r="E207" t="str">
        <f t="shared" si="5"/>
        <v>adult</v>
      </c>
      <c r="F207" s="3">
        <v>44899</v>
      </c>
      <c r="G207" s="3" t="str">
        <f t="shared" si="6"/>
        <v>Dec</v>
      </c>
      <c r="H207" t="s">
        <v>20</v>
      </c>
      <c r="I207" t="s">
        <v>41</v>
      </c>
      <c r="J207" t="s">
        <v>64</v>
      </c>
      <c r="K207" t="s">
        <v>42</v>
      </c>
      <c r="L207">
        <v>1</v>
      </c>
      <c r="M207">
        <v>574</v>
      </c>
      <c r="N207" t="s">
        <v>24</v>
      </c>
      <c r="O207" t="s">
        <v>381</v>
      </c>
      <c r="P207" t="s">
        <v>382</v>
      </c>
      <c r="Q207" t="s">
        <v>27</v>
      </c>
      <c r="R207" t="s">
        <v>28</v>
      </c>
    </row>
    <row r="208" spans="1:18">
      <c r="A208">
        <v>207</v>
      </c>
      <c r="B208" t="s">
        <v>383</v>
      </c>
      <c r="C208" t="s">
        <v>51</v>
      </c>
      <c r="D208">
        <v>46</v>
      </c>
      <c r="E208" t="str">
        <f t="shared" si="5"/>
        <v>adult</v>
      </c>
      <c r="F208" s="3">
        <v>44899</v>
      </c>
      <c r="G208" s="3" t="str">
        <f t="shared" si="6"/>
        <v>Dec</v>
      </c>
      <c r="H208" t="s">
        <v>20</v>
      </c>
      <c r="I208" t="s">
        <v>47</v>
      </c>
      <c r="J208" t="s">
        <v>32</v>
      </c>
      <c r="K208" t="s">
        <v>37</v>
      </c>
      <c r="L208">
        <v>1</v>
      </c>
      <c r="M208">
        <v>635</v>
      </c>
      <c r="N208" t="s">
        <v>24</v>
      </c>
      <c r="O208" t="s">
        <v>62</v>
      </c>
      <c r="P208" t="s">
        <v>384</v>
      </c>
      <c r="Q208" t="s">
        <v>27</v>
      </c>
      <c r="R208" t="s">
        <v>28</v>
      </c>
    </row>
    <row r="209" spans="1:18">
      <c r="A209">
        <v>208</v>
      </c>
      <c r="B209" t="s">
        <v>385</v>
      </c>
      <c r="C209" t="s">
        <v>30</v>
      </c>
      <c r="D209">
        <v>46</v>
      </c>
      <c r="E209" t="str">
        <f t="shared" si="5"/>
        <v>adult</v>
      </c>
      <c r="F209" s="3">
        <v>44899</v>
      </c>
      <c r="G209" s="3" t="str">
        <f t="shared" si="6"/>
        <v>Dec</v>
      </c>
      <c r="H209" t="s">
        <v>20</v>
      </c>
      <c r="I209" t="s">
        <v>21</v>
      </c>
      <c r="J209" t="s">
        <v>32</v>
      </c>
      <c r="K209" t="s">
        <v>37</v>
      </c>
      <c r="L209">
        <v>1</v>
      </c>
      <c r="M209">
        <v>579</v>
      </c>
      <c r="N209" t="s">
        <v>24</v>
      </c>
      <c r="O209" t="s">
        <v>386</v>
      </c>
      <c r="P209" t="s">
        <v>387</v>
      </c>
      <c r="Q209" t="s">
        <v>27</v>
      </c>
      <c r="R209" t="s">
        <v>28</v>
      </c>
    </row>
    <row r="210" spans="1:18">
      <c r="A210">
        <v>209</v>
      </c>
      <c r="B210" t="s">
        <v>388</v>
      </c>
      <c r="C210" t="s">
        <v>51</v>
      </c>
      <c r="D210">
        <v>68</v>
      </c>
      <c r="E210" t="str">
        <f t="shared" si="5"/>
        <v>adult</v>
      </c>
      <c r="F210" s="3">
        <v>44899</v>
      </c>
      <c r="G210" s="3" t="str">
        <f t="shared" si="6"/>
        <v>Dec</v>
      </c>
      <c r="H210" t="s">
        <v>20</v>
      </c>
      <c r="I210" t="s">
        <v>21</v>
      </c>
      <c r="J210" t="s">
        <v>22</v>
      </c>
      <c r="K210" t="s">
        <v>81</v>
      </c>
      <c r="L210">
        <v>1</v>
      </c>
      <c r="M210">
        <v>417</v>
      </c>
      <c r="N210" t="s">
        <v>24</v>
      </c>
      <c r="O210" t="s">
        <v>389</v>
      </c>
      <c r="P210" t="s">
        <v>390</v>
      </c>
      <c r="Q210" t="s">
        <v>27</v>
      </c>
      <c r="R210" t="s">
        <v>28</v>
      </c>
    </row>
    <row r="211" spans="1:18">
      <c r="A211">
        <v>210</v>
      </c>
      <c r="B211" t="s">
        <v>391</v>
      </c>
      <c r="C211" t="s">
        <v>30</v>
      </c>
      <c r="D211">
        <v>20</v>
      </c>
      <c r="E211" t="str">
        <f t="shared" si="5"/>
        <v>Teenager</v>
      </c>
      <c r="F211" s="3">
        <v>44899</v>
      </c>
      <c r="G211" s="3" t="str">
        <f t="shared" si="6"/>
        <v>Dec</v>
      </c>
      <c r="H211" t="s">
        <v>20</v>
      </c>
      <c r="I211" t="s">
        <v>41</v>
      </c>
      <c r="J211" t="s">
        <v>32</v>
      </c>
      <c r="K211" t="s">
        <v>89</v>
      </c>
      <c r="L211">
        <v>1</v>
      </c>
      <c r="M211">
        <v>655</v>
      </c>
      <c r="N211" t="s">
        <v>24</v>
      </c>
      <c r="O211" t="s">
        <v>105</v>
      </c>
      <c r="P211" t="s">
        <v>392</v>
      </c>
      <c r="Q211" t="s">
        <v>27</v>
      </c>
      <c r="R211" t="s">
        <v>28</v>
      </c>
    </row>
    <row r="212" spans="1:18">
      <c r="A212">
        <v>211</v>
      </c>
      <c r="B212" t="s">
        <v>393</v>
      </c>
      <c r="C212" t="s">
        <v>30</v>
      </c>
      <c r="D212">
        <v>57</v>
      </c>
      <c r="E212" t="str">
        <f t="shared" si="5"/>
        <v>adult</v>
      </c>
      <c r="F212" s="3">
        <v>44899</v>
      </c>
      <c r="G212" s="3" t="str">
        <f t="shared" si="6"/>
        <v>Dec</v>
      </c>
      <c r="H212" t="s">
        <v>20</v>
      </c>
      <c r="I212" t="s">
        <v>31</v>
      </c>
      <c r="J212" t="s">
        <v>32</v>
      </c>
      <c r="K212" t="s">
        <v>42</v>
      </c>
      <c r="L212">
        <v>1</v>
      </c>
      <c r="M212">
        <v>688</v>
      </c>
      <c r="N212" t="s">
        <v>24</v>
      </c>
      <c r="O212" t="s">
        <v>34</v>
      </c>
      <c r="P212" t="s">
        <v>35</v>
      </c>
      <c r="Q212" t="s">
        <v>27</v>
      </c>
      <c r="R212" t="s">
        <v>28</v>
      </c>
    </row>
    <row r="213" spans="1:18">
      <c r="A213">
        <v>212</v>
      </c>
      <c r="B213" t="s">
        <v>394</v>
      </c>
      <c r="C213" t="s">
        <v>51</v>
      </c>
      <c r="D213">
        <v>21</v>
      </c>
      <c r="E213" t="str">
        <f t="shared" si="5"/>
        <v>Teenager</v>
      </c>
      <c r="F213" s="3">
        <v>44899</v>
      </c>
      <c r="G213" s="3" t="str">
        <f t="shared" si="6"/>
        <v>Dec</v>
      </c>
      <c r="H213" t="s">
        <v>168</v>
      </c>
      <c r="I213" t="s">
        <v>21</v>
      </c>
      <c r="J213" t="s">
        <v>64</v>
      </c>
      <c r="K213" t="s">
        <v>81</v>
      </c>
      <c r="L213">
        <v>1</v>
      </c>
      <c r="M213">
        <v>568</v>
      </c>
      <c r="N213" t="s">
        <v>24</v>
      </c>
      <c r="O213" t="s">
        <v>71</v>
      </c>
      <c r="P213" t="s">
        <v>72</v>
      </c>
      <c r="Q213" t="s">
        <v>27</v>
      </c>
      <c r="R213" t="s">
        <v>28</v>
      </c>
    </row>
    <row r="214" spans="1:18">
      <c r="A214">
        <v>213</v>
      </c>
      <c r="B214" t="s">
        <v>395</v>
      </c>
      <c r="C214" t="s">
        <v>51</v>
      </c>
      <c r="D214">
        <v>29</v>
      </c>
      <c r="E214" t="str">
        <f t="shared" si="5"/>
        <v>young adult</v>
      </c>
      <c r="F214" s="3">
        <v>44899</v>
      </c>
      <c r="G214" s="3" t="str">
        <f t="shared" si="6"/>
        <v>Dec</v>
      </c>
      <c r="H214" t="s">
        <v>20</v>
      </c>
      <c r="I214" t="s">
        <v>41</v>
      </c>
      <c r="J214" t="s">
        <v>155</v>
      </c>
      <c r="K214" t="s">
        <v>156</v>
      </c>
      <c r="L214">
        <v>1</v>
      </c>
      <c r="M214">
        <v>1176</v>
      </c>
      <c r="N214" t="s">
        <v>24</v>
      </c>
      <c r="O214" t="s">
        <v>53</v>
      </c>
      <c r="P214" t="s">
        <v>54</v>
      </c>
      <c r="Q214" t="s">
        <v>27</v>
      </c>
      <c r="R214" t="s">
        <v>28</v>
      </c>
    </row>
    <row r="215" spans="1:18">
      <c r="A215">
        <v>214</v>
      </c>
      <c r="B215" t="s">
        <v>396</v>
      </c>
      <c r="C215" t="s">
        <v>30</v>
      </c>
      <c r="D215">
        <v>49</v>
      </c>
      <c r="E215" t="str">
        <f t="shared" si="5"/>
        <v>adult</v>
      </c>
      <c r="F215" s="3">
        <v>44899</v>
      </c>
      <c r="G215" s="3" t="str">
        <f t="shared" si="6"/>
        <v>Dec</v>
      </c>
      <c r="H215" t="s">
        <v>20</v>
      </c>
      <c r="I215" t="s">
        <v>74</v>
      </c>
      <c r="J215" t="s">
        <v>32</v>
      </c>
      <c r="K215" t="s">
        <v>58</v>
      </c>
      <c r="L215">
        <v>1</v>
      </c>
      <c r="M215">
        <v>635</v>
      </c>
      <c r="N215" t="s">
        <v>24</v>
      </c>
      <c r="O215" t="s">
        <v>82</v>
      </c>
      <c r="P215" t="s">
        <v>397</v>
      </c>
      <c r="Q215" t="s">
        <v>27</v>
      </c>
      <c r="R215" t="s">
        <v>28</v>
      </c>
    </row>
    <row r="216" spans="1:18">
      <c r="A216">
        <v>215</v>
      </c>
      <c r="B216" t="s">
        <v>398</v>
      </c>
      <c r="C216" t="s">
        <v>30</v>
      </c>
      <c r="D216">
        <v>68</v>
      </c>
      <c r="E216" t="str">
        <f t="shared" ref="E216:E279" si="7">IF(D216&gt;=32,"adult", IF(D216&gt;=23,"young adult", IF(D216&gt;=18, "Teenager")))</f>
        <v>adult</v>
      </c>
      <c r="F216" s="3">
        <v>44899</v>
      </c>
      <c r="G216" s="3" t="str">
        <f t="shared" si="6"/>
        <v>Dec</v>
      </c>
      <c r="H216" t="s">
        <v>20</v>
      </c>
      <c r="I216" t="s">
        <v>56</v>
      </c>
      <c r="J216" t="s">
        <v>22</v>
      </c>
      <c r="K216" t="s">
        <v>58</v>
      </c>
      <c r="L216">
        <v>1</v>
      </c>
      <c r="M216">
        <v>568</v>
      </c>
      <c r="N216" t="s">
        <v>24</v>
      </c>
      <c r="O216" t="s">
        <v>49</v>
      </c>
      <c r="P216" t="s">
        <v>85</v>
      </c>
      <c r="Q216" t="s">
        <v>27</v>
      </c>
      <c r="R216" t="s">
        <v>28</v>
      </c>
    </row>
    <row r="217" spans="1:18">
      <c r="A217">
        <v>216</v>
      </c>
      <c r="B217" t="s">
        <v>399</v>
      </c>
      <c r="C217" t="s">
        <v>30</v>
      </c>
      <c r="D217">
        <v>31</v>
      </c>
      <c r="E217" t="str">
        <f t="shared" si="7"/>
        <v>young adult</v>
      </c>
      <c r="F217" s="3">
        <v>44899</v>
      </c>
      <c r="G217" s="3" t="str">
        <f t="shared" si="6"/>
        <v>Dec</v>
      </c>
      <c r="H217" t="s">
        <v>20</v>
      </c>
      <c r="I217" t="s">
        <v>56</v>
      </c>
      <c r="J217" t="s">
        <v>32</v>
      </c>
      <c r="K217" t="s">
        <v>42</v>
      </c>
      <c r="L217">
        <v>1</v>
      </c>
      <c r="M217">
        <v>1186</v>
      </c>
      <c r="N217" t="s">
        <v>24</v>
      </c>
      <c r="O217" t="s">
        <v>71</v>
      </c>
      <c r="P217" t="s">
        <v>72</v>
      </c>
      <c r="Q217" t="s">
        <v>27</v>
      </c>
      <c r="R217" t="s">
        <v>28</v>
      </c>
    </row>
    <row r="218" spans="1:18">
      <c r="A218">
        <v>217</v>
      </c>
      <c r="B218" t="s">
        <v>400</v>
      </c>
      <c r="C218" t="s">
        <v>30</v>
      </c>
      <c r="D218">
        <v>19</v>
      </c>
      <c r="E218" t="str">
        <f t="shared" si="7"/>
        <v>Teenager</v>
      </c>
      <c r="F218" s="3">
        <v>44899</v>
      </c>
      <c r="G218" s="3" t="str">
        <f t="shared" si="6"/>
        <v>Dec</v>
      </c>
      <c r="H218" t="s">
        <v>20</v>
      </c>
      <c r="I218" t="s">
        <v>21</v>
      </c>
      <c r="J218" t="s">
        <v>32</v>
      </c>
      <c r="K218" t="s">
        <v>89</v>
      </c>
      <c r="L218">
        <v>1</v>
      </c>
      <c r="M218">
        <v>1098</v>
      </c>
      <c r="N218" t="s">
        <v>24</v>
      </c>
      <c r="O218" t="s">
        <v>53</v>
      </c>
      <c r="P218" t="s">
        <v>54</v>
      </c>
      <c r="Q218" t="s">
        <v>27</v>
      </c>
      <c r="R218" t="s">
        <v>28</v>
      </c>
    </row>
    <row r="219" spans="1:18">
      <c r="A219">
        <v>218</v>
      </c>
      <c r="B219" t="s">
        <v>401</v>
      </c>
      <c r="C219" t="s">
        <v>51</v>
      </c>
      <c r="D219">
        <v>30</v>
      </c>
      <c r="E219" t="str">
        <f t="shared" si="7"/>
        <v>young adult</v>
      </c>
      <c r="F219" s="3">
        <v>44899</v>
      </c>
      <c r="G219" s="3" t="str">
        <f t="shared" si="6"/>
        <v>Dec</v>
      </c>
      <c r="H219" t="s">
        <v>20</v>
      </c>
      <c r="I219" t="s">
        <v>56</v>
      </c>
      <c r="J219" t="s">
        <v>32</v>
      </c>
      <c r="K219" t="s">
        <v>58</v>
      </c>
      <c r="L219">
        <v>1</v>
      </c>
      <c r="M219">
        <v>692</v>
      </c>
      <c r="N219" t="s">
        <v>24</v>
      </c>
      <c r="O219" t="s">
        <v>53</v>
      </c>
      <c r="P219" t="s">
        <v>54</v>
      </c>
      <c r="Q219" t="s">
        <v>27</v>
      </c>
      <c r="R219" t="s">
        <v>28</v>
      </c>
    </row>
    <row r="220" spans="1:18">
      <c r="A220">
        <v>219</v>
      </c>
      <c r="B220" t="s">
        <v>402</v>
      </c>
      <c r="C220" t="s">
        <v>30</v>
      </c>
      <c r="D220">
        <v>26</v>
      </c>
      <c r="E220" t="str">
        <f t="shared" si="7"/>
        <v>young adult</v>
      </c>
      <c r="F220" s="3">
        <v>44899</v>
      </c>
      <c r="G220" s="3" t="str">
        <f t="shared" si="6"/>
        <v>Dec</v>
      </c>
      <c r="H220" t="s">
        <v>20</v>
      </c>
      <c r="I220" t="s">
        <v>56</v>
      </c>
      <c r="J220" t="s">
        <v>22</v>
      </c>
      <c r="K220" t="s">
        <v>369</v>
      </c>
      <c r="L220">
        <v>1</v>
      </c>
      <c r="M220">
        <v>1043</v>
      </c>
      <c r="N220" t="s">
        <v>24</v>
      </c>
      <c r="O220" t="s">
        <v>49</v>
      </c>
      <c r="P220" t="s">
        <v>169</v>
      </c>
      <c r="Q220" t="s">
        <v>27</v>
      </c>
      <c r="R220" t="s">
        <v>28</v>
      </c>
    </row>
    <row r="221" spans="1:18">
      <c r="A221">
        <v>220</v>
      </c>
      <c r="B221" t="s">
        <v>403</v>
      </c>
      <c r="C221" t="s">
        <v>30</v>
      </c>
      <c r="D221">
        <v>29</v>
      </c>
      <c r="E221" t="str">
        <f t="shared" si="7"/>
        <v>young adult</v>
      </c>
      <c r="F221" s="3">
        <v>44899</v>
      </c>
      <c r="G221" s="3" t="str">
        <f t="shared" si="6"/>
        <v>Dec</v>
      </c>
      <c r="H221" t="s">
        <v>204</v>
      </c>
      <c r="I221" t="s">
        <v>41</v>
      </c>
      <c r="J221" t="s">
        <v>22</v>
      </c>
      <c r="K221" t="s">
        <v>33</v>
      </c>
      <c r="L221">
        <v>1</v>
      </c>
      <c r="M221">
        <v>356</v>
      </c>
      <c r="N221" t="s">
        <v>24</v>
      </c>
      <c r="O221" t="s">
        <v>53</v>
      </c>
      <c r="P221" t="s">
        <v>54</v>
      </c>
      <c r="Q221" t="s">
        <v>27</v>
      </c>
      <c r="R221" t="s">
        <v>28</v>
      </c>
    </row>
    <row r="222" spans="1:18">
      <c r="A222">
        <v>221</v>
      </c>
      <c r="B222" t="s">
        <v>404</v>
      </c>
      <c r="C222" t="s">
        <v>30</v>
      </c>
      <c r="D222">
        <v>66</v>
      </c>
      <c r="E222" t="str">
        <f t="shared" si="7"/>
        <v>adult</v>
      </c>
      <c r="F222" s="3">
        <v>44899</v>
      </c>
      <c r="G222" s="3" t="str">
        <f t="shared" si="6"/>
        <v>Dec</v>
      </c>
      <c r="H222" t="s">
        <v>20</v>
      </c>
      <c r="I222" t="s">
        <v>74</v>
      </c>
      <c r="J222" t="s">
        <v>32</v>
      </c>
      <c r="K222" t="s">
        <v>37</v>
      </c>
      <c r="L222">
        <v>1</v>
      </c>
      <c r="M222">
        <v>1093</v>
      </c>
      <c r="N222" t="s">
        <v>24</v>
      </c>
      <c r="O222" t="s">
        <v>60</v>
      </c>
      <c r="P222" t="s">
        <v>405</v>
      </c>
      <c r="Q222" t="s">
        <v>27</v>
      </c>
      <c r="R222" t="s">
        <v>28</v>
      </c>
    </row>
    <row r="223" spans="1:18">
      <c r="A223">
        <v>222</v>
      </c>
      <c r="B223" t="s">
        <v>406</v>
      </c>
      <c r="C223" t="s">
        <v>30</v>
      </c>
      <c r="D223">
        <v>53</v>
      </c>
      <c r="E223" t="str">
        <f t="shared" si="7"/>
        <v>adult</v>
      </c>
      <c r="F223" s="3">
        <v>44899</v>
      </c>
      <c r="G223" s="3" t="str">
        <f t="shared" si="6"/>
        <v>Dec</v>
      </c>
      <c r="H223" t="s">
        <v>20</v>
      </c>
      <c r="I223" t="s">
        <v>41</v>
      </c>
      <c r="J223" t="s">
        <v>32</v>
      </c>
      <c r="K223" t="s">
        <v>42</v>
      </c>
      <c r="L223">
        <v>1</v>
      </c>
      <c r="M223">
        <v>759</v>
      </c>
      <c r="N223" t="s">
        <v>24</v>
      </c>
      <c r="O223" t="s">
        <v>71</v>
      </c>
      <c r="P223" t="s">
        <v>407</v>
      </c>
      <c r="Q223" t="s">
        <v>27</v>
      </c>
      <c r="R223" t="s">
        <v>28</v>
      </c>
    </row>
    <row r="224" spans="1:18">
      <c r="A224">
        <v>223</v>
      </c>
      <c r="B224" t="s">
        <v>408</v>
      </c>
      <c r="C224" t="s">
        <v>30</v>
      </c>
      <c r="D224">
        <v>41</v>
      </c>
      <c r="E224" t="str">
        <f t="shared" si="7"/>
        <v>adult</v>
      </c>
      <c r="F224" s="3">
        <v>44899</v>
      </c>
      <c r="G224" s="3" t="str">
        <f t="shared" si="6"/>
        <v>Dec</v>
      </c>
      <c r="H224" t="s">
        <v>20</v>
      </c>
      <c r="I224" t="s">
        <v>31</v>
      </c>
      <c r="J224" t="s">
        <v>22</v>
      </c>
      <c r="K224" t="s">
        <v>58</v>
      </c>
      <c r="L224">
        <v>1</v>
      </c>
      <c r="M224">
        <v>368</v>
      </c>
      <c r="N224" t="s">
        <v>24</v>
      </c>
      <c r="O224" t="s">
        <v>62</v>
      </c>
      <c r="P224" t="s">
        <v>409</v>
      </c>
      <c r="Q224" t="s">
        <v>27</v>
      </c>
      <c r="R224" t="s">
        <v>28</v>
      </c>
    </row>
    <row r="225" spans="1:18">
      <c r="A225">
        <v>224</v>
      </c>
      <c r="B225" t="s">
        <v>410</v>
      </c>
      <c r="C225" t="s">
        <v>51</v>
      </c>
      <c r="D225">
        <v>39</v>
      </c>
      <c r="E225" t="str">
        <f t="shared" si="7"/>
        <v>adult</v>
      </c>
      <c r="F225" s="3">
        <v>44899</v>
      </c>
      <c r="G225" s="3" t="str">
        <f t="shared" si="6"/>
        <v>Dec</v>
      </c>
      <c r="H225" t="s">
        <v>20</v>
      </c>
      <c r="I225" t="s">
        <v>41</v>
      </c>
      <c r="J225" t="s">
        <v>48</v>
      </c>
      <c r="K225" t="s">
        <v>58</v>
      </c>
      <c r="L225">
        <v>1</v>
      </c>
      <c r="M225">
        <v>744</v>
      </c>
      <c r="N225" t="s">
        <v>24</v>
      </c>
      <c r="O225" t="s">
        <v>38</v>
      </c>
      <c r="P225" t="s">
        <v>342</v>
      </c>
      <c r="Q225" t="s">
        <v>27</v>
      </c>
      <c r="R225" t="s">
        <v>28</v>
      </c>
    </row>
    <row r="226" spans="1:18">
      <c r="A226">
        <v>225</v>
      </c>
      <c r="B226" t="s">
        <v>411</v>
      </c>
      <c r="C226" t="s">
        <v>30</v>
      </c>
      <c r="D226">
        <v>36</v>
      </c>
      <c r="E226" t="str">
        <f t="shared" si="7"/>
        <v>adult</v>
      </c>
      <c r="F226" s="3">
        <v>44899</v>
      </c>
      <c r="G226" s="3" t="str">
        <f t="shared" si="6"/>
        <v>Dec</v>
      </c>
      <c r="H226" t="s">
        <v>20</v>
      </c>
      <c r="I226" t="s">
        <v>21</v>
      </c>
      <c r="J226" t="s">
        <v>155</v>
      </c>
      <c r="K226" t="s">
        <v>156</v>
      </c>
      <c r="L226">
        <v>1</v>
      </c>
      <c r="M226">
        <v>597</v>
      </c>
      <c r="N226" t="s">
        <v>24</v>
      </c>
      <c r="O226" t="s">
        <v>100</v>
      </c>
      <c r="P226" t="s">
        <v>101</v>
      </c>
      <c r="Q226" t="s">
        <v>27</v>
      </c>
      <c r="R226" t="s">
        <v>28</v>
      </c>
    </row>
    <row r="227" spans="1:18">
      <c r="A227">
        <v>226</v>
      </c>
      <c r="B227" t="s">
        <v>412</v>
      </c>
      <c r="C227" t="s">
        <v>51</v>
      </c>
      <c r="D227">
        <v>29</v>
      </c>
      <c r="E227" t="str">
        <f t="shared" si="7"/>
        <v>young adult</v>
      </c>
      <c r="F227" s="3">
        <v>44899</v>
      </c>
      <c r="G227" s="3" t="str">
        <f t="shared" si="6"/>
        <v>Dec</v>
      </c>
      <c r="H227" t="s">
        <v>20</v>
      </c>
      <c r="I227" t="s">
        <v>41</v>
      </c>
      <c r="J227" t="s">
        <v>32</v>
      </c>
      <c r="K227" t="s">
        <v>23</v>
      </c>
      <c r="L227">
        <v>1</v>
      </c>
      <c r="M227">
        <v>721</v>
      </c>
      <c r="N227" t="s">
        <v>24</v>
      </c>
      <c r="O227" t="s">
        <v>43</v>
      </c>
      <c r="P227" t="s">
        <v>108</v>
      </c>
      <c r="Q227" t="s">
        <v>27</v>
      </c>
      <c r="R227" t="s">
        <v>28</v>
      </c>
    </row>
    <row r="228" spans="1:18">
      <c r="A228">
        <v>227</v>
      </c>
      <c r="B228" t="s">
        <v>413</v>
      </c>
      <c r="C228" t="s">
        <v>30</v>
      </c>
      <c r="D228">
        <v>47</v>
      </c>
      <c r="E228" t="str">
        <f t="shared" si="7"/>
        <v>adult</v>
      </c>
      <c r="F228" s="3">
        <v>44899</v>
      </c>
      <c r="G228" s="3" t="str">
        <f t="shared" si="6"/>
        <v>Dec</v>
      </c>
      <c r="H228" t="s">
        <v>20</v>
      </c>
      <c r="I228" t="s">
        <v>41</v>
      </c>
      <c r="J228" t="s">
        <v>22</v>
      </c>
      <c r="K228" t="s">
        <v>89</v>
      </c>
      <c r="L228">
        <v>1</v>
      </c>
      <c r="M228">
        <v>479</v>
      </c>
      <c r="N228" t="s">
        <v>24</v>
      </c>
      <c r="O228" t="s">
        <v>62</v>
      </c>
      <c r="P228" t="s">
        <v>414</v>
      </c>
      <c r="Q228" t="s">
        <v>27</v>
      </c>
      <c r="R228" t="s">
        <v>28</v>
      </c>
    </row>
    <row r="229" spans="1:18">
      <c r="A229">
        <v>228</v>
      </c>
      <c r="B229" t="s">
        <v>415</v>
      </c>
      <c r="C229" t="s">
        <v>30</v>
      </c>
      <c r="D229">
        <v>20</v>
      </c>
      <c r="E229" t="str">
        <f t="shared" si="7"/>
        <v>Teenager</v>
      </c>
      <c r="F229" s="3">
        <v>44899</v>
      </c>
      <c r="G229" s="3" t="str">
        <f t="shared" si="6"/>
        <v>Dec</v>
      </c>
      <c r="H229" t="s">
        <v>20</v>
      </c>
      <c r="I229" t="s">
        <v>41</v>
      </c>
      <c r="J229" t="s">
        <v>22</v>
      </c>
      <c r="K229" t="s">
        <v>42</v>
      </c>
      <c r="L229">
        <v>1</v>
      </c>
      <c r="M229">
        <v>635</v>
      </c>
      <c r="N229" t="s">
        <v>24</v>
      </c>
      <c r="O229" t="s">
        <v>71</v>
      </c>
      <c r="P229" t="s">
        <v>72</v>
      </c>
      <c r="Q229" t="s">
        <v>27</v>
      </c>
      <c r="R229" t="s">
        <v>28</v>
      </c>
    </row>
    <row r="230" spans="1:18">
      <c r="A230">
        <v>229</v>
      </c>
      <c r="B230" t="s">
        <v>416</v>
      </c>
      <c r="C230" t="s">
        <v>30</v>
      </c>
      <c r="D230">
        <v>44</v>
      </c>
      <c r="E230" t="str">
        <f t="shared" si="7"/>
        <v>adult</v>
      </c>
      <c r="F230" s="3">
        <v>44899</v>
      </c>
      <c r="G230" s="3" t="str">
        <f t="shared" si="6"/>
        <v>Dec</v>
      </c>
      <c r="H230" t="s">
        <v>168</v>
      </c>
      <c r="I230" t="s">
        <v>41</v>
      </c>
      <c r="J230" t="s">
        <v>32</v>
      </c>
      <c r="K230" t="s">
        <v>81</v>
      </c>
      <c r="L230">
        <v>1</v>
      </c>
      <c r="M230">
        <v>589</v>
      </c>
      <c r="N230" t="s">
        <v>24</v>
      </c>
      <c r="O230" t="s">
        <v>53</v>
      </c>
      <c r="P230" t="s">
        <v>417</v>
      </c>
      <c r="Q230" t="s">
        <v>27</v>
      </c>
      <c r="R230" t="s">
        <v>28</v>
      </c>
    </row>
    <row r="231" spans="1:18">
      <c r="A231">
        <v>230</v>
      </c>
      <c r="B231" t="s">
        <v>418</v>
      </c>
      <c r="C231" t="s">
        <v>30</v>
      </c>
      <c r="D231">
        <v>38</v>
      </c>
      <c r="E231" t="str">
        <f t="shared" si="7"/>
        <v>adult</v>
      </c>
      <c r="F231" s="3">
        <v>44899</v>
      </c>
      <c r="G231" s="3" t="str">
        <f t="shared" si="6"/>
        <v>Dec</v>
      </c>
      <c r="H231" t="s">
        <v>20</v>
      </c>
      <c r="I231" t="s">
        <v>56</v>
      </c>
      <c r="J231" t="s">
        <v>32</v>
      </c>
      <c r="K231" t="s">
        <v>37</v>
      </c>
      <c r="L231">
        <v>1</v>
      </c>
      <c r="M231">
        <v>788</v>
      </c>
      <c r="N231" t="s">
        <v>24</v>
      </c>
      <c r="O231" t="s">
        <v>25</v>
      </c>
      <c r="P231" t="s">
        <v>419</v>
      </c>
      <c r="Q231" t="s">
        <v>27</v>
      </c>
      <c r="R231" t="s">
        <v>28</v>
      </c>
    </row>
    <row r="232" spans="1:18">
      <c r="A232">
        <v>231</v>
      </c>
      <c r="B232" t="s">
        <v>420</v>
      </c>
      <c r="C232" t="s">
        <v>30</v>
      </c>
      <c r="D232">
        <v>28</v>
      </c>
      <c r="E232" t="str">
        <f t="shared" si="7"/>
        <v>young adult</v>
      </c>
      <c r="F232" s="3">
        <v>44899</v>
      </c>
      <c r="G232" s="3" t="str">
        <f t="shared" si="6"/>
        <v>Dec</v>
      </c>
      <c r="H232" t="s">
        <v>20</v>
      </c>
      <c r="I232" t="s">
        <v>41</v>
      </c>
      <c r="J232" t="s">
        <v>22</v>
      </c>
      <c r="K232" t="s">
        <v>89</v>
      </c>
      <c r="L232">
        <v>1</v>
      </c>
      <c r="M232">
        <v>811</v>
      </c>
      <c r="N232" t="s">
        <v>24</v>
      </c>
      <c r="O232" t="s">
        <v>34</v>
      </c>
      <c r="P232" t="s">
        <v>35</v>
      </c>
      <c r="Q232" t="s">
        <v>27</v>
      </c>
      <c r="R232" t="s">
        <v>28</v>
      </c>
    </row>
    <row r="233" spans="1:18">
      <c r="A233">
        <v>232</v>
      </c>
      <c r="B233" t="s">
        <v>420</v>
      </c>
      <c r="C233" t="s">
        <v>30</v>
      </c>
      <c r="D233">
        <v>35</v>
      </c>
      <c r="E233" t="str">
        <f t="shared" si="7"/>
        <v>adult</v>
      </c>
      <c r="F233" s="3">
        <v>44899</v>
      </c>
      <c r="G233" s="3" t="str">
        <f t="shared" si="6"/>
        <v>Dec</v>
      </c>
      <c r="H233" t="s">
        <v>20</v>
      </c>
      <c r="I233" t="s">
        <v>21</v>
      </c>
      <c r="J233" t="s">
        <v>22</v>
      </c>
      <c r="K233" t="s">
        <v>37</v>
      </c>
      <c r="L233">
        <v>1</v>
      </c>
      <c r="M233">
        <v>547</v>
      </c>
      <c r="N233" t="s">
        <v>24</v>
      </c>
      <c r="O233" t="s">
        <v>179</v>
      </c>
      <c r="P233" t="s">
        <v>180</v>
      </c>
      <c r="Q233" t="s">
        <v>27</v>
      </c>
      <c r="R233" t="s">
        <v>28</v>
      </c>
    </row>
    <row r="234" spans="1:18">
      <c r="A234">
        <v>233</v>
      </c>
      <c r="B234" t="s">
        <v>420</v>
      </c>
      <c r="C234" t="s">
        <v>30</v>
      </c>
      <c r="D234">
        <v>21</v>
      </c>
      <c r="E234" t="str">
        <f t="shared" si="7"/>
        <v>Teenager</v>
      </c>
      <c r="F234" s="3">
        <v>44899</v>
      </c>
      <c r="G234" s="3" t="str">
        <f t="shared" si="6"/>
        <v>Dec</v>
      </c>
      <c r="H234" t="s">
        <v>20</v>
      </c>
      <c r="I234" t="s">
        <v>21</v>
      </c>
      <c r="J234" t="s">
        <v>22</v>
      </c>
      <c r="K234" t="s">
        <v>23</v>
      </c>
      <c r="L234">
        <v>1</v>
      </c>
      <c r="M234">
        <v>495</v>
      </c>
      <c r="N234" t="s">
        <v>24</v>
      </c>
      <c r="O234" t="s">
        <v>34</v>
      </c>
      <c r="P234" t="s">
        <v>421</v>
      </c>
      <c r="Q234" t="s">
        <v>27</v>
      </c>
      <c r="R234" t="s">
        <v>28</v>
      </c>
    </row>
    <row r="235" spans="1:18">
      <c r="A235">
        <v>234</v>
      </c>
      <c r="B235" t="s">
        <v>422</v>
      </c>
      <c r="C235" t="s">
        <v>30</v>
      </c>
      <c r="D235">
        <v>56</v>
      </c>
      <c r="E235" t="str">
        <f t="shared" si="7"/>
        <v>adult</v>
      </c>
      <c r="F235" s="3">
        <v>44899</v>
      </c>
      <c r="G235" s="3" t="str">
        <f t="shared" si="6"/>
        <v>Dec</v>
      </c>
      <c r="H235" t="s">
        <v>20</v>
      </c>
      <c r="I235" t="s">
        <v>31</v>
      </c>
      <c r="J235" t="s">
        <v>64</v>
      </c>
      <c r="K235" t="s">
        <v>33</v>
      </c>
      <c r="L235">
        <v>1</v>
      </c>
      <c r="M235">
        <v>574</v>
      </c>
      <c r="N235" t="s">
        <v>24</v>
      </c>
      <c r="O235" t="s">
        <v>53</v>
      </c>
      <c r="P235" t="s">
        <v>166</v>
      </c>
      <c r="Q235" t="s">
        <v>27</v>
      </c>
      <c r="R235" t="s">
        <v>28</v>
      </c>
    </row>
    <row r="236" spans="1:18">
      <c r="A236">
        <v>235</v>
      </c>
      <c r="B236" t="s">
        <v>423</v>
      </c>
      <c r="C236" t="s">
        <v>30</v>
      </c>
      <c r="D236">
        <v>26</v>
      </c>
      <c r="E236" t="str">
        <f t="shared" si="7"/>
        <v>young adult</v>
      </c>
      <c r="F236" s="3">
        <v>44899</v>
      </c>
      <c r="G236" s="3" t="str">
        <f t="shared" si="6"/>
        <v>Dec</v>
      </c>
      <c r="H236" t="s">
        <v>20</v>
      </c>
      <c r="I236" t="s">
        <v>21</v>
      </c>
      <c r="J236" t="s">
        <v>32</v>
      </c>
      <c r="K236" t="s">
        <v>81</v>
      </c>
      <c r="L236">
        <v>1</v>
      </c>
      <c r="M236">
        <v>474</v>
      </c>
      <c r="N236" t="s">
        <v>24</v>
      </c>
      <c r="O236" t="s">
        <v>49</v>
      </c>
      <c r="P236" t="s">
        <v>85</v>
      </c>
      <c r="Q236" t="s">
        <v>27</v>
      </c>
      <c r="R236" t="s">
        <v>28</v>
      </c>
    </row>
    <row r="237" spans="1:18">
      <c r="A237">
        <v>236</v>
      </c>
      <c r="B237" t="s">
        <v>424</v>
      </c>
      <c r="C237" t="s">
        <v>51</v>
      </c>
      <c r="D237">
        <v>37</v>
      </c>
      <c r="E237" t="str">
        <f t="shared" si="7"/>
        <v>adult</v>
      </c>
      <c r="F237" s="3">
        <v>44899</v>
      </c>
      <c r="G237" s="3" t="str">
        <f t="shared" si="6"/>
        <v>Dec</v>
      </c>
      <c r="H237" t="s">
        <v>20</v>
      </c>
      <c r="I237" t="s">
        <v>41</v>
      </c>
      <c r="J237" t="s">
        <v>32</v>
      </c>
      <c r="K237" t="s">
        <v>33</v>
      </c>
      <c r="L237">
        <v>1</v>
      </c>
      <c r="M237">
        <v>1099</v>
      </c>
      <c r="N237" t="s">
        <v>24</v>
      </c>
      <c r="O237" t="s">
        <v>49</v>
      </c>
      <c r="P237" t="s">
        <v>85</v>
      </c>
      <c r="Q237" t="s">
        <v>27</v>
      </c>
      <c r="R237" t="s">
        <v>28</v>
      </c>
    </row>
    <row r="238" spans="1:18">
      <c r="A238">
        <v>237</v>
      </c>
      <c r="B238" t="s">
        <v>425</v>
      </c>
      <c r="C238" t="s">
        <v>51</v>
      </c>
      <c r="D238">
        <v>63</v>
      </c>
      <c r="E238" t="str">
        <f t="shared" si="7"/>
        <v>adult</v>
      </c>
      <c r="F238" s="3">
        <v>44899</v>
      </c>
      <c r="G238" s="3" t="str">
        <f t="shared" si="6"/>
        <v>Dec</v>
      </c>
      <c r="H238" t="s">
        <v>20</v>
      </c>
      <c r="I238" t="s">
        <v>21</v>
      </c>
      <c r="J238" t="s">
        <v>32</v>
      </c>
      <c r="K238" t="s">
        <v>42</v>
      </c>
      <c r="L238">
        <v>1</v>
      </c>
      <c r="M238">
        <v>1099</v>
      </c>
      <c r="N238" t="s">
        <v>24</v>
      </c>
      <c r="O238" t="s">
        <v>34</v>
      </c>
      <c r="P238" t="s">
        <v>426</v>
      </c>
      <c r="Q238" t="s">
        <v>27</v>
      </c>
      <c r="R238" t="s">
        <v>28</v>
      </c>
    </row>
    <row r="239" spans="1:18">
      <c r="A239">
        <v>238</v>
      </c>
      <c r="B239" t="s">
        <v>427</v>
      </c>
      <c r="C239" t="s">
        <v>30</v>
      </c>
      <c r="D239">
        <v>35</v>
      </c>
      <c r="E239" t="str">
        <f t="shared" si="7"/>
        <v>adult</v>
      </c>
      <c r="F239" s="3">
        <v>44899</v>
      </c>
      <c r="G239" s="3" t="str">
        <f t="shared" si="6"/>
        <v>Dec</v>
      </c>
      <c r="H239" t="s">
        <v>204</v>
      </c>
      <c r="I239" t="s">
        <v>41</v>
      </c>
      <c r="J239" t="s">
        <v>32</v>
      </c>
      <c r="K239" t="s">
        <v>89</v>
      </c>
      <c r="L239">
        <v>1</v>
      </c>
      <c r="M239">
        <v>654</v>
      </c>
      <c r="N239" t="s">
        <v>24</v>
      </c>
      <c r="O239" t="s">
        <v>71</v>
      </c>
      <c r="P239" t="s">
        <v>428</v>
      </c>
      <c r="Q239" t="s">
        <v>27</v>
      </c>
      <c r="R239" t="s">
        <v>28</v>
      </c>
    </row>
    <row r="240" spans="1:18">
      <c r="A240">
        <v>239</v>
      </c>
      <c r="B240" t="s">
        <v>429</v>
      </c>
      <c r="C240" t="s">
        <v>30</v>
      </c>
      <c r="D240">
        <v>18</v>
      </c>
      <c r="E240" t="str">
        <f t="shared" si="7"/>
        <v>Teenager</v>
      </c>
      <c r="F240" s="3">
        <v>44899</v>
      </c>
      <c r="G240" s="3" t="str">
        <f t="shared" si="6"/>
        <v>Dec</v>
      </c>
      <c r="H240" t="s">
        <v>20</v>
      </c>
      <c r="I240" t="s">
        <v>41</v>
      </c>
      <c r="J240" t="s">
        <v>22</v>
      </c>
      <c r="K240" t="s">
        <v>23</v>
      </c>
      <c r="L240">
        <v>1</v>
      </c>
      <c r="M240">
        <v>606</v>
      </c>
      <c r="N240" t="s">
        <v>24</v>
      </c>
      <c r="O240" t="s">
        <v>53</v>
      </c>
      <c r="P240" t="s">
        <v>54</v>
      </c>
      <c r="Q240" t="s">
        <v>27</v>
      </c>
      <c r="R240" t="s">
        <v>28</v>
      </c>
    </row>
    <row r="241" spans="1:18">
      <c r="A241">
        <v>240</v>
      </c>
      <c r="B241" t="s">
        <v>430</v>
      </c>
      <c r="C241" t="s">
        <v>30</v>
      </c>
      <c r="D241">
        <v>33</v>
      </c>
      <c r="E241" t="str">
        <f t="shared" si="7"/>
        <v>adult</v>
      </c>
      <c r="F241" s="3">
        <v>44899</v>
      </c>
      <c r="G241" s="3" t="str">
        <f t="shared" si="6"/>
        <v>Dec</v>
      </c>
      <c r="H241" t="s">
        <v>20</v>
      </c>
      <c r="I241" t="s">
        <v>41</v>
      </c>
      <c r="J241" t="s">
        <v>32</v>
      </c>
      <c r="K241" t="s">
        <v>89</v>
      </c>
      <c r="L241">
        <v>1</v>
      </c>
      <c r="M241">
        <v>684</v>
      </c>
      <c r="N241" t="s">
        <v>24</v>
      </c>
      <c r="O241" t="s">
        <v>62</v>
      </c>
      <c r="P241" t="s">
        <v>431</v>
      </c>
      <c r="Q241" t="s">
        <v>27</v>
      </c>
      <c r="R241" t="s">
        <v>28</v>
      </c>
    </row>
    <row r="242" spans="1:18">
      <c r="A242">
        <v>241</v>
      </c>
      <c r="B242" t="s">
        <v>432</v>
      </c>
      <c r="C242" t="s">
        <v>30</v>
      </c>
      <c r="D242">
        <v>55</v>
      </c>
      <c r="E242" t="str">
        <f t="shared" si="7"/>
        <v>adult</v>
      </c>
      <c r="F242" s="3">
        <v>44899</v>
      </c>
      <c r="G242" s="3" t="str">
        <f t="shared" si="6"/>
        <v>Dec</v>
      </c>
      <c r="H242" t="s">
        <v>20</v>
      </c>
      <c r="I242" t="s">
        <v>41</v>
      </c>
      <c r="J242" t="s">
        <v>32</v>
      </c>
      <c r="K242" t="s">
        <v>42</v>
      </c>
      <c r="L242">
        <v>1</v>
      </c>
      <c r="M242">
        <v>542</v>
      </c>
      <c r="N242" t="s">
        <v>24</v>
      </c>
      <c r="O242" t="s">
        <v>381</v>
      </c>
      <c r="P242" t="s">
        <v>433</v>
      </c>
      <c r="Q242" t="s">
        <v>27</v>
      </c>
      <c r="R242" t="s">
        <v>28</v>
      </c>
    </row>
    <row r="243" spans="1:18">
      <c r="A243">
        <v>242</v>
      </c>
      <c r="B243" t="s">
        <v>434</v>
      </c>
      <c r="C243" t="s">
        <v>30</v>
      </c>
      <c r="D243">
        <v>20</v>
      </c>
      <c r="E243" t="str">
        <f t="shared" si="7"/>
        <v>Teenager</v>
      </c>
      <c r="F243" s="3">
        <v>44899</v>
      </c>
      <c r="G243" s="3" t="str">
        <f t="shared" si="6"/>
        <v>Dec</v>
      </c>
      <c r="H243" t="s">
        <v>204</v>
      </c>
      <c r="I243" t="s">
        <v>74</v>
      </c>
      <c r="J243" t="s">
        <v>32</v>
      </c>
      <c r="K243" t="s">
        <v>42</v>
      </c>
      <c r="L243">
        <v>1</v>
      </c>
      <c r="M243">
        <v>560</v>
      </c>
      <c r="N243" t="s">
        <v>24</v>
      </c>
      <c r="O243" t="s">
        <v>49</v>
      </c>
      <c r="P243" t="s">
        <v>435</v>
      </c>
      <c r="Q243" t="s">
        <v>27</v>
      </c>
      <c r="R243" t="s">
        <v>28</v>
      </c>
    </row>
    <row r="244" spans="1:18">
      <c r="A244">
        <v>243</v>
      </c>
      <c r="B244" t="s">
        <v>434</v>
      </c>
      <c r="C244" t="s">
        <v>30</v>
      </c>
      <c r="D244">
        <v>48</v>
      </c>
      <c r="E244" t="str">
        <f t="shared" si="7"/>
        <v>adult</v>
      </c>
      <c r="F244" s="3">
        <v>44899</v>
      </c>
      <c r="G244" s="3" t="str">
        <f t="shared" si="6"/>
        <v>Dec</v>
      </c>
      <c r="H244" t="s">
        <v>204</v>
      </c>
      <c r="I244" t="s">
        <v>41</v>
      </c>
      <c r="J244" t="s">
        <v>32</v>
      </c>
      <c r="K244" t="s">
        <v>58</v>
      </c>
      <c r="L244">
        <v>1</v>
      </c>
      <c r="M244">
        <v>449</v>
      </c>
      <c r="N244" t="s">
        <v>24</v>
      </c>
      <c r="O244" t="s">
        <v>71</v>
      </c>
      <c r="P244" t="s">
        <v>72</v>
      </c>
      <c r="Q244" t="s">
        <v>27</v>
      </c>
      <c r="R244" t="s">
        <v>28</v>
      </c>
    </row>
    <row r="245" spans="1:18">
      <c r="A245">
        <v>244</v>
      </c>
      <c r="B245" t="s">
        <v>434</v>
      </c>
      <c r="C245" t="s">
        <v>30</v>
      </c>
      <c r="D245">
        <v>48</v>
      </c>
      <c r="E245" t="str">
        <f t="shared" si="7"/>
        <v>adult</v>
      </c>
      <c r="F245" s="3">
        <v>44899</v>
      </c>
      <c r="G245" s="3" t="str">
        <f t="shared" si="6"/>
        <v>Dec</v>
      </c>
      <c r="H245" t="s">
        <v>204</v>
      </c>
      <c r="I245" t="s">
        <v>31</v>
      </c>
      <c r="J245" t="s">
        <v>22</v>
      </c>
      <c r="K245" t="s">
        <v>163</v>
      </c>
      <c r="L245">
        <v>1</v>
      </c>
      <c r="M245">
        <v>1039</v>
      </c>
      <c r="N245" t="s">
        <v>24</v>
      </c>
      <c r="O245" t="s">
        <v>71</v>
      </c>
      <c r="P245" t="s">
        <v>72</v>
      </c>
      <c r="Q245" t="s">
        <v>27</v>
      </c>
      <c r="R245" t="s">
        <v>28</v>
      </c>
    </row>
    <row r="246" spans="1:18">
      <c r="A246">
        <v>245</v>
      </c>
      <c r="B246" t="s">
        <v>436</v>
      </c>
      <c r="C246" t="s">
        <v>30</v>
      </c>
      <c r="D246">
        <v>43</v>
      </c>
      <c r="E246" t="str">
        <f t="shared" si="7"/>
        <v>adult</v>
      </c>
      <c r="F246" s="3">
        <v>44899</v>
      </c>
      <c r="G246" s="3" t="str">
        <f t="shared" si="6"/>
        <v>Dec</v>
      </c>
      <c r="H246" t="s">
        <v>20</v>
      </c>
      <c r="I246" t="s">
        <v>47</v>
      </c>
      <c r="J246" t="s">
        <v>32</v>
      </c>
      <c r="K246" t="s">
        <v>23</v>
      </c>
      <c r="L246">
        <v>1</v>
      </c>
      <c r="M246">
        <v>582</v>
      </c>
      <c r="N246" t="s">
        <v>24</v>
      </c>
      <c r="O246" t="s">
        <v>437</v>
      </c>
      <c r="P246" t="s">
        <v>438</v>
      </c>
      <c r="Q246" t="s">
        <v>27</v>
      </c>
      <c r="R246" t="s">
        <v>28</v>
      </c>
    </row>
    <row r="247" spans="1:18">
      <c r="A247">
        <v>246</v>
      </c>
      <c r="B247" t="s">
        <v>439</v>
      </c>
      <c r="C247" t="s">
        <v>30</v>
      </c>
      <c r="D247">
        <v>42</v>
      </c>
      <c r="E247" t="str">
        <f t="shared" si="7"/>
        <v>adult</v>
      </c>
      <c r="F247" s="3">
        <v>44899</v>
      </c>
      <c r="G247" s="3" t="str">
        <f t="shared" si="6"/>
        <v>Dec</v>
      </c>
      <c r="H247" t="s">
        <v>20</v>
      </c>
      <c r="I247" t="s">
        <v>47</v>
      </c>
      <c r="J247" t="s">
        <v>22</v>
      </c>
      <c r="K247" t="s">
        <v>33</v>
      </c>
      <c r="L247">
        <v>1</v>
      </c>
      <c r="M247">
        <v>499</v>
      </c>
      <c r="N247" t="s">
        <v>24</v>
      </c>
      <c r="O247" t="s">
        <v>100</v>
      </c>
      <c r="P247" t="s">
        <v>440</v>
      </c>
      <c r="Q247" t="s">
        <v>27</v>
      </c>
      <c r="R247" t="s">
        <v>28</v>
      </c>
    </row>
    <row r="248" spans="1:18">
      <c r="A248">
        <v>247</v>
      </c>
      <c r="B248" t="s">
        <v>441</v>
      </c>
      <c r="C248" t="s">
        <v>30</v>
      </c>
      <c r="D248">
        <v>35</v>
      </c>
      <c r="E248" t="str">
        <f t="shared" si="7"/>
        <v>adult</v>
      </c>
      <c r="F248" s="3">
        <v>44899</v>
      </c>
      <c r="G248" s="3" t="str">
        <f t="shared" si="6"/>
        <v>Dec</v>
      </c>
      <c r="H248" t="s">
        <v>20</v>
      </c>
      <c r="I248" t="s">
        <v>41</v>
      </c>
      <c r="J248" t="s">
        <v>22</v>
      </c>
      <c r="K248" t="s">
        <v>58</v>
      </c>
      <c r="L248">
        <v>1</v>
      </c>
      <c r="M248">
        <v>346</v>
      </c>
      <c r="N248" t="s">
        <v>24</v>
      </c>
      <c r="O248" t="s">
        <v>71</v>
      </c>
      <c r="P248" t="s">
        <v>442</v>
      </c>
      <c r="Q248" t="s">
        <v>27</v>
      </c>
      <c r="R248" t="s">
        <v>28</v>
      </c>
    </row>
    <row r="249" spans="1:18">
      <c r="A249">
        <v>248</v>
      </c>
      <c r="B249" t="s">
        <v>443</v>
      </c>
      <c r="C249" t="s">
        <v>30</v>
      </c>
      <c r="D249">
        <v>32</v>
      </c>
      <c r="E249" t="str">
        <f t="shared" si="7"/>
        <v>adult</v>
      </c>
      <c r="F249" s="3">
        <v>44899</v>
      </c>
      <c r="G249" s="3" t="str">
        <f t="shared" si="6"/>
        <v>Dec</v>
      </c>
      <c r="H249" t="s">
        <v>20</v>
      </c>
      <c r="I249" t="s">
        <v>41</v>
      </c>
      <c r="J249" t="s">
        <v>64</v>
      </c>
      <c r="K249" t="s">
        <v>23</v>
      </c>
      <c r="L249">
        <v>1</v>
      </c>
      <c r="M249">
        <v>487</v>
      </c>
      <c r="N249" t="s">
        <v>24</v>
      </c>
      <c r="O249" t="s">
        <v>49</v>
      </c>
      <c r="P249" t="s">
        <v>130</v>
      </c>
      <c r="Q249" t="s">
        <v>27</v>
      </c>
      <c r="R249" t="s">
        <v>28</v>
      </c>
    </row>
    <row r="250" spans="1:18">
      <c r="A250">
        <v>249</v>
      </c>
      <c r="B250" t="s">
        <v>444</v>
      </c>
      <c r="C250" t="s">
        <v>30</v>
      </c>
      <c r="D250">
        <v>75</v>
      </c>
      <c r="E250" t="str">
        <f t="shared" si="7"/>
        <v>adult</v>
      </c>
      <c r="F250" s="3">
        <v>44899</v>
      </c>
      <c r="G250" s="3" t="str">
        <f t="shared" si="6"/>
        <v>Dec</v>
      </c>
      <c r="H250" t="s">
        <v>20</v>
      </c>
      <c r="I250" t="s">
        <v>21</v>
      </c>
      <c r="J250" t="s">
        <v>64</v>
      </c>
      <c r="K250" t="s">
        <v>33</v>
      </c>
      <c r="L250">
        <v>1</v>
      </c>
      <c r="M250">
        <v>690</v>
      </c>
      <c r="N250" t="s">
        <v>24</v>
      </c>
      <c r="O250" t="s">
        <v>75</v>
      </c>
      <c r="P250" t="s">
        <v>76</v>
      </c>
      <c r="Q250" t="s">
        <v>27</v>
      </c>
      <c r="R250" t="s">
        <v>28</v>
      </c>
    </row>
    <row r="251" spans="1:18">
      <c r="A251">
        <v>250</v>
      </c>
      <c r="B251" t="s">
        <v>445</v>
      </c>
      <c r="C251" t="s">
        <v>30</v>
      </c>
      <c r="D251">
        <v>28</v>
      </c>
      <c r="E251" t="str">
        <f t="shared" si="7"/>
        <v>young adult</v>
      </c>
      <c r="F251" s="3">
        <v>44899</v>
      </c>
      <c r="G251" s="3" t="str">
        <f t="shared" si="6"/>
        <v>Dec</v>
      </c>
      <c r="H251" t="s">
        <v>20</v>
      </c>
      <c r="I251" t="s">
        <v>21</v>
      </c>
      <c r="J251" t="s">
        <v>32</v>
      </c>
      <c r="K251" t="s">
        <v>42</v>
      </c>
      <c r="L251">
        <v>1</v>
      </c>
      <c r="M251">
        <v>857</v>
      </c>
      <c r="N251" t="s">
        <v>24</v>
      </c>
      <c r="O251" t="s">
        <v>43</v>
      </c>
      <c r="P251" t="s">
        <v>379</v>
      </c>
      <c r="Q251" t="s">
        <v>27</v>
      </c>
      <c r="R251" t="s">
        <v>28</v>
      </c>
    </row>
    <row r="252" spans="1:18">
      <c r="A252">
        <v>251</v>
      </c>
      <c r="B252" t="s">
        <v>446</v>
      </c>
      <c r="C252" t="s">
        <v>30</v>
      </c>
      <c r="D252">
        <v>64</v>
      </c>
      <c r="E252" t="str">
        <f t="shared" si="7"/>
        <v>adult</v>
      </c>
      <c r="F252" s="3">
        <v>44899</v>
      </c>
      <c r="G252" s="3" t="str">
        <f t="shared" si="6"/>
        <v>Dec</v>
      </c>
      <c r="H252" t="s">
        <v>20</v>
      </c>
      <c r="I252" t="s">
        <v>56</v>
      </c>
      <c r="J252" t="s">
        <v>64</v>
      </c>
      <c r="K252" t="s">
        <v>81</v>
      </c>
      <c r="L252">
        <v>1</v>
      </c>
      <c r="M252">
        <v>659</v>
      </c>
      <c r="N252" t="s">
        <v>24</v>
      </c>
      <c r="O252" t="s">
        <v>75</v>
      </c>
      <c r="P252" t="s">
        <v>76</v>
      </c>
      <c r="Q252" t="s">
        <v>27</v>
      </c>
      <c r="R252" t="s">
        <v>28</v>
      </c>
    </row>
    <row r="253" spans="1:18">
      <c r="A253">
        <v>252</v>
      </c>
      <c r="B253" t="s">
        <v>447</v>
      </c>
      <c r="C253" t="s">
        <v>30</v>
      </c>
      <c r="D253">
        <v>29</v>
      </c>
      <c r="E253" t="str">
        <f t="shared" si="7"/>
        <v>young adult</v>
      </c>
      <c r="F253" s="3">
        <v>44899</v>
      </c>
      <c r="G253" s="3" t="str">
        <f t="shared" si="6"/>
        <v>Dec</v>
      </c>
      <c r="H253" t="s">
        <v>20</v>
      </c>
      <c r="I253" t="s">
        <v>41</v>
      </c>
      <c r="J253" t="s">
        <v>32</v>
      </c>
      <c r="K253" t="s">
        <v>33</v>
      </c>
      <c r="L253">
        <v>1</v>
      </c>
      <c r="M253">
        <v>647</v>
      </c>
      <c r="N253" t="s">
        <v>24</v>
      </c>
      <c r="O253" t="s">
        <v>75</v>
      </c>
      <c r="P253" t="s">
        <v>76</v>
      </c>
      <c r="Q253" t="s">
        <v>27</v>
      </c>
      <c r="R253" t="s">
        <v>28</v>
      </c>
    </row>
    <row r="254" spans="1:18">
      <c r="A254">
        <v>253</v>
      </c>
      <c r="B254" t="s">
        <v>448</v>
      </c>
      <c r="C254" t="s">
        <v>30</v>
      </c>
      <c r="D254">
        <v>41</v>
      </c>
      <c r="E254" t="str">
        <f t="shared" si="7"/>
        <v>adult</v>
      </c>
      <c r="F254" s="3">
        <v>44899</v>
      </c>
      <c r="G254" s="3" t="str">
        <f t="shared" si="6"/>
        <v>Dec</v>
      </c>
      <c r="H254" t="s">
        <v>20</v>
      </c>
      <c r="I254" t="s">
        <v>21</v>
      </c>
      <c r="J254" t="s">
        <v>22</v>
      </c>
      <c r="K254" t="s">
        <v>37</v>
      </c>
      <c r="L254">
        <v>1</v>
      </c>
      <c r="M254">
        <v>318</v>
      </c>
      <c r="N254" t="s">
        <v>24</v>
      </c>
      <c r="O254" t="s">
        <v>82</v>
      </c>
      <c r="P254" t="s">
        <v>243</v>
      </c>
      <c r="Q254" t="s">
        <v>27</v>
      </c>
      <c r="R254" t="s">
        <v>28</v>
      </c>
    </row>
    <row r="255" spans="1:18">
      <c r="A255">
        <v>254</v>
      </c>
      <c r="B255" t="s">
        <v>449</v>
      </c>
      <c r="C255" t="s">
        <v>30</v>
      </c>
      <c r="D255">
        <v>40</v>
      </c>
      <c r="E255" t="str">
        <f t="shared" si="7"/>
        <v>adult</v>
      </c>
      <c r="F255" s="3">
        <v>44899</v>
      </c>
      <c r="G255" s="3" t="str">
        <f t="shared" si="6"/>
        <v>Dec</v>
      </c>
      <c r="H255" t="s">
        <v>20</v>
      </c>
      <c r="I255" t="s">
        <v>41</v>
      </c>
      <c r="J255" t="s">
        <v>64</v>
      </c>
      <c r="K255" t="s">
        <v>23</v>
      </c>
      <c r="L255">
        <v>1</v>
      </c>
      <c r="M255">
        <v>360</v>
      </c>
      <c r="N255" t="s">
        <v>24</v>
      </c>
      <c r="O255" t="s">
        <v>53</v>
      </c>
      <c r="P255" t="s">
        <v>166</v>
      </c>
      <c r="Q255" t="s">
        <v>27</v>
      </c>
      <c r="R255" t="s">
        <v>28</v>
      </c>
    </row>
    <row r="256" spans="1:18">
      <c r="A256">
        <v>255</v>
      </c>
      <c r="B256" t="s">
        <v>450</v>
      </c>
      <c r="C256" t="s">
        <v>30</v>
      </c>
      <c r="D256">
        <v>18</v>
      </c>
      <c r="E256" t="str">
        <f t="shared" si="7"/>
        <v>Teenager</v>
      </c>
      <c r="F256" s="3">
        <v>44899</v>
      </c>
      <c r="G256" s="3" t="str">
        <f t="shared" si="6"/>
        <v>Dec</v>
      </c>
      <c r="H256" t="s">
        <v>20</v>
      </c>
      <c r="I256" t="s">
        <v>47</v>
      </c>
      <c r="J256" t="s">
        <v>32</v>
      </c>
      <c r="K256" t="s">
        <v>58</v>
      </c>
      <c r="L256">
        <v>1</v>
      </c>
      <c r="M256">
        <v>909</v>
      </c>
      <c r="N256" t="s">
        <v>24</v>
      </c>
      <c r="O256" t="s">
        <v>38</v>
      </c>
      <c r="P256" t="s">
        <v>39</v>
      </c>
      <c r="Q256" t="s">
        <v>27</v>
      </c>
      <c r="R256" t="s">
        <v>28</v>
      </c>
    </row>
    <row r="257" spans="1:18">
      <c r="A257">
        <v>256</v>
      </c>
      <c r="B257" t="s">
        <v>451</v>
      </c>
      <c r="C257" t="s">
        <v>30</v>
      </c>
      <c r="D257">
        <v>31</v>
      </c>
      <c r="E257" t="str">
        <f t="shared" si="7"/>
        <v>young adult</v>
      </c>
      <c r="F257" s="3">
        <v>44899</v>
      </c>
      <c r="G257" s="3" t="str">
        <f t="shared" si="6"/>
        <v>Dec</v>
      </c>
      <c r="H257" t="s">
        <v>20</v>
      </c>
      <c r="I257" t="s">
        <v>21</v>
      </c>
      <c r="J257" t="s">
        <v>32</v>
      </c>
      <c r="K257" t="s">
        <v>33</v>
      </c>
      <c r="L257">
        <v>1</v>
      </c>
      <c r="M257">
        <v>792</v>
      </c>
      <c r="N257" t="s">
        <v>24</v>
      </c>
      <c r="O257" t="s">
        <v>43</v>
      </c>
      <c r="P257" t="s">
        <v>452</v>
      </c>
      <c r="Q257" t="s">
        <v>27</v>
      </c>
      <c r="R257" t="s">
        <v>28</v>
      </c>
    </row>
    <row r="258" spans="1:18">
      <c r="A258">
        <v>257</v>
      </c>
      <c r="B258" t="s">
        <v>453</v>
      </c>
      <c r="C258" t="s">
        <v>51</v>
      </c>
      <c r="D258">
        <v>44</v>
      </c>
      <c r="E258" t="str">
        <f t="shared" si="7"/>
        <v>adult</v>
      </c>
      <c r="F258" s="3">
        <v>44899</v>
      </c>
      <c r="G258" s="3" t="str">
        <f t="shared" si="6"/>
        <v>Dec</v>
      </c>
      <c r="H258" t="s">
        <v>20</v>
      </c>
      <c r="I258" t="s">
        <v>21</v>
      </c>
      <c r="J258" t="s">
        <v>48</v>
      </c>
      <c r="K258" t="s">
        <v>89</v>
      </c>
      <c r="L258">
        <v>1</v>
      </c>
      <c r="M258">
        <v>725</v>
      </c>
      <c r="N258" t="s">
        <v>24</v>
      </c>
      <c r="O258" t="s">
        <v>43</v>
      </c>
      <c r="P258" t="s">
        <v>454</v>
      </c>
      <c r="Q258" t="s">
        <v>27</v>
      </c>
      <c r="R258" t="s">
        <v>28</v>
      </c>
    </row>
    <row r="259" spans="1:18">
      <c r="A259">
        <v>258</v>
      </c>
      <c r="B259" t="s">
        <v>455</v>
      </c>
      <c r="C259" t="s">
        <v>30</v>
      </c>
      <c r="D259">
        <v>32</v>
      </c>
      <c r="E259" t="str">
        <f t="shared" si="7"/>
        <v>adult</v>
      </c>
      <c r="F259" s="3">
        <v>44899</v>
      </c>
      <c r="G259" s="3" t="str">
        <f t="shared" ref="G259:G322" si="8">TEXT(F259,"mmm")</f>
        <v>Dec</v>
      </c>
      <c r="H259" t="s">
        <v>20</v>
      </c>
      <c r="I259" t="s">
        <v>41</v>
      </c>
      <c r="J259" t="s">
        <v>22</v>
      </c>
      <c r="K259" t="s">
        <v>42</v>
      </c>
      <c r="L259">
        <v>1</v>
      </c>
      <c r="M259">
        <v>625</v>
      </c>
      <c r="N259" t="s">
        <v>24</v>
      </c>
      <c r="O259" t="s">
        <v>62</v>
      </c>
      <c r="P259" t="s">
        <v>456</v>
      </c>
      <c r="Q259" t="s">
        <v>27</v>
      </c>
      <c r="R259" t="s">
        <v>28</v>
      </c>
    </row>
    <row r="260" spans="1:18">
      <c r="A260">
        <v>259</v>
      </c>
      <c r="B260" t="s">
        <v>457</v>
      </c>
      <c r="C260" t="s">
        <v>30</v>
      </c>
      <c r="D260">
        <v>41</v>
      </c>
      <c r="E260" t="str">
        <f t="shared" si="7"/>
        <v>adult</v>
      </c>
      <c r="F260" s="3">
        <v>44899</v>
      </c>
      <c r="G260" s="3" t="str">
        <f t="shared" si="8"/>
        <v>Dec</v>
      </c>
      <c r="H260" t="s">
        <v>20</v>
      </c>
      <c r="I260" t="s">
        <v>31</v>
      </c>
      <c r="J260" t="s">
        <v>32</v>
      </c>
      <c r="K260" t="s">
        <v>58</v>
      </c>
      <c r="L260">
        <v>1</v>
      </c>
      <c r="M260">
        <v>563</v>
      </c>
      <c r="N260" t="s">
        <v>24</v>
      </c>
      <c r="O260" t="s">
        <v>49</v>
      </c>
      <c r="P260" t="s">
        <v>130</v>
      </c>
      <c r="Q260" t="s">
        <v>27</v>
      </c>
      <c r="R260" t="s">
        <v>28</v>
      </c>
    </row>
    <row r="261" spans="1:18">
      <c r="A261">
        <v>260</v>
      </c>
      <c r="B261" t="s">
        <v>458</v>
      </c>
      <c r="C261" t="s">
        <v>30</v>
      </c>
      <c r="D261">
        <v>21</v>
      </c>
      <c r="E261" t="str">
        <f t="shared" si="7"/>
        <v>Teenager</v>
      </c>
      <c r="F261" s="3">
        <v>44899</v>
      </c>
      <c r="G261" s="3" t="str">
        <f t="shared" si="8"/>
        <v>Dec</v>
      </c>
      <c r="H261" t="s">
        <v>20</v>
      </c>
      <c r="I261" t="s">
        <v>41</v>
      </c>
      <c r="J261" t="s">
        <v>22</v>
      </c>
      <c r="K261" t="s">
        <v>42</v>
      </c>
      <c r="L261">
        <v>1</v>
      </c>
      <c r="M261">
        <v>565</v>
      </c>
      <c r="N261" t="s">
        <v>24</v>
      </c>
      <c r="O261" t="s">
        <v>49</v>
      </c>
      <c r="P261" t="s">
        <v>130</v>
      </c>
      <c r="Q261" t="s">
        <v>27</v>
      </c>
      <c r="R261" t="s">
        <v>28</v>
      </c>
    </row>
    <row r="262" spans="1:18">
      <c r="A262">
        <v>261</v>
      </c>
      <c r="B262" t="s">
        <v>459</v>
      </c>
      <c r="C262" t="s">
        <v>30</v>
      </c>
      <c r="D262">
        <v>36</v>
      </c>
      <c r="E262" t="str">
        <f t="shared" si="7"/>
        <v>adult</v>
      </c>
      <c r="F262" s="3">
        <v>44899</v>
      </c>
      <c r="G262" s="3" t="str">
        <f t="shared" si="8"/>
        <v>Dec</v>
      </c>
      <c r="H262" t="s">
        <v>20</v>
      </c>
      <c r="I262" t="s">
        <v>47</v>
      </c>
      <c r="J262" t="s">
        <v>32</v>
      </c>
      <c r="K262" t="s">
        <v>23</v>
      </c>
      <c r="L262">
        <v>1</v>
      </c>
      <c r="M262">
        <v>501</v>
      </c>
      <c r="N262" t="s">
        <v>24</v>
      </c>
      <c r="O262" t="s">
        <v>60</v>
      </c>
      <c r="P262" t="s">
        <v>460</v>
      </c>
      <c r="Q262" t="s">
        <v>27</v>
      </c>
      <c r="R262" t="s">
        <v>28</v>
      </c>
    </row>
    <row r="263" spans="1:18">
      <c r="A263">
        <v>262</v>
      </c>
      <c r="B263" t="s">
        <v>461</v>
      </c>
      <c r="C263" t="s">
        <v>51</v>
      </c>
      <c r="D263">
        <v>48</v>
      </c>
      <c r="E263" t="str">
        <f t="shared" si="7"/>
        <v>adult</v>
      </c>
      <c r="F263" s="3">
        <v>44899</v>
      </c>
      <c r="G263" s="3" t="str">
        <f t="shared" si="8"/>
        <v>Dec</v>
      </c>
      <c r="H263" t="s">
        <v>168</v>
      </c>
      <c r="I263" t="s">
        <v>47</v>
      </c>
      <c r="J263" t="s">
        <v>48</v>
      </c>
      <c r="K263" t="s">
        <v>42</v>
      </c>
      <c r="L263">
        <v>1</v>
      </c>
      <c r="M263">
        <v>744</v>
      </c>
      <c r="N263" t="s">
        <v>24</v>
      </c>
      <c r="O263" t="s">
        <v>53</v>
      </c>
      <c r="P263" t="s">
        <v>54</v>
      </c>
      <c r="Q263" t="s">
        <v>27</v>
      </c>
      <c r="R263" t="s">
        <v>28</v>
      </c>
    </row>
    <row r="264" spans="1:18">
      <c r="A264">
        <v>263</v>
      </c>
      <c r="B264" t="s">
        <v>462</v>
      </c>
      <c r="C264" t="s">
        <v>30</v>
      </c>
      <c r="D264">
        <v>48</v>
      </c>
      <c r="E264" t="str">
        <f t="shared" si="7"/>
        <v>adult</v>
      </c>
      <c r="F264" s="3">
        <v>44899</v>
      </c>
      <c r="G264" s="3" t="str">
        <f t="shared" si="8"/>
        <v>Dec</v>
      </c>
      <c r="H264" t="s">
        <v>168</v>
      </c>
      <c r="I264" t="s">
        <v>31</v>
      </c>
      <c r="J264" t="s">
        <v>22</v>
      </c>
      <c r="K264" t="s">
        <v>81</v>
      </c>
      <c r="L264">
        <v>1</v>
      </c>
      <c r="M264">
        <v>333</v>
      </c>
      <c r="N264" t="s">
        <v>24</v>
      </c>
      <c r="O264" t="s">
        <v>43</v>
      </c>
      <c r="P264" t="s">
        <v>463</v>
      </c>
      <c r="Q264" t="s">
        <v>27</v>
      </c>
      <c r="R264" t="s">
        <v>28</v>
      </c>
    </row>
    <row r="265" spans="1:18">
      <c r="A265">
        <v>264</v>
      </c>
      <c r="B265" t="s">
        <v>464</v>
      </c>
      <c r="C265" t="s">
        <v>51</v>
      </c>
      <c r="D265">
        <v>21</v>
      </c>
      <c r="E265" t="str">
        <f t="shared" si="7"/>
        <v>Teenager</v>
      </c>
      <c r="F265" s="3">
        <v>44899</v>
      </c>
      <c r="G265" s="3" t="str">
        <f t="shared" si="8"/>
        <v>Dec</v>
      </c>
      <c r="H265" t="s">
        <v>20</v>
      </c>
      <c r="I265" t="s">
        <v>21</v>
      </c>
      <c r="J265" t="s">
        <v>48</v>
      </c>
      <c r="K265" t="s">
        <v>58</v>
      </c>
      <c r="L265">
        <v>1</v>
      </c>
      <c r="M265">
        <v>744</v>
      </c>
      <c r="N265" t="s">
        <v>24</v>
      </c>
      <c r="O265" t="s">
        <v>78</v>
      </c>
      <c r="P265" t="s">
        <v>465</v>
      </c>
      <c r="Q265" t="s">
        <v>27</v>
      </c>
      <c r="R265" t="s">
        <v>28</v>
      </c>
    </row>
    <row r="266" spans="1:18">
      <c r="A266">
        <v>265</v>
      </c>
      <c r="B266" t="s">
        <v>466</v>
      </c>
      <c r="C266" t="s">
        <v>30</v>
      </c>
      <c r="D266">
        <v>46</v>
      </c>
      <c r="E266" t="str">
        <f t="shared" si="7"/>
        <v>adult</v>
      </c>
      <c r="F266" s="3">
        <v>44899</v>
      </c>
      <c r="G266" s="3" t="str">
        <f t="shared" si="8"/>
        <v>Dec</v>
      </c>
      <c r="H266" t="s">
        <v>20</v>
      </c>
      <c r="I266" t="s">
        <v>21</v>
      </c>
      <c r="J266" t="s">
        <v>32</v>
      </c>
      <c r="K266" t="s">
        <v>23</v>
      </c>
      <c r="L266">
        <v>1</v>
      </c>
      <c r="M266">
        <v>1085</v>
      </c>
      <c r="N266" t="s">
        <v>24</v>
      </c>
      <c r="O266" t="s">
        <v>34</v>
      </c>
      <c r="P266" t="s">
        <v>467</v>
      </c>
      <c r="Q266" t="s">
        <v>27</v>
      </c>
      <c r="R266" t="s">
        <v>28</v>
      </c>
    </row>
    <row r="267" spans="1:18">
      <c r="A267">
        <v>266</v>
      </c>
      <c r="B267" t="s">
        <v>468</v>
      </c>
      <c r="C267" t="s">
        <v>51</v>
      </c>
      <c r="D267">
        <v>40</v>
      </c>
      <c r="E267" t="str">
        <f t="shared" si="7"/>
        <v>adult</v>
      </c>
      <c r="F267" s="3">
        <v>44899</v>
      </c>
      <c r="G267" s="3" t="str">
        <f t="shared" si="8"/>
        <v>Dec</v>
      </c>
      <c r="H267" t="s">
        <v>204</v>
      </c>
      <c r="I267" t="s">
        <v>47</v>
      </c>
      <c r="J267" t="s">
        <v>48</v>
      </c>
      <c r="K267" t="s">
        <v>89</v>
      </c>
      <c r="L267">
        <v>1</v>
      </c>
      <c r="M267">
        <v>721</v>
      </c>
      <c r="N267" t="s">
        <v>24</v>
      </c>
      <c r="O267" t="s">
        <v>469</v>
      </c>
      <c r="P267" t="s">
        <v>470</v>
      </c>
      <c r="Q267" t="s">
        <v>27</v>
      </c>
      <c r="R267" t="s">
        <v>28</v>
      </c>
    </row>
    <row r="268" spans="1:18">
      <c r="A268">
        <v>267</v>
      </c>
      <c r="B268" t="s">
        <v>471</v>
      </c>
      <c r="C268" t="s">
        <v>30</v>
      </c>
      <c r="D268">
        <v>23</v>
      </c>
      <c r="E268" t="str">
        <f t="shared" si="7"/>
        <v>young adult</v>
      </c>
      <c r="F268" s="3">
        <v>44899</v>
      </c>
      <c r="G268" s="3" t="str">
        <f t="shared" si="8"/>
        <v>Dec</v>
      </c>
      <c r="H268" t="s">
        <v>20</v>
      </c>
      <c r="I268" t="s">
        <v>41</v>
      </c>
      <c r="J268" t="s">
        <v>32</v>
      </c>
      <c r="K268" t="s">
        <v>37</v>
      </c>
      <c r="L268">
        <v>1</v>
      </c>
      <c r="M268">
        <v>666</v>
      </c>
      <c r="N268" t="s">
        <v>24</v>
      </c>
      <c r="O268" t="s">
        <v>49</v>
      </c>
      <c r="P268" t="s">
        <v>472</v>
      </c>
      <c r="Q268" t="s">
        <v>27</v>
      </c>
      <c r="R268" t="s">
        <v>28</v>
      </c>
    </row>
    <row r="269" spans="1:18">
      <c r="A269">
        <v>268</v>
      </c>
      <c r="B269" t="s">
        <v>473</v>
      </c>
      <c r="C269" t="s">
        <v>30</v>
      </c>
      <c r="D269">
        <v>43</v>
      </c>
      <c r="E269" t="str">
        <f t="shared" si="7"/>
        <v>adult</v>
      </c>
      <c r="F269" s="3">
        <v>44899</v>
      </c>
      <c r="G269" s="3" t="str">
        <f t="shared" si="8"/>
        <v>Dec</v>
      </c>
      <c r="H269" t="s">
        <v>20</v>
      </c>
      <c r="I269" t="s">
        <v>41</v>
      </c>
      <c r="J269" t="s">
        <v>64</v>
      </c>
      <c r="K269" t="s">
        <v>89</v>
      </c>
      <c r="L269">
        <v>1</v>
      </c>
      <c r="M269">
        <v>329</v>
      </c>
      <c r="N269" t="s">
        <v>24</v>
      </c>
      <c r="O269" t="s">
        <v>49</v>
      </c>
      <c r="P269" t="s">
        <v>85</v>
      </c>
      <c r="Q269" t="s">
        <v>27</v>
      </c>
      <c r="R269" t="s">
        <v>28</v>
      </c>
    </row>
    <row r="270" spans="1:18">
      <c r="A270">
        <v>269</v>
      </c>
      <c r="B270" t="s">
        <v>474</v>
      </c>
      <c r="C270" t="s">
        <v>30</v>
      </c>
      <c r="D270">
        <v>23</v>
      </c>
      <c r="E270" t="str">
        <f t="shared" si="7"/>
        <v>young adult</v>
      </c>
      <c r="F270" s="3">
        <v>44899</v>
      </c>
      <c r="G270" s="3" t="str">
        <f t="shared" si="8"/>
        <v>Dec</v>
      </c>
      <c r="H270" t="s">
        <v>20</v>
      </c>
      <c r="I270" t="s">
        <v>52</v>
      </c>
      <c r="J270" t="s">
        <v>32</v>
      </c>
      <c r="K270" t="s">
        <v>42</v>
      </c>
      <c r="L270">
        <v>1</v>
      </c>
      <c r="M270">
        <v>599</v>
      </c>
      <c r="N270" t="s">
        <v>24</v>
      </c>
      <c r="O270" t="s">
        <v>90</v>
      </c>
      <c r="P270" t="s">
        <v>198</v>
      </c>
      <c r="Q270" t="s">
        <v>27</v>
      </c>
      <c r="R270" t="s">
        <v>28</v>
      </c>
    </row>
    <row r="271" spans="1:18">
      <c r="A271">
        <v>270</v>
      </c>
      <c r="B271" t="s">
        <v>475</v>
      </c>
      <c r="C271" t="s">
        <v>30</v>
      </c>
      <c r="D271">
        <v>72</v>
      </c>
      <c r="E271" t="str">
        <f t="shared" si="7"/>
        <v>adult</v>
      </c>
      <c r="F271" s="3">
        <v>44899</v>
      </c>
      <c r="G271" s="3" t="str">
        <f t="shared" si="8"/>
        <v>Dec</v>
      </c>
      <c r="H271" t="s">
        <v>20</v>
      </c>
      <c r="I271" t="s">
        <v>41</v>
      </c>
      <c r="J271" t="s">
        <v>22</v>
      </c>
      <c r="K271" t="s">
        <v>58</v>
      </c>
      <c r="L271">
        <v>1</v>
      </c>
      <c r="M271">
        <v>698</v>
      </c>
      <c r="N271" t="s">
        <v>24</v>
      </c>
      <c r="O271" t="s">
        <v>179</v>
      </c>
      <c r="P271" t="s">
        <v>476</v>
      </c>
      <c r="Q271" t="s">
        <v>27</v>
      </c>
      <c r="R271" t="s">
        <v>28</v>
      </c>
    </row>
    <row r="272" spans="1:18">
      <c r="A272">
        <v>271</v>
      </c>
      <c r="B272" t="s">
        <v>477</v>
      </c>
      <c r="C272" t="s">
        <v>30</v>
      </c>
      <c r="D272">
        <v>35</v>
      </c>
      <c r="E272" t="str">
        <f t="shared" si="7"/>
        <v>adult</v>
      </c>
      <c r="F272" s="3">
        <v>44899</v>
      </c>
      <c r="G272" s="3" t="str">
        <f t="shared" si="8"/>
        <v>Dec</v>
      </c>
      <c r="H272" t="s">
        <v>20</v>
      </c>
      <c r="I272" t="s">
        <v>21</v>
      </c>
      <c r="J272" t="s">
        <v>64</v>
      </c>
      <c r="K272" t="s">
        <v>33</v>
      </c>
      <c r="L272">
        <v>1</v>
      </c>
      <c r="M272">
        <v>352</v>
      </c>
      <c r="N272" t="s">
        <v>24</v>
      </c>
      <c r="O272" t="s">
        <v>90</v>
      </c>
      <c r="P272" t="s">
        <v>478</v>
      </c>
      <c r="Q272" t="s">
        <v>27</v>
      </c>
      <c r="R272" t="s">
        <v>28</v>
      </c>
    </row>
    <row r="273" spans="1:18">
      <c r="A273">
        <v>272</v>
      </c>
      <c r="B273" t="s">
        <v>479</v>
      </c>
      <c r="C273" t="s">
        <v>30</v>
      </c>
      <c r="D273">
        <v>28</v>
      </c>
      <c r="E273" t="str">
        <f t="shared" si="7"/>
        <v>young adult</v>
      </c>
      <c r="F273" s="3">
        <v>44899</v>
      </c>
      <c r="G273" s="3" t="str">
        <f t="shared" si="8"/>
        <v>Dec</v>
      </c>
      <c r="H273" t="s">
        <v>20</v>
      </c>
      <c r="I273" t="s">
        <v>41</v>
      </c>
      <c r="J273" t="s">
        <v>155</v>
      </c>
      <c r="K273" t="s">
        <v>156</v>
      </c>
      <c r="L273">
        <v>1</v>
      </c>
      <c r="M273">
        <v>627</v>
      </c>
      <c r="N273" t="s">
        <v>24</v>
      </c>
      <c r="O273" t="s">
        <v>43</v>
      </c>
      <c r="P273" t="s">
        <v>108</v>
      </c>
      <c r="Q273" t="s">
        <v>27</v>
      </c>
      <c r="R273" t="s">
        <v>28</v>
      </c>
    </row>
    <row r="274" spans="1:18">
      <c r="A274">
        <v>273</v>
      </c>
      <c r="B274" t="s">
        <v>480</v>
      </c>
      <c r="C274" t="s">
        <v>51</v>
      </c>
      <c r="D274">
        <v>65</v>
      </c>
      <c r="E274" t="str">
        <f t="shared" si="7"/>
        <v>adult</v>
      </c>
      <c r="F274" s="3">
        <v>44899</v>
      </c>
      <c r="G274" s="3" t="str">
        <f t="shared" si="8"/>
        <v>Dec</v>
      </c>
      <c r="H274" t="s">
        <v>20</v>
      </c>
      <c r="I274" t="s">
        <v>74</v>
      </c>
      <c r="J274" t="s">
        <v>155</v>
      </c>
      <c r="K274" t="s">
        <v>156</v>
      </c>
      <c r="L274">
        <v>1</v>
      </c>
      <c r="M274">
        <v>399</v>
      </c>
      <c r="N274" t="s">
        <v>24</v>
      </c>
      <c r="O274" t="s">
        <v>53</v>
      </c>
      <c r="P274" t="s">
        <v>54</v>
      </c>
      <c r="Q274" t="s">
        <v>27</v>
      </c>
      <c r="R274" t="s">
        <v>28</v>
      </c>
    </row>
    <row r="275" spans="1:18">
      <c r="A275">
        <v>274</v>
      </c>
      <c r="B275" t="s">
        <v>481</v>
      </c>
      <c r="C275" t="s">
        <v>51</v>
      </c>
      <c r="D275">
        <v>36</v>
      </c>
      <c r="E275" t="str">
        <f t="shared" si="7"/>
        <v>adult</v>
      </c>
      <c r="F275" s="3">
        <v>44899</v>
      </c>
      <c r="G275" s="3" t="str">
        <f t="shared" si="8"/>
        <v>Dec</v>
      </c>
      <c r="H275" t="s">
        <v>20</v>
      </c>
      <c r="I275" t="s">
        <v>21</v>
      </c>
      <c r="J275" t="s">
        <v>320</v>
      </c>
      <c r="K275" t="s">
        <v>58</v>
      </c>
      <c r="L275">
        <v>1</v>
      </c>
      <c r="M275">
        <v>1149</v>
      </c>
      <c r="N275" t="s">
        <v>24</v>
      </c>
      <c r="O275" t="s">
        <v>179</v>
      </c>
      <c r="P275" t="s">
        <v>180</v>
      </c>
      <c r="Q275" t="s">
        <v>27</v>
      </c>
      <c r="R275" t="s">
        <v>28</v>
      </c>
    </row>
    <row r="276" spans="1:18">
      <c r="A276">
        <v>275</v>
      </c>
      <c r="B276" t="s">
        <v>482</v>
      </c>
      <c r="C276" t="s">
        <v>51</v>
      </c>
      <c r="D276">
        <v>70</v>
      </c>
      <c r="E276" t="str">
        <f t="shared" si="7"/>
        <v>adult</v>
      </c>
      <c r="F276" s="3">
        <v>44899</v>
      </c>
      <c r="G276" s="3" t="str">
        <f t="shared" si="8"/>
        <v>Dec</v>
      </c>
      <c r="H276" t="s">
        <v>20</v>
      </c>
      <c r="I276" t="s">
        <v>52</v>
      </c>
      <c r="J276" t="s">
        <v>320</v>
      </c>
      <c r="K276" t="s">
        <v>37</v>
      </c>
      <c r="L276">
        <v>1</v>
      </c>
      <c r="M276">
        <v>647</v>
      </c>
      <c r="N276" t="s">
        <v>24</v>
      </c>
      <c r="O276" t="s">
        <v>53</v>
      </c>
      <c r="P276" t="s">
        <v>54</v>
      </c>
      <c r="Q276" t="s">
        <v>27</v>
      </c>
      <c r="R276" t="s">
        <v>28</v>
      </c>
    </row>
    <row r="277" spans="1:18">
      <c r="A277">
        <v>276</v>
      </c>
      <c r="B277" t="s">
        <v>483</v>
      </c>
      <c r="C277" t="s">
        <v>30</v>
      </c>
      <c r="D277">
        <v>41</v>
      </c>
      <c r="E277" t="str">
        <f t="shared" si="7"/>
        <v>adult</v>
      </c>
      <c r="F277" s="3">
        <v>44899</v>
      </c>
      <c r="G277" s="3" t="str">
        <f t="shared" si="8"/>
        <v>Dec</v>
      </c>
      <c r="H277" t="s">
        <v>20</v>
      </c>
      <c r="I277" t="s">
        <v>41</v>
      </c>
      <c r="J277" t="s">
        <v>32</v>
      </c>
      <c r="K277" t="s">
        <v>33</v>
      </c>
      <c r="L277">
        <v>1</v>
      </c>
      <c r="M277">
        <v>725</v>
      </c>
      <c r="N277" t="s">
        <v>24</v>
      </c>
      <c r="O277" t="s">
        <v>53</v>
      </c>
      <c r="P277" t="s">
        <v>54</v>
      </c>
      <c r="Q277" t="s">
        <v>27</v>
      </c>
      <c r="R277" t="s">
        <v>28</v>
      </c>
    </row>
    <row r="278" spans="1:18">
      <c r="A278">
        <v>277</v>
      </c>
      <c r="B278" t="s">
        <v>484</v>
      </c>
      <c r="C278" t="s">
        <v>51</v>
      </c>
      <c r="D278">
        <v>23</v>
      </c>
      <c r="E278" t="str">
        <f t="shared" si="7"/>
        <v>young adult</v>
      </c>
      <c r="F278" s="3">
        <v>44899</v>
      </c>
      <c r="G278" s="3" t="str">
        <f t="shared" si="8"/>
        <v>Dec</v>
      </c>
      <c r="H278" t="s">
        <v>20</v>
      </c>
      <c r="I278" t="s">
        <v>31</v>
      </c>
      <c r="J278" t="s">
        <v>320</v>
      </c>
      <c r="K278" t="s">
        <v>33</v>
      </c>
      <c r="L278">
        <v>1</v>
      </c>
      <c r="M278">
        <v>665</v>
      </c>
      <c r="N278" t="s">
        <v>24</v>
      </c>
      <c r="O278" t="s">
        <v>49</v>
      </c>
      <c r="P278" t="s">
        <v>186</v>
      </c>
      <c r="Q278" t="s">
        <v>27</v>
      </c>
      <c r="R278" t="s">
        <v>28</v>
      </c>
    </row>
    <row r="279" spans="1:18">
      <c r="A279">
        <v>278</v>
      </c>
      <c r="B279" t="s">
        <v>485</v>
      </c>
      <c r="C279" t="s">
        <v>51</v>
      </c>
      <c r="D279">
        <v>23</v>
      </c>
      <c r="E279" t="str">
        <f t="shared" si="7"/>
        <v>young adult</v>
      </c>
      <c r="F279" s="3">
        <v>44899</v>
      </c>
      <c r="G279" s="3" t="str">
        <f t="shared" si="8"/>
        <v>Dec</v>
      </c>
      <c r="H279" t="s">
        <v>20</v>
      </c>
      <c r="I279" t="s">
        <v>41</v>
      </c>
      <c r="J279" t="s">
        <v>48</v>
      </c>
      <c r="K279" t="s">
        <v>37</v>
      </c>
      <c r="L279">
        <v>1</v>
      </c>
      <c r="M279">
        <v>1249</v>
      </c>
      <c r="N279" t="s">
        <v>24</v>
      </c>
      <c r="O279" t="s">
        <v>75</v>
      </c>
      <c r="P279" t="s">
        <v>76</v>
      </c>
      <c r="Q279" t="s">
        <v>27</v>
      </c>
      <c r="R279" t="s">
        <v>28</v>
      </c>
    </row>
    <row r="280" spans="1:18">
      <c r="A280">
        <v>279</v>
      </c>
      <c r="B280" t="s">
        <v>486</v>
      </c>
      <c r="C280" t="s">
        <v>30</v>
      </c>
      <c r="D280">
        <v>48</v>
      </c>
      <c r="E280" t="str">
        <f t="shared" ref="E280:E343" si="9">IF(D280&gt;=32,"adult", IF(D280&gt;=23,"young adult", IF(D280&gt;=18, "Teenager")))</f>
        <v>adult</v>
      </c>
      <c r="F280" s="3">
        <v>44899</v>
      </c>
      <c r="G280" s="3" t="str">
        <f t="shared" si="8"/>
        <v>Dec</v>
      </c>
      <c r="H280" t="s">
        <v>20</v>
      </c>
      <c r="I280" t="s">
        <v>56</v>
      </c>
      <c r="J280" t="s">
        <v>155</v>
      </c>
      <c r="K280" t="s">
        <v>156</v>
      </c>
      <c r="L280">
        <v>1</v>
      </c>
      <c r="M280">
        <v>877</v>
      </c>
      <c r="N280" t="s">
        <v>24</v>
      </c>
      <c r="O280" t="s">
        <v>62</v>
      </c>
      <c r="P280" t="s">
        <v>487</v>
      </c>
      <c r="Q280" t="s">
        <v>27</v>
      </c>
      <c r="R280" t="s">
        <v>28</v>
      </c>
    </row>
    <row r="281" spans="1:18">
      <c r="A281">
        <v>280</v>
      </c>
      <c r="B281" t="s">
        <v>486</v>
      </c>
      <c r="C281" t="s">
        <v>30</v>
      </c>
      <c r="D281">
        <v>22</v>
      </c>
      <c r="E281" t="str">
        <f t="shared" si="9"/>
        <v>Teenager</v>
      </c>
      <c r="F281" s="3">
        <v>44899</v>
      </c>
      <c r="G281" s="3" t="str">
        <f t="shared" si="8"/>
        <v>Dec</v>
      </c>
      <c r="H281" t="s">
        <v>20</v>
      </c>
      <c r="I281" t="s">
        <v>41</v>
      </c>
      <c r="J281" t="s">
        <v>155</v>
      </c>
      <c r="K281" t="s">
        <v>156</v>
      </c>
      <c r="L281">
        <v>1</v>
      </c>
      <c r="M281">
        <v>699</v>
      </c>
      <c r="N281" t="s">
        <v>24</v>
      </c>
      <c r="O281" t="s">
        <v>100</v>
      </c>
      <c r="P281" t="s">
        <v>488</v>
      </c>
      <c r="Q281" t="s">
        <v>27</v>
      </c>
      <c r="R281" t="s">
        <v>28</v>
      </c>
    </row>
    <row r="282" spans="1:18">
      <c r="A282">
        <v>281</v>
      </c>
      <c r="B282" t="s">
        <v>489</v>
      </c>
      <c r="C282" t="s">
        <v>30</v>
      </c>
      <c r="D282">
        <v>22</v>
      </c>
      <c r="E282" t="str">
        <f t="shared" si="9"/>
        <v>Teenager</v>
      </c>
      <c r="F282" s="3">
        <v>44899</v>
      </c>
      <c r="G282" s="3" t="str">
        <f t="shared" si="8"/>
        <v>Dec</v>
      </c>
      <c r="H282" t="s">
        <v>20</v>
      </c>
      <c r="I282" t="s">
        <v>47</v>
      </c>
      <c r="J282" t="s">
        <v>32</v>
      </c>
      <c r="K282" t="s">
        <v>23</v>
      </c>
      <c r="L282">
        <v>1</v>
      </c>
      <c r="M282">
        <v>1111</v>
      </c>
      <c r="N282" t="s">
        <v>24</v>
      </c>
      <c r="O282" t="s">
        <v>173</v>
      </c>
      <c r="P282" t="s">
        <v>209</v>
      </c>
      <c r="Q282" t="s">
        <v>27</v>
      </c>
      <c r="R282" t="s">
        <v>28</v>
      </c>
    </row>
    <row r="283" spans="1:18">
      <c r="A283">
        <v>282</v>
      </c>
      <c r="B283" t="s">
        <v>490</v>
      </c>
      <c r="C283" t="s">
        <v>30</v>
      </c>
      <c r="D283">
        <v>36</v>
      </c>
      <c r="E283" t="str">
        <f t="shared" si="9"/>
        <v>adult</v>
      </c>
      <c r="F283" s="3">
        <v>44899</v>
      </c>
      <c r="G283" s="3" t="str">
        <f t="shared" si="8"/>
        <v>Dec</v>
      </c>
      <c r="H283" t="s">
        <v>20</v>
      </c>
      <c r="I283" t="s">
        <v>21</v>
      </c>
      <c r="J283" t="s">
        <v>32</v>
      </c>
      <c r="K283" t="s">
        <v>89</v>
      </c>
      <c r="L283">
        <v>1</v>
      </c>
      <c r="M283">
        <v>635</v>
      </c>
      <c r="N283" t="s">
        <v>24</v>
      </c>
      <c r="O283" t="s">
        <v>75</v>
      </c>
      <c r="P283" t="s">
        <v>76</v>
      </c>
      <c r="Q283" t="s">
        <v>27</v>
      </c>
      <c r="R283" t="s">
        <v>28</v>
      </c>
    </row>
    <row r="284" spans="1:18">
      <c r="A284">
        <v>283</v>
      </c>
      <c r="B284" t="s">
        <v>491</v>
      </c>
      <c r="C284" t="s">
        <v>51</v>
      </c>
      <c r="D284">
        <v>50</v>
      </c>
      <c r="E284" t="str">
        <f t="shared" si="9"/>
        <v>adult</v>
      </c>
      <c r="F284" s="3">
        <v>44899</v>
      </c>
      <c r="G284" s="3" t="str">
        <f t="shared" si="8"/>
        <v>Dec</v>
      </c>
      <c r="H284" t="s">
        <v>204</v>
      </c>
      <c r="I284" t="s">
        <v>41</v>
      </c>
      <c r="J284" t="s">
        <v>48</v>
      </c>
      <c r="K284" t="s">
        <v>58</v>
      </c>
      <c r="L284">
        <v>1</v>
      </c>
      <c r="M284">
        <v>735</v>
      </c>
      <c r="N284" t="s">
        <v>24</v>
      </c>
      <c r="O284" t="s">
        <v>53</v>
      </c>
      <c r="P284" t="s">
        <v>54</v>
      </c>
      <c r="Q284" t="s">
        <v>27</v>
      </c>
      <c r="R284" t="s">
        <v>28</v>
      </c>
    </row>
    <row r="285" spans="1:18">
      <c r="A285">
        <v>284</v>
      </c>
      <c r="B285" t="s">
        <v>492</v>
      </c>
      <c r="C285" t="s">
        <v>30</v>
      </c>
      <c r="D285">
        <v>40</v>
      </c>
      <c r="E285" t="str">
        <f t="shared" si="9"/>
        <v>adult</v>
      </c>
      <c r="F285" s="3">
        <v>44899</v>
      </c>
      <c r="G285" s="3" t="str">
        <f t="shared" si="8"/>
        <v>Dec</v>
      </c>
      <c r="H285" t="s">
        <v>20</v>
      </c>
      <c r="I285" t="s">
        <v>47</v>
      </c>
      <c r="J285" t="s">
        <v>32</v>
      </c>
      <c r="K285" t="s">
        <v>33</v>
      </c>
      <c r="L285">
        <v>1</v>
      </c>
      <c r="M285">
        <v>825</v>
      </c>
      <c r="N285" t="s">
        <v>24</v>
      </c>
      <c r="O285" t="s">
        <v>78</v>
      </c>
      <c r="P285" t="s">
        <v>493</v>
      </c>
      <c r="Q285" t="s">
        <v>27</v>
      </c>
      <c r="R285" t="s">
        <v>28</v>
      </c>
    </row>
    <row r="286" spans="1:18">
      <c r="A286">
        <v>285</v>
      </c>
      <c r="B286" t="s">
        <v>494</v>
      </c>
      <c r="C286" t="s">
        <v>30</v>
      </c>
      <c r="D286">
        <v>22</v>
      </c>
      <c r="E286" t="str">
        <f t="shared" si="9"/>
        <v>Teenager</v>
      </c>
      <c r="F286" s="3">
        <v>44899</v>
      </c>
      <c r="G286" s="3" t="str">
        <f t="shared" si="8"/>
        <v>Dec</v>
      </c>
      <c r="H286" t="s">
        <v>20</v>
      </c>
      <c r="I286" t="s">
        <v>21</v>
      </c>
      <c r="J286" t="s">
        <v>22</v>
      </c>
      <c r="K286" t="s">
        <v>58</v>
      </c>
      <c r="L286">
        <v>1</v>
      </c>
      <c r="M286">
        <v>533</v>
      </c>
      <c r="N286" t="s">
        <v>24</v>
      </c>
      <c r="O286" t="s">
        <v>71</v>
      </c>
      <c r="P286" t="s">
        <v>495</v>
      </c>
      <c r="Q286" t="s">
        <v>27</v>
      </c>
      <c r="R286" t="s">
        <v>28</v>
      </c>
    </row>
    <row r="287" spans="1:18">
      <c r="A287">
        <v>286</v>
      </c>
      <c r="B287" t="s">
        <v>494</v>
      </c>
      <c r="C287" t="s">
        <v>30</v>
      </c>
      <c r="D287">
        <v>48</v>
      </c>
      <c r="E287" t="str">
        <f t="shared" si="9"/>
        <v>adult</v>
      </c>
      <c r="F287" s="3">
        <v>44899</v>
      </c>
      <c r="G287" s="3" t="str">
        <f t="shared" si="8"/>
        <v>Dec</v>
      </c>
      <c r="H287" t="s">
        <v>20</v>
      </c>
      <c r="I287" t="s">
        <v>47</v>
      </c>
      <c r="J287" t="s">
        <v>32</v>
      </c>
      <c r="K287" t="s">
        <v>37</v>
      </c>
      <c r="L287">
        <v>1</v>
      </c>
      <c r="M287">
        <v>680</v>
      </c>
      <c r="N287" t="s">
        <v>24</v>
      </c>
      <c r="O287" t="s">
        <v>49</v>
      </c>
      <c r="P287" t="s">
        <v>85</v>
      </c>
      <c r="Q287" t="s">
        <v>27</v>
      </c>
      <c r="R287" t="s">
        <v>28</v>
      </c>
    </row>
    <row r="288" spans="1:18">
      <c r="A288">
        <v>287</v>
      </c>
      <c r="B288" t="s">
        <v>496</v>
      </c>
      <c r="C288" t="s">
        <v>30</v>
      </c>
      <c r="D288">
        <v>48</v>
      </c>
      <c r="E288" t="str">
        <f t="shared" si="9"/>
        <v>adult</v>
      </c>
      <c r="F288" s="3">
        <v>44899</v>
      </c>
      <c r="G288" s="3" t="str">
        <f t="shared" si="8"/>
        <v>Dec</v>
      </c>
      <c r="H288" t="s">
        <v>20</v>
      </c>
      <c r="I288" t="s">
        <v>41</v>
      </c>
      <c r="J288" t="s">
        <v>22</v>
      </c>
      <c r="K288" t="s">
        <v>23</v>
      </c>
      <c r="L288">
        <v>1</v>
      </c>
      <c r="M288">
        <v>545</v>
      </c>
      <c r="N288" t="s">
        <v>24</v>
      </c>
      <c r="O288" t="s">
        <v>100</v>
      </c>
      <c r="P288" t="s">
        <v>497</v>
      </c>
      <c r="Q288" t="s">
        <v>27</v>
      </c>
      <c r="R288" t="s">
        <v>28</v>
      </c>
    </row>
    <row r="289" spans="1:18">
      <c r="A289">
        <v>288</v>
      </c>
      <c r="B289" t="s">
        <v>498</v>
      </c>
      <c r="C289" t="s">
        <v>30</v>
      </c>
      <c r="D289">
        <v>39</v>
      </c>
      <c r="E289" t="str">
        <f t="shared" si="9"/>
        <v>adult</v>
      </c>
      <c r="F289" s="3">
        <v>44899</v>
      </c>
      <c r="G289" s="3" t="str">
        <f t="shared" si="8"/>
        <v>Dec</v>
      </c>
      <c r="H289" t="s">
        <v>20</v>
      </c>
      <c r="I289" t="s">
        <v>21</v>
      </c>
      <c r="J289" t="s">
        <v>22</v>
      </c>
      <c r="K289" t="s">
        <v>42</v>
      </c>
      <c r="L289">
        <v>1</v>
      </c>
      <c r="M289">
        <v>432</v>
      </c>
      <c r="N289" t="s">
        <v>24</v>
      </c>
      <c r="O289" t="s">
        <v>82</v>
      </c>
      <c r="P289" t="s">
        <v>499</v>
      </c>
      <c r="Q289" t="s">
        <v>27</v>
      </c>
      <c r="R289" t="s">
        <v>28</v>
      </c>
    </row>
    <row r="290" spans="1:18">
      <c r="A290">
        <v>289</v>
      </c>
      <c r="B290" t="s">
        <v>500</v>
      </c>
      <c r="C290" t="s">
        <v>30</v>
      </c>
      <c r="D290">
        <v>44</v>
      </c>
      <c r="E290" t="str">
        <f t="shared" si="9"/>
        <v>adult</v>
      </c>
      <c r="F290" s="3">
        <v>44899</v>
      </c>
      <c r="G290" s="3" t="str">
        <f t="shared" si="8"/>
        <v>Dec</v>
      </c>
      <c r="H290" t="s">
        <v>20</v>
      </c>
      <c r="I290" t="s">
        <v>41</v>
      </c>
      <c r="J290" t="s">
        <v>32</v>
      </c>
      <c r="K290" t="s">
        <v>33</v>
      </c>
      <c r="L290">
        <v>1</v>
      </c>
      <c r="M290">
        <v>832</v>
      </c>
      <c r="N290" t="s">
        <v>24</v>
      </c>
      <c r="O290" t="s">
        <v>115</v>
      </c>
      <c r="P290" t="s">
        <v>116</v>
      </c>
      <c r="Q290" t="s">
        <v>27</v>
      </c>
      <c r="R290" t="s">
        <v>28</v>
      </c>
    </row>
    <row r="291" spans="1:18">
      <c r="A291">
        <v>290</v>
      </c>
      <c r="B291" t="s">
        <v>501</v>
      </c>
      <c r="C291" t="s">
        <v>30</v>
      </c>
      <c r="D291">
        <v>66</v>
      </c>
      <c r="E291" t="str">
        <f t="shared" si="9"/>
        <v>adult</v>
      </c>
      <c r="F291" s="3">
        <v>44899</v>
      </c>
      <c r="G291" s="3" t="str">
        <f t="shared" si="8"/>
        <v>Dec</v>
      </c>
      <c r="H291" t="s">
        <v>93</v>
      </c>
      <c r="I291" t="s">
        <v>47</v>
      </c>
      <c r="J291" t="s">
        <v>22</v>
      </c>
      <c r="K291" t="s">
        <v>37</v>
      </c>
      <c r="L291">
        <v>1</v>
      </c>
      <c r="M291">
        <v>487</v>
      </c>
      <c r="N291" t="s">
        <v>24</v>
      </c>
      <c r="O291" t="s">
        <v>90</v>
      </c>
      <c r="P291" t="s">
        <v>198</v>
      </c>
      <c r="Q291" t="s">
        <v>27</v>
      </c>
      <c r="R291" t="s">
        <v>28</v>
      </c>
    </row>
    <row r="292" spans="1:18">
      <c r="A292">
        <v>291</v>
      </c>
      <c r="B292" t="s">
        <v>502</v>
      </c>
      <c r="C292" t="s">
        <v>30</v>
      </c>
      <c r="D292">
        <v>27</v>
      </c>
      <c r="E292" t="str">
        <f t="shared" si="9"/>
        <v>young adult</v>
      </c>
      <c r="F292" s="3">
        <v>44899</v>
      </c>
      <c r="G292" s="3" t="str">
        <f t="shared" si="8"/>
        <v>Dec</v>
      </c>
      <c r="H292" t="s">
        <v>20</v>
      </c>
      <c r="I292" t="s">
        <v>31</v>
      </c>
      <c r="J292" t="s">
        <v>22</v>
      </c>
      <c r="K292" t="s">
        <v>42</v>
      </c>
      <c r="L292">
        <v>1</v>
      </c>
      <c r="M292">
        <v>533</v>
      </c>
      <c r="N292" t="s">
        <v>24</v>
      </c>
      <c r="O292" t="s">
        <v>90</v>
      </c>
      <c r="P292" t="s">
        <v>91</v>
      </c>
      <c r="Q292" t="s">
        <v>27</v>
      </c>
      <c r="R292" t="s">
        <v>28</v>
      </c>
    </row>
    <row r="293" spans="1:18">
      <c r="A293">
        <v>292</v>
      </c>
      <c r="B293" t="s">
        <v>503</v>
      </c>
      <c r="C293" t="s">
        <v>30</v>
      </c>
      <c r="D293">
        <v>23</v>
      </c>
      <c r="E293" t="str">
        <f t="shared" si="9"/>
        <v>young adult</v>
      </c>
      <c r="F293" s="3">
        <v>44899</v>
      </c>
      <c r="G293" s="3" t="str">
        <f t="shared" si="8"/>
        <v>Dec</v>
      </c>
      <c r="H293" t="s">
        <v>20</v>
      </c>
      <c r="I293" t="s">
        <v>31</v>
      </c>
      <c r="J293" t="s">
        <v>64</v>
      </c>
      <c r="K293" t="s">
        <v>23</v>
      </c>
      <c r="L293">
        <v>1</v>
      </c>
      <c r="M293">
        <v>321</v>
      </c>
      <c r="N293" t="s">
        <v>24</v>
      </c>
      <c r="O293" t="s">
        <v>100</v>
      </c>
      <c r="P293" t="s">
        <v>101</v>
      </c>
      <c r="Q293" t="s">
        <v>27</v>
      </c>
      <c r="R293" t="s">
        <v>28</v>
      </c>
    </row>
    <row r="294" spans="1:18">
      <c r="A294">
        <v>293</v>
      </c>
      <c r="B294" t="s">
        <v>504</v>
      </c>
      <c r="C294" t="s">
        <v>30</v>
      </c>
      <c r="D294">
        <v>45</v>
      </c>
      <c r="E294" t="str">
        <f t="shared" si="9"/>
        <v>adult</v>
      </c>
      <c r="F294" s="3">
        <v>44899</v>
      </c>
      <c r="G294" s="3" t="str">
        <f t="shared" si="8"/>
        <v>Dec</v>
      </c>
      <c r="H294" t="s">
        <v>20</v>
      </c>
      <c r="I294" t="s">
        <v>47</v>
      </c>
      <c r="J294" t="s">
        <v>22</v>
      </c>
      <c r="K294" t="s">
        <v>33</v>
      </c>
      <c r="L294">
        <v>1</v>
      </c>
      <c r="M294">
        <v>486</v>
      </c>
      <c r="N294" t="s">
        <v>24</v>
      </c>
      <c r="O294" t="s">
        <v>53</v>
      </c>
      <c r="P294" t="s">
        <v>505</v>
      </c>
      <c r="Q294" t="s">
        <v>27</v>
      </c>
      <c r="R294" t="s">
        <v>28</v>
      </c>
    </row>
    <row r="295" spans="1:18">
      <c r="A295">
        <v>294</v>
      </c>
      <c r="B295" t="s">
        <v>506</v>
      </c>
      <c r="C295" t="s">
        <v>30</v>
      </c>
      <c r="D295">
        <v>38</v>
      </c>
      <c r="E295" t="str">
        <f t="shared" si="9"/>
        <v>adult</v>
      </c>
      <c r="F295" s="3">
        <v>44899</v>
      </c>
      <c r="G295" s="3" t="str">
        <f t="shared" si="8"/>
        <v>Dec</v>
      </c>
      <c r="H295" t="s">
        <v>20</v>
      </c>
      <c r="I295" t="s">
        <v>41</v>
      </c>
      <c r="J295" t="s">
        <v>22</v>
      </c>
      <c r="K295" t="s">
        <v>42</v>
      </c>
      <c r="L295">
        <v>1</v>
      </c>
      <c r="M295">
        <v>399</v>
      </c>
      <c r="N295" t="s">
        <v>24</v>
      </c>
      <c r="O295" t="s">
        <v>90</v>
      </c>
      <c r="P295" t="s">
        <v>507</v>
      </c>
      <c r="Q295" t="s">
        <v>27</v>
      </c>
      <c r="R295" t="s">
        <v>28</v>
      </c>
    </row>
    <row r="296" spans="1:18">
      <c r="A296">
        <v>295</v>
      </c>
      <c r="B296" t="s">
        <v>508</v>
      </c>
      <c r="C296" t="s">
        <v>30</v>
      </c>
      <c r="D296">
        <v>31</v>
      </c>
      <c r="E296" t="str">
        <f t="shared" si="9"/>
        <v>young adult</v>
      </c>
      <c r="F296" s="3">
        <v>44899</v>
      </c>
      <c r="G296" s="3" t="str">
        <f t="shared" si="8"/>
        <v>Dec</v>
      </c>
      <c r="H296" t="s">
        <v>20</v>
      </c>
      <c r="I296" t="s">
        <v>41</v>
      </c>
      <c r="J296" t="s">
        <v>22</v>
      </c>
      <c r="K296" t="s">
        <v>42</v>
      </c>
      <c r="L296">
        <v>1</v>
      </c>
      <c r="M296">
        <v>342</v>
      </c>
      <c r="N296" t="s">
        <v>24</v>
      </c>
      <c r="O296" t="s">
        <v>53</v>
      </c>
      <c r="P296" t="s">
        <v>54</v>
      </c>
      <c r="Q296" t="s">
        <v>27</v>
      </c>
      <c r="R296" t="s">
        <v>28</v>
      </c>
    </row>
    <row r="297" spans="1:18">
      <c r="A297">
        <v>296</v>
      </c>
      <c r="B297" t="s">
        <v>509</v>
      </c>
      <c r="C297" t="s">
        <v>30</v>
      </c>
      <c r="D297">
        <v>35</v>
      </c>
      <c r="E297" t="str">
        <f t="shared" si="9"/>
        <v>adult</v>
      </c>
      <c r="F297" s="3">
        <v>44899</v>
      </c>
      <c r="G297" s="3" t="str">
        <f t="shared" si="8"/>
        <v>Dec</v>
      </c>
      <c r="H297" t="s">
        <v>20</v>
      </c>
      <c r="I297" t="s">
        <v>21</v>
      </c>
      <c r="J297" t="s">
        <v>32</v>
      </c>
      <c r="K297" t="s">
        <v>58</v>
      </c>
      <c r="L297">
        <v>1</v>
      </c>
      <c r="M297">
        <v>888</v>
      </c>
      <c r="N297" t="s">
        <v>24</v>
      </c>
      <c r="O297" t="s">
        <v>53</v>
      </c>
      <c r="P297" t="s">
        <v>54</v>
      </c>
      <c r="Q297" t="s">
        <v>27</v>
      </c>
      <c r="R297" t="s">
        <v>28</v>
      </c>
    </row>
    <row r="298" spans="1:18">
      <c r="A298">
        <v>297</v>
      </c>
      <c r="B298" t="s">
        <v>510</v>
      </c>
      <c r="C298" t="s">
        <v>30</v>
      </c>
      <c r="D298">
        <v>38</v>
      </c>
      <c r="E298" t="str">
        <f t="shared" si="9"/>
        <v>adult</v>
      </c>
      <c r="F298" s="3">
        <v>44899</v>
      </c>
      <c r="G298" s="3" t="str">
        <f t="shared" si="8"/>
        <v>Dec</v>
      </c>
      <c r="H298" t="s">
        <v>20</v>
      </c>
      <c r="I298" t="s">
        <v>47</v>
      </c>
      <c r="J298" t="s">
        <v>22</v>
      </c>
      <c r="K298" t="s">
        <v>23</v>
      </c>
      <c r="L298">
        <v>1</v>
      </c>
      <c r="M298">
        <v>461</v>
      </c>
      <c r="N298" t="s">
        <v>24</v>
      </c>
      <c r="O298" t="s">
        <v>49</v>
      </c>
      <c r="P298" t="s">
        <v>511</v>
      </c>
      <c r="Q298" t="s">
        <v>27</v>
      </c>
      <c r="R298" t="s">
        <v>28</v>
      </c>
    </row>
    <row r="299" spans="1:18">
      <c r="A299">
        <v>298</v>
      </c>
      <c r="B299" t="s">
        <v>512</v>
      </c>
      <c r="C299" t="s">
        <v>30</v>
      </c>
      <c r="D299">
        <v>19</v>
      </c>
      <c r="E299" t="str">
        <f t="shared" si="9"/>
        <v>Teenager</v>
      </c>
      <c r="F299" s="3">
        <v>44899</v>
      </c>
      <c r="G299" s="3" t="str">
        <f t="shared" si="8"/>
        <v>Dec</v>
      </c>
      <c r="H299" t="s">
        <v>20</v>
      </c>
      <c r="I299" t="s">
        <v>47</v>
      </c>
      <c r="J299" t="s">
        <v>64</v>
      </c>
      <c r="K299" t="s">
        <v>23</v>
      </c>
      <c r="L299">
        <v>1</v>
      </c>
      <c r="M299">
        <v>545</v>
      </c>
      <c r="N299" t="s">
        <v>24</v>
      </c>
      <c r="O299" t="s">
        <v>513</v>
      </c>
      <c r="P299" t="s">
        <v>514</v>
      </c>
      <c r="Q299" t="s">
        <v>27</v>
      </c>
      <c r="R299" t="s">
        <v>28</v>
      </c>
    </row>
    <row r="300" spans="1:18">
      <c r="A300">
        <v>299</v>
      </c>
      <c r="B300" t="s">
        <v>515</v>
      </c>
      <c r="C300" t="s">
        <v>51</v>
      </c>
      <c r="D300">
        <v>30</v>
      </c>
      <c r="E300" t="str">
        <f t="shared" si="9"/>
        <v>young adult</v>
      </c>
      <c r="F300" s="3">
        <v>44899</v>
      </c>
      <c r="G300" s="3" t="str">
        <f t="shared" si="8"/>
        <v>Dec</v>
      </c>
      <c r="H300" t="s">
        <v>20</v>
      </c>
      <c r="I300" t="s">
        <v>56</v>
      </c>
      <c r="J300" t="s">
        <v>48</v>
      </c>
      <c r="K300" t="s">
        <v>89</v>
      </c>
      <c r="L300">
        <v>1</v>
      </c>
      <c r="M300">
        <v>725</v>
      </c>
      <c r="N300" t="s">
        <v>24</v>
      </c>
      <c r="O300" t="s">
        <v>49</v>
      </c>
      <c r="P300" t="s">
        <v>516</v>
      </c>
      <c r="Q300" t="s">
        <v>27</v>
      </c>
      <c r="R300" t="s">
        <v>28</v>
      </c>
    </row>
    <row r="301" spans="1:18">
      <c r="A301">
        <v>300</v>
      </c>
      <c r="B301" t="s">
        <v>517</v>
      </c>
      <c r="C301" t="s">
        <v>30</v>
      </c>
      <c r="D301">
        <v>39</v>
      </c>
      <c r="E301" t="str">
        <f t="shared" si="9"/>
        <v>adult</v>
      </c>
      <c r="F301" s="3">
        <v>44899</v>
      </c>
      <c r="G301" s="3" t="str">
        <f t="shared" si="8"/>
        <v>Dec</v>
      </c>
      <c r="H301" t="s">
        <v>20</v>
      </c>
      <c r="I301" t="s">
        <v>47</v>
      </c>
      <c r="J301" t="s">
        <v>32</v>
      </c>
      <c r="K301" t="s">
        <v>58</v>
      </c>
      <c r="L301">
        <v>1</v>
      </c>
      <c r="M301">
        <v>799</v>
      </c>
      <c r="N301" t="s">
        <v>24</v>
      </c>
      <c r="O301" t="s">
        <v>67</v>
      </c>
      <c r="P301" t="s">
        <v>68</v>
      </c>
      <c r="Q301" t="s">
        <v>27</v>
      </c>
      <c r="R301" t="s">
        <v>28</v>
      </c>
    </row>
    <row r="302" spans="1:18">
      <c r="A302">
        <v>301</v>
      </c>
      <c r="B302" t="s">
        <v>518</v>
      </c>
      <c r="C302" t="s">
        <v>51</v>
      </c>
      <c r="D302">
        <v>66</v>
      </c>
      <c r="E302" t="str">
        <f t="shared" si="9"/>
        <v>adult</v>
      </c>
      <c r="F302" s="3">
        <v>44899</v>
      </c>
      <c r="G302" s="3" t="str">
        <f t="shared" si="8"/>
        <v>Dec</v>
      </c>
      <c r="H302" t="s">
        <v>20</v>
      </c>
      <c r="I302" t="s">
        <v>31</v>
      </c>
      <c r="J302" t="s">
        <v>48</v>
      </c>
      <c r="K302" t="s">
        <v>37</v>
      </c>
      <c r="L302">
        <v>1</v>
      </c>
      <c r="M302">
        <v>899</v>
      </c>
      <c r="N302" t="s">
        <v>24</v>
      </c>
      <c r="O302" t="s">
        <v>38</v>
      </c>
      <c r="P302" t="s">
        <v>519</v>
      </c>
      <c r="Q302" t="s">
        <v>27</v>
      </c>
      <c r="R302" t="s">
        <v>28</v>
      </c>
    </row>
    <row r="303" spans="1:18">
      <c r="A303">
        <v>302</v>
      </c>
      <c r="B303" t="s">
        <v>520</v>
      </c>
      <c r="C303" t="s">
        <v>30</v>
      </c>
      <c r="D303">
        <v>42</v>
      </c>
      <c r="E303" t="str">
        <f t="shared" si="9"/>
        <v>adult</v>
      </c>
      <c r="F303" s="3">
        <v>44899</v>
      </c>
      <c r="G303" s="3" t="str">
        <f t="shared" si="8"/>
        <v>Dec</v>
      </c>
      <c r="H303" t="s">
        <v>20</v>
      </c>
      <c r="I303" t="s">
        <v>41</v>
      </c>
      <c r="J303" t="s">
        <v>32</v>
      </c>
      <c r="K303" t="s">
        <v>58</v>
      </c>
      <c r="L303">
        <v>1</v>
      </c>
      <c r="M303">
        <v>1186</v>
      </c>
      <c r="N303" t="s">
        <v>24</v>
      </c>
      <c r="O303" t="s">
        <v>173</v>
      </c>
      <c r="P303" t="s">
        <v>521</v>
      </c>
      <c r="Q303" t="s">
        <v>27</v>
      </c>
      <c r="R303" t="s">
        <v>28</v>
      </c>
    </row>
    <row r="304" spans="1:18">
      <c r="A304">
        <v>303</v>
      </c>
      <c r="B304" t="s">
        <v>522</v>
      </c>
      <c r="C304" t="s">
        <v>30</v>
      </c>
      <c r="D304">
        <v>57</v>
      </c>
      <c r="E304" t="str">
        <f t="shared" si="9"/>
        <v>adult</v>
      </c>
      <c r="F304" s="3">
        <v>44899</v>
      </c>
      <c r="G304" s="3" t="str">
        <f t="shared" si="8"/>
        <v>Dec</v>
      </c>
      <c r="H304" t="s">
        <v>20</v>
      </c>
      <c r="I304" t="s">
        <v>41</v>
      </c>
      <c r="J304" t="s">
        <v>64</v>
      </c>
      <c r="K304" t="s">
        <v>42</v>
      </c>
      <c r="L304">
        <v>1</v>
      </c>
      <c r="M304">
        <v>540</v>
      </c>
      <c r="N304" t="s">
        <v>24</v>
      </c>
      <c r="O304" t="s">
        <v>34</v>
      </c>
      <c r="P304" t="s">
        <v>35</v>
      </c>
      <c r="Q304" t="s">
        <v>27</v>
      </c>
      <c r="R304" t="s">
        <v>28</v>
      </c>
    </row>
    <row r="305" spans="1:18">
      <c r="A305">
        <v>304</v>
      </c>
      <c r="B305" t="s">
        <v>523</v>
      </c>
      <c r="C305" t="s">
        <v>30</v>
      </c>
      <c r="D305">
        <v>26</v>
      </c>
      <c r="E305" t="str">
        <f t="shared" si="9"/>
        <v>young adult</v>
      </c>
      <c r="F305" s="3">
        <v>44899</v>
      </c>
      <c r="G305" s="3" t="str">
        <f t="shared" si="8"/>
        <v>Dec</v>
      </c>
      <c r="H305" t="s">
        <v>20</v>
      </c>
      <c r="I305" t="s">
        <v>52</v>
      </c>
      <c r="J305" t="s">
        <v>22</v>
      </c>
      <c r="K305" t="s">
        <v>23</v>
      </c>
      <c r="L305">
        <v>1</v>
      </c>
      <c r="M305">
        <v>435</v>
      </c>
      <c r="N305" t="s">
        <v>24</v>
      </c>
      <c r="O305" t="s">
        <v>43</v>
      </c>
      <c r="P305" t="s">
        <v>137</v>
      </c>
      <c r="Q305" t="s">
        <v>27</v>
      </c>
      <c r="R305" t="s">
        <v>28</v>
      </c>
    </row>
    <row r="306" spans="1:18">
      <c r="A306">
        <v>305</v>
      </c>
      <c r="B306" t="s">
        <v>524</v>
      </c>
      <c r="C306" t="s">
        <v>30</v>
      </c>
      <c r="D306">
        <v>36</v>
      </c>
      <c r="E306" t="str">
        <f t="shared" si="9"/>
        <v>adult</v>
      </c>
      <c r="F306" s="3">
        <v>44899</v>
      </c>
      <c r="G306" s="3" t="str">
        <f t="shared" si="8"/>
        <v>Dec</v>
      </c>
      <c r="H306" t="s">
        <v>93</v>
      </c>
      <c r="I306" t="s">
        <v>41</v>
      </c>
      <c r="J306" t="s">
        <v>32</v>
      </c>
      <c r="K306" t="s">
        <v>58</v>
      </c>
      <c r="L306">
        <v>1</v>
      </c>
      <c r="M306">
        <v>478</v>
      </c>
      <c r="N306" t="s">
        <v>24</v>
      </c>
      <c r="O306" t="s">
        <v>49</v>
      </c>
      <c r="P306" t="s">
        <v>525</v>
      </c>
      <c r="Q306" t="s">
        <v>27</v>
      </c>
      <c r="R306" t="s">
        <v>28</v>
      </c>
    </row>
    <row r="307" spans="1:18">
      <c r="A307">
        <v>306</v>
      </c>
      <c r="B307" t="s">
        <v>526</v>
      </c>
      <c r="C307" t="s">
        <v>30</v>
      </c>
      <c r="D307">
        <v>27</v>
      </c>
      <c r="E307" t="str">
        <f t="shared" si="9"/>
        <v>young adult</v>
      </c>
      <c r="F307" s="3">
        <v>44899</v>
      </c>
      <c r="G307" s="3" t="str">
        <f t="shared" si="8"/>
        <v>Dec</v>
      </c>
      <c r="H307" t="s">
        <v>20</v>
      </c>
      <c r="I307" t="s">
        <v>47</v>
      </c>
      <c r="J307" t="s">
        <v>32</v>
      </c>
      <c r="K307" t="s">
        <v>42</v>
      </c>
      <c r="L307">
        <v>1</v>
      </c>
      <c r="M307">
        <v>664</v>
      </c>
      <c r="N307" t="s">
        <v>24</v>
      </c>
      <c r="O307" t="s">
        <v>90</v>
      </c>
      <c r="P307" t="s">
        <v>91</v>
      </c>
      <c r="Q307" t="s">
        <v>27</v>
      </c>
      <c r="R307" t="s">
        <v>28</v>
      </c>
    </row>
    <row r="308" spans="1:18">
      <c r="A308">
        <v>307</v>
      </c>
      <c r="B308" t="s">
        <v>527</v>
      </c>
      <c r="C308" t="s">
        <v>51</v>
      </c>
      <c r="D308">
        <v>18</v>
      </c>
      <c r="E308" t="str">
        <f t="shared" si="9"/>
        <v>Teenager</v>
      </c>
      <c r="F308" s="3">
        <v>44899</v>
      </c>
      <c r="G308" s="3" t="str">
        <f t="shared" si="8"/>
        <v>Dec</v>
      </c>
      <c r="H308" t="s">
        <v>20</v>
      </c>
      <c r="I308" t="s">
        <v>47</v>
      </c>
      <c r="J308" t="s">
        <v>22</v>
      </c>
      <c r="K308" t="s">
        <v>37</v>
      </c>
      <c r="L308">
        <v>1</v>
      </c>
      <c r="M308">
        <v>487</v>
      </c>
      <c r="N308" t="s">
        <v>24</v>
      </c>
      <c r="O308" t="s">
        <v>71</v>
      </c>
      <c r="P308" t="s">
        <v>528</v>
      </c>
      <c r="Q308" t="s">
        <v>27</v>
      </c>
      <c r="R308" t="s">
        <v>28</v>
      </c>
    </row>
    <row r="309" spans="1:18">
      <c r="A309">
        <v>308</v>
      </c>
      <c r="B309" t="s">
        <v>527</v>
      </c>
      <c r="C309" t="s">
        <v>30</v>
      </c>
      <c r="D309">
        <v>24</v>
      </c>
      <c r="E309" t="str">
        <f t="shared" si="9"/>
        <v>young adult</v>
      </c>
      <c r="F309" s="3">
        <v>44899</v>
      </c>
      <c r="G309" s="3" t="str">
        <f t="shared" si="8"/>
        <v>Dec</v>
      </c>
      <c r="H309" t="s">
        <v>20</v>
      </c>
      <c r="I309" t="s">
        <v>47</v>
      </c>
      <c r="J309" t="s">
        <v>32</v>
      </c>
      <c r="K309" t="s">
        <v>42</v>
      </c>
      <c r="L309">
        <v>1</v>
      </c>
      <c r="M309">
        <v>641</v>
      </c>
      <c r="N309" t="s">
        <v>24</v>
      </c>
      <c r="O309" t="s">
        <v>53</v>
      </c>
      <c r="P309" t="s">
        <v>54</v>
      </c>
      <c r="Q309" t="s">
        <v>27</v>
      </c>
      <c r="R309" t="s">
        <v>28</v>
      </c>
    </row>
    <row r="310" spans="1:18">
      <c r="A310">
        <v>309</v>
      </c>
      <c r="B310" t="s">
        <v>529</v>
      </c>
      <c r="C310" t="s">
        <v>51</v>
      </c>
      <c r="D310">
        <v>31</v>
      </c>
      <c r="E310" t="str">
        <f t="shared" si="9"/>
        <v>young adult</v>
      </c>
      <c r="F310" s="3">
        <v>44899</v>
      </c>
      <c r="G310" s="3" t="str">
        <f t="shared" si="8"/>
        <v>Dec</v>
      </c>
      <c r="H310" t="s">
        <v>20</v>
      </c>
      <c r="I310" t="s">
        <v>41</v>
      </c>
      <c r="J310" t="s">
        <v>22</v>
      </c>
      <c r="K310" t="s">
        <v>33</v>
      </c>
      <c r="L310">
        <v>1</v>
      </c>
      <c r="M310">
        <v>399</v>
      </c>
      <c r="N310" t="s">
        <v>24</v>
      </c>
      <c r="O310" t="s">
        <v>71</v>
      </c>
      <c r="P310" t="s">
        <v>72</v>
      </c>
      <c r="Q310" t="s">
        <v>27</v>
      </c>
      <c r="R310" t="s">
        <v>28</v>
      </c>
    </row>
    <row r="311" spans="1:18">
      <c r="A311">
        <v>310</v>
      </c>
      <c r="B311" t="s">
        <v>530</v>
      </c>
      <c r="C311" t="s">
        <v>30</v>
      </c>
      <c r="D311">
        <v>33</v>
      </c>
      <c r="E311" t="str">
        <f t="shared" si="9"/>
        <v>adult</v>
      </c>
      <c r="F311" s="3">
        <v>44899</v>
      </c>
      <c r="G311" s="3" t="str">
        <f t="shared" si="8"/>
        <v>Dec</v>
      </c>
      <c r="H311" t="s">
        <v>20</v>
      </c>
      <c r="I311" t="s">
        <v>41</v>
      </c>
      <c r="J311" t="s">
        <v>32</v>
      </c>
      <c r="K311" t="s">
        <v>58</v>
      </c>
      <c r="L311">
        <v>1</v>
      </c>
      <c r="M311">
        <v>1115</v>
      </c>
      <c r="N311" t="s">
        <v>24</v>
      </c>
      <c r="O311" t="s">
        <v>38</v>
      </c>
      <c r="P311" t="s">
        <v>39</v>
      </c>
      <c r="Q311" t="s">
        <v>27</v>
      </c>
      <c r="R311" t="s">
        <v>28</v>
      </c>
    </row>
    <row r="312" spans="1:18">
      <c r="A312">
        <v>311</v>
      </c>
      <c r="B312" t="s">
        <v>531</v>
      </c>
      <c r="C312" t="s">
        <v>51</v>
      </c>
      <c r="D312">
        <v>40</v>
      </c>
      <c r="E312" t="str">
        <f t="shared" si="9"/>
        <v>adult</v>
      </c>
      <c r="F312" s="3">
        <v>44899</v>
      </c>
      <c r="G312" s="3" t="str">
        <f t="shared" si="8"/>
        <v>Dec</v>
      </c>
      <c r="H312" t="s">
        <v>20</v>
      </c>
      <c r="I312" t="s">
        <v>21</v>
      </c>
      <c r="J312" t="s">
        <v>155</v>
      </c>
      <c r="K312" t="s">
        <v>156</v>
      </c>
      <c r="L312">
        <v>1</v>
      </c>
      <c r="M312">
        <v>729</v>
      </c>
      <c r="N312" t="s">
        <v>24</v>
      </c>
      <c r="O312" t="s">
        <v>38</v>
      </c>
      <c r="P312" t="s">
        <v>342</v>
      </c>
      <c r="Q312" t="s">
        <v>27</v>
      </c>
      <c r="R312" t="s">
        <v>28</v>
      </c>
    </row>
    <row r="313" spans="1:18">
      <c r="A313">
        <v>312</v>
      </c>
      <c r="B313" t="s">
        <v>532</v>
      </c>
      <c r="C313" t="s">
        <v>30</v>
      </c>
      <c r="D313">
        <v>48</v>
      </c>
      <c r="E313" t="str">
        <f t="shared" si="9"/>
        <v>adult</v>
      </c>
      <c r="F313" s="3">
        <v>44899</v>
      </c>
      <c r="G313" s="3" t="str">
        <f t="shared" si="8"/>
        <v>Dec</v>
      </c>
      <c r="H313" t="s">
        <v>20</v>
      </c>
      <c r="I313" t="s">
        <v>21</v>
      </c>
      <c r="J313" t="s">
        <v>32</v>
      </c>
      <c r="K313" t="s">
        <v>37</v>
      </c>
      <c r="L313">
        <v>1</v>
      </c>
      <c r="M313">
        <v>635</v>
      </c>
      <c r="N313" t="s">
        <v>24</v>
      </c>
      <c r="O313" t="s">
        <v>43</v>
      </c>
      <c r="P313" t="s">
        <v>108</v>
      </c>
      <c r="Q313" t="s">
        <v>27</v>
      </c>
      <c r="R313" t="s">
        <v>28</v>
      </c>
    </row>
    <row r="314" spans="1:18">
      <c r="A314">
        <v>313</v>
      </c>
      <c r="B314" t="s">
        <v>533</v>
      </c>
      <c r="C314" t="s">
        <v>51</v>
      </c>
      <c r="D314">
        <v>28</v>
      </c>
      <c r="E314" t="str">
        <f t="shared" si="9"/>
        <v>young adult</v>
      </c>
      <c r="F314" s="3">
        <v>44899</v>
      </c>
      <c r="G314" s="3" t="str">
        <f t="shared" si="8"/>
        <v>Dec</v>
      </c>
      <c r="H314" t="s">
        <v>20</v>
      </c>
      <c r="I314" t="s">
        <v>21</v>
      </c>
      <c r="J314" t="s">
        <v>155</v>
      </c>
      <c r="K314" t="s">
        <v>156</v>
      </c>
      <c r="L314">
        <v>1</v>
      </c>
      <c r="M314">
        <v>729</v>
      </c>
      <c r="N314" t="s">
        <v>24</v>
      </c>
      <c r="O314" t="s">
        <v>100</v>
      </c>
      <c r="P314" t="s">
        <v>534</v>
      </c>
      <c r="Q314" t="s">
        <v>27</v>
      </c>
      <c r="R314" t="s">
        <v>28</v>
      </c>
    </row>
    <row r="315" spans="1:18">
      <c r="A315">
        <v>314</v>
      </c>
      <c r="B315" t="s">
        <v>535</v>
      </c>
      <c r="C315" t="s">
        <v>30</v>
      </c>
      <c r="D315">
        <v>41</v>
      </c>
      <c r="E315" t="str">
        <f t="shared" si="9"/>
        <v>adult</v>
      </c>
      <c r="F315" s="3">
        <v>44899</v>
      </c>
      <c r="G315" s="3" t="str">
        <f t="shared" si="8"/>
        <v>Dec</v>
      </c>
      <c r="H315" t="s">
        <v>20</v>
      </c>
      <c r="I315" t="s">
        <v>31</v>
      </c>
      <c r="J315" t="s">
        <v>32</v>
      </c>
      <c r="K315" t="s">
        <v>23</v>
      </c>
      <c r="L315">
        <v>1</v>
      </c>
      <c r="M315">
        <v>877</v>
      </c>
      <c r="N315" t="s">
        <v>24</v>
      </c>
      <c r="O315" t="s">
        <v>62</v>
      </c>
      <c r="P315" t="s">
        <v>536</v>
      </c>
      <c r="Q315" t="s">
        <v>27</v>
      </c>
      <c r="R315" t="s">
        <v>28</v>
      </c>
    </row>
    <row r="316" spans="1:18">
      <c r="A316">
        <v>315</v>
      </c>
      <c r="B316" t="s">
        <v>537</v>
      </c>
      <c r="C316" t="s">
        <v>30</v>
      </c>
      <c r="D316">
        <v>35</v>
      </c>
      <c r="E316" t="str">
        <f t="shared" si="9"/>
        <v>adult</v>
      </c>
      <c r="F316" s="3">
        <v>44899</v>
      </c>
      <c r="G316" s="3" t="str">
        <f t="shared" si="8"/>
        <v>Dec</v>
      </c>
      <c r="H316" t="s">
        <v>20</v>
      </c>
      <c r="I316" t="s">
        <v>41</v>
      </c>
      <c r="J316" t="s">
        <v>32</v>
      </c>
      <c r="K316" t="s">
        <v>42</v>
      </c>
      <c r="L316">
        <v>1</v>
      </c>
      <c r="M316">
        <v>666</v>
      </c>
      <c r="N316" t="s">
        <v>24</v>
      </c>
      <c r="O316" t="s">
        <v>60</v>
      </c>
      <c r="P316" t="s">
        <v>538</v>
      </c>
      <c r="Q316" t="s">
        <v>27</v>
      </c>
      <c r="R316" t="s">
        <v>28</v>
      </c>
    </row>
    <row r="317" spans="1:18">
      <c r="A317">
        <v>316</v>
      </c>
      <c r="B317" t="s">
        <v>539</v>
      </c>
      <c r="C317" t="s">
        <v>30</v>
      </c>
      <c r="D317">
        <v>27</v>
      </c>
      <c r="E317" t="str">
        <f t="shared" si="9"/>
        <v>young adult</v>
      </c>
      <c r="F317" s="3">
        <v>44899</v>
      </c>
      <c r="G317" s="3" t="str">
        <f t="shared" si="8"/>
        <v>Dec</v>
      </c>
      <c r="H317" t="s">
        <v>20</v>
      </c>
      <c r="I317" t="s">
        <v>47</v>
      </c>
      <c r="J317" t="s">
        <v>155</v>
      </c>
      <c r="K317" t="s">
        <v>156</v>
      </c>
      <c r="L317">
        <v>1</v>
      </c>
      <c r="M317">
        <v>1442</v>
      </c>
      <c r="N317" t="s">
        <v>24</v>
      </c>
      <c r="O317" t="s">
        <v>540</v>
      </c>
      <c r="P317" t="s">
        <v>541</v>
      </c>
      <c r="Q317" t="s">
        <v>27</v>
      </c>
      <c r="R317" t="s">
        <v>28</v>
      </c>
    </row>
    <row r="318" spans="1:18">
      <c r="A318">
        <v>317</v>
      </c>
      <c r="B318" t="s">
        <v>542</v>
      </c>
      <c r="C318" t="s">
        <v>30</v>
      </c>
      <c r="D318">
        <v>74</v>
      </c>
      <c r="E318" t="str">
        <f t="shared" si="9"/>
        <v>adult</v>
      </c>
      <c r="F318" s="3">
        <v>44899</v>
      </c>
      <c r="G318" s="3" t="str">
        <f t="shared" si="8"/>
        <v>Dec</v>
      </c>
      <c r="H318" t="s">
        <v>20</v>
      </c>
      <c r="I318" t="s">
        <v>21</v>
      </c>
      <c r="J318" t="s">
        <v>155</v>
      </c>
      <c r="K318" t="s">
        <v>156</v>
      </c>
      <c r="L318">
        <v>1</v>
      </c>
      <c r="M318">
        <v>790</v>
      </c>
      <c r="N318" t="s">
        <v>24</v>
      </c>
      <c r="O318" t="s">
        <v>38</v>
      </c>
      <c r="P318" t="s">
        <v>39</v>
      </c>
      <c r="Q318" t="s">
        <v>27</v>
      </c>
      <c r="R318" t="s">
        <v>28</v>
      </c>
    </row>
    <row r="319" spans="1:18">
      <c r="A319">
        <v>318</v>
      </c>
      <c r="B319" t="s">
        <v>543</v>
      </c>
      <c r="C319" t="s">
        <v>30</v>
      </c>
      <c r="D319">
        <v>65</v>
      </c>
      <c r="E319" t="str">
        <f t="shared" si="9"/>
        <v>adult</v>
      </c>
      <c r="F319" s="3">
        <v>44899</v>
      </c>
      <c r="G319" s="3" t="str">
        <f t="shared" si="8"/>
        <v>Dec</v>
      </c>
      <c r="H319" t="s">
        <v>20</v>
      </c>
      <c r="I319" t="s">
        <v>47</v>
      </c>
      <c r="J319" t="s">
        <v>155</v>
      </c>
      <c r="K319" t="s">
        <v>156</v>
      </c>
      <c r="L319">
        <v>1</v>
      </c>
      <c r="M319">
        <v>799</v>
      </c>
      <c r="N319" t="s">
        <v>24</v>
      </c>
      <c r="O319" t="s">
        <v>49</v>
      </c>
      <c r="P319" t="s">
        <v>186</v>
      </c>
      <c r="Q319" t="s">
        <v>27</v>
      </c>
      <c r="R319" t="s">
        <v>28</v>
      </c>
    </row>
    <row r="320" spans="1:18">
      <c r="A320">
        <v>319</v>
      </c>
      <c r="B320" t="s">
        <v>544</v>
      </c>
      <c r="C320" t="s">
        <v>30</v>
      </c>
      <c r="D320">
        <v>53</v>
      </c>
      <c r="E320" t="str">
        <f t="shared" si="9"/>
        <v>adult</v>
      </c>
      <c r="F320" s="3">
        <v>44899</v>
      </c>
      <c r="G320" s="3" t="str">
        <f t="shared" si="8"/>
        <v>Dec</v>
      </c>
      <c r="H320" t="s">
        <v>20</v>
      </c>
      <c r="I320" t="s">
        <v>47</v>
      </c>
      <c r="J320" t="s">
        <v>32</v>
      </c>
      <c r="K320" t="s">
        <v>58</v>
      </c>
      <c r="L320">
        <v>1</v>
      </c>
      <c r="M320">
        <v>950</v>
      </c>
      <c r="N320" t="s">
        <v>24</v>
      </c>
      <c r="O320" t="s">
        <v>82</v>
      </c>
      <c r="P320" t="s">
        <v>545</v>
      </c>
      <c r="Q320" t="s">
        <v>27</v>
      </c>
      <c r="R320" t="s">
        <v>28</v>
      </c>
    </row>
    <row r="321" spans="1:18">
      <c r="A321">
        <v>320</v>
      </c>
      <c r="B321" t="s">
        <v>546</v>
      </c>
      <c r="C321" t="s">
        <v>30</v>
      </c>
      <c r="D321">
        <v>48</v>
      </c>
      <c r="E321" t="str">
        <f t="shared" si="9"/>
        <v>adult</v>
      </c>
      <c r="F321" s="3">
        <v>44899</v>
      </c>
      <c r="G321" s="3" t="str">
        <f t="shared" si="8"/>
        <v>Dec</v>
      </c>
      <c r="H321" t="s">
        <v>20</v>
      </c>
      <c r="I321" t="s">
        <v>31</v>
      </c>
      <c r="J321" t="s">
        <v>320</v>
      </c>
      <c r="K321" t="s">
        <v>23</v>
      </c>
      <c r="L321">
        <v>1</v>
      </c>
      <c r="M321">
        <v>641</v>
      </c>
      <c r="N321" t="s">
        <v>24</v>
      </c>
      <c r="O321" t="s">
        <v>100</v>
      </c>
      <c r="P321" t="s">
        <v>101</v>
      </c>
      <c r="Q321" t="s">
        <v>27</v>
      </c>
      <c r="R321" t="s">
        <v>28</v>
      </c>
    </row>
    <row r="322" spans="1:18">
      <c r="A322">
        <v>321</v>
      </c>
      <c r="B322" t="s">
        <v>546</v>
      </c>
      <c r="C322" t="s">
        <v>30</v>
      </c>
      <c r="D322">
        <v>24</v>
      </c>
      <c r="E322" t="str">
        <f t="shared" si="9"/>
        <v>young adult</v>
      </c>
      <c r="F322" s="3">
        <v>44899</v>
      </c>
      <c r="G322" s="3" t="str">
        <f t="shared" si="8"/>
        <v>Dec</v>
      </c>
      <c r="H322" t="s">
        <v>20</v>
      </c>
      <c r="I322" t="s">
        <v>47</v>
      </c>
      <c r="J322" t="s">
        <v>155</v>
      </c>
      <c r="K322" t="s">
        <v>156</v>
      </c>
      <c r="L322">
        <v>1</v>
      </c>
      <c r="M322">
        <v>533</v>
      </c>
      <c r="N322" t="s">
        <v>24</v>
      </c>
      <c r="O322" t="s">
        <v>38</v>
      </c>
      <c r="P322" t="s">
        <v>342</v>
      </c>
      <c r="Q322" t="s">
        <v>27</v>
      </c>
      <c r="R322" t="s">
        <v>28</v>
      </c>
    </row>
    <row r="323" spans="1:18">
      <c r="A323">
        <v>322</v>
      </c>
      <c r="B323" t="s">
        <v>547</v>
      </c>
      <c r="C323" t="s">
        <v>30</v>
      </c>
      <c r="D323">
        <v>64</v>
      </c>
      <c r="E323" t="str">
        <f t="shared" si="9"/>
        <v>adult</v>
      </c>
      <c r="F323" s="3">
        <v>44899</v>
      </c>
      <c r="G323" s="3" t="str">
        <f t="shared" ref="G323:G386" si="10">TEXT(F323,"mmm")</f>
        <v>Dec</v>
      </c>
      <c r="H323" t="s">
        <v>204</v>
      </c>
      <c r="I323" t="s">
        <v>41</v>
      </c>
      <c r="J323" t="s">
        <v>32</v>
      </c>
      <c r="K323" t="s">
        <v>37</v>
      </c>
      <c r="L323">
        <v>1</v>
      </c>
      <c r="M323">
        <v>655</v>
      </c>
      <c r="N323" t="s">
        <v>24</v>
      </c>
      <c r="O323" t="s">
        <v>71</v>
      </c>
      <c r="P323" t="s">
        <v>72</v>
      </c>
      <c r="Q323" t="s">
        <v>27</v>
      </c>
      <c r="R323" t="s">
        <v>28</v>
      </c>
    </row>
    <row r="324" spans="1:18">
      <c r="A324">
        <v>323</v>
      </c>
      <c r="B324" t="s">
        <v>548</v>
      </c>
      <c r="C324" t="s">
        <v>30</v>
      </c>
      <c r="D324">
        <v>30</v>
      </c>
      <c r="E324" t="str">
        <f t="shared" si="9"/>
        <v>young adult</v>
      </c>
      <c r="F324" s="3">
        <v>44899</v>
      </c>
      <c r="G324" s="3" t="str">
        <f t="shared" si="10"/>
        <v>Dec</v>
      </c>
      <c r="H324" t="s">
        <v>20</v>
      </c>
      <c r="I324" t="s">
        <v>47</v>
      </c>
      <c r="J324" t="s">
        <v>155</v>
      </c>
      <c r="K324" t="s">
        <v>156</v>
      </c>
      <c r="L324">
        <v>1</v>
      </c>
      <c r="M324">
        <v>499</v>
      </c>
      <c r="N324" t="s">
        <v>24</v>
      </c>
      <c r="O324" t="s">
        <v>25</v>
      </c>
      <c r="P324" t="s">
        <v>549</v>
      </c>
      <c r="Q324" t="s">
        <v>27</v>
      </c>
      <c r="R324" t="s">
        <v>28</v>
      </c>
    </row>
    <row r="325" spans="1:18">
      <c r="A325">
        <v>324</v>
      </c>
      <c r="B325" t="s">
        <v>550</v>
      </c>
      <c r="C325" t="s">
        <v>30</v>
      </c>
      <c r="D325">
        <v>22</v>
      </c>
      <c r="E325" t="str">
        <f t="shared" si="9"/>
        <v>Teenager</v>
      </c>
      <c r="F325" s="3">
        <v>44899</v>
      </c>
      <c r="G325" s="3" t="str">
        <f t="shared" si="10"/>
        <v>Dec</v>
      </c>
      <c r="H325" t="s">
        <v>20</v>
      </c>
      <c r="I325" t="s">
        <v>41</v>
      </c>
      <c r="J325" t="s">
        <v>32</v>
      </c>
      <c r="K325" t="s">
        <v>23</v>
      </c>
      <c r="L325">
        <v>1</v>
      </c>
      <c r="M325">
        <v>529</v>
      </c>
      <c r="N325" t="s">
        <v>24</v>
      </c>
      <c r="O325" t="s">
        <v>115</v>
      </c>
      <c r="P325" t="s">
        <v>551</v>
      </c>
      <c r="Q325" t="s">
        <v>27</v>
      </c>
      <c r="R325" t="s">
        <v>28</v>
      </c>
    </row>
    <row r="326" spans="1:18">
      <c r="A326">
        <v>325</v>
      </c>
      <c r="B326" t="s">
        <v>552</v>
      </c>
      <c r="C326" t="s">
        <v>30</v>
      </c>
      <c r="D326">
        <v>23</v>
      </c>
      <c r="E326" t="str">
        <f t="shared" si="9"/>
        <v>young adult</v>
      </c>
      <c r="F326" s="3">
        <v>44899</v>
      </c>
      <c r="G326" s="3" t="str">
        <f t="shared" si="10"/>
        <v>Dec</v>
      </c>
      <c r="H326" t="s">
        <v>20</v>
      </c>
      <c r="I326" t="s">
        <v>41</v>
      </c>
      <c r="J326" t="s">
        <v>32</v>
      </c>
      <c r="K326" t="s">
        <v>42</v>
      </c>
      <c r="L326">
        <v>1</v>
      </c>
      <c r="M326">
        <v>547</v>
      </c>
      <c r="N326" t="s">
        <v>24</v>
      </c>
      <c r="O326" t="s">
        <v>381</v>
      </c>
      <c r="P326" t="s">
        <v>553</v>
      </c>
      <c r="Q326" t="s">
        <v>27</v>
      </c>
      <c r="R326" t="s">
        <v>28</v>
      </c>
    </row>
    <row r="327" spans="1:18">
      <c r="A327">
        <v>326</v>
      </c>
      <c r="B327" t="s">
        <v>554</v>
      </c>
      <c r="C327" t="s">
        <v>30</v>
      </c>
      <c r="D327">
        <v>35</v>
      </c>
      <c r="E327" t="str">
        <f t="shared" si="9"/>
        <v>adult</v>
      </c>
      <c r="F327" s="3">
        <v>44899</v>
      </c>
      <c r="G327" s="3" t="str">
        <f t="shared" si="10"/>
        <v>Dec</v>
      </c>
      <c r="H327" t="s">
        <v>20</v>
      </c>
      <c r="I327" t="s">
        <v>41</v>
      </c>
      <c r="J327" t="s">
        <v>22</v>
      </c>
      <c r="K327" t="s">
        <v>555</v>
      </c>
      <c r="L327">
        <v>1</v>
      </c>
      <c r="M327">
        <v>683</v>
      </c>
      <c r="N327" t="s">
        <v>24</v>
      </c>
      <c r="O327" t="s">
        <v>90</v>
      </c>
      <c r="P327" t="s">
        <v>556</v>
      </c>
      <c r="Q327" t="s">
        <v>27</v>
      </c>
      <c r="R327" t="s">
        <v>28</v>
      </c>
    </row>
    <row r="328" spans="1:18">
      <c r="A328">
        <v>327</v>
      </c>
      <c r="B328" t="s">
        <v>557</v>
      </c>
      <c r="C328" t="s">
        <v>30</v>
      </c>
      <c r="D328">
        <v>20</v>
      </c>
      <c r="E328" t="str">
        <f t="shared" si="9"/>
        <v>Teenager</v>
      </c>
      <c r="F328" s="3">
        <v>44899</v>
      </c>
      <c r="G328" s="3" t="str">
        <f t="shared" si="10"/>
        <v>Dec</v>
      </c>
      <c r="H328" t="s">
        <v>20</v>
      </c>
      <c r="I328" t="s">
        <v>41</v>
      </c>
      <c r="J328" t="s">
        <v>64</v>
      </c>
      <c r="K328" t="s">
        <v>23</v>
      </c>
      <c r="L328">
        <v>1</v>
      </c>
      <c r="M328">
        <v>499</v>
      </c>
      <c r="N328" t="s">
        <v>24</v>
      </c>
      <c r="O328" t="s">
        <v>115</v>
      </c>
      <c r="P328" t="s">
        <v>116</v>
      </c>
      <c r="Q328" t="s">
        <v>27</v>
      </c>
      <c r="R328" t="s">
        <v>28</v>
      </c>
    </row>
    <row r="329" spans="1:18">
      <c r="A329">
        <v>328</v>
      </c>
      <c r="B329" t="s">
        <v>558</v>
      </c>
      <c r="C329" t="s">
        <v>51</v>
      </c>
      <c r="D329">
        <v>43</v>
      </c>
      <c r="E329" t="str">
        <f t="shared" si="9"/>
        <v>adult</v>
      </c>
      <c r="F329" s="3">
        <v>44899</v>
      </c>
      <c r="G329" s="3" t="str">
        <f t="shared" si="10"/>
        <v>Dec</v>
      </c>
      <c r="H329" t="s">
        <v>20</v>
      </c>
      <c r="I329" t="s">
        <v>31</v>
      </c>
      <c r="J329" t="s">
        <v>341</v>
      </c>
      <c r="K329" t="s">
        <v>58</v>
      </c>
      <c r="L329">
        <v>1</v>
      </c>
      <c r="M329">
        <v>791</v>
      </c>
      <c r="N329" t="s">
        <v>24</v>
      </c>
      <c r="O329" t="s">
        <v>105</v>
      </c>
      <c r="P329" t="s">
        <v>559</v>
      </c>
      <c r="Q329" t="s">
        <v>27</v>
      </c>
      <c r="R329" t="s">
        <v>28</v>
      </c>
    </row>
    <row r="330" spans="1:18">
      <c r="A330">
        <v>329</v>
      </c>
      <c r="B330" t="s">
        <v>560</v>
      </c>
      <c r="C330" t="s">
        <v>30</v>
      </c>
      <c r="D330">
        <v>49</v>
      </c>
      <c r="E330" t="str">
        <f t="shared" si="9"/>
        <v>adult</v>
      </c>
      <c r="F330" s="3">
        <v>44899</v>
      </c>
      <c r="G330" s="3" t="str">
        <f t="shared" si="10"/>
        <v>Dec</v>
      </c>
      <c r="H330" t="s">
        <v>20</v>
      </c>
      <c r="I330" t="s">
        <v>74</v>
      </c>
      <c r="J330" t="s">
        <v>32</v>
      </c>
      <c r="K330" t="s">
        <v>33</v>
      </c>
      <c r="L330">
        <v>1</v>
      </c>
      <c r="M330">
        <v>763</v>
      </c>
      <c r="N330" t="s">
        <v>24</v>
      </c>
      <c r="O330" t="s">
        <v>43</v>
      </c>
      <c r="P330" t="s">
        <v>561</v>
      </c>
      <c r="Q330" t="s">
        <v>27</v>
      </c>
      <c r="R330" t="s">
        <v>28</v>
      </c>
    </row>
    <row r="331" spans="1:18">
      <c r="A331">
        <v>330</v>
      </c>
      <c r="B331" t="s">
        <v>562</v>
      </c>
      <c r="C331" t="s">
        <v>30</v>
      </c>
      <c r="D331">
        <v>47</v>
      </c>
      <c r="E331" t="str">
        <f t="shared" si="9"/>
        <v>adult</v>
      </c>
      <c r="F331" s="3">
        <v>44899</v>
      </c>
      <c r="G331" s="3" t="str">
        <f t="shared" si="10"/>
        <v>Dec</v>
      </c>
      <c r="H331" t="s">
        <v>20</v>
      </c>
      <c r="I331" t="s">
        <v>41</v>
      </c>
      <c r="J331" t="s">
        <v>155</v>
      </c>
      <c r="K331" t="s">
        <v>156</v>
      </c>
      <c r="L331">
        <v>1</v>
      </c>
      <c r="M331">
        <v>650</v>
      </c>
      <c r="N331" t="s">
        <v>24</v>
      </c>
      <c r="O331" t="s">
        <v>179</v>
      </c>
      <c r="P331" t="s">
        <v>563</v>
      </c>
      <c r="Q331" t="s">
        <v>27</v>
      </c>
      <c r="R331" t="s">
        <v>28</v>
      </c>
    </row>
    <row r="332" spans="1:18">
      <c r="A332">
        <v>331</v>
      </c>
      <c r="B332" t="s">
        <v>564</v>
      </c>
      <c r="C332" t="s">
        <v>30</v>
      </c>
      <c r="D332">
        <v>41</v>
      </c>
      <c r="E332" t="str">
        <f t="shared" si="9"/>
        <v>adult</v>
      </c>
      <c r="F332" s="3">
        <v>44899</v>
      </c>
      <c r="G332" s="3" t="str">
        <f t="shared" si="10"/>
        <v>Dec</v>
      </c>
      <c r="H332" t="s">
        <v>20</v>
      </c>
      <c r="I332" t="s">
        <v>41</v>
      </c>
      <c r="J332" t="s">
        <v>155</v>
      </c>
      <c r="K332" t="s">
        <v>156</v>
      </c>
      <c r="L332">
        <v>1</v>
      </c>
      <c r="M332">
        <v>329</v>
      </c>
      <c r="N332" t="s">
        <v>24</v>
      </c>
      <c r="O332" t="s">
        <v>53</v>
      </c>
      <c r="P332" t="s">
        <v>565</v>
      </c>
      <c r="Q332" t="s">
        <v>27</v>
      </c>
      <c r="R332" t="s">
        <v>28</v>
      </c>
    </row>
    <row r="333" spans="1:18">
      <c r="A333">
        <v>332</v>
      </c>
      <c r="B333" t="s">
        <v>566</v>
      </c>
      <c r="C333" t="s">
        <v>30</v>
      </c>
      <c r="D333">
        <v>40</v>
      </c>
      <c r="E333" t="str">
        <f t="shared" si="9"/>
        <v>adult</v>
      </c>
      <c r="F333" s="3">
        <v>44899</v>
      </c>
      <c r="G333" s="3" t="str">
        <f t="shared" si="10"/>
        <v>Dec</v>
      </c>
      <c r="H333" t="s">
        <v>204</v>
      </c>
      <c r="I333" t="s">
        <v>31</v>
      </c>
      <c r="J333" t="s">
        <v>32</v>
      </c>
      <c r="K333" t="s">
        <v>42</v>
      </c>
      <c r="L333">
        <v>1</v>
      </c>
      <c r="M333">
        <v>672</v>
      </c>
      <c r="N333" t="s">
        <v>24</v>
      </c>
      <c r="O333" t="s">
        <v>179</v>
      </c>
      <c r="P333" t="s">
        <v>567</v>
      </c>
      <c r="Q333" t="s">
        <v>27</v>
      </c>
      <c r="R333" t="s">
        <v>28</v>
      </c>
    </row>
    <row r="334" spans="1:18">
      <c r="A334">
        <v>333</v>
      </c>
      <c r="B334" t="s">
        <v>568</v>
      </c>
      <c r="C334" t="s">
        <v>30</v>
      </c>
      <c r="D334">
        <v>42</v>
      </c>
      <c r="E334" t="str">
        <f t="shared" si="9"/>
        <v>adult</v>
      </c>
      <c r="F334" s="3">
        <v>44899</v>
      </c>
      <c r="G334" s="3" t="str">
        <f t="shared" si="10"/>
        <v>Dec</v>
      </c>
      <c r="H334" t="s">
        <v>168</v>
      </c>
      <c r="I334" t="s">
        <v>41</v>
      </c>
      <c r="J334" t="s">
        <v>32</v>
      </c>
      <c r="K334" t="s">
        <v>89</v>
      </c>
      <c r="L334">
        <v>1</v>
      </c>
      <c r="M334">
        <v>788</v>
      </c>
      <c r="N334" t="s">
        <v>24</v>
      </c>
      <c r="O334" t="s">
        <v>53</v>
      </c>
      <c r="P334" t="s">
        <v>54</v>
      </c>
      <c r="Q334" t="s">
        <v>27</v>
      </c>
      <c r="R334" t="s">
        <v>28</v>
      </c>
    </row>
    <row r="335" spans="1:18">
      <c r="A335">
        <v>334</v>
      </c>
      <c r="B335" t="s">
        <v>569</v>
      </c>
      <c r="C335" t="s">
        <v>30</v>
      </c>
      <c r="D335">
        <v>42</v>
      </c>
      <c r="E335" t="str">
        <f t="shared" si="9"/>
        <v>adult</v>
      </c>
      <c r="F335" s="3">
        <v>44899</v>
      </c>
      <c r="G335" s="3" t="str">
        <f t="shared" si="10"/>
        <v>Dec</v>
      </c>
      <c r="H335" t="s">
        <v>20</v>
      </c>
      <c r="I335" t="s">
        <v>21</v>
      </c>
      <c r="J335" t="s">
        <v>22</v>
      </c>
      <c r="K335" t="s">
        <v>42</v>
      </c>
      <c r="L335">
        <v>1</v>
      </c>
      <c r="M335">
        <v>292</v>
      </c>
      <c r="N335" t="s">
        <v>24</v>
      </c>
      <c r="O335" t="s">
        <v>43</v>
      </c>
      <c r="P335" t="s">
        <v>108</v>
      </c>
      <c r="Q335" t="s">
        <v>27</v>
      </c>
      <c r="R335" t="s">
        <v>28</v>
      </c>
    </row>
    <row r="336" spans="1:18">
      <c r="A336">
        <v>335</v>
      </c>
      <c r="B336" t="s">
        <v>570</v>
      </c>
      <c r="C336" t="s">
        <v>30</v>
      </c>
      <c r="D336">
        <v>28</v>
      </c>
      <c r="E336" t="str">
        <f t="shared" si="9"/>
        <v>young adult</v>
      </c>
      <c r="F336" s="3">
        <v>44899</v>
      </c>
      <c r="G336" s="3" t="str">
        <f t="shared" si="10"/>
        <v>Dec</v>
      </c>
      <c r="H336" t="s">
        <v>20</v>
      </c>
      <c r="I336" t="s">
        <v>41</v>
      </c>
      <c r="J336" t="s">
        <v>155</v>
      </c>
      <c r="K336" t="s">
        <v>156</v>
      </c>
      <c r="L336">
        <v>1</v>
      </c>
      <c r="M336">
        <v>399</v>
      </c>
      <c r="N336" t="s">
        <v>24</v>
      </c>
      <c r="O336" t="s">
        <v>173</v>
      </c>
      <c r="P336" t="s">
        <v>571</v>
      </c>
      <c r="Q336" t="s">
        <v>27</v>
      </c>
      <c r="R336" t="s">
        <v>28</v>
      </c>
    </row>
    <row r="337" spans="1:18">
      <c r="A337">
        <v>336</v>
      </c>
      <c r="B337" t="s">
        <v>572</v>
      </c>
      <c r="C337" t="s">
        <v>30</v>
      </c>
      <c r="D337">
        <v>38</v>
      </c>
      <c r="E337" t="str">
        <f t="shared" si="9"/>
        <v>adult</v>
      </c>
      <c r="F337" s="3">
        <v>44899</v>
      </c>
      <c r="G337" s="3" t="str">
        <f t="shared" si="10"/>
        <v>Dec</v>
      </c>
      <c r="H337" t="s">
        <v>20</v>
      </c>
      <c r="I337" t="s">
        <v>41</v>
      </c>
      <c r="J337" t="s">
        <v>64</v>
      </c>
      <c r="K337" t="s">
        <v>23</v>
      </c>
      <c r="L337">
        <v>1</v>
      </c>
      <c r="M337">
        <v>726</v>
      </c>
      <c r="N337" t="s">
        <v>24</v>
      </c>
      <c r="O337" t="s">
        <v>38</v>
      </c>
      <c r="P337" t="s">
        <v>39</v>
      </c>
      <c r="Q337" t="s">
        <v>27</v>
      </c>
      <c r="R337" t="s">
        <v>28</v>
      </c>
    </row>
    <row r="338" spans="1:18">
      <c r="A338">
        <v>337</v>
      </c>
      <c r="B338" t="s">
        <v>573</v>
      </c>
      <c r="C338" t="s">
        <v>30</v>
      </c>
      <c r="D338">
        <v>39</v>
      </c>
      <c r="E338" t="str">
        <f t="shared" si="9"/>
        <v>adult</v>
      </c>
      <c r="F338" s="3">
        <v>44899</v>
      </c>
      <c r="G338" s="3" t="str">
        <f t="shared" si="10"/>
        <v>Dec</v>
      </c>
      <c r="H338" t="s">
        <v>20</v>
      </c>
      <c r="I338" t="s">
        <v>52</v>
      </c>
      <c r="J338" t="s">
        <v>32</v>
      </c>
      <c r="K338" t="s">
        <v>89</v>
      </c>
      <c r="L338">
        <v>1</v>
      </c>
      <c r="M338">
        <v>684</v>
      </c>
      <c r="N338" t="s">
        <v>24</v>
      </c>
      <c r="O338" t="s">
        <v>126</v>
      </c>
      <c r="P338" t="s">
        <v>126</v>
      </c>
      <c r="Q338" t="s">
        <v>27</v>
      </c>
      <c r="R338" t="s">
        <v>28</v>
      </c>
    </row>
    <row r="339" spans="1:18">
      <c r="A339">
        <v>338</v>
      </c>
      <c r="B339" t="s">
        <v>574</v>
      </c>
      <c r="C339" t="s">
        <v>30</v>
      </c>
      <c r="D339">
        <v>67</v>
      </c>
      <c r="E339" t="str">
        <f t="shared" si="9"/>
        <v>adult</v>
      </c>
      <c r="F339" s="3">
        <v>44899</v>
      </c>
      <c r="G339" s="3" t="str">
        <f t="shared" si="10"/>
        <v>Dec</v>
      </c>
      <c r="H339" t="s">
        <v>20</v>
      </c>
      <c r="I339" t="s">
        <v>47</v>
      </c>
      <c r="J339" t="s">
        <v>155</v>
      </c>
      <c r="K339" t="s">
        <v>156</v>
      </c>
      <c r="L339">
        <v>1</v>
      </c>
      <c r="M339">
        <v>1099</v>
      </c>
      <c r="N339" t="s">
        <v>24</v>
      </c>
      <c r="O339" t="s">
        <v>389</v>
      </c>
      <c r="P339" t="s">
        <v>575</v>
      </c>
      <c r="Q339" t="s">
        <v>27</v>
      </c>
      <c r="R339" t="s">
        <v>28</v>
      </c>
    </row>
    <row r="340" spans="1:18">
      <c r="A340">
        <v>339</v>
      </c>
      <c r="B340" t="s">
        <v>576</v>
      </c>
      <c r="C340" t="s">
        <v>30</v>
      </c>
      <c r="D340">
        <v>65</v>
      </c>
      <c r="E340" t="str">
        <f t="shared" si="9"/>
        <v>adult</v>
      </c>
      <c r="F340" s="3">
        <v>44899</v>
      </c>
      <c r="G340" s="3" t="str">
        <f t="shared" si="10"/>
        <v>Dec</v>
      </c>
      <c r="H340" t="s">
        <v>20</v>
      </c>
      <c r="I340" t="s">
        <v>21</v>
      </c>
      <c r="J340" t="s">
        <v>22</v>
      </c>
      <c r="K340" t="s">
        <v>42</v>
      </c>
      <c r="L340">
        <v>1</v>
      </c>
      <c r="M340">
        <v>435</v>
      </c>
      <c r="N340" t="s">
        <v>24</v>
      </c>
      <c r="O340" t="s">
        <v>71</v>
      </c>
      <c r="P340" t="s">
        <v>72</v>
      </c>
      <c r="Q340" t="s">
        <v>27</v>
      </c>
      <c r="R340" t="s">
        <v>28</v>
      </c>
    </row>
    <row r="341" spans="1:18">
      <c r="A341">
        <v>340</v>
      </c>
      <c r="B341" t="s">
        <v>577</v>
      </c>
      <c r="C341" t="s">
        <v>30</v>
      </c>
      <c r="D341">
        <v>67</v>
      </c>
      <c r="E341" t="str">
        <f t="shared" si="9"/>
        <v>adult</v>
      </c>
      <c r="F341" s="3">
        <v>44899</v>
      </c>
      <c r="G341" s="3" t="str">
        <f t="shared" si="10"/>
        <v>Dec</v>
      </c>
      <c r="H341" t="s">
        <v>20</v>
      </c>
      <c r="I341" t="s">
        <v>47</v>
      </c>
      <c r="J341" t="s">
        <v>32</v>
      </c>
      <c r="K341" t="s">
        <v>58</v>
      </c>
      <c r="L341">
        <v>1</v>
      </c>
      <c r="M341">
        <v>666</v>
      </c>
      <c r="N341" t="s">
        <v>24</v>
      </c>
      <c r="O341" t="s">
        <v>49</v>
      </c>
      <c r="P341" t="s">
        <v>249</v>
      </c>
      <c r="Q341" t="s">
        <v>27</v>
      </c>
      <c r="R341" t="s">
        <v>28</v>
      </c>
    </row>
    <row r="342" spans="1:18">
      <c r="A342">
        <v>341</v>
      </c>
      <c r="B342" t="s">
        <v>578</v>
      </c>
      <c r="C342" t="s">
        <v>30</v>
      </c>
      <c r="D342">
        <v>77</v>
      </c>
      <c r="E342" t="str">
        <f t="shared" si="9"/>
        <v>adult</v>
      </c>
      <c r="F342" s="3">
        <v>44899</v>
      </c>
      <c r="G342" s="3" t="str">
        <f t="shared" si="10"/>
        <v>Dec</v>
      </c>
      <c r="H342" t="s">
        <v>20</v>
      </c>
      <c r="I342" t="s">
        <v>47</v>
      </c>
      <c r="J342" t="s">
        <v>32</v>
      </c>
      <c r="K342" t="s">
        <v>58</v>
      </c>
      <c r="L342">
        <v>1</v>
      </c>
      <c r="M342">
        <v>698</v>
      </c>
      <c r="N342" t="s">
        <v>24</v>
      </c>
      <c r="O342" t="s">
        <v>90</v>
      </c>
      <c r="P342" t="s">
        <v>579</v>
      </c>
      <c r="Q342" t="s">
        <v>27</v>
      </c>
      <c r="R342" t="s">
        <v>28</v>
      </c>
    </row>
    <row r="343" spans="1:18">
      <c r="A343">
        <v>342</v>
      </c>
      <c r="B343" t="s">
        <v>580</v>
      </c>
      <c r="C343" t="s">
        <v>30</v>
      </c>
      <c r="D343">
        <v>36</v>
      </c>
      <c r="E343" t="str">
        <f t="shared" si="9"/>
        <v>adult</v>
      </c>
      <c r="F343" s="3">
        <v>44899</v>
      </c>
      <c r="G343" s="3" t="str">
        <f t="shared" si="10"/>
        <v>Dec</v>
      </c>
      <c r="H343" t="s">
        <v>20</v>
      </c>
      <c r="I343" t="s">
        <v>47</v>
      </c>
      <c r="J343" t="s">
        <v>22</v>
      </c>
      <c r="K343" t="s">
        <v>89</v>
      </c>
      <c r="L343">
        <v>1</v>
      </c>
      <c r="M343">
        <v>461</v>
      </c>
      <c r="N343" t="s">
        <v>24</v>
      </c>
      <c r="O343" t="s">
        <v>75</v>
      </c>
      <c r="P343" t="s">
        <v>76</v>
      </c>
      <c r="Q343" t="s">
        <v>27</v>
      </c>
      <c r="R343" t="s">
        <v>28</v>
      </c>
    </row>
    <row r="344" spans="1:18">
      <c r="A344">
        <v>343</v>
      </c>
      <c r="B344" t="s">
        <v>581</v>
      </c>
      <c r="C344" t="s">
        <v>30</v>
      </c>
      <c r="D344">
        <v>53</v>
      </c>
      <c r="E344" t="str">
        <f t="shared" ref="E344:E407" si="11">IF(D344&gt;=32,"adult", IF(D344&gt;=23,"young adult", IF(D344&gt;=18, "Teenager")))</f>
        <v>adult</v>
      </c>
      <c r="F344" s="3">
        <v>44899</v>
      </c>
      <c r="G344" s="3" t="str">
        <f t="shared" si="10"/>
        <v>Dec</v>
      </c>
      <c r="H344" t="s">
        <v>20</v>
      </c>
      <c r="I344" t="s">
        <v>21</v>
      </c>
      <c r="J344" t="s">
        <v>155</v>
      </c>
      <c r="K344" t="s">
        <v>156</v>
      </c>
      <c r="L344">
        <v>1</v>
      </c>
      <c r="M344">
        <v>534</v>
      </c>
      <c r="N344" t="s">
        <v>24</v>
      </c>
      <c r="O344" t="s">
        <v>71</v>
      </c>
      <c r="P344" t="s">
        <v>72</v>
      </c>
      <c r="Q344" t="s">
        <v>27</v>
      </c>
      <c r="R344" t="s">
        <v>28</v>
      </c>
    </row>
    <row r="345" spans="1:18">
      <c r="A345">
        <v>344</v>
      </c>
      <c r="B345" t="s">
        <v>582</v>
      </c>
      <c r="C345" t="s">
        <v>30</v>
      </c>
      <c r="D345">
        <v>26</v>
      </c>
      <c r="E345" t="str">
        <f t="shared" si="11"/>
        <v>young adult</v>
      </c>
      <c r="F345" s="3">
        <v>44899</v>
      </c>
      <c r="G345" s="3" t="str">
        <f t="shared" si="10"/>
        <v>Dec</v>
      </c>
      <c r="H345" t="s">
        <v>20</v>
      </c>
      <c r="I345" t="s">
        <v>47</v>
      </c>
      <c r="J345" t="s">
        <v>32</v>
      </c>
      <c r="K345" t="s">
        <v>33</v>
      </c>
      <c r="L345">
        <v>1</v>
      </c>
      <c r="M345">
        <v>657</v>
      </c>
      <c r="N345" t="s">
        <v>24</v>
      </c>
      <c r="O345" t="s">
        <v>60</v>
      </c>
      <c r="P345" t="s">
        <v>583</v>
      </c>
      <c r="Q345" t="s">
        <v>27</v>
      </c>
      <c r="R345" t="s">
        <v>28</v>
      </c>
    </row>
    <row r="346" spans="1:18">
      <c r="A346">
        <v>345</v>
      </c>
      <c r="B346" t="s">
        <v>584</v>
      </c>
      <c r="C346" t="s">
        <v>30</v>
      </c>
      <c r="D346">
        <v>43</v>
      </c>
      <c r="E346" t="str">
        <f t="shared" si="11"/>
        <v>adult</v>
      </c>
      <c r="F346" s="3">
        <v>44899</v>
      </c>
      <c r="G346" s="3" t="str">
        <f t="shared" si="10"/>
        <v>Dec</v>
      </c>
      <c r="H346" t="s">
        <v>168</v>
      </c>
      <c r="I346" t="s">
        <v>74</v>
      </c>
      <c r="J346" t="s">
        <v>22</v>
      </c>
      <c r="K346" t="s">
        <v>42</v>
      </c>
      <c r="L346">
        <v>1</v>
      </c>
      <c r="M346">
        <v>333</v>
      </c>
      <c r="N346" t="s">
        <v>24</v>
      </c>
      <c r="O346" t="s">
        <v>49</v>
      </c>
      <c r="P346" t="s">
        <v>585</v>
      </c>
      <c r="Q346" t="s">
        <v>27</v>
      </c>
      <c r="R346" t="s">
        <v>28</v>
      </c>
    </row>
    <row r="347" spans="1:18">
      <c r="A347">
        <v>346</v>
      </c>
      <c r="B347" t="s">
        <v>586</v>
      </c>
      <c r="C347" t="s">
        <v>30</v>
      </c>
      <c r="D347">
        <v>59</v>
      </c>
      <c r="E347" t="str">
        <f t="shared" si="11"/>
        <v>adult</v>
      </c>
      <c r="F347" s="3">
        <v>44899</v>
      </c>
      <c r="G347" s="3" t="str">
        <f t="shared" si="10"/>
        <v>Dec</v>
      </c>
      <c r="H347" t="s">
        <v>20</v>
      </c>
      <c r="I347" t="s">
        <v>41</v>
      </c>
      <c r="J347" t="s">
        <v>155</v>
      </c>
      <c r="K347" t="s">
        <v>156</v>
      </c>
      <c r="L347">
        <v>1</v>
      </c>
      <c r="M347">
        <v>1319</v>
      </c>
      <c r="N347" t="s">
        <v>24</v>
      </c>
      <c r="O347" t="s">
        <v>53</v>
      </c>
      <c r="P347" t="s">
        <v>54</v>
      </c>
      <c r="Q347" t="s">
        <v>27</v>
      </c>
      <c r="R347" t="s">
        <v>28</v>
      </c>
    </row>
    <row r="348" spans="1:18">
      <c r="A348">
        <v>347</v>
      </c>
      <c r="B348" t="s">
        <v>587</v>
      </c>
      <c r="C348" t="s">
        <v>30</v>
      </c>
      <c r="D348">
        <v>29</v>
      </c>
      <c r="E348" t="str">
        <f t="shared" si="11"/>
        <v>young adult</v>
      </c>
      <c r="F348" s="3">
        <v>44899</v>
      </c>
      <c r="G348" s="3" t="str">
        <f t="shared" si="10"/>
        <v>Dec</v>
      </c>
      <c r="H348" t="s">
        <v>20</v>
      </c>
      <c r="I348" t="s">
        <v>21</v>
      </c>
      <c r="J348" t="s">
        <v>22</v>
      </c>
      <c r="K348" t="s">
        <v>37</v>
      </c>
      <c r="L348">
        <v>1</v>
      </c>
      <c r="M348">
        <v>399</v>
      </c>
      <c r="N348" t="s">
        <v>24</v>
      </c>
      <c r="O348" t="s">
        <v>173</v>
      </c>
      <c r="P348" t="s">
        <v>588</v>
      </c>
      <c r="Q348" t="s">
        <v>27</v>
      </c>
      <c r="R348" t="s">
        <v>28</v>
      </c>
    </row>
    <row r="349" spans="1:18">
      <c r="A349">
        <v>348</v>
      </c>
      <c r="B349" t="s">
        <v>589</v>
      </c>
      <c r="C349" t="s">
        <v>30</v>
      </c>
      <c r="D349">
        <v>34</v>
      </c>
      <c r="E349" t="str">
        <f t="shared" si="11"/>
        <v>adult</v>
      </c>
      <c r="F349" s="3">
        <v>44899</v>
      </c>
      <c r="G349" s="3" t="str">
        <f t="shared" si="10"/>
        <v>Dec</v>
      </c>
      <c r="H349" t="s">
        <v>20</v>
      </c>
      <c r="I349" t="s">
        <v>21</v>
      </c>
      <c r="J349" t="s">
        <v>22</v>
      </c>
      <c r="K349" t="s">
        <v>555</v>
      </c>
      <c r="L349">
        <v>1</v>
      </c>
      <c r="M349">
        <v>452</v>
      </c>
      <c r="N349" t="s">
        <v>24</v>
      </c>
      <c r="O349" t="s">
        <v>179</v>
      </c>
      <c r="P349" t="s">
        <v>180</v>
      </c>
      <c r="Q349" t="s">
        <v>27</v>
      </c>
      <c r="R349" t="s">
        <v>28</v>
      </c>
    </row>
    <row r="350" spans="1:18">
      <c r="A350">
        <v>349</v>
      </c>
      <c r="B350" t="s">
        <v>590</v>
      </c>
      <c r="C350" t="s">
        <v>30</v>
      </c>
      <c r="D350">
        <v>57</v>
      </c>
      <c r="E350" t="str">
        <f t="shared" si="11"/>
        <v>adult</v>
      </c>
      <c r="F350" s="3">
        <v>44899</v>
      </c>
      <c r="G350" s="3" t="str">
        <f t="shared" si="10"/>
        <v>Dec</v>
      </c>
      <c r="H350" t="s">
        <v>20</v>
      </c>
      <c r="I350" t="s">
        <v>47</v>
      </c>
      <c r="J350" t="s">
        <v>32</v>
      </c>
      <c r="K350" t="s">
        <v>37</v>
      </c>
      <c r="L350">
        <v>1</v>
      </c>
      <c r="M350">
        <v>607</v>
      </c>
      <c r="N350" t="s">
        <v>24</v>
      </c>
      <c r="O350" t="s">
        <v>62</v>
      </c>
      <c r="P350" t="s">
        <v>591</v>
      </c>
      <c r="Q350" t="s">
        <v>27</v>
      </c>
      <c r="R350" t="s">
        <v>28</v>
      </c>
    </row>
    <row r="351" spans="1:18">
      <c r="A351">
        <v>350</v>
      </c>
      <c r="B351" t="s">
        <v>592</v>
      </c>
      <c r="C351" t="s">
        <v>30</v>
      </c>
      <c r="D351">
        <v>30</v>
      </c>
      <c r="E351" t="str">
        <f t="shared" si="11"/>
        <v>young adult</v>
      </c>
      <c r="F351" s="3">
        <v>44899</v>
      </c>
      <c r="G351" s="3" t="str">
        <f t="shared" si="10"/>
        <v>Dec</v>
      </c>
      <c r="H351" t="s">
        <v>20</v>
      </c>
      <c r="I351" t="s">
        <v>41</v>
      </c>
      <c r="J351" t="s">
        <v>32</v>
      </c>
      <c r="K351" t="s">
        <v>58</v>
      </c>
      <c r="L351">
        <v>1</v>
      </c>
      <c r="M351">
        <v>597</v>
      </c>
      <c r="N351" t="s">
        <v>24</v>
      </c>
      <c r="O351" t="s">
        <v>71</v>
      </c>
      <c r="P351" t="s">
        <v>593</v>
      </c>
      <c r="Q351" t="s">
        <v>27</v>
      </c>
      <c r="R351" t="s">
        <v>28</v>
      </c>
    </row>
    <row r="352" spans="1:18">
      <c r="A352">
        <v>351</v>
      </c>
      <c r="B352" t="s">
        <v>594</v>
      </c>
      <c r="C352" t="s">
        <v>30</v>
      </c>
      <c r="D352">
        <v>26</v>
      </c>
      <c r="E352" t="str">
        <f t="shared" si="11"/>
        <v>young adult</v>
      </c>
      <c r="F352" s="3">
        <v>44899</v>
      </c>
      <c r="G352" s="3" t="str">
        <f t="shared" si="10"/>
        <v>Dec</v>
      </c>
      <c r="H352" t="s">
        <v>20</v>
      </c>
      <c r="I352" t="s">
        <v>21</v>
      </c>
      <c r="J352" t="s">
        <v>155</v>
      </c>
      <c r="K352" t="s">
        <v>156</v>
      </c>
      <c r="L352">
        <v>1</v>
      </c>
      <c r="M352">
        <v>452</v>
      </c>
      <c r="N352" t="s">
        <v>24</v>
      </c>
      <c r="O352" t="s">
        <v>75</v>
      </c>
      <c r="P352" t="s">
        <v>76</v>
      </c>
      <c r="Q352" t="s">
        <v>27</v>
      </c>
      <c r="R352" t="s">
        <v>28</v>
      </c>
    </row>
    <row r="353" spans="1:18">
      <c r="A353">
        <v>352</v>
      </c>
      <c r="B353" t="s">
        <v>595</v>
      </c>
      <c r="C353" t="s">
        <v>30</v>
      </c>
      <c r="D353">
        <v>32</v>
      </c>
      <c r="E353" t="str">
        <f t="shared" si="11"/>
        <v>adult</v>
      </c>
      <c r="F353" s="3">
        <v>44899</v>
      </c>
      <c r="G353" s="3" t="str">
        <f t="shared" si="10"/>
        <v>Dec</v>
      </c>
      <c r="H353" t="s">
        <v>20</v>
      </c>
      <c r="I353" t="s">
        <v>47</v>
      </c>
      <c r="J353" t="s">
        <v>32</v>
      </c>
      <c r="K353" t="s">
        <v>23</v>
      </c>
      <c r="L353">
        <v>1</v>
      </c>
      <c r="M353">
        <v>1186</v>
      </c>
      <c r="N353" t="s">
        <v>24</v>
      </c>
      <c r="O353" t="s">
        <v>90</v>
      </c>
      <c r="P353" t="s">
        <v>478</v>
      </c>
      <c r="Q353" t="s">
        <v>27</v>
      </c>
      <c r="R353" t="s">
        <v>28</v>
      </c>
    </row>
    <row r="354" spans="1:18">
      <c r="A354">
        <v>353</v>
      </c>
      <c r="B354" t="s">
        <v>596</v>
      </c>
      <c r="C354" t="s">
        <v>30</v>
      </c>
      <c r="D354">
        <v>60</v>
      </c>
      <c r="E354" t="str">
        <f t="shared" si="11"/>
        <v>adult</v>
      </c>
      <c r="F354" s="3">
        <v>44899</v>
      </c>
      <c r="G354" s="3" t="str">
        <f t="shared" si="10"/>
        <v>Dec</v>
      </c>
      <c r="H354" t="s">
        <v>20</v>
      </c>
      <c r="I354" t="s">
        <v>21</v>
      </c>
      <c r="J354" t="s">
        <v>22</v>
      </c>
      <c r="K354" t="s">
        <v>33</v>
      </c>
      <c r="L354">
        <v>1</v>
      </c>
      <c r="M354">
        <v>352</v>
      </c>
      <c r="N354" t="s">
        <v>24</v>
      </c>
      <c r="O354" t="s">
        <v>43</v>
      </c>
      <c r="P354" t="s">
        <v>597</v>
      </c>
      <c r="Q354" t="s">
        <v>27</v>
      </c>
      <c r="R354" t="s">
        <v>28</v>
      </c>
    </row>
    <row r="355" spans="1:18">
      <c r="A355">
        <v>354</v>
      </c>
      <c r="B355" t="s">
        <v>598</v>
      </c>
      <c r="C355" t="s">
        <v>30</v>
      </c>
      <c r="D355">
        <v>37</v>
      </c>
      <c r="E355" t="str">
        <f t="shared" si="11"/>
        <v>adult</v>
      </c>
      <c r="F355" s="3">
        <v>44899</v>
      </c>
      <c r="G355" s="3" t="str">
        <f t="shared" si="10"/>
        <v>Dec</v>
      </c>
      <c r="H355" t="s">
        <v>20</v>
      </c>
      <c r="I355" t="s">
        <v>31</v>
      </c>
      <c r="J355" t="s">
        <v>320</v>
      </c>
      <c r="K355" t="s">
        <v>37</v>
      </c>
      <c r="L355">
        <v>1</v>
      </c>
      <c r="M355">
        <v>625</v>
      </c>
      <c r="N355" t="s">
        <v>24</v>
      </c>
      <c r="O355" t="s">
        <v>71</v>
      </c>
      <c r="P355" t="s">
        <v>72</v>
      </c>
      <c r="Q355" t="s">
        <v>27</v>
      </c>
      <c r="R355" t="s">
        <v>28</v>
      </c>
    </row>
    <row r="356" spans="1:18">
      <c r="A356">
        <v>355</v>
      </c>
      <c r="B356" t="s">
        <v>599</v>
      </c>
      <c r="C356" t="s">
        <v>30</v>
      </c>
      <c r="D356">
        <v>49</v>
      </c>
      <c r="E356" t="str">
        <f t="shared" si="11"/>
        <v>adult</v>
      </c>
      <c r="F356" s="3">
        <v>44899</v>
      </c>
      <c r="G356" s="3" t="str">
        <f t="shared" si="10"/>
        <v>Dec</v>
      </c>
      <c r="H356" t="s">
        <v>20</v>
      </c>
      <c r="I356" t="s">
        <v>31</v>
      </c>
      <c r="J356" t="s">
        <v>22</v>
      </c>
      <c r="K356" t="s">
        <v>89</v>
      </c>
      <c r="L356">
        <v>1</v>
      </c>
      <c r="M356">
        <v>399</v>
      </c>
      <c r="N356" t="s">
        <v>24</v>
      </c>
      <c r="O356" t="s">
        <v>43</v>
      </c>
      <c r="P356" t="s">
        <v>108</v>
      </c>
      <c r="Q356" t="s">
        <v>27</v>
      </c>
      <c r="R356" t="s">
        <v>28</v>
      </c>
    </row>
    <row r="357" spans="1:18">
      <c r="A357">
        <v>356</v>
      </c>
      <c r="B357" t="s">
        <v>600</v>
      </c>
      <c r="C357" t="s">
        <v>30</v>
      </c>
      <c r="D357">
        <v>62</v>
      </c>
      <c r="E357" t="str">
        <f t="shared" si="11"/>
        <v>adult</v>
      </c>
      <c r="F357" s="3">
        <v>44899</v>
      </c>
      <c r="G357" s="3" t="str">
        <f t="shared" si="10"/>
        <v>Dec</v>
      </c>
      <c r="H357" t="s">
        <v>20</v>
      </c>
      <c r="I357" t="s">
        <v>41</v>
      </c>
      <c r="J357" t="s">
        <v>32</v>
      </c>
      <c r="K357" t="s">
        <v>81</v>
      </c>
      <c r="L357">
        <v>1</v>
      </c>
      <c r="M357">
        <v>437</v>
      </c>
      <c r="N357" t="s">
        <v>24</v>
      </c>
      <c r="O357" t="s">
        <v>49</v>
      </c>
      <c r="P357" t="s">
        <v>601</v>
      </c>
      <c r="Q357" t="s">
        <v>27</v>
      </c>
      <c r="R357" t="s">
        <v>28</v>
      </c>
    </row>
    <row r="358" spans="1:18">
      <c r="A358">
        <v>357</v>
      </c>
      <c r="B358" t="s">
        <v>602</v>
      </c>
      <c r="C358" t="s">
        <v>30</v>
      </c>
      <c r="D358">
        <v>39</v>
      </c>
      <c r="E358" t="str">
        <f t="shared" si="11"/>
        <v>adult</v>
      </c>
      <c r="F358" s="3">
        <v>44899</v>
      </c>
      <c r="G358" s="3" t="str">
        <f t="shared" si="10"/>
        <v>Dec</v>
      </c>
      <c r="H358" t="s">
        <v>20</v>
      </c>
      <c r="I358" t="s">
        <v>21</v>
      </c>
      <c r="J358" t="s">
        <v>22</v>
      </c>
      <c r="K358" t="s">
        <v>369</v>
      </c>
      <c r="L358">
        <v>1</v>
      </c>
      <c r="M358">
        <v>453</v>
      </c>
      <c r="N358" t="s">
        <v>24</v>
      </c>
      <c r="O358" t="s">
        <v>49</v>
      </c>
      <c r="P358" t="s">
        <v>603</v>
      </c>
      <c r="Q358" t="s">
        <v>27</v>
      </c>
      <c r="R358" t="s">
        <v>28</v>
      </c>
    </row>
    <row r="359" spans="1:18">
      <c r="A359">
        <v>358</v>
      </c>
      <c r="B359" t="s">
        <v>604</v>
      </c>
      <c r="C359" t="s">
        <v>30</v>
      </c>
      <c r="D359">
        <v>42</v>
      </c>
      <c r="E359" t="str">
        <f t="shared" si="11"/>
        <v>adult</v>
      </c>
      <c r="F359" s="3">
        <v>44899</v>
      </c>
      <c r="G359" s="3" t="str">
        <f t="shared" si="10"/>
        <v>Dec</v>
      </c>
      <c r="H359" t="s">
        <v>204</v>
      </c>
      <c r="I359" t="s">
        <v>47</v>
      </c>
      <c r="J359" t="s">
        <v>32</v>
      </c>
      <c r="K359" t="s">
        <v>42</v>
      </c>
      <c r="L359">
        <v>1</v>
      </c>
      <c r="M359">
        <v>1065</v>
      </c>
      <c r="N359" t="s">
        <v>24</v>
      </c>
      <c r="O359" t="s">
        <v>605</v>
      </c>
      <c r="P359" t="s">
        <v>606</v>
      </c>
      <c r="Q359" t="s">
        <v>27</v>
      </c>
      <c r="R359" t="s">
        <v>28</v>
      </c>
    </row>
    <row r="360" spans="1:18">
      <c r="A360">
        <v>359</v>
      </c>
      <c r="B360" t="s">
        <v>607</v>
      </c>
      <c r="C360" t="s">
        <v>30</v>
      </c>
      <c r="D360">
        <v>38</v>
      </c>
      <c r="E360" t="str">
        <f t="shared" si="11"/>
        <v>adult</v>
      </c>
      <c r="F360" s="3">
        <v>44899</v>
      </c>
      <c r="G360" s="3" t="str">
        <f t="shared" si="10"/>
        <v>Dec</v>
      </c>
      <c r="H360" t="s">
        <v>20</v>
      </c>
      <c r="I360" t="s">
        <v>47</v>
      </c>
      <c r="J360" t="s">
        <v>22</v>
      </c>
      <c r="K360" t="s">
        <v>81</v>
      </c>
      <c r="L360">
        <v>1</v>
      </c>
      <c r="M360">
        <v>362</v>
      </c>
      <c r="N360" t="s">
        <v>24</v>
      </c>
      <c r="O360" t="s">
        <v>53</v>
      </c>
      <c r="P360" t="s">
        <v>608</v>
      </c>
      <c r="Q360" t="s">
        <v>27</v>
      </c>
      <c r="R360" t="s">
        <v>28</v>
      </c>
    </row>
    <row r="361" spans="1:18">
      <c r="A361">
        <v>360</v>
      </c>
      <c r="B361" t="s">
        <v>609</v>
      </c>
      <c r="C361" t="s">
        <v>30</v>
      </c>
      <c r="D361">
        <v>32</v>
      </c>
      <c r="E361" t="str">
        <f t="shared" si="11"/>
        <v>adult</v>
      </c>
      <c r="F361" s="3">
        <v>44899</v>
      </c>
      <c r="G361" s="3" t="str">
        <f t="shared" si="10"/>
        <v>Dec</v>
      </c>
      <c r="H361" t="s">
        <v>20</v>
      </c>
      <c r="I361" t="s">
        <v>47</v>
      </c>
      <c r="J361" t="s">
        <v>155</v>
      </c>
      <c r="K361" t="s">
        <v>156</v>
      </c>
      <c r="L361">
        <v>1</v>
      </c>
      <c r="M361">
        <v>791</v>
      </c>
      <c r="N361" t="s">
        <v>24</v>
      </c>
      <c r="O361" t="s">
        <v>34</v>
      </c>
      <c r="P361" t="s">
        <v>610</v>
      </c>
      <c r="Q361" t="s">
        <v>27</v>
      </c>
      <c r="R361" t="s">
        <v>28</v>
      </c>
    </row>
    <row r="362" spans="1:18">
      <c r="A362">
        <v>361</v>
      </c>
      <c r="B362" t="s">
        <v>611</v>
      </c>
      <c r="C362" t="s">
        <v>30</v>
      </c>
      <c r="D362">
        <v>37</v>
      </c>
      <c r="E362" t="str">
        <f t="shared" si="11"/>
        <v>adult</v>
      </c>
      <c r="F362" s="3">
        <v>44899</v>
      </c>
      <c r="G362" s="3" t="str">
        <f t="shared" si="10"/>
        <v>Dec</v>
      </c>
      <c r="H362" t="s">
        <v>20</v>
      </c>
      <c r="I362" t="s">
        <v>21</v>
      </c>
      <c r="J362" t="s">
        <v>155</v>
      </c>
      <c r="K362" t="s">
        <v>156</v>
      </c>
      <c r="L362">
        <v>1</v>
      </c>
      <c r="M362">
        <v>353</v>
      </c>
      <c r="N362" t="s">
        <v>24</v>
      </c>
      <c r="O362" t="s">
        <v>38</v>
      </c>
      <c r="P362" t="s">
        <v>39</v>
      </c>
      <c r="Q362" t="s">
        <v>27</v>
      </c>
      <c r="R362" t="s">
        <v>28</v>
      </c>
    </row>
    <row r="363" spans="1:18">
      <c r="A363">
        <v>362</v>
      </c>
      <c r="B363" t="s">
        <v>612</v>
      </c>
      <c r="C363" t="s">
        <v>30</v>
      </c>
      <c r="D363">
        <v>20</v>
      </c>
      <c r="E363" t="str">
        <f t="shared" si="11"/>
        <v>Teenager</v>
      </c>
      <c r="F363" s="3">
        <v>44899</v>
      </c>
      <c r="G363" s="3" t="str">
        <f t="shared" si="10"/>
        <v>Dec</v>
      </c>
      <c r="H363" t="s">
        <v>20</v>
      </c>
      <c r="I363" t="s">
        <v>41</v>
      </c>
      <c r="J363" t="s">
        <v>32</v>
      </c>
      <c r="K363" t="s">
        <v>89</v>
      </c>
      <c r="L363">
        <v>1</v>
      </c>
      <c r="M363">
        <v>655</v>
      </c>
      <c r="N363" t="s">
        <v>24</v>
      </c>
      <c r="O363" t="s">
        <v>71</v>
      </c>
      <c r="P363" t="s">
        <v>72</v>
      </c>
      <c r="Q363" t="s">
        <v>27</v>
      </c>
      <c r="R363" t="s">
        <v>28</v>
      </c>
    </row>
    <row r="364" spans="1:18">
      <c r="A364">
        <v>363</v>
      </c>
      <c r="B364" t="s">
        <v>613</v>
      </c>
      <c r="C364" t="s">
        <v>30</v>
      </c>
      <c r="D364">
        <v>33</v>
      </c>
      <c r="E364" t="str">
        <f t="shared" si="11"/>
        <v>adult</v>
      </c>
      <c r="F364" s="3">
        <v>44899</v>
      </c>
      <c r="G364" s="3" t="str">
        <f t="shared" si="10"/>
        <v>Dec</v>
      </c>
      <c r="H364" t="s">
        <v>20</v>
      </c>
      <c r="I364" t="s">
        <v>47</v>
      </c>
      <c r="J364" t="s">
        <v>22</v>
      </c>
      <c r="K364" t="s">
        <v>37</v>
      </c>
      <c r="L364">
        <v>1</v>
      </c>
      <c r="M364">
        <v>435</v>
      </c>
      <c r="N364" t="s">
        <v>24</v>
      </c>
      <c r="O364" t="s">
        <v>49</v>
      </c>
      <c r="P364" t="s">
        <v>614</v>
      </c>
      <c r="Q364" t="s">
        <v>27</v>
      </c>
      <c r="R364" t="s">
        <v>28</v>
      </c>
    </row>
    <row r="365" spans="1:18">
      <c r="A365">
        <v>364</v>
      </c>
      <c r="B365" t="s">
        <v>615</v>
      </c>
      <c r="C365" t="s">
        <v>30</v>
      </c>
      <c r="D365">
        <v>38</v>
      </c>
      <c r="E365" t="str">
        <f t="shared" si="11"/>
        <v>adult</v>
      </c>
      <c r="F365" s="3">
        <v>44899</v>
      </c>
      <c r="G365" s="3" t="str">
        <f t="shared" si="10"/>
        <v>Dec</v>
      </c>
      <c r="H365" t="s">
        <v>20</v>
      </c>
      <c r="I365" t="s">
        <v>41</v>
      </c>
      <c r="J365" t="s">
        <v>22</v>
      </c>
      <c r="K365" t="s">
        <v>33</v>
      </c>
      <c r="L365">
        <v>1</v>
      </c>
      <c r="M365">
        <v>432</v>
      </c>
      <c r="N365" t="s">
        <v>24</v>
      </c>
      <c r="O365" t="s">
        <v>43</v>
      </c>
      <c r="P365" t="s">
        <v>616</v>
      </c>
      <c r="Q365" t="s">
        <v>27</v>
      </c>
      <c r="R365" t="s">
        <v>28</v>
      </c>
    </row>
    <row r="366" spans="1:18">
      <c r="A366">
        <v>365</v>
      </c>
      <c r="B366" t="s">
        <v>617</v>
      </c>
      <c r="C366" t="s">
        <v>51</v>
      </c>
      <c r="D366">
        <v>24</v>
      </c>
      <c r="E366" t="str">
        <f t="shared" si="11"/>
        <v>young adult</v>
      </c>
      <c r="F366" s="3">
        <v>44899</v>
      </c>
      <c r="G366" s="3" t="str">
        <f t="shared" si="10"/>
        <v>Dec</v>
      </c>
      <c r="H366" t="s">
        <v>168</v>
      </c>
      <c r="I366" t="s">
        <v>41</v>
      </c>
      <c r="J366" t="s">
        <v>48</v>
      </c>
      <c r="K366" t="s">
        <v>58</v>
      </c>
      <c r="L366">
        <v>1</v>
      </c>
      <c r="M366">
        <v>721</v>
      </c>
      <c r="N366" t="s">
        <v>24</v>
      </c>
      <c r="O366" t="s">
        <v>62</v>
      </c>
      <c r="P366" t="s">
        <v>618</v>
      </c>
      <c r="Q366" t="s">
        <v>27</v>
      </c>
      <c r="R366" t="s">
        <v>28</v>
      </c>
    </row>
    <row r="367" spans="1:18">
      <c r="A367">
        <v>366</v>
      </c>
      <c r="B367" t="s">
        <v>619</v>
      </c>
      <c r="C367" t="s">
        <v>30</v>
      </c>
      <c r="D367">
        <v>21</v>
      </c>
      <c r="E367" t="str">
        <f t="shared" si="11"/>
        <v>Teenager</v>
      </c>
      <c r="F367" s="3">
        <v>44899</v>
      </c>
      <c r="G367" s="3" t="str">
        <f t="shared" si="10"/>
        <v>Dec</v>
      </c>
      <c r="H367" t="s">
        <v>20</v>
      </c>
      <c r="I367" t="s">
        <v>41</v>
      </c>
      <c r="J367" t="s">
        <v>32</v>
      </c>
      <c r="K367" t="s">
        <v>42</v>
      </c>
      <c r="L367">
        <v>1</v>
      </c>
      <c r="M367">
        <v>968</v>
      </c>
      <c r="N367" t="s">
        <v>24</v>
      </c>
      <c r="O367" t="s">
        <v>49</v>
      </c>
      <c r="P367" t="s">
        <v>620</v>
      </c>
      <c r="Q367" t="s">
        <v>27</v>
      </c>
      <c r="R367" t="s">
        <v>28</v>
      </c>
    </row>
    <row r="368" spans="1:18">
      <c r="A368">
        <v>367</v>
      </c>
      <c r="B368" t="s">
        <v>621</v>
      </c>
      <c r="C368" t="s">
        <v>30</v>
      </c>
      <c r="D368">
        <v>31</v>
      </c>
      <c r="E368" t="str">
        <f t="shared" si="11"/>
        <v>young adult</v>
      </c>
      <c r="F368" s="3">
        <v>44899</v>
      </c>
      <c r="G368" s="3" t="str">
        <f t="shared" si="10"/>
        <v>Dec</v>
      </c>
      <c r="H368" t="s">
        <v>20</v>
      </c>
      <c r="I368" t="s">
        <v>56</v>
      </c>
      <c r="J368" t="s">
        <v>22</v>
      </c>
      <c r="K368" t="s">
        <v>89</v>
      </c>
      <c r="L368">
        <v>1</v>
      </c>
      <c r="M368">
        <v>399</v>
      </c>
      <c r="N368" t="s">
        <v>24</v>
      </c>
      <c r="O368" t="s">
        <v>75</v>
      </c>
      <c r="P368" t="s">
        <v>76</v>
      </c>
      <c r="Q368" t="s">
        <v>27</v>
      </c>
      <c r="R368" t="s">
        <v>28</v>
      </c>
    </row>
    <row r="369" spans="1:18">
      <c r="A369">
        <v>368</v>
      </c>
      <c r="B369" t="s">
        <v>622</v>
      </c>
      <c r="C369" t="s">
        <v>30</v>
      </c>
      <c r="D369">
        <v>78</v>
      </c>
      <c r="E369" t="str">
        <f t="shared" si="11"/>
        <v>adult</v>
      </c>
      <c r="F369" s="3">
        <v>44899</v>
      </c>
      <c r="G369" s="3" t="str">
        <f t="shared" si="10"/>
        <v>Dec</v>
      </c>
      <c r="H369" t="s">
        <v>20</v>
      </c>
      <c r="I369" t="s">
        <v>41</v>
      </c>
      <c r="J369" t="s">
        <v>22</v>
      </c>
      <c r="K369" t="s">
        <v>37</v>
      </c>
      <c r="L369">
        <v>1</v>
      </c>
      <c r="M369">
        <v>399</v>
      </c>
      <c r="N369" t="s">
        <v>24</v>
      </c>
      <c r="O369" t="s">
        <v>43</v>
      </c>
      <c r="P369" t="s">
        <v>623</v>
      </c>
      <c r="Q369" t="s">
        <v>27</v>
      </c>
      <c r="R369" t="s">
        <v>28</v>
      </c>
    </row>
    <row r="370" spans="1:18">
      <c r="A370">
        <v>369</v>
      </c>
      <c r="B370" t="s">
        <v>624</v>
      </c>
      <c r="C370" t="s">
        <v>30</v>
      </c>
      <c r="D370">
        <v>30</v>
      </c>
      <c r="E370" t="str">
        <f t="shared" si="11"/>
        <v>young adult</v>
      </c>
      <c r="F370" s="3">
        <v>44899</v>
      </c>
      <c r="G370" s="3" t="str">
        <f t="shared" si="10"/>
        <v>Dec</v>
      </c>
      <c r="H370" t="s">
        <v>20</v>
      </c>
      <c r="I370" t="s">
        <v>41</v>
      </c>
      <c r="J370" t="s">
        <v>32</v>
      </c>
      <c r="K370" t="s">
        <v>58</v>
      </c>
      <c r="L370">
        <v>1</v>
      </c>
      <c r="M370">
        <v>737</v>
      </c>
      <c r="N370" t="s">
        <v>24</v>
      </c>
      <c r="O370" t="s">
        <v>71</v>
      </c>
      <c r="P370" t="s">
        <v>72</v>
      </c>
      <c r="Q370" t="s">
        <v>27</v>
      </c>
      <c r="R370" t="s">
        <v>28</v>
      </c>
    </row>
    <row r="371" spans="1:18">
      <c r="A371">
        <v>370</v>
      </c>
      <c r="B371" t="s">
        <v>625</v>
      </c>
      <c r="C371" t="s">
        <v>30</v>
      </c>
      <c r="D371">
        <v>46</v>
      </c>
      <c r="E371" t="str">
        <f t="shared" si="11"/>
        <v>adult</v>
      </c>
      <c r="F371" s="3">
        <v>44899</v>
      </c>
      <c r="G371" s="3" t="str">
        <f t="shared" si="10"/>
        <v>Dec</v>
      </c>
      <c r="H371" t="s">
        <v>20</v>
      </c>
      <c r="I371" t="s">
        <v>41</v>
      </c>
      <c r="J371" t="s">
        <v>32</v>
      </c>
      <c r="K371" t="s">
        <v>33</v>
      </c>
      <c r="L371">
        <v>1</v>
      </c>
      <c r="M371">
        <v>1523</v>
      </c>
      <c r="N371" t="s">
        <v>24</v>
      </c>
      <c r="O371" t="s">
        <v>53</v>
      </c>
      <c r="P371" t="s">
        <v>54</v>
      </c>
      <c r="Q371" t="s">
        <v>27</v>
      </c>
      <c r="R371" t="s">
        <v>28</v>
      </c>
    </row>
    <row r="372" spans="1:18">
      <c r="A372">
        <v>371</v>
      </c>
      <c r="B372" t="s">
        <v>626</v>
      </c>
      <c r="C372" t="s">
        <v>30</v>
      </c>
      <c r="D372">
        <v>20</v>
      </c>
      <c r="E372" t="str">
        <f t="shared" si="11"/>
        <v>Teenager</v>
      </c>
      <c r="F372" s="3">
        <v>44899</v>
      </c>
      <c r="G372" s="3" t="str">
        <f t="shared" si="10"/>
        <v>Dec</v>
      </c>
      <c r="H372" t="s">
        <v>20</v>
      </c>
      <c r="I372" t="s">
        <v>47</v>
      </c>
      <c r="J372" t="s">
        <v>64</v>
      </c>
      <c r="K372" t="s">
        <v>33</v>
      </c>
      <c r="L372">
        <v>1</v>
      </c>
      <c r="M372">
        <v>360</v>
      </c>
      <c r="N372" t="s">
        <v>24</v>
      </c>
      <c r="O372" t="s">
        <v>386</v>
      </c>
      <c r="P372" t="s">
        <v>627</v>
      </c>
      <c r="Q372" t="s">
        <v>27</v>
      </c>
      <c r="R372" t="s">
        <v>28</v>
      </c>
    </row>
    <row r="373" spans="1:18">
      <c r="A373">
        <v>372</v>
      </c>
      <c r="B373" t="s">
        <v>628</v>
      </c>
      <c r="C373" t="s">
        <v>30</v>
      </c>
      <c r="D373">
        <v>22</v>
      </c>
      <c r="E373" t="str">
        <f t="shared" si="11"/>
        <v>Teenager</v>
      </c>
      <c r="F373" s="3">
        <v>44899</v>
      </c>
      <c r="G373" s="3" t="str">
        <f t="shared" si="10"/>
        <v>Dec</v>
      </c>
      <c r="H373" t="s">
        <v>20</v>
      </c>
      <c r="I373" t="s">
        <v>52</v>
      </c>
      <c r="J373" t="s">
        <v>32</v>
      </c>
      <c r="K373" t="s">
        <v>58</v>
      </c>
      <c r="L373">
        <v>1</v>
      </c>
      <c r="M373">
        <v>988</v>
      </c>
      <c r="N373" t="s">
        <v>24</v>
      </c>
      <c r="O373" t="s">
        <v>53</v>
      </c>
      <c r="P373" t="s">
        <v>54</v>
      </c>
      <c r="Q373" t="s">
        <v>27</v>
      </c>
      <c r="R373" t="s">
        <v>28</v>
      </c>
    </row>
    <row r="374" spans="1:18">
      <c r="A374">
        <v>373</v>
      </c>
      <c r="B374" t="s">
        <v>629</v>
      </c>
      <c r="C374" t="s">
        <v>30</v>
      </c>
      <c r="D374">
        <v>18</v>
      </c>
      <c r="E374" t="str">
        <f t="shared" si="11"/>
        <v>Teenager</v>
      </c>
      <c r="F374" s="3">
        <v>44899</v>
      </c>
      <c r="G374" s="3" t="str">
        <f t="shared" si="10"/>
        <v>Dec</v>
      </c>
      <c r="H374" t="s">
        <v>20</v>
      </c>
      <c r="I374" t="s">
        <v>47</v>
      </c>
      <c r="J374" t="s">
        <v>32</v>
      </c>
      <c r="K374" t="s">
        <v>23</v>
      </c>
      <c r="L374">
        <v>1</v>
      </c>
      <c r="M374">
        <v>599</v>
      </c>
      <c r="N374" t="s">
        <v>24</v>
      </c>
      <c r="O374" t="s">
        <v>90</v>
      </c>
      <c r="P374" t="s">
        <v>91</v>
      </c>
      <c r="Q374" t="s">
        <v>27</v>
      </c>
      <c r="R374" t="s">
        <v>28</v>
      </c>
    </row>
    <row r="375" spans="1:18">
      <c r="A375">
        <v>374</v>
      </c>
      <c r="B375" t="s">
        <v>630</v>
      </c>
      <c r="C375" t="s">
        <v>30</v>
      </c>
      <c r="D375">
        <v>24</v>
      </c>
      <c r="E375" t="str">
        <f t="shared" si="11"/>
        <v>young adult</v>
      </c>
      <c r="F375" s="3">
        <v>44899</v>
      </c>
      <c r="G375" s="3" t="str">
        <f t="shared" si="10"/>
        <v>Dec</v>
      </c>
      <c r="H375" t="s">
        <v>93</v>
      </c>
      <c r="I375" t="s">
        <v>47</v>
      </c>
      <c r="J375" t="s">
        <v>32</v>
      </c>
      <c r="K375" t="s">
        <v>33</v>
      </c>
      <c r="L375">
        <v>1</v>
      </c>
      <c r="M375">
        <v>597</v>
      </c>
      <c r="N375" t="s">
        <v>24</v>
      </c>
      <c r="O375" t="s">
        <v>78</v>
      </c>
      <c r="P375" t="s">
        <v>631</v>
      </c>
      <c r="Q375" t="s">
        <v>27</v>
      </c>
      <c r="R375" t="s">
        <v>28</v>
      </c>
    </row>
    <row r="376" spans="1:18">
      <c r="A376">
        <v>375</v>
      </c>
      <c r="B376" t="s">
        <v>632</v>
      </c>
      <c r="C376" t="s">
        <v>30</v>
      </c>
      <c r="D376">
        <v>39</v>
      </c>
      <c r="E376" t="str">
        <f t="shared" si="11"/>
        <v>adult</v>
      </c>
      <c r="F376" s="3">
        <v>44899</v>
      </c>
      <c r="G376" s="3" t="str">
        <f t="shared" si="10"/>
        <v>Dec</v>
      </c>
      <c r="H376" t="s">
        <v>20</v>
      </c>
      <c r="I376" t="s">
        <v>47</v>
      </c>
      <c r="J376" t="s">
        <v>22</v>
      </c>
      <c r="K376" t="s">
        <v>42</v>
      </c>
      <c r="L376">
        <v>1</v>
      </c>
      <c r="M376">
        <v>544</v>
      </c>
      <c r="N376" t="s">
        <v>24</v>
      </c>
      <c r="O376" t="s">
        <v>53</v>
      </c>
      <c r="P376" t="s">
        <v>184</v>
      </c>
      <c r="Q376" t="s">
        <v>27</v>
      </c>
      <c r="R376" t="s">
        <v>28</v>
      </c>
    </row>
    <row r="377" spans="1:18">
      <c r="A377">
        <v>376</v>
      </c>
      <c r="B377" t="s">
        <v>633</v>
      </c>
      <c r="C377" t="s">
        <v>30</v>
      </c>
      <c r="D377">
        <v>22</v>
      </c>
      <c r="E377" t="str">
        <f t="shared" si="11"/>
        <v>Teenager</v>
      </c>
      <c r="F377" s="3">
        <v>44899</v>
      </c>
      <c r="G377" s="3" t="str">
        <f t="shared" si="10"/>
        <v>Dec</v>
      </c>
      <c r="H377" t="s">
        <v>20</v>
      </c>
      <c r="I377" t="s">
        <v>41</v>
      </c>
      <c r="J377" t="s">
        <v>32</v>
      </c>
      <c r="K377" t="s">
        <v>89</v>
      </c>
      <c r="L377">
        <v>1</v>
      </c>
      <c r="M377">
        <v>654</v>
      </c>
      <c r="N377" t="s">
        <v>24</v>
      </c>
      <c r="O377" t="s">
        <v>90</v>
      </c>
      <c r="P377" t="s">
        <v>478</v>
      </c>
      <c r="Q377" t="s">
        <v>27</v>
      </c>
      <c r="R377" t="s">
        <v>28</v>
      </c>
    </row>
    <row r="378" spans="1:18">
      <c r="A378">
        <v>377</v>
      </c>
      <c r="B378" t="s">
        <v>634</v>
      </c>
      <c r="C378" t="s">
        <v>30</v>
      </c>
      <c r="D378">
        <v>46</v>
      </c>
      <c r="E378" t="str">
        <f t="shared" si="11"/>
        <v>adult</v>
      </c>
      <c r="F378" s="3">
        <v>44899</v>
      </c>
      <c r="G378" s="3" t="str">
        <f t="shared" si="10"/>
        <v>Dec</v>
      </c>
      <c r="H378" t="s">
        <v>20</v>
      </c>
      <c r="I378" t="s">
        <v>41</v>
      </c>
      <c r="J378" t="s">
        <v>32</v>
      </c>
      <c r="K378" t="s">
        <v>42</v>
      </c>
      <c r="L378">
        <v>1</v>
      </c>
      <c r="M378">
        <v>1065</v>
      </c>
      <c r="N378" t="s">
        <v>24</v>
      </c>
      <c r="O378" t="s">
        <v>179</v>
      </c>
      <c r="P378" t="s">
        <v>635</v>
      </c>
      <c r="Q378" t="s">
        <v>27</v>
      </c>
      <c r="R378" t="s">
        <v>28</v>
      </c>
    </row>
    <row r="379" spans="1:18">
      <c r="A379">
        <v>378</v>
      </c>
      <c r="B379" t="s">
        <v>636</v>
      </c>
      <c r="C379" t="s">
        <v>30</v>
      </c>
      <c r="D379">
        <v>45</v>
      </c>
      <c r="E379" t="str">
        <f t="shared" si="11"/>
        <v>adult</v>
      </c>
      <c r="F379" s="3">
        <v>44899</v>
      </c>
      <c r="G379" s="3" t="str">
        <f t="shared" si="10"/>
        <v>Dec</v>
      </c>
      <c r="H379" t="s">
        <v>20</v>
      </c>
      <c r="I379" t="s">
        <v>21</v>
      </c>
      <c r="J379" t="s">
        <v>22</v>
      </c>
      <c r="K379" t="s">
        <v>58</v>
      </c>
      <c r="L379">
        <v>1</v>
      </c>
      <c r="M379">
        <v>363</v>
      </c>
      <c r="N379" t="s">
        <v>24</v>
      </c>
      <c r="O379" t="s">
        <v>75</v>
      </c>
      <c r="P379" t="s">
        <v>76</v>
      </c>
      <c r="Q379" t="s">
        <v>27</v>
      </c>
      <c r="R379" t="s">
        <v>28</v>
      </c>
    </row>
    <row r="380" spans="1:18">
      <c r="A380">
        <v>379</v>
      </c>
      <c r="B380" t="s">
        <v>637</v>
      </c>
      <c r="C380" t="s">
        <v>30</v>
      </c>
      <c r="D380">
        <v>22</v>
      </c>
      <c r="E380" t="str">
        <f t="shared" si="11"/>
        <v>Teenager</v>
      </c>
      <c r="F380" s="3">
        <v>44899</v>
      </c>
      <c r="G380" s="3" t="str">
        <f t="shared" si="10"/>
        <v>Dec</v>
      </c>
      <c r="H380" t="s">
        <v>20</v>
      </c>
      <c r="I380" t="s">
        <v>21</v>
      </c>
      <c r="J380" t="s">
        <v>32</v>
      </c>
      <c r="K380" t="s">
        <v>58</v>
      </c>
      <c r="L380">
        <v>1</v>
      </c>
      <c r="M380">
        <v>613</v>
      </c>
      <c r="N380" t="s">
        <v>24</v>
      </c>
      <c r="O380" t="s">
        <v>49</v>
      </c>
      <c r="P380" t="s">
        <v>638</v>
      </c>
      <c r="Q380" t="s">
        <v>27</v>
      </c>
      <c r="R380" t="s">
        <v>28</v>
      </c>
    </row>
    <row r="381" spans="1:18">
      <c r="A381">
        <v>380</v>
      </c>
      <c r="B381" t="s">
        <v>639</v>
      </c>
      <c r="C381" t="s">
        <v>30</v>
      </c>
      <c r="D381">
        <v>49</v>
      </c>
      <c r="E381" t="str">
        <f t="shared" si="11"/>
        <v>adult</v>
      </c>
      <c r="F381" s="3">
        <v>44899</v>
      </c>
      <c r="G381" s="3" t="str">
        <f t="shared" si="10"/>
        <v>Dec</v>
      </c>
      <c r="H381" t="s">
        <v>20</v>
      </c>
      <c r="I381" t="s">
        <v>21</v>
      </c>
      <c r="J381" t="s">
        <v>155</v>
      </c>
      <c r="K381" t="s">
        <v>156</v>
      </c>
      <c r="L381">
        <v>1</v>
      </c>
      <c r="M381">
        <v>852</v>
      </c>
      <c r="N381" t="s">
        <v>24</v>
      </c>
      <c r="O381" t="s">
        <v>640</v>
      </c>
      <c r="P381" t="s">
        <v>641</v>
      </c>
      <c r="Q381" t="s">
        <v>27</v>
      </c>
      <c r="R381" t="s">
        <v>28</v>
      </c>
    </row>
    <row r="382" spans="1:18">
      <c r="A382">
        <v>381</v>
      </c>
      <c r="B382" t="s">
        <v>642</v>
      </c>
      <c r="C382" t="s">
        <v>30</v>
      </c>
      <c r="D382">
        <v>23</v>
      </c>
      <c r="E382" t="str">
        <f t="shared" si="11"/>
        <v>young adult</v>
      </c>
      <c r="F382" s="3">
        <v>44899</v>
      </c>
      <c r="G382" s="3" t="str">
        <f t="shared" si="10"/>
        <v>Dec</v>
      </c>
      <c r="H382" t="s">
        <v>20</v>
      </c>
      <c r="I382" t="s">
        <v>56</v>
      </c>
      <c r="J382" t="s">
        <v>22</v>
      </c>
      <c r="K382" t="s">
        <v>33</v>
      </c>
      <c r="L382">
        <v>1</v>
      </c>
      <c r="M382">
        <v>426</v>
      </c>
      <c r="N382" t="s">
        <v>24</v>
      </c>
      <c r="O382" t="s">
        <v>43</v>
      </c>
      <c r="P382" t="s">
        <v>108</v>
      </c>
      <c r="Q382" t="s">
        <v>27</v>
      </c>
      <c r="R382" t="s">
        <v>28</v>
      </c>
    </row>
    <row r="383" spans="1:18">
      <c r="A383">
        <v>382</v>
      </c>
      <c r="B383" t="s">
        <v>643</v>
      </c>
      <c r="C383" t="s">
        <v>30</v>
      </c>
      <c r="D383">
        <v>31</v>
      </c>
      <c r="E383" t="str">
        <f t="shared" si="11"/>
        <v>young adult</v>
      </c>
      <c r="F383" s="3">
        <v>44899</v>
      </c>
      <c r="G383" s="3" t="str">
        <f t="shared" si="10"/>
        <v>Dec</v>
      </c>
      <c r="H383" t="s">
        <v>20</v>
      </c>
      <c r="I383" t="s">
        <v>47</v>
      </c>
      <c r="J383" t="s">
        <v>64</v>
      </c>
      <c r="K383" t="s">
        <v>37</v>
      </c>
      <c r="L383">
        <v>1</v>
      </c>
      <c r="M383">
        <v>704</v>
      </c>
      <c r="N383" t="s">
        <v>24</v>
      </c>
      <c r="O383" t="s">
        <v>34</v>
      </c>
      <c r="P383" t="s">
        <v>644</v>
      </c>
      <c r="Q383" t="s">
        <v>27</v>
      </c>
      <c r="R383" t="s">
        <v>28</v>
      </c>
    </row>
    <row r="384" spans="1:18">
      <c r="A384">
        <v>383</v>
      </c>
      <c r="B384" t="s">
        <v>645</v>
      </c>
      <c r="C384" t="s">
        <v>30</v>
      </c>
      <c r="D384">
        <v>28</v>
      </c>
      <c r="E384" t="str">
        <f t="shared" si="11"/>
        <v>young adult</v>
      </c>
      <c r="F384" s="3">
        <v>44899</v>
      </c>
      <c r="G384" s="3" t="str">
        <f t="shared" si="10"/>
        <v>Dec</v>
      </c>
      <c r="H384" t="s">
        <v>20</v>
      </c>
      <c r="I384" t="s">
        <v>21</v>
      </c>
      <c r="J384" t="s">
        <v>22</v>
      </c>
      <c r="K384" t="s">
        <v>89</v>
      </c>
      <c r="L384">
        <v>1</v>
      </c>
      <c r="M384">
        <v>517</v>
      </c>
      <c r="N384" t="s">
        <v>24</v>
      </c>
      <c r="O384" t="s">
        <v>71</v>
      </c>
      <c r="P384" t="s">
        <v>646</v>
      </c>
      <c r="Q384" t="s">
        <v>27</v>
      </c>
      <c r="R384" t="s">
        <v>28</v>
      </c>
    </row>
    <row r="385" spans="1:18">
      <c r="A385">
        <v>384</v>
      </c>
      <c r="B385" t="s">
        <v>645</v>
      </c>
      <c r="C385" t="s">
        <v>30</v>
      </c>
      <c r="D385">
        <v>61</v>
      </c>
      <c r="E385" t="str">
        <f t="shared" si="11"/>
        <v>adult</v>
      </c>
      <c r="F385" s="3">
        <v>44899</v>
      </c>
      <c r="G385" s="3" t="str">
        <f t="shared" si="10"/>
        <v>Dec</v>
      </c>
      <c r="H385" t="s">
        <v>168</v>
      </c>
      <c r="I385" t="s">
        <v>21</v>
      </c>
      <c r="J385" t="s">
        <v>22</v>
      </c>
      <c r="K385" t="s">
        <v>33</v>
      </c>
      <c r="L385">
        <v>1</v>
      </c>
      <c r="M385">
        <v>469</v>
      </c>
      <c r="N385" t="s">
        <v>24</v>
      </c>
      <c r="O385" t="s">
        <v>49</v>
      </c>
      <c r="P385" t="s">
        <v>130</v>
      </c>
      <c r="Q385" t="s">
        <v>27</v>
      </c>
      <c r="R385" t="s">
        <v>28</v>
      </c>
    </row>
    <row r="386" spans="1:18">
      <c r="A386">
        <v>385</v>
      </c>
      <c r="B386" t="s">
        <v>647</v>
      </c>
      <c r="C386" t="s">
        <v>30</v>
      </c>
      <c r="D386">
        <v>50</v>
      </c>
      <c r="E386" t="str">
        <f t="shared" si="11"/>
        <v>adult</v>
      </c>
      <c r="F386" s="3">
        <v>44899</v>
      </c>
      <c r="G386" s="3" t="str">
        <f t="shared" si="10"/>
        <v>Dec</v>
      </c>
      <c r="H386" t="s">
        <v>20</v>
      </c>
      <c r="I386" t="s">
        <v>41</v>
      </c>
      <c r="J386" t="s">
        <v>155</v>
      </c>
      <c r="K386" t="s">
        <v>156</v>
      </c>
      <c r="L386">
        <v>1</v>
      </c>
      <c r="M386">
        <v>696</v>
      </c>
      <c r="N386" t="s">
        <v>24</v>
      </c>
      <c r="O386" t="s">
        <v>38</v>
      </c>
      <c r="P386" t="s">
        <v>39</v>
      </c>
      <c r="Q386" t="s">
        <v>27</v>
      </c>
      <c r="R386" t="s">
        <v>28</v>
      </c>
    </row>
    <row r="387" spans="1:18">
      <c r="A387">
        <v>386</v>
      </c>
      <c r="B387" t="s">
        <v>648</v>
      </c>
      <c r="C387" t="s">
        <v>30</v>
      </c>
      <c r="D387">
        <v>32</v>
      </c>
      <c r="E387" t="str">
        <f t="shared" si="11"/>
        <v>adult</v>
      </c>
      <c r="F387" s="3">
        <v>44899</v>
      </c>
      <c r="G387" s="3" t="str">
        <f t="shared" ref="G387:G450" si="12">TEXT(F387,"mmm")</f>
        <v>Dec</v>
      </c>
      <c r="H387" t="s">
        <v>20</v>
      </c>
      <c r="I387" t="s">
        <v>47</v>
      </c>
      <c r="J387" t="s">
        <v>32</v>
      </c>
      <c r="K387" t="s">
        <v>23</v>
      </c>
      <c r="L387">
        <v>1</v>
      </c>
      <c r="M387">
        <v>1126</v>
      </c>
      <c r="N387" t="s">
        <v>24</v>
      </c>
      <c r="O387" t="s">
        <v>90</v>
      </c>
      <c r="P387" t="s">
        <v>91</v>
      </c>
      <c r="Q387" t="s">
        <v>27</v>
      </c>
      <c r="R387" t="s">
        <v>28</v>
      </c>
    </row>
    <row r="388" spans="1:18">
      <c r="A388">
        <v>387</v>
      </c>
      <c r="B388" t="s">
        <v>649</v>
      </c>
      <c r="C388" t="s">
        <v>30</v>
      </c>
      <c r="D388">
        <v>78</v>
      </c>
      <c r="E388" t="str">
        <f t="shared" si="11"/>
        <v>adult</v>
      </c>
      <c r="F388" s="3">
        <v>44899</v>
      </c>
      <c r="G388" s="3" t="str">
        <f t="shared" si="12"/>
        <v>Dec</v>
      </c>
      <c r="H388" t="s">
        <v>20</v>
      </c>
      <c r="I388" t="s">
        <v>47</v>
      </c>
      <c r="J388" t="s">
        <v>32</v>
      </c>
      <c r="K388" t="s">
        <v>42</v>
      </c>
      <c r="L388">
        <v>1</v>
      </c>
      <c r="M388">
        <v>635</v>
      </c>
      <c r="N388" t="s">
        <v>24</v>
      </c>
      <c r="O388" t="s">
        <v>38</v>
      </c>
      <c r="P388" t="s">
        <v>39</v>
      </c>
      <c r="Q388" t="s">
        <v>27</v>
      </c>
      <c r="R388" t="s">
        <v>28</v>
      </c>
    </row>
    <row r="389" spans="1:18">
      <c r="A389">
        <v>388</v>
      </c>
      <c r="B389" t="s">
        <v>650</v>
      </c>
      <c r="C389" t="s">
        <v>30</v>
      </c>
      <c r="D389">
        <v>32</v>
      </c>
      <c r="E389" t="str">
        <f t="shared" si="11"/>
        <v>adult</v>
      </c>
      <c r="F389" s="3">
        <v>44899</v>
      </c>
      <c r="G389" s="3" t="str">
        <f t="shared" si="12"/>
        <v>Dec</v>
      </c>
      <c r="H389" t="s">
        <v>20</v>
      </c>
      <c r="I389" t="s">
        <v>21</v>
      </c>
      <c r="J389" t="s">
        <v>32</v>
      </c>
      <c r="K389" t="s">
        <v>33</v>
      </c>
      <c r="L389">
        <v>1</v>
      </c>
      <c r="M389">
        <v>1299</v>
      </c>
      <c r="N389" t="s">
        <v>24</v>
      </c>
      <c r="O389" t="s">
        <v>49</v>
      </c>
      <c r="P389" t="s">
        <v>130</v>
      </c>
      <c r="Q389" t="s">
        <v>27</v>
      </c>
      <c r="R389" t="s">
        <v>28</v>
      </c>
    </row>
    <row r="390" spans="1:18">
      <c r="A390">
        <v>389</v>
      </c>
      <c r="B390" t="s">
        <v>651</v>
      </c>
      <c r="C390" t="s">
        <v>30</v>
      </c>
      <c r="D390">
        <v>54</v>
      </c>
      <c r="E390" t="str">
        <f t="shared" si="11"/>
        <v>adult</v>
      </c>
      <c r="F390" s="3">
        <v>44899</v>
      </c>
      <c r="G390" s="3" t="str">
        <f t="shared" si="12"/>
        <v>Dec</v>
      </c>
      <c r="H390" t="s">
        <v>20</v>
      </c>
      <c r="I390" t="s">
        <v>41</v>
      </c>
      <c r="J390" t="s">
        <v>32</v>
      </c>
      <c r="K390" t="s">
        <v>23</v>
      </c>
      <c r="L390">
        <v>1</v>
      </c>
      <c r="M390">
        <v>824</v>
      </c>
      <c r="N390" t="s">
        <v>24</v>
      </c>
      <c r="O390" t="s">
        <v>105</v>
      </c>
      <c r="P390" t="s">
        <v>652</v>
      </c>
      <c r="Q390" t="s">
        <v>27</v>
      </c>
      <c r="R390" t="s">
        <v>28</v>
      </c>
    </row>
    <row r="391" spans="1:18">
      <c r="A391">
        <v>390</v>
      </c>
      <c r="B391" t="s">
        <v>653</v>
      </c>
      <c r="C391" t="s">
        <v>30</v>
      </c>
      <c r="D391">
        <v>43</v>
      </c>
      <c r="E391" t="str">
        <f t="shared" si="11"/>
        <v>adult</v>
      </c>
      <c r="F391" s="3">
        <v>44899</v>
      </c>
      <c r="G391" s="3" t="str">
        <f t="shared" si="12"/>
        <v>Dec</v>
      </c>
      <c r="H391" t="s">
        <v>20</v>
      </c>
      <c r="I391" t="s">
        <v>47</v>
      </c>
      <c r="J391" t="s">
        <v>22</v>
      </c>
      <c r="K391" t="s">
        <v>58</v>
      </c>
      <c r="L391">
        <v>1</v>
      </c>
      <c r="M391">
        <v>441</v>
      </c>
      <c r="N391" t="s">
        <v>24</v>
      </c>
      <c r="O391" t="s">
        <v>71</v>
      </c>
      <c r="P391" t="s">
        <v>72</v>
      </c>
      <c r="Q391" t="s">
        <v>27</v>
      </c>
      <c r="R391" t="s">
        <v>28</v>
      </c>
    </row>
    <row r="392" spans="1:18">
      <c r="A392">
        <v>391</v>
      </c>
      <c r="B392" t="s">
        <v>654</v>
      </c>
      <c r="C392" t="s">
        <v>30</v>
      </c>
      <c r="D392">
        <v>38</v>
      </c>
      <c r="E392" t="str">
        <f t="shared" si="11"/>
        <v>adult</v>
      </c>
      <c r="F392" s="3">
        <v>44899</v>
      </c>
      <c r="G392" s="3" t="str">
        <f t="shared" si="12"/>
        <v>Dec</v>
      </c>
      <c r="H392" t="s">
        <v>20</v>
      </c>
      <c r="I392" t="s">
        <v>41</v>
      </c>
      <c r="J392" t="s">
        <v>64</v>
      </c>
      <c r="K392" t="s">
        <v>37</v>
      </c>
      <c r="L392">
        <v>1</v>
      </c>
      <c r="M392">
        <v>574</v>
      </c>
      <c r="N392" t="s">
        <v>24</v>
      </c>
      <c r="O392" t="s">
        <v>49</v>
      </c>
      <c r="P392" t="s">
        <v>186</v>
      </c>
      <c r="Q392" t="s">
        <v>27</v>
      </c>
      <c r="R392" t="s">
        <v>28</v>
      </c>
    </row>
    <row r="393" spans="1:18">
      <c r="A393">
        <v>392</v>
      </c>
      <c r="B393" t="s">
        <v>655</v>
      </c>
      <c r="C393" t="s">
        <v>30</v>
      </c>
      <c r="D393">
        <v>45</v>
      </c>
      <c r="E393" t="str">
        <f t="shared" si="11"/>
        <v>adult</v>
      </c>
      <c r="F393" s="3">
        <v>44899</v>
      </c>
      <c r="G393" s="3" t="str">
        <f t="shared" si="12"/>
        <v>Dec</v>
      </c>
      <c r="H393" t="s">
        <v>20</v>
      </c>
      <c r="I393" t="s">
        <v>47</v>
      </c>
      <c r="J393" t="s">
        <v>22</v>
      </c>
      <c r="K393" t="s">
        <v>81</v>
      </c>
      <c r="L393">
        <v>1</v>
      </c>
      <c r="M393">
        <v>301</v>
      </c>
      <c r="N393" t="s">
        <v>24</v>
      </c>
      <c r="O393" t="s">
        <v>90</v>
      </c>
      <c r="P393" t="s">
        <v>277</v>
      </c>
      <c r="Q393" t="s">
        <v>27</v>
      </c>
      <c r="R393" t="s">
        <v>28</v>
      </c>
    </row>
    <row r="394" spans="1:18">
      <c r="A394">
        <v>393</v>
      </c>
      <c r="B394" t="s">
        <v>656</v>
      </c>
      <c r="C394" t="s">
        <v>30</v>
      </c>
      <c r="D394">
        <v>39</v>
      </c>
      <c r="E394" t="str">
        <f t="shared" si="11"/>
        <v>adult</v>
      </c>
      <c r="F394" s="3">
        <v>44899</v>
      </c>
      <c r="G394" s="3" t="str">
        <f t="shared" si="12"/>
        <v>Dec</v>
      </c>
      <c r="H394" t="s">
        <v>168</v>
      </c>
      <c r="I394" t="s">
        <v>31</v>
      </c>
      <c r="J394" t="s">
        <v>32</v>
      </c>
      <c r="K394" t="s">
        <v>58</v>
      </c>
      <c r="L394">
        <v>1</v>
      </c>
      <c r="M394">
        <v>698</v>
      </c>
      <c r="N394" t="s">
        <v>24</v>
      </c>
      <c r="O394" t="s">
        <v>90</v>
      </c>
      <c r="P394" t="s">
        <v>657</v>
      </c>
      <c r="Q394" t="s">
        <v>27</v>
      </c>
      <c r="R394" t="s">
        <v>28</v>
      </c>
    </row>
    <row r="395" spans="1:18">
      <c r="A395">
        <v>394</v>
      </c>
      <c r="B395" t="s">
        <v>658</v>
      </c>
      <c r="C395" t="s">
        <v>30</v>
      </c>
      <c r="D395">
        <v>51</v>
      </c>
      <c r="E395" t="str">
        <f t="shared" si="11"/>
        <v>adult</v>
      </c>
      <c r="F395" s="3">
        <v>44899</v>
      </c>
      <c r="G395" s="3" t="str">
        <f t="shared" si="12"/>
        <v>Dec</v>
      </c>
      <c r="H395" t="s">
        <v>20</v>
      </c>
      <c r="I395" t="s">
        <v>41</v>
      </c>
      <c r="J395" t="s">
        <v>22</v>
      </c>
      <c r="K395" t="s">
        <v>42</v>
      </c>
      <c r="L395">
        <v>1</v>
      </c>
      <c r="M395">
        <v>292</v>
      </c>
      <c r="N395" t="s">
        <v>24</v>
      </c>
      <c r="O395" t="s">
        <v>49</v>
      </c>
      <c r="P395" t="s">
        <v>186</v>
      </c>
      <c r="Q395" t="s">
        <v>27</v>
      </c>
      <c r="R395" t="s">
        <v>28</v>
      </c>
    </row>
    <row r="396" spans="1:18">
      <c r="A396">
        <v>395</v>
      </c>
      <c r="B396" t="s">
        <v>659</v>
      </c>
      <c r="C396" t="s">
        <v>30</v>
      </c>
      <c r="D396">
        <v>30</v>
      </c>
      <c r="E396" t="str">
        <f t="shared" si="11"/>
        <v>young adult</v>
      </c>
      <c r="F396" s="3">
        <v>44899</v>
      </c>
      <c r="G396" s="3" t="str">
        <f t="shared" si="12"/>
        <v>Dec</v>
      </c>
      <c r="H396" t="s">
        <v>204</v>
      </c>
      <c r="I396" t="s">
        <v>47</v>
      </c>
      <c r="J396" t="s">
        <v>32</v>
      </c>
      <c r="K396" t="s">
        <v>58</v>
      </c>
      <c r="L396">
        <v>1</v>
      </c>
      <c r="M396">
        <v>635</v>
      </c>
      <c r="N396" t="s">
        <v>24</v>
      </c>
      <c r="O396" t="s">
        <v>62</v>
      </c>
      <c r="P396" t="s">
        <v>660</v>
      </c>
      <c r="Q396" t="s">
        <v>27</v>
      </c>
      <c r="R396" t="s">
        <v>28</v>
      </c>
    </row>
    <row r="397" spans="1:18">
      <c r="A397">
        <v>396</v>
      </c>
      <c r="B397" t="s">
        <v>661</v>
      </c>
      <c r="C397" t="s">
        <v>30</v>
      </c>
      <c r="D397">
        <v>21</v>
      </c>
      <c r="E397" t="str">
        <f t="shared" si="11"/>
        <v>Teenager</v>
      </c>
      <c r="F397" s="3">
        <v>44899</v>
      </c>
      <c r="G397" s="3" t="str">
        <f t="shared" si="12"/>
        <v>Dec</v>
      </c>
      <c r="H397" t="s">
        <v>20</v>
      </c>
      <c r="I397" t="s">
        <v>21</v>
      </c>
      <c r="J397" t="s">
        <v>32</v>
      </c>
      <c r="K397" t="s">
        <v>37</v>
      </c>
      <c r="L397">
        <v>1</v>
      </c>
      <c r="M397">
        <v>523</v>
      </c>
      <c r="N397" t="s">
        <v>24</v>
      </c>
      <c r="O397" t="s">
        <v>60</v>
      </c>
      <c r="P397" t="s">
        <v>662</v>
      </c>
      <c r="Q397" t="s">
        <v>27</v>
      </c>
      <c r="R397" t="s">
        <v>28</v>
      </c>
    </row>
    <row r="398" spans="1:18">
      <c r="A398">
        <v>397</v>
      </c>
      <c r="B398" t="s">
        <v>663</v>
      </c>
      <c r="C398" t="s">
        <v>30</v>
      </c>
      <c r="D398">
        <v>44</v>
      </c>
      <c r="E398" t="str">
        <f t="shared" si="11"/>
        <v>adult</v>
      </c>
      <c r="F398" s="3">
        <v>44899</v>
      </c>
      <c r="G398" s="3" t="str">
        <f t="shared" si="12"/>
        <v>Dec</v>
      </c>
      <c r="H398" t="s">
        <v>20</v>
      </c>
      <c r="I398" t="s">
        <v>47</v>
      </c>
      <c r="J398" t="s">
        <v>32</v>
      </c>
      <c r="K398" t="s">
        <v>89</v>
      </c>
      <c r="L398">
        <v>1</v>
      </c>
      <c r="M398">
        <v>837</v>
      </c>
      <c r="N398" t="s">
        <v>24</v>
      </c>
      <c r="O398" t="s">
        <v>71</v>
      </c>
      <c r="P398" t="s">
        <v>664</v>
      </c>
      <c r="Q398" t="s">
        <v>27</v>
      </c>
      <c r="R398" t="s">
        <v>28</v>
      </c>
    </row>
    <row r="399" spans="1:18">
      <c r="A399">
        <v>398</v>
      </c>
      <c r="B399" t="s">
        <v>665</v>
      </c>
      <c r="C399" t="s">
        <v>51</v>
      </c>
      <c r="D399">
        <v>20</v>
      </c>
      <c r="E399" t="str">
        <f t="shared" si="11"/>
        <v>Teenager</v>
      </c>
      <c r="F399" s="3">
        <v>44899</v>
      </c>
      <c r="G399" s="3" t="str">
        <f t="shared" si="12"/>
        <v>Dec</v>
      </c>
      <c r="H399" t="s">
        <v>20</v>
      </c>
      <c r="I399" t="s">
        <v>41</v>
      </c>
      <c r="J399" t="s">
        <v>22</v>
      </c>
      <c r="K399" t="s">
        <v>42</v>
      </c>
      <c r="L399">
        <v>1</v>
      </c>
      <c r="M399">
        <v>329</v>
      </c>
      <c r="N399" t="s">
        <v>24</v>
      </c>
      <c r="O399" t="s">
        <v>38</v>
      </c>
      <c r="P399" t="s">
        <v>39</v>
      </c>
      <c r="Q399" t="s">
        <v>27</v>
      </c>
      <c r="R399" t="s">
        <v>28</v>
      </c>
    </row>
    <row r="400" spans="1:18">
      <c r="A400">
        <v>399</v>
      </c>
      <c r="B400" t="s">
        <v>666</v>
      </c>
      <c r="C400" t="s">
        <v>51</v>
      </c>
      <c r="D400">
        <v>35</v>
      </c>
      <c r="E400" t="str">
        <f t="shared" si="11"/>
        <v>adult</v>
      </c>
      <c r="F400" s="3">
        <v>44899</v>
      </c>
      <c r="G400" s="3" t="str">
        <f t="shared" si="12"/>
        <v>Dec</v>
      </c>
      <c r="H400" t="s">
        <v>20</v>
      </c>
      <c r="I400" t="s">
        <v>41</v>
      </c>
      <c r="J400" t="s">
        <v>22</v>
      </c>
      <c r="K400" t="s">
        <v>37</v>
      </c>
      <c r="L400">
        <v>1</v>
      </c>
      <c r="M400">
        <v>383</v>
      </c>
      <c r="N400" t="s">
        <v>24</v>
      </c>
      <c r="O400" t="s">
        <v>105</v>
      </c>
      <c r="P400" t="s">
        <v>559</v>
      </c>
      <c r="Q400" t="s">
        <v>27</v>
      </c>
      <c r="R400" t="s">
        <v>28</v>
      </c>
    </row>
    <row r="401" spans="1:18">
      <c r="A401">
        <v>400</v>
      </c>
      <c r="B401" t="s">
        <v>667</v>
      </c>
      <c r="C401" t="s">
        <v>51</v>
      </c>
      <c r="D401">
        <v>18</v>
      </c>
      <c r="E401" t="str">
        <f t="shared" si="11"/>
        <v>Teenager</v>
      </c>
      <c r="F401" s="3">
        <v>44899</v>
      </c>
      <c r="G401" s="3" t="str">
        <f t="shared" si="12"/>
        <v>Dec</v>
      </c>
      <c r="H401" t="s">
        <v>20</v>
      </c>
      <c r="I401" t="s">
        <v>41</v>
      </c>
      <c r="J401" t="s">
        <v>22</v>
      </c>
      <c r="K401" t="s">
        <v>58</v>
      </c>
      <c r="L401">
        <v>1</v>
      </c>
      <c r="M401">
        <v>435</v>
      </c>
      <c r="N401" t="s">
        <v>24</v>
      </c>
      <c r="O401" t="s">
        <v>53</v>
      </c>
      <c r="P401" t="s">
        <v>54</v>
      </c>
      <c r="Q401" t="s">
        <v>27</v>
      </c>
      <c r="R401" t="s">
        <v>28</v>
      </c>
    </row>
    <row r="402" spans="1:18">
      <c r="A402">
        <v>401</v>
      </c>
      <c r="B402" t="s">
        <v>668</v>
      </c>
      <c r="C402" t="s">
        <v>51</v>
      </c>
      <c r="D402">
        <v>49</v>
      </c>
      <c r="E402" t="str">
        <f t="shared" si="11"/>
        <v>adult</v>
      </c>
      <c r="F402" s="3">
        <v>44899</v>
      </c>
      <c r="G402" s="3" t="str">
        <f t="shared" si="12"/>
        <v>Dec</v>
      </c>
      <c r="H402" t="s">
        <v>20</v>
      </c>
      <c r="I402" t="s">
        <v>41</v>
      </c>
      <c r="J402" t="s">
        <v>48</v>
      </c>
      <c r="K402" t="s">
        <v>89</v>
      </c>
      <c r="L402">
        <v>1</v>
      </c>
      <c r="M402">
        <v>715</v>
      </c>
      <c r="N402" t="s">
        <v>24</v>
      </c>
      <c r="O402" t="s">
        <v>43</v>
      </c>
      <c r="P402" t="s">
        <v>669</v>
      </c>
      <c r="Q402" t="s">
        <v>27</v>
      </c>
      <c r="R402" t="s">
        <v>28</v>
      </c>
    </row>
    <row r="403" spans="1:18">
      <c r="A403">
        <v>402</v>
      </c>
      <c r="B403" t="s">
        <v>670</v>
      </c>
      <c r="C403" t="s">
        <v>30</v>
      </c>
      <c r="D403">
        <v>46</v>
      </c>
      <c r="E403" t="str">
        <f t="shared" si="11"/>
        <v>adult</v>
      </c>
      <c r="F403" s="3">
        <v>44899</v>
      </c>
      <c r="G403" s="3" t="str">
        <f t="shared" si="12"/>
        <v>Dec</v>
      </c>
      <c r="H403" t="s">
        <v>20</v>
      </c>
      <c r="I403" t="s">
        <v>21</v>
      </c>
      <c r="J403" t="s">
        <v>32</v>
      </c>
      <c r="K403" t="s">
        <v>58</v>
      </c>
      <c r="L403">
        <v>1</v>
      </c>
      <c r="M403">
        <v>692</v>
      </c>
      <c r="N403" t="s">
        <v>24</v>
      </c>
      <c r="O403" t="s">
        <v>62</v>
      </c>
      <c r="P403" t="s">
        <v>671</v>
      </c>
      <c r="Q403" t="s">
        <v>27</v>
      </c>
      <c r="R403" t="s">
        <v>28</v>
      </c>
    </row>
    <row r="404" spans="1:18">
      <c r="A404">
        <v>403</v>
      </c>
      <c r="B404" t="s">
        <v>672</v>
      </c>
      <c r="C404" t="s">
        <v>30</v>
      </c>
      <c r="D404">
        <v>42</v>
      </c>
      <c r="E404" t="str">
        <f t="shared" si="11"/>
        <v>adult</v>
      </c>
      <c r="F404" s="3">
        <v>44899</v>
      </c>
      <c r="G404" s="3" t="str">
        <f t="shared" si="12"/>
        <v>Dec</v>
      </c>
      <c r="H404" t="s">
        <v>20</v>
      </c>
      <c r="I404" t="s">
        <v>31</v>
      </c>
      <c r="J404" t="s">
        <v>32</v>
      </c>
      <c r="K404" t="s">
        <v>23</v>
      </c>
      <c r="L404">
        <v>1</v>
      </c>
      <c r="M404">
        <v>751</v>
      </c>
      <c r="N404" t="s">
        <v>24</v>
      </c>
      <c r="O404" t="s">
        <v>49</v>
      </c>
      <c r="P404" t="s">
        <v>673</v>
      </c>
      <c r="Q404" t="s">
        <v>27</v>
      </c>
      <c r="R404" t="s">
        <v>28</v>
      </c>
    </row>
    <row r="405" spans="1:18">
      <c r="A405">
        <v>404</v>
      </c>
      <c r="B405" t="s">
        <v>674</v>
      </c>
      <c r="C405" t="s">
        <v>51</v>
      </c>
      <c r="D405">
        <v>23</v>
      </c>
      <c r="E405" t="str">
        <f t="shared" si="11"/>
        <v>young adult</v>
      </c>
      <c r="F405" s="3">
        <v>44899</v>
      </c>
      <c r="G405" s="3" t="str">
        <f t="shared" si="12"/>
        <v>Dec</v>
      </c>
      <c r="H405" t="s">
        <v>20</v>
      </c>
      <c r="I405" t="s">
        <v>47</v>
      </c>
      <c r="J405" t="s">
        <v>22</v>
      </c>
      <c r="K405" t="s">
        <v>23</v>
      </c>
      <c r="L405">
        <v>1</v>
      </c>
      <c r="M405">
        <v>399</v>
      </c>
      <c r="N405" t="s">
        <v>24</v>
      </c>
      <c r="O405" t="s">
        <v>49</v>
      </c>
      <c r="P405" t="s">
        <v>249</v>
      </c>
      <c r="Q405" t="s">
        <v>27</v>
      </c>
      <c r="R405" t="s">
        <v>28</v>
      </c>
    </row>
    <row r="406" spans="1:18">
      <c r="A406">
        <v>405</v>
      </c>
      <c r="B406" t="s">
        <v>675</v>
      </c>
      <c r="C406" t="s">
        <v>30</v>
      </c>
      <c r="D406">
        <v>36</v>
      </c>
      <c r="E406" t="str">
        <f t="shared" si="11"/>
        <v>adult</v>
      </c>
      <c r="F406" s="3">
        <v>44899</v>
      </c>
      <c r="G406" s="3" t="str">
        <f t="shared" si="12"/>
        <v>Dec</v>
      </c>
      <c r="H406" t="s">
        <v>20</v>
      </c>
      <c r="I406" t="s">
        <v>47</v>
      </c>
      <c r="J406" t="s">
        <v>22</v>
      </c>
      <c r="K406" t="s">
        <v>58</v>
      </c>
      <c r="L406">
        <v>1</v>
      </c>
      <c r="M406">
        <v>481</v>
      </c>
      <c r="N406" t="s">
        <v>24</v>
      </c>
      <c r="O406" t="s">
        <v>90</v>
      </c>
      <c r="P406" t="s">
        <v>198</v>
      </c>
      <c r="Q406" t="s">
        <v>27</v>
      </c>
      <c r="R406" t="s">
        <v>28</v>
      </c>
    </row>
    <row r="407" spans="1:18">
      <c r="A407">
        <v>406</v>
      </c>
      <c r="B407" t="s">
        <v>676</v>
      </c>
      <c r="C407" t="s">
        <v>51</v>
      </c>
      <c r="D407">
        <v>67</v>
      </c>
      <c r="E407" t="str">
        <f t="shared" si="11"/>
        <v>adult</v>
      </c>
      <c r="F407" s="3">
        <v>44899</v>
      </c>
      <c r="G407" s="3" t="str">
        <f t="shared" si="12"/>
        <v>Dec</v>
      </c>
      <c r="H407" t="s">
        <v>20</v>
      </c>
      <c r="I407" t="s">
        <v>31</v>
      </c>
      <c r="J407" t="s">
        <v>48</v>
      </c>
      <c r="K407" t="s">
        <v>42</v>
      </c>
      <c r="L407">
        <v>1</v>
      </c>
      <c r="M407">
        <v>744</v>
      </c>
      <c r="N407" t="s">
        <v>24</v>
      </c>
      <c r="O407" t="s">
        <v>53</v>
      </c>
      <c r="P407" t="s">
        <v>677</v>
      </c>
      <c r="Q407" t="s">
        <v>27</v>
      </c>
      <c r="R407" t="s">
        <v>28</v>
      </c>
    </row>
    <row r="408" spans="1:18">
      <c r="A408">
        <v>407</v>
      </c>
      <c r="B408" t="s">
        <v>678</v>
      </c>
      <c r="C408" t="s">
        <v>51</v>
      </c>
      <c r="D408">
        <v>76</v>
      </c>
      <c r="E408" t="str">
        <f t="shared" ref="E408:E471" si="13">IF(D408&gt;=32,"adult", IF(D408&gt;=23,"young adult", IF(D408&gt;=18, "Teenager")))</f>
        <v>adult</v>
      </c>
      <c r="F408" s="3">
        <v>44899</v>
      </c>
      <c r="G408" s="3" t="str">
        <f t="shared" si="12"/>
        <v>Dec</v>
      </c>
      <c r="H408" t="s">
        <v>20</v>
      </c>
      <c r="I408" t="s">
        <v>52</v>
      </c>
      <c r="J408" t="s">
        <v>48</v>
      </c>
      <c r="K408" t="s">
        <v>23</v>
      </c>
      <c r="L408">
        <v>1</v>
      </c>
      <c r="M408">
        <v>791</v>
      </c>
      <c r="N408" t="s">
        <v>24</v>
      </c>
      <c r="O408" t="s">
        <v>71</v>
      </c>
      <c r="P408" t="s">
        <v>72</v>
      </c>
      <c r="Q408" t="s">
        <v>27</v>
      </c>
      <c r="R408" t="s">
        <v>28</v>
      </c>
    </row>
    <row r="409" spans="1:18">
      <c r="A409">
        <v>408</v>
      </c>
      <c r="B409" t="s">
        <v>679</v>
      </c>
      <c r="C409" t="s">
        <v>30</v>
      </c>
      <c r="D409">
        <v>21</v>
      </c>
      <c r="E409" t="str">
        <f t="shared" si="13"/>
        <v>Teenager</v>
      </c>
      <c r="F409" s="3">
        <v>44899</v>
      </c>
      <c r="G409" s="3" t="str">
        <f t="shared" si="12"/>
        <v>Dec</v>
      </c>
      <c r="H409" t="s">
        <v>20</v>
      </c>
      <c r="I409" t="s">
        <v>21</v>
      </c>
      <c r="J409" t="s">
        <v>22</v>
      </c>
      <c r="K409" t="s">
        <v>23</v>
      </c>
      <c r="L409">
        <v>1</v>
      </c>
      <c r="M409">
        <v>787</v>
      </c>
      <c r="N409" t="s">
        <v>24</v>
      </c>
      <c r="O409" t="s">
        <v>75</v>
      </c>
      <c r="P409" t="s">
        <v>76</v>
      </c>
      <c r="Q409" t="s">
        <v>27</v>
      </c>
      <c r="R409" t="s">
        <v>28</v>
      </c>
    </row>
    <row r="410" spans="1:18">
      <c r="A410">
        <v>409</v>
      </c>
      <c r="B410" t="s">
        <v>679</v>
      </c>
      <c r="C410" t="s">
        <v>30</v>
      </c>
      <c r="D410">
        <v>76</v>
      </c>
      <c r="E410" t="str">
        <f t="shared" si="13"/>
        <v>adult</v>
      </c>
      <c r="F410" s="3">
        <v>44899</v>
      </c>
      <c r="G410" s="3" t="str">
        <f t="shared" si="12"/>
        <v>Dec</v>
      </c>
      <c r="H410" t="s">
        <v>20</v>
      </c>
      <c r="I410" t="s">
        <v>21</v>
      </c>
      <c r="J410" t="s">
        <v>22</v>
      </c>
      <c r="K410" t="s">
        <v>37</v>
      </c>
      <c r="L410">
        <v>1</v>
      </c>
      <c r="M410">
        <v>764</v>
      </c>
      <c r="N410" t="s">
        <v>24</v>
      </c>
      <c r="O410" t="s">
        <v>38</v>
      </c>
      <c r="P410" t="s">
        <v>342</v>
      </c>
      <c r="Q410" t="s">
        <v>27</v>
      </c>
      <c r="R410" t="s">
        <v>28</v>
      </c>
    </row>
    <row r="411" spans="1:18">
      <c r="A411">
        <v>410</v>
      </c>
      <c r="B411" t="s">
        <v>680</v>
      </c>
      <c r="C411" t="s">
        <v>51</v>
      </c>
      <c r="D411">
        <v>31</v>
      </c>
      <c r="E411" t="str">
        <f t="shared" si="13"/>
        <v>young adult</v>
      </c>
      <c r="F411" s="3">
        <v>44899</v>
      </c>
      <c r="G411" s="3" t="str">
        <f t="shared" si="12"/>
        <v>Dec</v>
      </c>
      <c r="H411" t="s">
        <v>20</v>
      </c>
      <c r="I411" t="s">
        <v>47</v>
      </c>
      <c r="J411" t="s">
        <v>48</v>
      </c>
      <c r="K411" t="s">
        <v>89</v>
      </c>
      <c r="L411">
        <v>1</v>
      </c>
      <c r="M411">
        <v>842</v>
      </c>
      <c r="N411" t="s">
        <v>24</v>
      </c>
      <c r="O411" t="s">
        <v>71</v>
      </c>
      <c r="P411" t="s">
        <v>72</v>
      </c>
      <c r="Q411" t="s">
        <v>27</v>
      </c>
      <c r="R411" t="s">
        <v>28</v>
      </c>
    </row>
    <row r="412" spans="1:18">
      <c r="A412">
        <v>411</v>
      </c>
      <c r="B412" t="s">
        <v>681</v>
      </c>
      <c r="C412" t="s">
        <v>30</v>
      </c>
      <c r="D412">
        <v>27</v>
      </c>
      <c r="E412" t="str">
        <f t="shared" si="13"/>
        <v>young adult</v>
      </c>
      <c r="F412" s="3">
        <v>44899</v>
      </c>
      <c r="G412" s="3" t="str">
        <f t="shared" si="12"/>
        <v>Dec</v>
      </c>
      <c r="H412" t="s">
        <v>20</v>
      </c>
      <c r="I412" t="s">
        <v>21</v>
      </c>
      <c r="J412" t="s">
        <v>22</v>
      </c>
      <c r="K412" t="s">
        <v>58</v>
      </c>
      <c r="L412">
        <v>1</v>
      </c>
      <c r="M412">
        <v>318</v>
      </c>
      <c r="N412" t="s">
        <v>24</v>
      </c>
      <c r="O412" t="s">
        <v>49</v>
      </c>
      <c r="P412" t="s">
        <v>682</v>
      </c>
      <c r="Q412" t="s">
        <v>27</v>
      </c>
      <c r="R412" t="s">
        <v>28</v>
      </c>
    </row>
    <row r="413" spans="1:18">
      <c r="A413">
        <v>412</v>
      </c>
      <c r="B413" t="s">
        <v>683</v>
      </c>
      <c r="C413" t="s">
        <v>51</v>
      </c>
      <c r="D413">
        <v>19</v>
      </c>
      <c r="E413" t="str">
        <f t="shared" si="13"/>
        <v>Teenager</v>
      </c>
      <c r="F413" s="3">
        <v>44899</v>
      </c>
      <c r="G413" s="3" t="str">
        <f t="shared" si="12"/>
        <v>Dec</v>
      </c>
      <c r="H413" t="s">
        <v>204</v>
      </c>
      <c r="I413" t="s">
        <v>31</v>
      </c>
      <c r="J413" t="s">
        <v>48</v>
      </c>
      <c r="K413" t="s">
        <v>23</v>
      </c>
      <c r="L413">
        <v>1</v>
      </c>
      <c r="M413">
        <v>771</v>
      </c>
      <c r="N413" t="s">
        <v>24</v>
      </c>
      <c r="O413" t="s">
        <v>43</v>
      </c>
      <c r="P413" t="s">
        <v>266</v>
      </c>
      <c r="Q413" t="s">
        <v>27</v>
      </c>
      <c r="R413" t="s">
        <v>28</v>
      </c>
    </row>
    <row r="414" spans="1:18">
      <c r="A414">
        <v>413</v>
      </c>
      <c r="B414" t="s">
        <v>684</v>
      </c>
      <c r="C414" t="s">
        <v>51</v>
      </c>
      <c r="D414">
        <v>43</v>
      </c>
      <c r="E414" t="str">
        <f t="shared" si="13"/>
        <v>adult</v>
      </c>
      <c r="F414" s="3">
        <v>44899</v>
      </c>
      <c r="G414" s="3" t="str">
        <f t="shared" si="12"/>
        <v>Dec</v>
      </c>
      <c r="H414" t="s">
        <v>20</v>
      </c>
      <c r="I414" t="s">
        <v>47</v>
      </c>
      <c r="J414" t="s">
        <v>48</v>
      </c>
      <c r="K414" t="s">
        <v>33</v>
      </c>
      <c r="L414">
        <v>1</v>
      </c>
      <c r="M414">
        <v>743</v>
      </c>
      <c r="N414" t="s">
        <v>24</v>
      </c>
      <c r="O414" t="s">
        <v>62</v>
      </c>
      <c r="P414" t="s">
        <v>685</v>
      </c>
      <c r="Q414" t="s">
        <v>27</v>
      </c>
      <c r="R414" t="s">
        <v>28</v>
      </c>
    </row>
    <row r="415" spans="1:18">
      <c r="A415">
        <v>414</v>
      </c>
      <c r="B415" t="s">
        <v>686</v>
      </c>
      <c r="C415" t="s">
        <v>30</v>
      </c>
      <c r="D415">
        <v>36</v>
      </c>
      <c r="E415" t="str">
        <f t="shared" si="13"/>
        <v>adult</v>
      </c>
      <c r="F415" s="3">
        <v>44899</v>
      </c>
      <c r="G415" s="3" t="str">
        <f t="shared" si="12"/>
        <v>Dec</v>
      </c>
      <c r="H415" t="s">
        <v>20</v>
      </c>
      <c r="I415" t="s">
        <v>21</v>
      </c>
      <c r="J415" t="s">
        <v>22</v>
      </c>
      <c r="K415" t="s">
        <v>37</v>
      </c>
      <c r="L415">
        <v>1</v>
      </c>
      <c r="M415">
        <v>329</v>
      </c>
      <c r="N415" t="s">
        <v>24</v>
      </c>
      <c r="O415" t="s">
        <v>43</v>
      </c>
      <c r="P415" t="s">
        <v>597</v>
      </c>
      <c r="Q415" t="s">
        <v>27</v>
      </c>
      <c r="R415" t="s">
        <v>28</v>
      </c>
    </row>
    <row r="416" spans="1:18">
      <c r="A416">
        <v>415</v>
      </c>
      <c r="B416" t="s">
        <v>687</v>
      </c>
      <c r="C416" t="s">
        <v>30</v>
      </c>
      <c r="D416">
        <v>42</v>
      </c>
      <c r="E416" t="str">
        <f t="shared" si="13"/>
        <v>adult</v>
      </c>
      <c r="F416" s="3">
        <v>44899</v>
      </c>
      <c r="G416" s="3" t="str">
        <f t="shared" si="12"/>
        <v>Dec</v>
      </c>
      <c r="H416" t="s">
        <v>204</v>
      </c>
      <c r="I416" t="s">
        <v>31</v>
      </c>
      <c r="J416" t="s">
        <v>64</v>
      </c>
      <c r="K416" t="s">
        <v>23</v>
      </c>
      <c r="L416">
        <v>1</v>
      </c>
      <c r="M416">
        <v>518</v>
      </c>
      <c r="N416" t="s">
        <v>24</v>
      </c>
      <c r="O416" t="s">
        <v>53</v>
      </c>
      <c r="P416" t="s">
        <v>54</v>
      </c>
      <c r="Q416" t="s">
        <v>27</v>
      </c>
      <c r="R416" t="s">
        <v>28</v>
      </c>
    </row>
    <row r="417" spans="1:18">
      <c r="A417">
        <v>416</v>
      </c>
      <c r="B417" t="s">
        <v>688</v>
      </c>
      <c r="C417" t="s">
        <v>30</v>
      </c>
      <c r="D417">
        <v>32</v>
      </c>
      <c r="E417" t="str">
        <f t="shared" si="13"/>
        <v>adult</v>
      </c>
      <c r="F417" s="3">
        <v>44899</v>
      </c>
      <c r="G417" s="3" t="str">
        <f t="shared" si="12"/>
        <v>Dec</v>
      </c>
      <c r="H417" t="s">
        <v>20</v>
      </c>
      <c r="I417" t="s">
        <v>41</v>
      </c>
      <c r="J417" t="s">
        <v>32</v>
      </c>
      <c r="K417" t="s">
        <v>81</v>
      </c>
      <c r="L417">
        <v>1</v>
      </c>
      <c r="M417">
        <v>1186</v>
      </c>
      <c r="N417" t="s">
        <v>24</v>
      </c>
      <c r="O417" t="s">
        <v>53</v>
      </c>
      <c r="P417" t="s">
        <v>54</v>
      </c>
      <c r="Q417" t="s">
        <v>27</v>
      </c>
      <c r="R417" t="s">
        <v>28</v>
      </c>
    </row>
    <row r="418" spans="1:18">
      <c r="A418">
        <v>417</v>
      </c>
      <c r="B418" t="s">
        <v>689</v>
      </c>
      <c r="C418" t="s">
        <v>30</v>
      </c>
      <c r="D418">
        <v>36</v>
      </c>
      <c r="E418" t="str">
        <f t="shared" si="13"/>
        <v>adult</v>
      </c>
      <c r="F418" s="3">
        <v>44899</v>
      </c>
      <c r="G418" s="3" t="str">
        <f t="shared" si="12"/>
        <v>Dec</v>
      </c>
      <c r="H418" t="s">
        <v>20</v>
      </c>
      <c r="I418" t="s">
        <v>56</v>
      </c>
      <c r="J418" t="s">
        <v>32</v>
      </c>
      <c r="K418" t="s">
        <v>58</v>
      </c>
      <c r="L418">
        <v>1</v>
      </c>
      <c r="M418">
        <v>521</v>
      </c>
      <c r="N418" t="s">
        <v>24</v>
      </c>
      <c r="O418" t="s">
        <v>53</v>
      </c>
      <c r="P418" t="s">
        <v>54</v>
      </c>
      <c r="Q418" t="s">
        <v>27</v>
      </c>
      <c r="R418" t="s">
        <v>28</v>
      </c>
    </row>
    <row r="419" spans="1:18">
      <c r="A419">
        <v>418</v>
      </c>
      <c r="B419" t="s">
        <v>689</v>
      </c>
      <c r="C419" t="s">
        <v>30</v>
      </c>
      <c r="D419">
        <v>31</v>
      </c>
      <c r="E419" t="str">
        <f t="shared" si="13"/>
        <v>young adult</v>
      </c>
      <c r="F419" s="3">
        <v>44899</v>
      </c>
      <c r="G419" s="3" t="str">
        <f t="shared" si="12"/>
        <v>Dec</v>
      </c>
      <c r="H419" t="s">
        <v>20</v>
      </c>
      <c r="I419" t="s">
        <v>47</v>
      </c>
      <c r="J419" t="s">
        <v>155</v>
      </c>
      <c r="K419" t="s">
        <v>156</v>
      </c>
      <c r="L419">
        <v>1</v>
      </c>
      <c r="M419">
        <v>635</v>
      </c>
      <c r="N419" t="s">
        <v>24</v>
      </c>
      <c r="O419" t="s">
        <v>179</v>
      </c>
      <c r="P419" t="s">
        <v>690</v>
      </c>
      <c r="Q419" t="s">
        <v>27</v>
      </c>
      <c r="R419" t="s">
        <v>28</v>
      </c>
    </row>
    <row r="420" spans="1:18">
      <c r="A420">
        <v>419</v>
      </c>
      <c r="B420" t="s">
        <v>689</v>
      </c>
      <c r="C420" t="s">
        <v>30</v>
      </c>
      <c r="D420">
        <v>26</v>
      </c>
      <c r="E420" t="str">
        <f t="shared" si="13"/>
        <v>young adult</v>
      </c>
      <c r="F420" s="3">
        <v>44899</v>
      </c>
      <c r="G420" s="3" t="str">
        <f t="shared" si="12"/>
        <v>Dec</v>
      </c>
      <c r="H420" t="s">
        <v>20</v>
      </c>
      <c r="I420" t="s">
        <v>31</v>
      </c>
      <c r="J420" t="s">
        <v>320</v>
      </c>
      <c r="K420" t="s">
        <v>42</v>
      </c>
      <c r="L420">
        <v>1</v>
      </c>
      <c r="M420">
        <v>850</v>
      </c>
      <c r="N420" t="s">
        <v>24</v>
      </c>
      <c r="O420" t="s">
        <v>100</v>
      </c>
      <c r="P420" t="s">
        <v>691</v>
      </c>
      <c r="Q420" t="s">
        <v>27</v>
      </c>
      <c r="R420" t="s">
        <v>28</v>
      </c>
    </row>
    <row r="421" spans="1:18">
      <c r="A421">
        <v>420</v>
      </c>
      <c r="B421" t="s">
        <v>692</v>
      </c>
      <c r="C421" t="s">
        <v>30</v>
      </c>
      <c r="D421">
        <v>22</v>
      </c>
      <c r="E421" t="str">
        <f t="shared" si="13"/>
        <v>Teenager</v>
      </c>
      <c r="F421" s="3">
        <v>44899</v>
      </c>
      <c r="G421" s="3" t="str">
        <f t="shared" si="12"/>
        <v>Dec</v>
      </c>
      <c r="H421" t="s">
        <v>20</v>
      </c>
      <c r="I421" t="s">
        <v>52</v>
      </c>
      <c r="J421" t="s">
        <v>320</v>
      </c>
      <c r="K421" t="s">
        <v>33</v>
      </c>
      <c r="L421">
        <v>1</v>
      </c>
      <c r="M421">
        <v>545</v>
      </c>
      <c r="N421" t="s">
        <v>24</v>
      </c>
      <c r="O421" t="s">
        <v>49</v>
      </c>
      <c r="P421" t="s">
        <v>85</v>
      </c>
      <c r="Q421" t="s">
        <v>27</v>
      </c>
      <c r="R421" t="s">
        <v>28</v>
      </c>
    </row>
    <row r="422" spans="1:18">
      <c r="A422">
        <v>421</v>
      </c>
      <c r="B422" t="s">
        <v>693</v>
      </c>
      <c r="C422" t="s">
        <v>51</v>
      </c>
      <c r="D422">
        <v>34</v>
      </c>
      <c r="E422" t="str">
        <f t="shared" si="13"/>
        <v>adult</v>
      </c>
      <c r="F422" s="3">
        <v>44899</v>
      </c>
      <c r="G422" s="3" t="str">
        <f t="shared" si="12"/>
        <v>Dec</v>
      </c>
      <c r="H422" t="s">
        <v>20</v>
      </c>
      <c r="I422" t="s">
        <v>21</v>
      </c>
      <c r="J422" t="s">
        <v>48</v>
      </c>
      <c r="K422" t="s">
        <v>33</v>
      </c>
      <c r="L422">
        <v>1</v>
      </c>
      <c r="M422">
        <v>940</v>
      </c>
      <c r="N422" t="s">
        <v>24</v>
      </c>
      <c r="O422" t="s">
        <v>60</v>
      </c>
      <c r="P422" t="s">
        <v>694</v>
      </c>
      <c r="Q422" t="s">
        <v>27</v>
      </c>
      <c r="R422" t="s">
        <v>28</v>
      </c>
    </row>
    <row r="423" spans="1:18">
      <c r="A423">
        <v>422</v>
      </c>
      <c r="B423" t="s">
        <v>695</v>
      </c>
      <c r="C423" t="s">
        <v>30</v>
      </c>
      <c r="D423">
        <v>51</v>
      </c>
      <c r="E423" t="str">
        <f t="shared" si="13"/>
        <v>adult</v>
      </c>
      <c r="F423" s="3">
        <v>44899</v>
      </c>
      <c r="G423" s="3" t="str">
        <f t="shared" si="12"/>
        <v>Dec</v>
      </c>
      <c r="H423" t="s">
        <v>20</v>
      </c>
      <c r="I423" t="s">
        <v>41</v>
      </c>
      <c r="J423" t="s">
        <v>32</v>
      </c>
      <c r="K423" t="s">
        <v>37</v>
      </c>
      <c r="L423">
        <v>1</v>
      </c>
      <c r="M423">
        <v>612</v>
      </c>
      <c r="N423" t="s">
        <v>24</v>
      </c>
      <c r="O423" t="s">
        <v>34</v>
      </c>
      <c r="P423" t="s">
        <v>696</v>
      </c>
      <c r="Q423" t="s">
        <v>27</v>
      </c>
      <c r="R423" t="s">
        <v>28</v>
      </c>
    </row>
    <row r="424" spans="1:18">
      <c r="A424">
        <v>423</v>
      </c>
      <c r="B424" t="s">
        <v>697</v>
      </c>
      <c r="C424" t="s">
        <v>30</v>
      </c>
      <c r="D424">
        <v>58</v>
      </c>
      <c r="E424" t="str">
        <f t="shared" si="13"/>
        <v>adult</v>
      </c>
      <c r="F424" s="3">
        <v>44899</v>
      </c>
      <c r="G424" s="3" t="str">
        <f t="shared" si="12"/>
        <v>Dec</v>
      </c>
      <c r="H424" t="s">
        <v>20</v>
      </c>
      <c r="I424" t="s">
        <v>74</v>
      </c>
      <c r="J424" t="s">
        <v>155</v>
      </c>
      <c r="K424" t="s">
        <v>156</v>
      </c>
      <c r="L424">
        <v>1</v>
      </c>
      <c r="M424">
        <v>916</v>
      </c>
      <c r="N424" t="s">
        <v>24</v>
      </c>
      <c r="O424" t="s">
        <v>71</v>
      </c>
      <c r="P424" t="s">
        <v>72</v>
      </c>
      <c r="Q424" t="s">
        <v>27</v>
      </c>
      <c r="R424" t="s">
        <v>28</v>
      </c>
    </row>
    <row r="425" spans="1:18">
      <c r="A425">
        <v>424</v>
      </c>
      <c r="B425" t="s">
        <v>697</v>
      </c>
      <c r="C425" t="s">
        <v>30</v>
      </c>
      <c r="D425">
        <v>21</v>
      </c>
      <c r="E425" t="str">
        <f t="shared" si="13"/>
        <v>Teenager</v>
      </c>
      <c r="F425" s="3">
        <v>44899</v>
      </c>
      <c r="G425" s="3" t="str">
        <f t="shared" si="12"/>
        <v>Dec</v>
      </c>
      <c r="H425" t="s">
        <v>20</v>
      </c>
      <c r="I425" t="s">
        <v>21</v>
      </c>
      <c r="J425" t="s">
        <v>155</v>
      </c>
      <c r="K425" t="s">
        <v>156</v>
      </c>
      <c r="L425">
        <v>1</v>
      </c>
      <c r="M425">
        <v>747</v>
      </c>
      <c r="N425" t="s">
        <v>24</v>
      </c>
      <c r="O425" t="s">
        <v>105</v>
      </c>
      <c r="P425" t="s">
        <v>559</v>
      </c>
      <c r="Q425" t="s">
        <v>27</v>
      </c>
      <c r="R425" t="s">
        <v>28</v>
      </c>
    </row>
    <row r="426" spans="1:18">
      <c r="A426">
        <v>425</v>
      </c>
      <c r="B426" t="s">
        <v>698</v>
      </c>
      <c r="C426" t="s">
        <v>30</v>
      </c>
      <c r="D426">
        <v>43</v>
      </c>
      <c r="E426" t="str">
        <f t="shared" si="13"/>
        <v>adult</v>
      </c>
      <c r="F426" s="3">
        <v>44899</v>
      </c>
      <c r="G426" s="3" t="str">
        <f t="shared" si="12"/>
        <v>Dec</v>
      </c>
      <c r="H426" t="s">
        <v>20</v>
      </c>
      <c r="I426" t="s">
        <v>21</v>
      </c>
      <c r="J426" t="s">
        <v>155</v>
      </c>
      <c r="K426" t="s">
        <v>156</v>
      </c>
      <c r="L426">
        <v>1</v>
      </c>
      <c r="M426">
        <v>599</v>
      </c>
      <c r="N426" t="s">
        <v>24</v>
      </c>
      <c r="O426" t="s">
        <v>75</v>
      </c>
      <c r="P426" t="s">
        <v>76</v>
      </c>
      <c r="Q426" t="s">
        <v>27</v>
      </c>
      <c r="R426" t="s">
        <v>28</v>
      </c>
    </row>
    <row r="427" spans="1:18">
      <c r="A427">
        <v>426</v>
      </c>
      <c r="B427" t="s">
        <v>699</v>
      </c>
      <c r="C427" t="s">
        <v>30</v>
      </c>
      <c r="D427">
        <v>42</v>
      </c>
      <c r="E427" t="str">
        <f t="shared" si="13"/>
        <v>adult</v>
      </c>
      <c r="F427" s="3">
        <v>44899</v>
      </c>
      <c r="G427" s="3" t="str">
        <f t="shared" si="12"/>
        <v>Dec</v>
      </c>
      <c r="H427" t="s">
        <v>20</v>
      </c>
      <c r="I427" t="s">
        <v>56</v>
      </c>
      <c r="J427" t="s">
        <v>155</v>
      </c>
      <c r="K427" t="s">
        <v>156</v>
      </c>
      <c r="L427">
        <v>1</v>
      </c>
      <c r="M427">
        <v>459</v>
      </c>
      <c r="N427" t="s">
        <v>24</v>
      </c>
      <c r="O427" t="s">
        <v>53</v>
      </c>
      <c r="P427" t="s">
        <v>54</v>
      </c>
      <c r="Q427" t="s">
        <v>27</v>
      </c>
      <c r="R427" t="s">
        <v>28</v>
      </c>
    </row>
    <row r="428" spans="1:18">
      <c r="A428">
        <v>427</v>
      </c>
      <c r="B428" t="s">
        <v>700</v>
      </c>
      <c r="C428" t="s">
        <v>30</v>
      </c>
      <c r="D428">
        <v>43</v>
      </c>
      <c r="E428" t="str">
        <f t="shared" si="13"/>
        <v>adult</v>
      </c>
      <c r="F428" s="3">
        <v>44899</v>
      </c>
      <c r="G428" s="3" t="str">
        <f t="shared" si="12"/>
        <v>Dec</v>
      </c>
      <c r="H428" t="s">
        <v>204</v>
      </c>
      <c r="I428" t="s">
        <v>21</v>
      </c>
      <c r="J428" t="s">
        <v>32</v>
      </c>
      <c r="K428" t="s">
        <v>81</v>
      </c>
      <c r="L428">
        <v>1</v>
      </c>
      <c r="M428">
        <v>560</v>
      </c>
      <c r="N428" t="s">
        <v>24</v>
      </c>
      <c r="O428" t="s">
        <v>53</v>
      </c>
      <c r="P428" t="s">
        <v>54</v>
      </c>
      <c r="Q428" t="s">
        <v>27</v>
      </c>
      <c r="R428" t="s">
        <v>28</v>
      </c>
    </row>
    <row r="429" spans="1:18">
      <c r="A429">
        <v>428</v>
      </c>
      <c r="B429" t="s">
        <v>701</v>
      </c>
      <c r="C429" t="s">
        <v>30</v>
      </c>
      <c r="D429">
        <v>48</v>
      </c>
      <c r="E429" t="str">
        <f t="shared" si="13"/>
        <v>adult</v>
      </c>
      <c r="F429" s="3">
        <v>44899</v>
      </c>
      <c r="G429" s="3" t="str">
        <f t="shared" si="12"/>
        <v>Dec</v>
      </c>
      <c r="H429" t="s">
        <v>20</v>
      </c>
      <c r="I429" t="s">
        <v>47</v>
      </c>
      <c r="J429" t="s">
        <v>64</v>
      </c>
      <c r="K429" t="s">
        <v>58</v>
      </c>
      <c r="L429">
        <v>1</v>
      </c>
      <c r="M429">
        <v>751</v>
      </c>
      <c r="N429" t="s">
        <v>24</v>
      </c>
      <c r="O429" t="s">
        <v>49</v>
      </c>
      <c r="P429" t="s">
        <v>50</v>
      </c>
      <c r="Q429" t="s">
        <v>27</v>
      </c>
      <c r="R429" t="s">
        <v>28</v>
      </c>
    </row>
    <row r="430" spans="1:18">
      <c r="A430">
        <v>429</v>
      </c>
      <c r="B430" t="s">
        <v>702</v>
      </c>
      <c r="C430" t="s">
        <v>30</v>
      </c>
      <c r="D430">
        <v>60</v>
      </c>
      <c r="E430" t="str">
        <f t="shared" si="13"/>
        <v>adult</v>
      </c>
      <c r="F430" s="3">
        <v>44899</v>
      </c>
      <c r="G430" s="3" t="str">
        <f t="shared" si="12"/>
        <v>Dec</v>
      </c>
      <c r="H430" t="s">
        <v>20</v>
      </c>
      <c r="I430" t="s">
        <v>41</v>
      </c>
      <c r="J430" t="s">
        <v>22</v>
      </c>
      <c r="K430" t="s">
        <v>33</v>
      </c>
      <c r="L430">
        <v>1</v>
      </c>
      <c r="M430">
        <v>487</v>
      </c>
      <c r="N430" t="s">
        <v>24</v>
      </c>
      <c r="O430" t="s">
        <v>53</v>
      </c>
      <c r="P430" t="s">
        <v>54</v>
      </c>
      <c r="Q430" t="s">
        <v>27</v>
      </c>
      <c r="R430" t="s">
        <v>28</v>
      </c>
    </row>
    <row r="431" spans="1:18">
      <c r="A431">
        <v>430</v>
      </c>
      <c r="B431" t="s">
        <v>703</v>
      </c>
      <c r="C431" t="s">
        <v>30</v>
      </c>
      <c r="D431">
        <v>74</v>
      </c>
      <c r="E431" t="str">
        <f t="shared" si="13"/>
        <v>adult</v>
      </c>
      <c r="F431" s="3">
        <v>44899</v>
      </c>
      <c r="G431" s="3" t="str">
        <f t="shared" si="12"/>
        <v>Dec</v>
      </c>
      <c r="H431" t="s">
        <v>20</v>
      </c>
      <c r="I431" t="s">
        <v>21</v>
      </c>
      <c r="J431" t="s">
        <v>32</v>
      </c>
      <c r="K431" t="s">
        <v>33</v>
      </c>
      <c r="L431">
        <v>1</v>
      </c>
      <c r="M431">
        <v>985</v>
      </c>
      <c r="N431" t="s">
        <v>24</v>
      </c>
      <c r="O431" t="s">
        <v>90</v>
      </c>
      <c r="P431" t="s">
        <v>233</v>
      </c>
      <c r="Q431" t="s">
        <v>27</v>
      </c>
      <c r="R431" t="s">
        <v>28</v>
      </c>
    </row>
    <row r="432" spans="1:18">
      <c r="A432">
        <v>431</v>
      </c>
      <c r="B432" t="s">
        <v>704</v>
      </c>
      <c r="C432" t="s">
        <v>30</v>
      </c>
      <c r="D432">
        <v>26</v>
      </c>
      <c r="E432" t="str">
        <f t="shared" si="13"/>
        <v>young adult</v>
      </c>
      <c r="F432" s="3">
        <v>44899</v>
      </c>
      <c r="G432" s="3" t="str">
        <f t="shared" si="12"/>
        <v>Dec</v>
      </c>
      <c r="H432" t="s">
        <v>20</v>
      </c>
      <c r="I432" t="s">
        <v>47</v>
      </c>
      <c r="J432" t="s">
        <v>32</v>
      </c>
      <c r="K432" t="s">
        <v>81</v>
      </c>
      <c r="L432">
        <v>1</v>
      </c>
      <c r="M432">
        <v>1122</v>
      </c>
      <c r="N432" t="s">
        <v>24</v>
      </c>
      <c r="O432" t="s">
        <v>49</v>
      </c>
      <c r="P432" t="s">
        <v>85</v>
      </c>
      <c r="Q432" t="s">
        <v>27</v>
      </c>
      <c r="R432" t="s">
        <v>28</v>
      </c>
    </row>
    <row r="433" spans="1:18">
      <c r="A433">
        <v>432</v>
      </c>
      <c r="B433" t="s">
        <v>705</v>
      </c>
      <c r="C433" t="s">
        <v>30</v>
      </c>
      <c r="D433">
        <v>39</v>
      </c>
      <c r="E433" t="str">
        <f t="shared" si="13"/>
        <v>adult</v>
      </c>
      <c r="F433" s="3">
        <v>44899</v>
      </c>
      <c r="G433" s="3" t="str">
        <f t="shared" si="12"/>
        <v>Dec</v>
      </c>
      <c r="H433" t="s">
        <v>20</v>
      </c>
      <c r="I433" t="s">
        <v>41</v>
      </c>
      <c r="J433" t="s">
        <v>32</v>
      </c>
      <c r="K433" t="s">
        <v>58</v>
      </c>
      <c r="L433">
        <v>1</v>
      </c>
      <c r="M433">
        <v>666</v>
      </c>
      <c r="N433" t="s">
        <v>24</v>
      </c>
      <c r="O433" t="s">
        <v>53</v>
      </c>
      <c r="P433" t="s">
        <v>54</v>
      </c>
      <c r="Q433" t="s">
        <v>27</v>
      </c>
      <c r="R433" t="s">
        <v>28</v>
      </c>
    </row>
    <row r="434" spans="1:18">
      <c r="A434">
        <v>433</v>
      </c>
      <c r="B434" t="s">
        <v>706</v>
      </c>
      <c r="C434" t="s">
        <v>30</v>
      </c>
      <c r="D434">
        <v>41</v>
      </c>
      <c r="E434" t="str">
        <f t="shared" si="13"/>
        <v>adult</v>
      </c>
      <c r="F434" s="3">
        <v>44899</v>
      </c>
      <c r="G434" s="3" t="str">
        <f t="shared" si="12"/>
        <v>Dec</v>
      </c>
      <c r="H434" t="s">
        <v>20</v>
      </c>
      <c r="I434" t="s">
        <v>41</v>
      </c>
      <c r="J434" t="s">
        <v>32</v>
      </c>
      <c r="K434" t="s">
        <v>42</v>
      </c>
      <c r="L434">
        <v>1</v>
      </c>
      <c r="M434">
        <v>1205</v>
      </c>
      <c r="N434" t="s">
        <v>24</v>
      </c>
      <c r="O434" t="s">
        <v>43</v>
      </c>
      <c r="P434" t="s">
        <v>108</v>
      </c>
      <c r="Q434" t="s">
        <v>27</v>
      </c>
      <c r="R434" t="s">
        <v>28</v>
      </c>
    </row>
    <row r="435" spans="1:18">
      <c r="A435">
        <v>434</v>
      </c>
      <c r="B435" t="s">
        <v>707</v>
      </c>
      <c r="C435" t="s">
        <v>51</v>
      </c>
      <c r="D435">
        <v>77</v>
      </c>
      <c r="E435" t="str">
        <f t="shared" si="13"/>
        <v>adult</v>
      </c>
      <c r="F435" s="3">
        <v>44899</v>
      </c>
      <c r="G435" s="3" t="str">
        <f t="shared" si="12"/>
        <v>Dec</v>
      </c>
      <c r="H435" t="s">
        <v>20</v>
      </c>
      <c r="I435" t="s">
        <v>21</v>
      </c>
      <c r="J435" t="s">
        <v>48</v>
      </c>
      <c r="K435" t="s">
        <v>23</v>
      </c>
      <c r="L435">
        <v>1</v>
      </c>
      <c r="M435">
        <v>721</v>
      </c>
      <c r="N435" t="s">
        <v>24</v>
      </c>
      <c r="O435" t="s">
        <v>49</v>
      </c>
      <c r="P435" t="s">
        <v>708</v>
      </c>
      <c r="Q435" t="s">
        <v>27</v>
      </c>
      <c r="R435" t="s">
        <v>28</v>
      </c>
    </row>
    <row r="436" spans="1:18">
      <c r="A436">
        <v>435</v>
      </c>
      <c r="B436" t="s">
        <v>709</v>
      </c>
      <c r="C436" t="s">
        <v>30</v>
      </c>
      <c r="D436">
        <v>19</v>
      </c>
      <c r="E436" t="str">
        <f t="shared" si="13"/>
        <v>Teenager</v>
      </c>
      <c r="F436" s="3">
        <v>44899</v>
      </c>
      <c r="G436" s="3" t="str">
        <f t="shared" si="12"/>
        <v>Dec</v>
      </c>
      <c r="H436" t="s">
        <v>20</v>
      </c>
      <c r="I436" t="s">
        <v>47</v>
      </c>
      <c r="J436" t="s">
        <v>64</v>
      </c>
      <c r="K436" t="s">
        <v>89</v>
      </c>
      <c r="L436">
        <v>1</v>
      </c>
      <c r="M436">
        <v>469</v>
      </c>
      <c r="N436" t="s">
        <v>24</v>
      </c>
      <c r="O436" t="s">
        <v>71</v>
      </c>
      <c r="P436" t="s">
        <v>710</v>
      </c>
      <c r="Q436" t="s">
        <v>27</v>
      </c>
      <c r="R436" t="s">
        <v>28</v>
      </c>
    </row>
    <row r="437" spans="1:18">
      <c r="A437">
        <v>436</v>
      </c>
      <c r="B437" t="s">
        <v>711</v>
      </c>
      <c r="C437" t="s">
        <v>30</v>
      </c>
      <c r="D437">
        <v>24</v>
      </c>
      <c r="E437" t="str">
        <f t="shared" si="13"/>
        <v>young adult</v>
      </c>
      <c r="F437" s="3">
        <v>44899</v>
      </c>
      <c r="G437" s="3" t="str">
        <f t="shared" si="12"/>
        <v>Dec</v>
      </c>
      <c r="H437" t="s">
        <v>20</v>
      </c>
      <c r="I437" t="s">
        <v>21</v>
      </c>
      <c r="J437" t="s">
        <v>22</v>
      </c>
      <c r="K437" t="s">
        <v>23</v>
      </c>
      <c r="L437">
        <v>1</v>
      </c>
      <c r="M437">
        <v>435</v>
      </c>
      <c r="N437" t="s">
        <v>24</v>
      </c>
      <c r="O437" t="s">
        <v>53</v>
      </c>
      <c r="P437" t="s">
        <v>54</v>
      </c>
      <c r="Q437" t="s">
        <v>27</v>
      </c>
      <c r="R437" t="s">
        <v>28</v>
      </c>
    </row>
    <row r="438" spans="1:18">
      <c r="A438">
        <v>437</v>
      </c>
      <c r="B438" t="s">
        <v>712</v>
      </c>
      <c r="C438" t="s">
        <v>30</v>
      </c>
      <c r="D438">
        <v>39</v>
      </c>
      <c r="E438" t="str">
        <f t="shared" si="13"/>
        <v>adult</v>
      </c>
      <c r="F438" s="3">
        <v>44899</v>
      </c>
      <c r="G438" s="3" t="str">
        <f t="shared" si="12"/>
        <v>Dec</v>
      </c>
      <c r="H438" t="s">
        <v>20</v>
      </c>
      <c r="I438" t="s">
        <v>41</v>
      </c>
      <c r="J438" t="s">
        <v>32</v>
      </c>
      <c r="K438" t="s">
        <v>23</v>
      </c>
      <c r="L438">
        <v>1</v>
      </c>
      <c r="M438">
        <v>1186</v>
      </c>
      <c r="N438" t="s">
        <v>24</v>
      </c>
      <c r="O438" t="s">
        <v>78</v>
      </c>
      <c r="P438" t="s">
        <v>493</v>
      </c>
      <c r="Q438" t="s">
        <v>27</v>
      </c>
      <c r="R438" t="s">
        <v>28</v>
      </c>
    </row>
    <row r="439" spans="1:18">
      <c r="A439">
        <v>438</v>
      </c>
      <c r="B439" t="s">
        <v>713</v>
      </c>
      <c r="C439" t="s">
        <v>51</v>
      </c>
      <c r="D439">
        <v>31</v>
      </c>
      <c r="E439" t="str">
        <f t="shared" si="13"/>
        <v>young adult</v>
      </c>
      <c r="F439" s="3">
        <v>44899</v>
      </c>
      <c r="G439" s="3" t="str">
        <f t="shared" si="12"/>
        <v>Dec</v>
      </c>
      <c r="H439" t="s">
        <v>20</v>
      </c>
      <c r="I439" t="s">
        <v>31</v>
      </c>
      <c r="J439" t="s">
        <v>48</v>
      </c>
      <c r="K439" t="s">
        <v>81</v>
      </c>
      <c r="L439">
        <v>1</v>
      </c>
      <c r="M439">
        <v>735</v>
      </c>
      <c r="N439" t="s">
        <v>24</v>
      </c>
      <c r="O439" t="s">
        <v>43</v>
      </c>
      <c r="P439" t="s">
        <v>714</v>
      </c>
      <c r="Q439" t="s">
        <v>27</v>
      </c>
      <c r="R439" t="s">
        <v>28</v>
      </c>
    </row>
    <row r="440" spans="1:18">
      <c r="A440">
        <v>439</v>
      </c>
      <c r="B440" t="s">
        <v>715</v>
      </c>
      <c r="C440" t="s">
        <v>30</v>
      </c>
      <c r="D440">
        <v>61</v>
      </c>
      <c r="E440" t="str">
        <f t="shared" si="13"/>
        <v>adult</v>
      </c>
      <c r="F440" s="3">
        <v>44899</v>
      </c>
      <c r="G440" s="3" t="str">
        <f t="shared" si="12"/>
        <v>Dec</v>
      </c>
      <c r="H440" t="s">
        <v>20</v>
      </c>
      <c r="I440" t="s">
        <v>21</v>
      </c>
      <c r="J440" t="s">
        <v>22</v>
      </c>
      <c r="K440" t="s">
        <v>33</v>
      </c>
      <c r="L440">
        <v>1</v>
      </c>
      <c r="M440">
        <v>292</v>
      </c>
      <c r="N440" t="s">
        <v>24</v>
      </c>
      <c r="O440" t="s">
        <v>71</v>
      </c>
      <c r="P440" t="s">
        <v>235</v>
      </c>
      <c r="Q440" t="s">
        <v>27</v>
      </c>
      <c r="R440" t="s">
        <v>28</v>
      </c>
    </row>
    <row r="441" spans="1:18">
      <c r="A441">
        <v>440</v>
      </c>
      <c r="B441" t="s">
        <v>716</v>
      </c>
      <c r="C441" t="s">
        <v>51</v>
      </c>
      <c r="D441">
        <v>57</v>
      </c>
      <c r="E441" t="str">
        <f t="shared" si="13"/>
        <v>adult</v>
      </c>
      <c r="F441" s="3">
        <v>44899</v>
      </c>
      <c r="G441" s="3" t="str">
        <f t="shared" si="12"/>
        <v>Dec</v>
      </c>
      <c r="H441" t="s">
        <v>20</v>
      </c>
      <c r="I441" t="s">
        <v>41</v>
      </c>
      <c r="J441" t="s">
        <v>48</v>
      </c>
      <c r="K441" t="s">
        <v>23</v>
      </c>
      <c r="L441">
        <v>1</v>
      </c>
      <c r="M441">
        <v>791</v>
      </c>
      <c r="N441" t="s">
        <v>24</v>
      </c>
      <c r="O441" t="s">
        <v>115</v>
      </c>
      <c r="P441" t="s">
        <v>717</v>
      </c>
      <c r="Q441" t="s">
        <v>27</v>
      </c>
      <c r="R441" t="s">
        <v>28</v>
      </c>
    </row>
    <row r="442" spans="1:18">
      <c r="A442">
        <v>441</v>
      </c>
      <c r="B442" t="s">
        <v>718</v>
      </c>
      <c r="C442" t="s">
        <v>30</v>
      </c>
      <c r="D442">
        <v>18</v>
      </c>
      <c r="E442" t="str">
        <f t="shared" si="13"/>
        <v>Teenager</v>
      </c>
      <c r="F442" s="3">
        <v>44899</v>
      </c>
      <c r="G442" s="3" t="str">
        <f t="shared" si="12"/>
        <v>Dec</v>
      </c>
      <c r="H442" t="s">
        <v>20</v>
      </c>
      <c r="I442" t="s">
        <v>47</v>
      </c>
      <c r="J442" t="s">
        <v>22</v>
      </c>
      <c r="K442" t="s">
        <v>42</v>
      </c>
      <c r="L442">
        <v>1</v>
      </c>
      <c r="M442">
        <v>316</v>
      </c>
      <c r="N442" t="s">
        <v>24</v>
      </c>
      <c r="O442" t="s">
        <v>53</v>
      </c>
      <c r="P442" t="s">
        <v>184</v>
      </c>
      <c r="Q442" t="s">
        <v>27</v>
      </c>
      <c r="R442" t="s">
        <v>28</v>
      </c>
    </row>
    <row r="443" spans="1:18">
      <c r="A443">
        <v>442</v>
      </c>
      <c r="B443" t="s">
        <v>719</v>
      </c>
      <c r="C443" t="s">
        <v>30</v>
      </c>
      <c r="D443">
        <v>37</v>
      </c>
      <c r="E443" t="str">
        <f t="shared" si="13"/>
        <v>adult</v>
      </c>
      <c r="F443" s="3">
        <v>44899</v>
      </c>
      <c r="G443" s="3" t="str">
        <f t="shared" si="12"/>
        <v>Dec</v>
      </c>
      <c r="H443" t="s">
        <v>20</v>
      </c>
      <c r="I443" t="s">
        <v>31</v>
      </c>
      <c r="J443" t="s">
        <v>22</v>
      </c>
      <c r="K443" t="s">
        <v>58</v>
      </c>
      <c r="L443">
        <v>1</v>
      </c>
      <c r="M443">
        <v>471</v>
      </c>
      <c r="N443" t="s">
        <v>24</v>
      </c>
      <c r="O443" t="s">
        <v>53</v>
      </c>
      <c r="P443" t="s">
        <v>54</v>
      </c>
      <c r="Q443" t="s">
        <v>27</v>
      </c>
      <c r="R443" t="s">
        <v>28</v>
      </c>
    </row>
    <row r="444" spans="1:18">
      <c r="A444">
        <v>443</v>
      </c>
      <c r="B444" t="s">
        <v>720</v>
      </c>
      <c r="C444" t="s">
        <v>51</v>
      </c>
      <c r="D444">
        <v>19</v>
      </c>
      <c r="E444" t="str">
        <f t="shared" si="13"/>
        <v>Teenager</v>
      </c>
      <c r="F444" s="3">
        <v>44899</v>
      </c>
      <c r="G444" s="3" t="str">
        <f t="shared" si="12"/>
        <v>Dec</v>
      </c>
      <c r="H444" t="s">
        <v>20</v>
      </c>
      <c r="I444" t="s">
        <v>21</v>
      </c>
      <c r="J444" t="s">
        <v>48</v>
      </c>
      <c r="K444" t="s">
        <v>23</v>
      </c>
      <c r="L444">
        <v>1</v>
      </c>
      <c r="M444">
        <v>825</v>
      </c>
      <c r="N444" t="s">
        <v>24</v>
      </c>
      <c r="O444" t="s">
        <v>75</v>
      </c>
      <c r="P444" t="s">
        <v>76</v>
      </c>
      <c r="Q444" t="s">
        <v>27</v>
      </c>
      <c r="R444" t="s">
        <v>28</v>
      </c>
    </row>
    <row r="445" spans="1:18">
      <c r="A445">
        <v>444</v>
      </c>
      <c r="B445" t="s">
        <v>721</v>
      </c>
      <c r="C445" t="s">
        <v>30</v>
      </c>
      <c r="D445">
        <v>38</v>
      </c>
      <c r="E445" t="str">
        <f t="shared" si="13"/>
        <v>adult</v>
      </c>
      <c r="F445" s="3">
        <v>44899</v>
      </c>
      <c r="G445" s="3" t="str">
        <f t="shared" si="12"/>
        <v>Dec</v>
      </c>
      <c r="H445" t="s">
        <v>20</v>
      </c>
      <c r="I445" t="s">
        <v>41</v>
      </c>
      <c r="J445" t="s">
        <v>32</v>
      </c>
      <c r="K445" t="s">
        <v>37</v>
      </c>
      <c r="L445">
        <v>1</v>
      </c>
      <c r="M445">
        <v>1199</v>
      </c>
      <c r="N445" t="s">
        <v>24</v>
      </c>
      <c r="O445" t="s">
        <v>75</v>
      </c>
      <c r="P445" t="s">
        <v>76</v>
      </c>
      <c r="Q445" t="s">
        <v>27</v>
      </c>
      <c r="R445" t="s">
        <v>28</v>
      </c>
    </row>
    <row r="446" spans="1:18">
      <c r="A446">
        <v>445</v>
      </c>
      <c r="B446" t="s">
        <v>722</v>
      </c>
      <c r="C446" t="s">
        <v>30</v>
      </c>
      <c r="D446">
        <v>26</v>
      </c>
      <c r="E446" t="str">
        <f t="shared" si="13"/>
        <v>young adult</v>
      </c>
      <c r="F446" s="3">
        <v>44899</v>
      </c>
      <c r="G446" s="3" t="str">
        <f t="shared" si="12"/>
        <v>Dec</v>
      </c>
      <c r="H446" t="s">
        <v>93</v>
      </c>
      <c r="I446" t="s">
        <v>74</v>
      </c>
      <c r="J446" t="s">
        <v>32</v>
      </c>
      <c r="K446" t="s">
        <v>81</v>
      </c>
      <c r="L446">
        <v>1</v>
      </c>
      <c r="M446">
        <v>1115</v>
      </c>
      <c r="N446" t="s">
        <v>24</v>
      </c>
      <c r="O446" t="s">
        <v>605</v>
      </c>
      <c r="P446" t="s">
        <v>723</v>
      </c>
      <c r="Q446" t="s">
        <v>27</v>
      </c>
      <c r="R446" t="s">
        <v>28</v>
      </c>
    </row>
    <row r="447" spans="1:18">
      <c r="A447">
        <v>446</v>
      </c>
      <c r="B447" t="s">
        <v>724</v>
      </c>
      <c r="C447" t="s">
        <v>30</v>
      </c>
      <c r="D447">
        <v>41</v>
      </c>
      <c r="E447" t="str">
        <f t="shared" si="13"/>
        <v>adult</v>
      </c>
      <c r="F447" s="3">
        <v>44899</v>
      </c>
      <c r="G447" s="3" t="str">
        <f t="shared" si="12"/>
        <v>Dec</v>
      </c>
      <c r="H447" t="s">
        <v>20</v>
      </c>
      <c r="I447" t="s">
        <v>41</v>
      </c>
      <c r="J447" t="s">
        <v>155</v>
      </c>
      <c r="K447" t="s">
        <v>156</v>
      </c>
      <c r="L447">
        <v>1</v>
      </c>
      <c r="M447">
        <v>449</v>
      </c>
      <c r="N447" t="s">
        <v>24</v>
      </c>
      <c r="O447" t="s">
        <v>53</v>
      </c>
      <c r="P447" t="s">
        <v>725</v>
      </c>
      <c r="Q447" t="s">
        <v>27</v>
      </c>
      <c r="R447" t="s">
        <v>28</v>
      </c>
    </row>
    <row r="448" spans="1:18">
      <c r="A448">
        <v>447</v>
      </c>
      <c r="B448" t="s">
        <v>726</v>
      </c>
      <c r="C448" t="s">
        <v>30</v>
      </c>
      <c r="D448">
        <v>54</v>
      </c>
      <c r="E448" t="str">
        <f t="shared" si="13"/>
        <v>adult</v>
      </c>
      <c r="F448" s="3">
        <v>44899</v>
      </c>
      <c r="G448" s="3" t="str">
        <f t="shared" si="12"/>
        <v>Dec</v>
      </c>
      <c r="H448" t="s">
        <v>20</v>
      </c>
      <c r="I448" t="s">
        <v>41</v>
      </c>
      <c r="J448" t="s">
        <v>22</v>
      </c>
      <c r="K448" t="s">
        <v>23</v>
      </c>
      <c r="L448">
        <v>1</v>
      </c>
      <c r="M448">
        <v>569</v>
      </c>
      <c r="N448" t="s">
        <v>24</v>
      </c>
      <c r="O448" t="s">
        <v>49</v>
      </c>
      <c r="P448" t="s">
        <v>249</v>
      </c>
      <c r="Q448" t="s">
        <v>27</v>
      </c>
      <c r="R448" t="s">
        <v>28</v>
      </c>
    </row>
    <row r="449" spans="1:18">
      <c r="A449">
        <v>448</v>
      </c>
      <c r="B449" t="s">
        <v>727</v>
      </c>
      <c r="C449" t="s">
        <v>30</v>
      </c>
      <c r="D449">
        <v>25</v>
      </c>
      <c r="E449" t="str">
        <f t="shared" si="13"/>
        <v>young adult</v>
      </c>
      <c r="F449" s="3">
        <v>44899</v>
      </c>
      <c r="G449" s="3" t="str">
        <f t="shared" si="12"/>
        <v>Dec</v>
      </c>
      <c r="H449" t="s">
        <v>20</v>
      </c>
      <c r="I449" t="s">
        <v>47</v>
      </c>
      <c r="J449" t="s">
        <v>22</v>
      </c>
      <c r="K449" t="s">
        <v>81</v>
      </c>
      <c r="L449">
        <v>1</v>
      </c>
      <c r="M449">
        <v>529</v>
      </c>
      <c r="N449" t="s">
        <v>24</v>
      </c>
      <c r="O449" t="s">
        <v>71</v>
      </c>
      <c r="P449" t="s">
        <v>72</v>
      </c>
      <c r="Q449" t="s">
        <v>27</v>
      </c>
      <c r="R449" t="s">
        <v>28</v>
      </c>
    </row>
    <row r="450" spans="1:18">
      <c r="A450">
        <v>449</v>
      </c>
      <c r="B450" t="s">
        <v>728</v>
      </c>
      <c r="C450" t="s">
        <v>51</v>
      </c>
      <c r="D450">
        <v>46</v>
      </c>
      <c r="E450" t="str">
        <f t="shared" si="13"/>
        <v>adult</v>
      </c>
      <c r="F450" s="3">
        <v>44899</v>
      </c>
      <c r="G450" s="3" t="str">
        <f t="shared" si="12"/>
        <v>Dec</v>
      </c>
      <c r="H450" t="s">
        <v>20</v>
      </c>
      <c r="I450" t="s">
        <v>31</v>
      </c>
      <c r="J450" t="s">
        <v>48</v>
      </c>
      <c r="K450" t="s">
        <v>81</v>
      </c>
      <c r="L450">
        <v>1</v>
      </c>
      <c r="M450">
        <v>776</v>
      </c>
      <c r="N450" t="s">
        <v>24</v>
      </c>
      <c r="O450" t="s">
        <v>67</v>
      </c>
      <c r="P450" t="s">
        <v>68</v>
      </c>
      <c r="Q450" t="s">
        <v>27</v>
      </c>
      <c r="R450" t="s">
        <v>28</v>
      </c>
    </row>
    <row r="451" spans="1:18">
      <c r="A451">
        <v>450</v>
      </c>
      <c r="B451" t="s">
        <v>729</v>
      </c>
      <c r="C451" t="s">
        <v>30</v>
      </c>
      <c r="D451">
        <v>34</v>
      </c>
      <c r="E451" t="str">
        <f t="shared" si="13"/>
        <v>adult</v>
      </c>
      <c r="F451" s="3">
        <v>44899</v>
      </c>
      <c r="G451" s="3" t="str">
        <f t="shared" ref="G451:G514" si="14">TEXT(F451,"mmm")</f>
        <v>Dec</v>
      </c>
      <c r="H451" t="s">
        <v>168</v>
      </c>
      <c r="I451" t="s">
        <v>41</v>
      </c>
      <c r="J451" t="s">
        <v>22</v>
      </c>
      <c r="K451" t="s">
        <v>33</v>
      </c>
      <c r="L451">
        <v>1</v>
      </c>
      <c r="M451">
        <v>292</v>
      </c>
      <c r="N451" t="s">
        <v>24</v>
      </c>
      <c r="O451" t="s">
        <v>90</v>
      </c>
      <c r="P451" t="s">
        <v>478</v>
      </c>
      <c r="Q451" t="s">
        <v>27</v>
      </c>
      <c r="R451" t="s">
        <v>28</v>
      </c>
    </row>
    <row r="452" spans="1:18">
      <c r="A452">
        <v>451</v>
      </c>
      <c r="B452" t="s">
        <v>730</v>
      </c>
      <c r="C452" t="s">
        <v>30</v>
      </c>
      <c r="D452">
        <v>27</v>
      </c>
      <c r="E452" t="str">
        <f t="shared" si="13"/>
        <v>young adult</v>
      </c>
      <c r="F452" s="3">
        <v>44899</v>
      </c>
      <c r="G452" s="3" t="str">
        <f t="shared" si="14"/>
        <v>Dec</v>
      </c>
      <c r="H452" t="s">
        <v>20</v>
      </c>
      <c r="I452" t="s">
        <v>47</v>
      </c>
      <c r="J452" t="s">
        <v>32</v>
      </c>
      <c r="K452" t="s">
        <v>33</v>
      </c>
      <c r="L452">
        <v>1</v>
      </c>
      <c r="M452">
        <v>641</v>
      </c>
      <c r="N452" t="s">
        <v>24</v>
      </c>
      <c r="O452" t="s">
        <v>49</v>
      </c>
      <c r="P452" t="s">
        <v>85</v>
      </c>
      <c r="Q452" t="s">
        <v>27</v>
      </c>
      <c r="R452" t="s">
        <v>28</v>
      </c>
    </row>
    <row r="453" spans="1:18">
      <c r="A453">
        <v>452</v>
      </c>
      <c r="B453" t="s">
        <v>731</v>
      </c>
      <c r="C453" t="s">
        <v>30</v>
      </c>
      <c r="D453">
        <v>40</v>
      </c>
      <c r="E453" t="str">
        <f t="shared" si="13"/>
        <v>adult</v>
      </c>
      <c r="F453" s="3">
        <v>44899</v>
      </c>
      <c r="G453" s="3" t="str">
        <f t="shared" si="14"/>
        <v>Dec</v>
      </c>
      <c r="H453" t="s">
        <v>20</v>
      </c>
      <c r="I453" t="s">
        <v>41</v>
      </c>
      <c r="J453" t="s">
        <v>32</v>
      </c>
      <c r="K453" t="s">
        <v>81</v>
      </c>
      <c r="L453">
        <v>1</v>
      </c>
      <c r="M453">
        <v>1036</v>
      </c>
      <c r="N453" t="s">
        <v>24</v>
      </c>
      <c r="O453" t="s">
        <v>49</v>
      </c>
      <c r="P453" t="s">
        <v>85</v>
      </c>
      <c r="Q453" t="s">
        <v>27</v>
      </c>
      <c r="R453" t="s">
        <v>28</v>
      </c>
    </row>
    <row r="454" spans="1:18">
      <c r="A454">
        <v>453</v>
      </c>
      <c r="B454" t="s">
        <v>732</v>
      </c>
      <c r="C454" t="s">
        <v>30</v>
      </c>
      <c r="D454">
        <v>18</v>
      </c>
      <c r="E454" t="str">
        <f t="shared" si="13"/>
        <v>Teenager</v>
      </c>
      <c r="F454" s="3">
        <v>44899</v>
      </c>
      <c r="G454" s="3" t="str">
        <f t="shared" si="14"/>
        <v>Dec</v>
      </c>
      <c r="H454" t="s">
        <v>20</v>
      </c>
      <c r="I454" t="s">
        <v>21</v>
      </c>
      <c r="J454" t="s">
        <v>32</v>
      </c>
      <c r="K454" t="s">
        <v>58</v>
      </c>
      <c r="L454">
        <v>1</v>
      </c>
      <c r="M454">
        <v>692</v>
      </c>
      <c r="N454" t="s">
        <v>24</v>
      </c>
      <c r="O454" t="s">
        <v>105</v>
      </c>
      <c r="P454" t="s">
        <v>652</v>
      </c>
      <c r="Q454" t="s">
        <v>27</v>
      </c>
      <c r="R454" t="s">
        <v>28</v>
      </c>
    </row>
    <row r="455" spans="1:18">
      <c r="A455">
        <v>454</v>
      </c>
      <c r="B455" t="s">
        <v>733</v>
      </c>
      <c r="C455" t="s">
        <v>30</v>
      </c>
      <c r="D455">
        <v>29</v>
      </c>
      <c r="E455" t="str">
        <f t="shared" si="13"/>
        <v>young adult</v>
      </c>
      <c r="F455" s="3">
        <v>44899</v>
      </c>
      <c r="G455" s="3" t="str">
        <f t="shared" si="14"/>
        <v>Dec</v>
      </c>
      <c r="H455" t="s">
        <v>20</v>
      </c>
      <c r="I455" t="s">
        <v>47</v>
      </c>
      <c r="J455" t="s">
        <v>32</v>
      </c>
      <c r="K455" t="s">
        <v>37</v>
      </c>
      <c r="L455">
        <v>1</v>
      </c>
      <c r="M455">
        <v>653</v>
      </c>
      <c r="N455" t="s">
        <v>24</v>
      </c>
      <c r="O455" t="s">
        <v>75</v>
      </c>
      <c r="P455" t="s">
        <v>76</v>
      </c>
      <c r="Q455" t="s">
        <v>27</v>
      </c>
      <c r="R455" t="s">
        <v>28</v>
      </c>
    </row>
    <row r="456" spans="1:18">
      <c r="A456">
        <v>455</v>
      </c>
      <c r="B456" t="s">
        <v>734</v>
      </c>
      <c r="C456" t="s">
        <v>51</v>
      </c>
      <c r="D456">
        <v>25</v>
      </c>
      <c r="E456" t="str">
        <f t="shared" si="13"/>
        <v>young adult</v>
      </c>
      <c r="F456" s="3">
        <v>44899</v>
      </c>
      <c r="G456" s="3" t="str">
        <f t="shared" si="14"/>
        <v>Dec</v>
      </c>
      <c r="H456" t="s">
        <v>20</v>
      </c>
      <c r="I456" t="s">
        <v>21</v>
      </c>
      <c r="J456" t="s">
        <v>48</v>
      </c>
      <c r="K456" t="s">
        <v>37</v>
      </c>
      <c r="L456">
        <v>1</v>
      </c>
      <c r="M456">
        <v>791</v>
      </c>
      <c r="N456" t="s">
        <v>24</v>
      </c>
      <c r="O456" t="s">
        <v>53</v>
      </c>
      <c r="P456" t="s">
        <v>54</v>
      </c>
      <c r="Q456" t="s">
        <v>27</v>
      </c>
      <c r="R456" t="s">
        <v>28</v>
      </c>
    </row>
    <row r="457" spans="1:18">
      <c r="A457">
        <v>456</v>
      </c>
      <c r="B457" t="s">
        <v>735</v>
      </c>
      <c r="C457" t="s">
        <v>30</v>
      </c>
      <c r="D457">
        <v>73</v>
      </c>
      <c r="E457" t="str">
        <f t="shared" si="13"/>
        <v>adult</v>
      </c>
      <c r="F457" s="3">
        <v>44899</v>
      </c>
      <c r="G457" s="3" t="str">
        <f t="shared" si="14"/>
        <v>Dec</v>
      </c>
      <c r="H457" t="s">
        <v>20</v>
      </c>
      <c r="I457" t="s">
        <v>47</v>
      </c>
      <c r="J457" t="s">
        <v>155</v>
      </c>
      <c r="K457" t="s">
        <v>156</v>
      </c>
      <c r="L457">
        <v>1</v>
      </c>
      <c r="M457">
        <v>583</v>
      </c>
      <c r="N457" t="s">
        <v>24</v>
      </c>
      <c r="O457" t="s">
        <v>82</v>
      </c>
      <c r="P457" t="s">
        <v>229</v>
      </c>
      <c r="Q457" t="s">
        <v>27</v>
      </c>
      <c r="R457" t="s">
        <v>28</v>
      </c>
    </row>
    <row r="458" spans="1:18">
      <c r="A458">
        <v>457</v>
      </c>
      <c r="B458" t="s">
        <v>736</v>
      </c>
      <c r="C458" t="s">
        <v>30</v>
      </c>
      <c r="D458">
        <v>18</v>
      </c>
      <c r="E458" t="str">
        <f t="shared" si="13"/>
        <v>Teenager</v>
      </c>
      <c r="F458" s="3">
        <v>44899</v>
      </c>
      <c r="G458" s="3" t="str">
        <f t="shared" si="14"/>
        <v>Dec</v>
      </c>
      <c r="H458" t="s">
        <v>20</v>
      </c>
      <c r="I458" t="s">
        <v>47</v>
      </c>
      <c r="J458" t="s">
        <v>155</v>
      </c>
      <c r="K458" t="s">
        <v>156</v>
      </c>
      <c r="L458">
        <v>1</v>
      </c>
      <c r="M458">
        <v>548</v>
      </c>
      <c r="N458" t="s">
        <v>24</v>
      </c>
      <c r="O458" t="s">
        <v>49</v>
      </c>
      <c r="P458" t="s">
        <v>638</v>
      </c>
      <c r="Q458" t="s">
        <v>27</v>
      </c>
      <c r="R458" t="s">
        <v>28</v>
      </c>
    </row>
    <row r="459" spans="1:18">
      <c r="A459">
        <v>458</v>
      </c>
      <c r="B459" t="s">
        <v>737</v>
      </c>
      <c r="C459" t="s">
        <v>51</v>
      </c>
      <c r="D459">
        <v>33</v>
      </c>
      <c r="E459" t="str">
        <f t="shared" si="13"/>
        <v>adult</v>
      </c>
      <c r="F459" s="3">
        <v>44899</v>
      </c>
      <c r="G459" s="3" t="str">
        <f t="shared" si="14"/>
        <v>Dec</v>
      </c>
      <c r="H459" t="s">
        <v>20</v>
      </c>
      <c r="I459" t="s">
        <v>52</v>
      </c>
      <c r="J459" t="s">
        <v>48</v>
      </c>
      <c r="K459" t="s">
        <v>42</v>
      </c>
      <c r="L459">
        <v>1</v>
      </c>
      <c r="M459">
        <v>735</v>
      </c>
      <c r="N459" t="s">
        <v>24</v>
      </c>
      <c r="O459" t="s">
        <v>53</v>
      </c>
      <c r="P459" t="s">
        <v>54</v>
      </c>
      <c r="Q459" t="s">
        <v>27</v>
      </c>
      <c r="R459" t="s">
        <v>28</v>
      </c>
    </row>
    <row r="460" spans="1:18">
      <c r="A460">
        <v>459</v>
      </c>
      <c r="B460" t="s">
        <v>738</v>
      </c>
      <c r="C460" t="s">
        <v>30</v>
      </c>
      <c r="D460">
        <v>29</v>
      </c>
      <c r="E460" t="str">
        <f t="shared" si="13"/>
        <v>young adult</v>
      </c>
      <c r="F460" s="3">
        <v>44899</v>
      </c>
      <c r="G460" s="3" t="str">
        <f t="shared" si="14"/>
        <v>Dec</v>
      </c>
      <c r="H460" t="s">
        <v>20</v>
      </c>
      <c r="I460" t="s">
        <v>41</v>
      </c>
      <c r="J460" t="s">
        <v>22</v>
      </c>
      <c r="K460" t="s">
        <v>37</v>
      </c>
      <c r="L460">
        <v>1</v>
      </c>
      <c r="M460">
        <v>475</v>
      </c>
      <c r="N460" t="s">
        <v>24</v>
      </c>
      <c r="O460" t="s">
        <v>49</v>
      </c>
      <c r="P460" t="s">
        <v>85</v>
      </c>
      <c r="Q460" t="s">
        <v>27</v>
      </c>
      <c r="R460" t="s">
        <v>28</v>
      </c>
    </row>
    <row r="461" spans="1:18">
      <c r="A461">
        <v>460</v>
      </c>
      <c r="B461" t="s">
        <v>739</v>
      </c>
      <c r="C461" t="s">
        <v>51</v>
      </c>
      <c r="D461">
        <v>63</v>
      </c>
      <c r="E461" t="str">
        <f t="shared" si="13"/>
        <v>adult</v>
      </c>
      <c r="F461" s="3">
        <v>44899</v>
      </c>
      <c r="G461" s="3" t="str">
        <f t="shared" si="14"/>
        <v>Dec</v>
      </c>
      <c r="H461" t="s">
        <v>20</v>
      </c>
      <c r="I461" t="s">
        <v>41</v>
      </c>
      <c r="J461" t="s">
        <v>48</v>
      </c>
      <c r="K461" t="s">
        <v>23</v>
      </c>
      <c r="L461">
        <v>1</v>
      </c>
      <c r="M461">
        <v>791</v>
      </c>
      <c r="N461" t="s">
        <v>24</v>
      </c>
      <c r="O461" t="s">
        <v>62</v>
      </c>
      <c r="P461" t="s">
        <v>740</v>
      </c>
      <c r="Q461" t="s">
        <v>27</v>
      </c>
      <c r="R461" t="s">
        <v>28</v>
      </c>
    </row>
    <row r="462" spans="1:18">
      <c r="A462">
        <v>461</v>
      </c>
      <c r="B462" t="s">
        <v>739</v>
      </c>
      <c r="C462" t="s">
        <v>30</v>
      </c>
      <c r="D462">
        <v>64</v>
      </c>
      <c r="E462" t="str">
        <f t="shared" si="13"/>
        <v>adult</v>
      </c>
      <c r="F462" s="3">
        <v>44899</v>
      </c>
      <c r="G462" s="3" t="str">
        <f t="shared" si="14"/>
        <v>Dec</v>
      </c>
      <c r="H462" t="s">
        <v>168</v>
      </c>
      <c r="I462" t="s">
        <v>21</v>
      </c>
      <c r="J462" t="s">
        <v>32</v>
      </c>
      <c r="K462" t="s">
        <v>23</v>
      </c>
      <c r="L462">
        <v>1</v>
      </c>
      <c r="M462">
        <v>898</v>
      </c>
      <c r="N462" t="s">
        <v>24</v>
      </c>
      <c r="O462" t="s">
        <v>43</v>
      </c>
      <c r="P462" t="s">
        <v>108</v>
      </c>
      <c r="Q462" t="s">
        <v>27</v>
      </c>
      <c r="R462" t="s">
        <v>28</v>
      </c>
    </row>
    <row r="463" spans="1:18">
      <c r="A463">
        <v>462</v>
      </c>
      <c r="B463" t="s">
        <v>741</v>
      </c>
      <c r="C463" t="s">
        <v>30</v>
      </c>
      <c r="D463">
        <v>35</v>
      </c>
      <c r="E463" t="str">
        <f t="shared" si="13"/>
        <v>adult</v>
      </c>
      <c r="F463" s="3">
        <v>44899</v>
      </c>
      <c r="G463" s="3" t="str">
        <f t="shared" si="14"/>
        <v>Dec</v>
      </c>
      <c r="H463" t="s">
        <v>20</v>
      </c>
      <c r="I463" t="s">
        <v>41</v>
      </c>
      <c r="J463" t="s">
        <v>32</v>
      </c>
      <c r="K463" t="s">
        <v>42</v>
      </c>
      <c r="L463">
        <v>1</v>
      </c>
      <c r="M463">
        <v>646</v>
      </c>
      <c r="N463" t="s">
        <v>24</v>
      </c>
      <c r="O463" t="s">
        <v>115</v>
      </c>
      <c r="P463" t="s">
        <v>116</v>
      </c>
      <c r="Q463" t="s">
        <v>27</v>
      </c>
      <c r="R463" t="s">
        <v>28</v>
      </c>
    </row>
    <row r="464" spans="1:18">
      <c r="A464">
        <v>463</v>
      </c>
      <c r="B464" t="s">
        <v>742</v>
      </c>
      <c r="C464" t="s">
        <v>30</v>
      </c>
      <c r="D464">
        <v>23</v>
      </c>
      <c r="E464" t="str">
        <f t="shared" si="13"/>
        <v>young adult</v>
      </c>
      <c r="F464" s="3">
        <v>44899</v>
      </c>
      <c r="G464" s="3" t="str">
        <f t="shared" si="14"/>
        <v>Dec</v>
      </c>
      <c r="H464" t="s">
        <v>20</v>
      </c>
      <c r="I464" t="s">
        <v>47</v>
      </c>
      <c r="J464" t="s">
        <v>32</v>
      </c>
      <c r="K464" t="s">
        <v>89</v>
      </c>
      <c r="L464">
        <v>1</v>
      </c>
      <c r="M464">
        <v>545</v>
      </c>
      <c r="N464" t="s">
        <v>24</v>
      </c>
      <c r="O464" t="s">
        <v>82</v>
      </c>
      <c r="P464" t="s">
        <v>229</v>
      </c>
      <c r="Q464" t="s">
        <v>27</v>
      </c>
      <c r="R464" t="s">
        <v>28</v>
      </c>
    </row>
    <row r="465" spans="1:18">
      <c r="A465">
        <v>464</v>
      </c>
      <c r="B465" t="s">
        <v>743</v>
      </c>
      <c r="C465" t="s">
        <v>30</v>
      </c>
      <c r="D465">
        <v>33</v>
      </c>
      <c r="E465" t="str">
        <f t="shared" si="13"/>
        <v>adult</v>
      </c>
      <c r="F465" s="3">
        <v>44899</v>
      </c>
      <c r="G465" s="3" t="str">
        <f t="shared" si="14"/>
        <v>Dec</v>
      </c>
      <c r="H465" t="s">
        <v>20</v>
      </c>
      <c r="I465" t="s">
        <v>41</v>
      </c>
      <c r="J465" t="s">
        <v>22</v>
      </c>
      <c r="K465" t="s">
        <v>42</v>
      </c>
      <c r="L465">
        <v>1</v>
      </c>
      <c r="M465">
        <v>435</v>
      </c>
      <c r="N465" t="s">
        <v>24</v>
      </c>
      <c r="O465" t="s">
        <v>115</v>
      </c>
      <c r="P465" t="s">
        <v>717</v>
      </c>
      <c r="Q465" t="s">
        <v>27</v>
      </c>
      <c r="R465" t="s">
        <v>28</v>
      </c>
    </row>
    <row r="466" spans="1:18">
      <c r="A466">
        <v>465</v>
      </c>
      <c r="B466" t="s">
        <v>744</v>
      </c>
      <c r="C466" t="s">
        <v>30</v>
      </c>
      <c r="D466">
        <v>49</v>
      </c>
      <c r="E466" t="str">
        <f t="shared" si="13"/>
        <v>adult</v>
      </c>
      <c r="F466" s="3">
        <v>44899</v>
      </c>
      <c r="G466" s="3" t="str">
        <f t="shared" si="14"/>
        <v>Dec</v>
      </c>
      <c r="H466" t="s">
        <v>20</v>
      </c>
      <c r="I466" t="s">
        <v>74</v>
      </c>
      <c r="J466" t="s">
        <v>22</v>
      </c>
      <c r="K466" t="s">
        <v>58</v>
      </c>
      <c r="L466">
        <v>1</v>
      </c>
      <c r="M466">
        <v>399</v>
      </c>
      <c r="N466" t="s">
        <v>24</v>
      </c>
      <c r="O466" t="s">
        <v>60</v>
      </c>
      <c r="P466" t="s">
        <v>745</v>
      </c>
      <c r="Q466" t="s">
        <v>27</v>
      </c>
      <c r="R466" t="s">
        <v>28</v>
      </c>
    </row>
    <row r="467" spans="1:18">
      <c r="A467">
        <v>466</v>
      </c>
      <c r="B467" t="s">
        <v>746</v>
      </c>
      <c r="C467" t="s">
        <v>30</v>
      </c>
      <c r="D467">
        <v>52</v>
      </c>
      <c r="E467" t="str">
        <f t="shared" si="13"/>
        <v>adult</v>
      </c>
      <c r="F467" s="3">
        <v>44899</v>
      </c>
      <c r="G467" s="3" t="str">
        <f t="shared" si="14"/>
        <v>Dec</v>
      </c>
      <c r="H467" t="s">
        <v>20</v>
      </c>
      <c r="I467" t="s">
        <v>47</v>
      </c>
      <c r="J467" t="s">
        <v>155</v>
      </c>
      <c r="K467" t="s">
        <v>156</v>
      </c>
      <c r="L467">
        <v>1</v>
      </c>
      <c r="M467">
        <v>442</v>
      </c>
      <c r="N467" t="s">
        <v>24</v>
      </c>
      <c r="O467" t="s">
        <v>386</v>
      </c>
      <c r="P467" t="s">
        <v>747</v>
      </c>
      <c r="Q467" t="s">
        <v>27</v>
      </c>
      <c r="R467" t="s">
        <v>28</v>
      </c>
    </row>
    <row r="468" spans="1:18">
      <c r="A468">
        <v>467</v>
      </c>
      <c r="B468" t="s">
        <v>748</v>
      </c>
      <c r="C468" t="s">
        <v>30</v>
      </c>
      <c r="D468">
        <v>29</v>
      </c>
      <c r="E468" t="str">
        <f t="shared" si="13"/>
        <v>young adult</v>
      </c>
      <c r="F468" s="3">
        <v>44899</v>
      </c>
      <c r="G468" s="3" t="str">
        <f t="shared" si="14"/>
        <v>Dec</v>
      </c>
      <c r="H468" t="s">
        <v>20</v>
      </c>
      <c r="I468" t="s">
        <v>56</v>
      </c>
      <c r="J468" t="s">
        <v>32</v>
      </c>
      <c r="K468" t="s">
        <v>58</v>
      </c>
      <c r="L468">
        <v>1</v>
      </c>
      <c r="M468">
        <v>824</v>
      </c>
      <c r="N468" t="s">
        <v>24</v>
      </c>
      <c r="O468" t="s">
        <v>53</v>
      </c>
      <c r="P468" t="s">
        <v>749</v>
      </c>
      <c r="Q468" t="s">
        <v>27</v>
      </c>
      <c r="R468" t="s">
        <v>28</v>
      </c>
    </row>
    <row r="469" spans="1:18">
      <c r="A469">
        <v>468</v>
      </c>
      <c r="B469" t="s">
        <v>750</v>
      </c>
      <c r="C469" t="s">
        <v>30</v>
      </c>
      <c r="D469">
        <v>38</v>
      </c>
      <c r="E469" t="str">
        <f t="shared" si="13"/>
        <v>adult</v>
      </c>
      <c r="F469" s="3">
        <v>44899</v>
      </c>
      <c r="G469" s="3" t="str">
        <f t="shared" si="14"/>
        <v>Dec</v>
      </c>
      <c r="H469" t="s">
        <v>20</v>
      </c>
      <c r="I469" t="s">
        <v>52</v>
      </c>
      <c r="J469" t="s">
        <v>32</v>
      </c>
      <c r="K469" t="s">
        <v>58</v>
      </c>
      <c r="L469">
        <v>1</v>
      </c>
      <c r="M469">
        <v>1238</v>
      </c>
      <c r="N469" t="s">
        <v>24</v>
      </c>
      <c r="O469" t="s">
        <v>71</v>
      </c>
      <c r="P469" t="s">
        <v>235</v>
      </c>
      <c r="Q469" t="s">
        <v>27</v>
      </c>
      <c r="R469" t="s">
        <v>28</v>
      </c>
    </row>
    <row r="470" spans="1:18">
      <c r="A470">
        <v>469</v>
      </c>
      <c r="B470" t="s">
        <v>751</v>
      </c>
      <c r="C470" t="s">
        <v>30</v>
      </c>
      <c r="D470">
        <v>18</v>
      </c>
      <c r="E470" t="str">
        <f t="shared" si="13"/>
        <v>Teenager</v>
      </c>
      <c r="F470" s="3">
        <v>44899</v>
      </c>
      <c r="G470" s="3" t="str">
        <f t="shared" si="14"/>
        <v>Dec</v>
      </c>
      <c r="H470" t="s">
        <v>20</v>
      </c>
      <c r="I470" t="s">
        <v>52</v>
      </c>
      <c r="J470" t="s">
        <v>32</v>
      </c>
      <c r="K470" t="s">
        <v>58</v>
      </c>
      <c r="L470">
        <v>1</v>
      </c>
      <c r="M470">
        <v>835</v>
      </c>
      <c r="N470" t="s">
        <v>24</v>
      </c>
      <c r="O470" t="s">
        <v>71</v>
      </c>
      <c r="P470" t="s">
        <v>72</v>
      </c>
      <c r="Q470" t="s">
        <v>27</v>
      </c>
      <c r="R470" t="s">
        <v>28</v>
      </c>
    </row>
    <row r="471" spans="1:18">
      <c r="A471">
        <v>470</v>
      </c>
      <c r="B471" t="s">
        <v>752</v>
      </c>
      <c r="C471" t="s">
        <v>30</v>
      </c>
      <c r="D471">
        <v>18</v>
      </c>
      <c r="E471" t="str">
        <f t="shared" si="13"/>
        <v>Teenager</v>
      </c>
      <c r="F471" s="3">
        <v>44899</v>
      </c>
      <c r="G471" s="3" t="str">
        <f t="shared" si="14"/>
        <v>Dec</v>
      </c>
      <c r="H471" t="s">
        <v>20</v>
      </c>
      <c r="I471" t="s">
        <v>47</v>
      </c>
      <c r="J471" t="s">
        <v>22</v>
      </c>
      <c r="K471" t="s">
        <v>81</v>
      </c>
      <c r="L471">
        <v>1</v>
      </c>
      <c r="M471">
        <v>315</v>
      </c>
      <c r="N471" t="s">
        <v>24</v>
      </c>
      <c r="O471" t="s">
        <v>62</v>
      </c>
      <c r="P471" t="s">
        <v>753</v>
      </c>
      <c r="Q471" t="s">
        <v>27</v>
      </c>
      <c r="R471" t="s">
        <v>28</v>
      </c>
    </row>
    <row r="472" spans="1:18">
      <c r="A472">
        <v>471</v>
      </c>
      <c r="B472" t="s">
        <v>754</v>
      </c>
      <c r="C472" t="s">
        <v>30</v>
      </c>
      <c r="D472">
        <v>33</v>
      </c>
      <c r="E472" t="str">
        <f t="shared" ref="E472:E535" si="15">IF(D472&gt;=32,"adult", IF(D472&gt;=23,"young adult", IF(D472&gt;=18, "Teenager")))</f>
        <v>adult</v>
      </c>
      <c r="F472" s="3">
        <v>44899</v>
      </c>
      <c r="G472" s="3" t="str">
        <f t="shared" si="14"/>
        <v>Dec</v>
      </c>
      <c r="H472" t="s">
        <v>20</v>
      </c>
      <c r="I472" t="s">
        <v>52</v>
      </c>
      <c r="J472" t="s">
        <v>22</v>
      </c>
      <c r="K472" t="s">
        <v>33</v>
      </c>
      <c r="L472">
        <v>1</v>
      </c>
      <c r="M472">
        <v>449</v>
      </c>
      <c r="N472" t="s">
        <v>24</v>
      </c>
      <c r="O472" t="s">
        <v>38</v>
      </c>
      <c r="P472" t="s">
        <v>39</v>
      </c>
      <c r="Q472" t="s">
        <v>27</v>
      </c>
      <c r="R472" t="s">
        <v>28</v>
      </c>
    </row>
    <row r="473" spans="1:18">
      <c r="A473">
        <v>472</v>
      </c>
      <c r="B473" t="s">
        <v>755</v>
      </c>
      <c r="C473" t="s">
        <v>30</v>
      </c>
      <c r="D473">
        <v>59</v>
      </c>
      <c r="E473" t="str">
        <f t="shared" si="15"/>
        <v>adult</v>
      </c>
      <c r="F473" s="3">
        <v>44899</v>
      </c>
      <c r="G473" s="3" t="str">
        <f t="shared" si="14"/>
        <v>Dec</v>
      </c>
      <c r="H473" t="s">
        <v>20</v>
      </c>
      <c r="I473" t="s">
        <v>47</v>
      </c>
      <c r="J473" t="s">
        <v>32</v>
      </c>
      <c r="K473" t="s">
        <v>42</v>
      </c>
      <c r="L473">
        <v>1</v>
      </c>
      <c r="M473">
        <v>759</v>
      </c>
      <c r="N473" t="s">
        <v>24</v>
      </c>
      <c r="O473" t="s">
        <v>43</v>
      </c>
      <c r="P473" t="s">
        <v>108</v>
      </c>
      <c r="Q473" t="s">
        <v>27</v>
      </c>
      <c r="R473" t="s">
        <v>28</v>
      </c>
    </row>
    <row r="474" spans="1:18">
      <c r="A474">
        <v>473</v>
      </c>
      <c r="B474" t="s">
        <v>756</v>
      </c>
      <c r="C474" t="s">
        <v>30</v>
      </c>
      <c r="D474">
        <v>57</v>
      </c>
      <c r="E474" t="str">
        <f t="shared" si="15"/>
        <v>adult</v>
      </c>
      <c r="F474" s="3">
        <v>44899</v>
      </c>
      <c r="G474" s="3" t="str">
        <f t="shared" si="14"/>
        <v>Dec</v>
      </c>
      <c r="H474" t="s">
        <v>20</v>
      </c>
      <c r="I474" t="s">
        <v>41</v>
      </c>
      <c r="J474" t="s">
        <v>155</v>
      </c>
      <c r="K474" t="s">
        <v>156</v>
      </c>
      <c r="L474">
        <v>1</v>
      </c>
      <c r="M474">
        <v>684</v>
      </c>
      <c r="N474" t="s">
        <v>24</v>
      </c>
      <c r="O474" t="s">
        <v>49</v>
      </c>
      <c r="P474" t="s">
        <v>249</v>
      </c>
      <c r="Q474" t="s">
        <v>27</v>
      </c>
      <c r="R474" t="s">
        <v>28</v>
      </c>
    </row>
    <row r="475" spans="1:18">
      <c r="A475">
        <v>474</v>
      </c>
      <c r="B475" t="s">
        <v>757</v>
      </c>
      <c r="C475" t="s">
        <v>30</v>
      </c>
      <c r="D475">
        <v>62</v>
      </c>
      <c r="E475" t="str">
        <f t="shared" si="15"/>
        <v>adult</v>
      </c>
      <c r="F475" s="3">
        <v>44899</v>
      </c>
      <c r="G475" s="3" t="str">
        <f t="shared" si="14"/>
        <v>Dec</v>
      </c>
      <c r="H475" t="s">
        <v>20</v>
      </c>
      <c r="I475" t="s">
        <v>31</v>
      </c>
      <c r="J475" t="s">
        <v>32</v>
      </c>
      <c r="K475" t="s">
        <v>58</v>
      </c>
      <c r="L475">
        <v>1</v>
      </c>
      <c r="M475">
        <v>636</v>
      </c>
      <c r="N475" t="s">
        <v>24</v>
      </c>
      <c r="O475" t="s">
        <v>90</v>
      </c>
      <c r="P475" t="s">
        <v>478</v>
      </c>
      <c r="Q475" t="s">
        <v>27</v>
      </c>
      <c r="R475" t="s">
        <v>28</v>
      </c>
    </row>
    <row r="476" spans="1:18">
      <c r="A476">
        <v>475</v>
      </c>
      <c r="B476" t="s">
        <v>757</v>
      </c>
      <c r="C476" t="s">
        <v>30</v>
      </c>
      <c r="D476">
        <v>36</v>
      </c>
      <c r="E476" t="str">
        <f t="shared" si="15"/>
        <v>adult</v>
      </c>
      <c r="F476" s="3">
        <v>44899</v>
      </c>
      <c r="G476" s="3" t="str">
        <f t="shared" si="14"/>
        <v>Dec</v>
      </c>
      <c r="H476" t="s">
        <v>20</v>
      </c>
      <c r="I476" t="s">
        <v>74</v>
      </c>
      <c r="J476" t="s">
        <v>22</v>
      </c>
      <c r="K476" t="s">
        <v>42</v>
      </c>
      <c r="L476">
        <v>1</v>
      </c>
      <c r="M476">
        <v>292</v>
      </c>
      <c r="N476" t="s">
        <v>24</v>
      </c>
      <c r="O476" t="s">
        <v>218</v>
      </c>
      <c r="P476" t="s">
        <v>758</v>
      </c>
      <c r="Q476" t="s">
        <v>27</v>
      </c>
      <c r="R476" t="s">
        <v>28</v>
      </c>
    </row>
    <row r="477" spans="1:18">
      <c r="A477">
        <v>476</v>
      </c>
      <c r="B477" t="s">
        <v>759</v>
      </c>
      <c r="C477" t="s">
        <v>30</v>
      </c>
      <c r="D477">
        <v>30</v>
      </c>
      <c r="E477" t="str">
        <f t="shared" si="15"/>
        <v>young adult</v>
      </c>
      <c r="F477" s="3">
        <v>44899</v>
      </c>
      <c r="G477" s="3" t="str">
        <f t="shared" si="14"/>
        <v>Dec</v>
      </c>
      <c r="H477" t="s">
        <v>20</v>
      </c>
      <c r="I477" t="s">
        <v>74</v>
      </c>
      <c r="J477" t="s">
        <v>32</v>
      </c>
      <c r="K477" t="s">
        <v>33</v>
      </c>
      <c r="L477">
        <v>1</v>
      </c>
      <c r="M477">
        <v>579</v>
      </c>
      <c r="N477" t="s">
        <v>24</v>
      </c>
      <c r="O477" t="s">
        <v>49</v>
      </c>
      <c r="P477" t="s">
        <v>760</v>
      </c>
      <c r="Q477" t="s">
        <v>27</v>
      </c>
      <c r="R477" t="s">
        <v>28</v>
      </c>
    </row>
    <row r="478" spans="1:18">
      <c r="A478">
        <v>477</v>
      </c>
      <c r="B478" t="s">
        <v>761</v>
      </c>
      <c r="C478" t="s">
        <v>51</v>
      </c>
      <c r="D478">
        <v>40</v>
      </c>
      <c r="E478" t="str">
        <f t="shared" si="15"/>
        <v>adult</v>
      </c>
      <c r="F478" s="3">
        <v>44899</v>
      </c>
      <c r="G478" s="3" t="str">
        <f t="shared" si="14"/>
        <v>Dec</v>
      </c>
      <c r="H478" t="s">
        <v>20</v>
      </c>
      <c r="I478" t="s">
        <v>47</v>
      </c>
      <c r="J478" t="s">
        <v>22</v>
      </c>
      <c r="K478" t="s">
        <v>89</v>
      </c>
      <c r="L478">
        <v>1</v>
      </c>
      <c r="M478">
        <v>545</v>
      </c>
      <c r="N478" t="s">
        <v>24</v>
      </c>
      <c r="O478" t="s">
        <v>53</v>
      </c>
      <c r="P478" t="s">
        <v>54</v>
      </c>
      <c r="Q478" t="s">
        <v>27</v>
      </c>
      <c r="R478" t="s">
        <v>28</v>
      </c>
    </row>
    <row r="479" spans="1:18">
      <c r="A479">
        <v>478</v>
      </c>
      <c r="B479" t="s">
        <v>762</v>
      </c>
      <c r="C479" t="s">
        <v>30</v>
      </c>
      <c r="D479">
        <v>23</v>
      </c>
      <c r="E479" t="str">
        <f t="shared" si="15"/>
        <v>young adult</v>
      </c>
      <c r="F479" s="3">
        <v>44899</v>
      </c>
      <c r="G479" s="3" t="str">
        <f t="shared" si="14"/>
        <v>Dec</v>
      </c>
      <c r="H479" t="s">
        <v>168</v>
      </c>
      <c r="I479" t="s">
        <v>41</v>
      </c>
      <c r="J479" t="s">
        <v>32</v>
      </c>
      <c r="K479" t="s">
        <v>33</v>
      </c>
      <c r="L479">
        <v>1</v>
      </c>
      <c r="M479">
        <v>788</v>
      </c>
      <c r="N479" t="s">
        <v>24</v>
      </c>
      <c r="O479" t="s">
        <v>53</v>
      </c>
      <c r="P479" t="s">
        <v>54</v>
      </c>
      <c r="Q479" t="s">
        <v>27</v>
      </c>
      <c r="R479" t="s">
        <v>28</v>
      </c>
    </row>
    <row r="480" spans="1:18">
      <c r="A480">
        <v>479</v>
      </c>
      <c r="B480" t="s">
        <v>763</v>
      </c>
      <c r="C480" t="s">
        <v>30</v>
      </c>
      <c r="D480">
        <v>39</v>
      </c>
      <c r="E480" t="str">
        <f t="shared" si="15"/>
        <v>adult</v>
      </c>
      <c r="F480" s="3">
        <v>44899</v>
      </c>
      <c r="G480" s="3" t="str">
        <f t="shared" si="14"/>
        <v>Dec</v>
      </c>
      <c r="H480" t="s">
        <v>20</v>
      </c>
      <c r="I480" t="s">
        <v>41</v>
      </c>
      <c r="J480" t="s">
        <v>22</v>
      </c>
      <c r="K480" t="s">
        <v>23</v>
      </c>
      <c r="L480">
        <v>1</v>
      </c>
      <c r="M480">
        <v>458</v>
      </c>
      <c r="N480" t="s">
        <v>24</v>
      </c>
      <c r="O480" t="s">
        <v>43</v>
      </c>
      <c r="P480" t="s">
        <v>764</v>
      </c>
      <c r="Q480" t="s">
        <v>27</v>
      </c>
      <c r="R480" t="s">
        <v>28</v>
      </c>
    </row>
    <row r="481" spans="1:18">
      <c r="A481">
        <v>480</v>
      </c>
      <c r="B481" t="s">
        <v>763</v>
      </c>
      <c r="C481" t="s">
        <v>51</v>
      </c>
      <c r="D481">
        <v>53</v>
      </c>
      <c r="E481" t="str">
        <f t="shared" si="15"/>
        <v>adult</v>
      </c>
      <c r="F481" s="3">
        <v>44899</v>
      </c>
      <c r="G481" s="3" t="str">
        <f t="shared" si="14"/>
        <v>Dec</v>
      </c>
      <c r="H481" t="s">
        <v>20</v>
      </c>
      <c r="I481" t="s">
        <v>47</v>
      </c>
      <c r="J481" t="s">
        <v>341</v>
      </c>
      <c r="K481" t="s">
        <v>37</v>
      </c>
      <c r="L481">
        <v>1</v>
      </c>
      <c r="M481">
        <v>899</v>
      </c>
      <c r="N481" t="s">
        <v>24</v>
      </c>
      <c r="O481" t="s">
        <v>53</v>
      </c>
      <c r="P481" t="s">
        <v>54</v>
      </c>
      <c r="Q481" t="s">
        <v>27</v>
      </c>
      <c r="R481" t="s">
        <v>28</v>
      </c>
    </row>
    <row r="482" spans="1:18">
      <c r="A482">
        <v>481</v>
      </c>
      <c r="B482" t="s">
        <v>765</v>
      </c>
      <c r="C482" t="s">
        <v>30</v>
      </c>
      <c r="D482">
        <v>47</v>
      </c>
      <c r="E482" t="str">
        <f t="shared" si="15"/>
        <v>adult</v>
      </c>
      <c r="F482" s="3">
        <v>44899</v>
      </c>
      <c r="G482" s="3" t="str">
        <f t="shared" si="14"/>
        <v>Dec</v>
      </c>
      <c r="H482" t="s">
        <v>204</v>
      </c>
      <c r="I482" t="s">
        <v>21</v>
      </c>
      <c r="J482" t="s">
        <v>32</v>
      </c>
      <c r="K482" t="s">
        <v>33</v>
      </c>
      <c r="L482">
        <v>1</v>
      </c>
      <c r="M482">
        <v>1068</v>
      </c>
      <c r="N482" t="s">
        <v>24</v>
      </c>
      <c r="O482" t="s">
        <v>105</v>
      </c>
      <c r="P482" t="s">
        <v>766</v>
      </c>
      <c r="Q482" t="s">
        <v>27</v>
      </c>
      <c r="R482" t="s">
        <v>28</v>
      </c>
    </row>
    <row r="483" spans="1:18">
      <c r="A483">
        <v>482</v>
      </c>
      <c r="B483" t="s">
        <v>767</v>
      </c>
      <c r="C483" t="s">
        <v>30</v>
      </c>
      <c r="D483">
        <v>32</v>
      </c>
      <c r="E483" t="str">
        <f t="shared" si="15"/>
        <v>adult</v>
      </c>
      <c r="F483" s="3">
        <v>44899</v>
      </c>
      <c r="G483" s="3" t="str">
        <f t="shared" si="14"/>
        <v>Dec</v>
      </c>
      <c r="H483" t="s">
        <v>20</v>
      </c>
      <c r="I483" t="s">
        <v>41</v>
      </c>
      <c r="J483" t="s">
        <v>32</v>
      </c>
      <c r="K483" t="s">
        <v>33</v>
      </c>
      <c r="L483">
        <v>1</v>
      </c>
      <c r="M483">
        <v>788</v>
      </c>
      <c r="N483" t="s">
        <v>24</v>
      </c>
      <c r="O483" t="s">
        <v>75</v>
      </c>
      <c r="P483" t="s">
        <v>76</v>
      </c>
      <c r="Q483" t="s">
        <v>27</v>
      </c>
      <c r="R483" t="s">
        <v>28</v>
      </c>
    </row>
    <row r="484" spans="1:18">
      <c r="A484">
        <v>483</v>
      </c>
      <c r="B484" t="s">
        <v>768</v>
      </c>
      <c r="C484" t="s">
        <v>30</v>
      </c>
      <c r="D484">
        <v>31</v>
      </c>
      <c r="E484" t="str">
        <f t="shared" si="15"/>
        <v>young adult</v>
      </c>
      <c r="F484" s="3">
        <v>44899</v>
      </c>
      <c r="G484" s="3" t="str">
        <f t="shared" si="14"/>
        <v>Dec</v>
      </c>
      <c r="H484" t="s">
        <v>20</v>
      </c>
      <c r="I484" t="s">
        <v>41</v>
      </c>
      <c r="J484" t="s">
        <v>155</v>
      </c>
      <c r="K484" t="s">
        <v>156</v>
      </c>
      <c r="L484">
        <v>1</v>
      </c>
      <c r="M484">
        <v>968</v>
      </c>
      <c r="N484" t="s">
        <v>24</v>
      </c>
      <c r="O484" t="s">
        <v>179</v>
      </c>
      <c r="P484" t="s">
        <v>769</v>
      </c>
      <c r="Q484" t="s">
        <v>27</v>
      </c>
      <c r="R484" t="s">
        <v>28</v>
      </c>
    </row>
    <row r="485" spans="1:18">
      <c r="A485">
        <v>484</v>
      </c>
      <c r="B485" t="s">
        <v>770</v>
      </c>
      <c r="C485" t="s">
        <v>30</v>
      </c>
      <c r="D485">
        <v>57</v>
      </c>
      <c r="E485" t="str">
        <f t="shared" si="15"/>
        <v>adult</v>
      </c>
      <c r="F485" s="3">
        <v>44899</v>
      </c>
      <c r="G485" s="3" t="str">
        <f t="shared" si="14"/>
        <v>Dec</v>
      </c>
      <c r="H485" t="s">
        <v>20</v>
      </c>
      <c r="I485" t="s">
        <v>21</v>
      </c>
      <c r="J485" t="s">
        <v>22</v>
      </c>
      <c r="K485" t="s">
        <v>58</v>
      </c>
      <c r="L485">
        <v>1</v>
      </c>
      <c r="M485">
        <v>301</v>
      </c>
      <c r="N485" t="s">
        <v>24</v>
      </c>
      <c r="O485" t="s">
        <v>75</v>
      </c>
      <c r="P485" t="s">
        <v>76</v>
      </c>
      <c r="Q485" t="s">
        <v>27</v>
      </c>
      <c r="R485" t="s">
        <v>28</v>
      </c>
    </row>
    <row r="486" spans="1:18">
      <c r="A486">
        <v>485</v>
      </c>
      <c r="B486" t="s">
        <v>771</v>
      </c>
      <c r="C486" t="s">
        <v>51</v>
      </c>
      <c r="D486">
        <v>34</v>
      </c>
      <c r="E486" t="str">
        <f t="shared" si="15"/>
        <v>adult</v>
      </c>
      <c r="F486" s="3">
        <v>44899</v>
      </c>
      <c r="G486" s="3" t="str">
        <f t="shared" si="14"/>
        <v>Dec</v>
      </c>
      <c r="H486" t="s">
        <v>20</v>
      </c>
      <c r="I486" t="s">
        <v>21</v>
      </c>
      <c r="J486" t="s">
        <v>48</v>
      </c>
      <c r="K486" t="s">
        <v>58</v>
      </c>
      <c r="L486">
        <v>1</v>
      </c>
      <c r="M486">
        <v>744</v>
      </c>
      <c r="N486" t="s">
        <v>24</v>
      </c>
      <c r="O486" t="s">
        <v>62</v>
      </c>
      <c r="P486" t="s">
        <v>63</v>
      </c>
      <c r="Q486" t="s">
        <v>27</v>
      </c>
      <c r="R486" t="s">
        <v>28</v>
      </c>
    </row>
    <row r="487" spans="1:18">
      <c r="A487">
        <v>486</v>
      </c>
      <c r="B487" t="s">
        <v>772</v>
      </c>
      <c r="C487" t="s">
        <v>30</v>
      </c>
      <c r="D487">
        <v>18</v>
      </c>
      <c r="E487" t="str">
        <f t="shared" si="15"/>
        <v>Teenager</v>
      </c>
      <c r="F487" s="3">
        <v>44899</v>
      </c>
      <c r="G487" s="3" t="str">
        <f t="shared" si="14"/>
        <v>Dec</v>
      </c>
      <c r="H487" t="s">
        <v>20</v>
      </c>
      <c r="I487" t="s">
        <v>41</v>
      </c>
      <c r="J487" t="s">
        <v>32</v>
      </c>
      <c r="K487" t="s">
        <v>37</v>
      </c>
      <c r="L487">
        <v>1</v>
      </c>
      <c r="M487">
        <v>1199</v>
      </c>
      <c r="N487" t="s">
        <v>24</v>
      </c>
      <c r="O487" t="s">
        <v>90</v>
      </c>
      <c r="P487" t="s">
        <v>773</v>
      </c>
      <c r="Q487" t="s">
        <v>27</v>
      </c>
      <c r="R487" t="s">
        <v>28</v>
      </c>
    </row>
    <row r="488" spans="1:18">
      <c r="A488">
        <v>487</v>
      </c>
      <c r="B488" t="s">
        <v>774</v>
      </c>
      <c r="C488" t="s">
        <v>30</v>
      </c>
      <c r="D488">
        <v>23</v>
      </c>
      <c r="E488" t="str">
        <f t="shared" si="15"/>
        <v>young adult</v>
      </c>
      <c r="F488" s="3">
        <v>44899</v>
      </c>
      <c r="G488" s="3" t="str">
        <f t="shared" si="14"/>
        <v>Dec</v>
      </c>
      <c r="H488" t="s">
        <v>20</v>
      </c>
      <c r="I488" t="s">
        <v>21</v>
      </c>
      <c r="J488" t="s">
        <v>320</v>
      </c>
      <c r="K488" t="s">
        <v>37</v>
      </c>
      <c r="L488">
        <v>1</v>
      </c>
      <c r="M488">
        <v>625</v>
      </c>
      <c r="N488" t="s">
        <v>24</v>
      </c>
      <c r="O488" t="s">
        <v>90</v>
      </c>
      <c r="P488" t="s">
        <v>277</v>
      </c>
      <c r="Q488" t="s">
        <v>27</v>
      </c>
      <c r="R488" t="s">
        <v>28</v>
      </c>
    </row>
    <row r="489" spans="1:18">
      <c r="A489">
        <v>488</v>
      </c>
      <c r="B489" t="s">
        <v>774</v>
      </c>
      <c r="C489" t="s">
        <v>30</v>
      </c>
      <c r="D489">
        <v>69</v>
      </c>
      <c r="E489" t="str">
        <f t="shared" si="15"/>
        <v>adult</v>
      </c>
      <c r="F489" s="3">
        <v>44899</v>
      </c>
      <c r="G489" s="3" t="str">
        <f t="shared" si="14"/>
        <v>Dec</v>
      </c>
      <c r="H489" t="s">
        <v>20</v>
      </c>
      <c r="I489" t="s">
        <v>31</v>
      </c>
      <c r="J489" t="s">
        <v>22</v>
      </c>
      <c r="K489" t="s">
        <v>58</v>
      </c>
      <c r="L489">
        <v>1</v>
      </c>
      <c r="M489">
        <v>382</v>
      </c>
      <c r="N489" t="s">
        <v>24</v>
      </c>
      <c r="O489" t="s">
        <v>53</v>
      </c>
      <c r="P489" t="s">
        <v>184</v>
      </c>
      <c r="Q489" t="s">
        <v>27</v>
      </c>
      <c r="R489" t="s">
        <v>28</v>
      </c>
    </row>
    <row r="490" spans="1:18">
      <c r="A490">
        <v>489</v>
      </c>
      <c r="B490" t="s">
        <v>775</v>
      </c>
      <c r="C490" t="s">
        <v>30</v>
      </c>
      <c r="D490">
        <v>32</v>
      </c>
      <c r="E490" t="str">
        <f t="shared" si="15"/>
        <v>adult</v>
      </c>
      <c r="F490" s="3">
        <v>44899</v>
      </c>
      <c r="G490" s="3" t="str">
        <f t="shared" si="14"/>
        <v>Dec</v>
      </c>
      <c r="H490" t="s">
        <v>20</v>
      </c>
      <c r="I490" t="s">
        <v>41</v>
      </c>
      <c r="J490" t="s">
        <v>155</v>
      </c>
      <c r="K490" t="s">
        <v>156</v>
      </c>
      <c r="L490">
        <v>1</v>
      </c>
      <c r="M490">
        <v>958</v>
      </c>
      <c r="N490" t="s">
        <v>24</v>
      </c>
      <c r="O490" t="s">
        <v>49</v>
      </c>
      <c r="P490" t="s">
        <v>776</v>
      </c>
      <c r="Q490" t="s">
        <v>27</v>
      </c>
      <c r="R490" t="s">
        <v>28</v>
      </c>
    </row>
    <row r="491" spans="1:18">
      <c r="A491">
        <v>490</v>
      </c>
      <c r="B491" t="s">
        <v>777</v>
      </c>
      <c r="C491" t="s">
        <v>30</v>
      </c>
      <c r="D491">
        <v>31</v>
      </c>
      <c r="E491" t="str">
        <f t="shared" si="15"/>
        <v>young adult</v>
      </c>
      <c r="F491" s="3">
        <v>44899</v>
      </c>
      <c r="G491" s="3" t="str">
        <f t="shared" si="14"/>
        <v>Dec</v>
      </c>
      <c r="H491" t="s">
        <v>204</v>
      </c>
      <c r="I491" t="s">
        <v>47</v>
      </c>
      <c r="J491" t="s">
        <v>32</v>
      </c>
      <c r="K491" t="s">
        <v>42</v>
      </c>
      <c r="L491">
        <v>1</v>
      </c>
      <c r="M491">
        <v>715</v>
      </c>
      <c r="N491" t="s">
        <v>24</v>
      </c>
      <c r="O491" t="s">
        <v>71</v>
      </c>
      <c r="P491" t="s">
        <v>72</v>
      </c>
      <c r="Q491" t="s">
        <v>27</v>
      </c>
      <c r="R491" t="s">
        <v>28</v>
      </c>
    </row>
    <row r="492" spans="1:18">
      <c r="A492">
        <v>491</v>
      </c>
      <c r="B492" t="s">
        <v>778</v>
      </c>
      <c r="C492" t="s">
        <v>30</v>
      </c>
      <c r="D492">
        <v>48</v>
      </c>
      <c r="E492" t="str">
        <f t="shared" si="15"/>
        <v>adult</v>
      </c>
      <c r="F492" s="3">
        <v>44899</v>
      </c>
      <c r="G492" s="3" t="str">
        <f t="shared" si="14"/>
        <v>Dec</v>
      </c>
      <c r="H492" t="s">
        <v>168</v>
      </c>
      <c r="I492" t="s">
        <v>47</v>
      </c>
      <c r="J492" t="s">
        <v>32</v>
      </c>
      <c r="K492" t="s">
        <v>33</v>
      </c>
      <c r="L492">
        <v>1</v>
      </c>
      <c r="M492">
        <v>792</v>
      </c>
      <c r="N492" t="s">
        <v>24</v>
      </c>
      <c r="O492" t="s">
        <v>49</v>
      </c>
      <c r="P492" t="s">
        <v>130</v>
      </c>
      <c r="Q492" t="s">
        <v>27</v>
      </c>
      <c r="R492" t="s">
        <v>28</v>
      </c>
    </row>
    <row r="493" spans="1:18">
      <c r="A493">
        <v>492</v>
      </c>
      <c r="B493" t="s">
        <v>779</v>
      </c>
      <c r="C493" t="s">
        <v>30</v>
      </c>
      <c r="D493">
        <v>55</v>
      </c>
      <c r="E493" t="str">
        <f t="shared" si="15"/>
        <v>adult</v>
      </c>
      <c r="F493" s="3">
        <v>44899</v>
      </c>
      <c r="G493" s="3" t="str">
        <f t="shared" si="14"/>
        <v>Dec</v>
      </c>
      <c r="H493" t="s">
        <v>20</v>
      </c>
      <c r="I493" t="s">
        <v>74</v>
      </c>
      <c r="J493" t="s">
        <v>155</v>
      </c>
      <c r="K493" t="s">
        <v>156</v>
      </c>
      <c r="L493">
        <v>1</v>
      </c>
      <c r="M493">
        <v>1018</v>
      </c>
      <c r="N493" t="s">
        <v>24</v>
      </c>
      <c r="O493" t="s">
        <v>43</v>
      </c>
      <c r="P493" t="s">
        <v>780</v>
      </c>
      <c r="Q493" t="s">
        <v>27</v>
      </c>
      <c r="R493" t="s">
        <v>28</v>
      </c>
    </row>
    <row r="494" spans="1:18">
      <c r="A494">
        <v>493</v>
      </c>
      <c r="B494" t="s">
        <v>781</v>
      </c>
      <c r="C494" t="s">
        <v>30</v>
      </c>
      <c r="D494">
        <v>74</v>
      </c>
      <c r="E494" t="str">
        <f t="shared" si="15"/>
        <v>adult</v>
      </c>
      <c r="F494" s="3">
        <v>44899</v>
      </c>
      <c r="G494" s="3" t="str">
        <f t="shared" si="14"/>
        <v>Dec</v>
      </c>
      <c r="H494" t="s">
        <v>20</v>
      </c>
      <c r="I494" t="s">
        <v>41</v>
      </c>
      <c r="J494" t="s">
        <v>32</v>
      </c>
      <c r="K494" t="s">
        <v>33</v>
      </c>
      <c r="L494">
        <v>1</v>
      </c>
      <c r="M494">
        <v>693</v>
      </c>
      <c r="N494" t="s">
        <v>24</v>
      </c>
      <c r="O494" t="s">
        <v>34</v>
      </c>
      <c r="P494" t="s">
        <v>35</v>
      </c>
      <c r="Q494" t="s">
        <v>27</v>
      </c>
      <c r="R494" t="s">
        <v>28</v>
      </c>
    </row>
    <row r="495" spans="1:18">
      <c r="A495">
        <v>494</v>
      </c>
      <c r="B495" t="s">
        <v>782</v>
      </c>
      <c r="C495" t="s">
        <v>30</v>
      </c>
      <c r="D495">
        <v>28</v>
      </c>
      <c r="E495" t="str">
        <f t="shared" si="15"/>
        <v>young adult</v>
      </c>
      <c r="F495" s="3">
        <v>44899</v>
      </c>
      <c r="G495" s="3" t="str">
        <f t="shared" si="14"/>
        <v>Dec</v>
      </c>
      <c r="H495" t="s">
        <v>20</v>
      </c>
      <c r="I495" t="s">
        <v>47</v>
      </c>
      <c r="J495" t="s">
        <v>22</v>
      </c>
      <c r="K495" t="s">
        <v>42</v>
      </c>
      <c r="L495">
        <v>1</v>
      </c>
      <c r="M495">
        <v>375</v>
      </c>
      <c r="N495" t="s">
        <v>24</v>
      </c>
      <c r="O495" t="s">
        <v>53</v>
      </c>
      <c r="P495" t="s">
        <v>54</v>
      </c>
      <c r="Q495" t="s">
        <v>27</v>
      </c>
      <c r="R495" t="s">
        <v>28</v>
      </c>
    </row>
    <row r="496" spans="1:18">
      <c r="A496">
        <v>495</v>
      </c>
      <c r="B496" t="s">
        <v>783</v>
      </c>
      <c r="C496" t="s">
        <v>30</v>
      </c>
      <c r="D496">
        <v>21</v>
      </c>
      <c r="E496" t="str">
        <f t="shared" si="15"/>
        <v>Teenager</v>
      </c>
      <c r="F496" s="3">
        <v>44899</v>
      </c>
      <c r="G496" s="3" t="str">
        <f t="shared" si="14"/>
        <v>Dec</v>
      </c>
      <c r="H496" t="s">
        <v>20</v>
      </c>
      <c r="I496" t="s">
        <v>56</v>
      </c>
      <c r="J496" t="s">
        <v>22</v>
      </c>
      <c r="K496" t="s">
        <v>23</v>
      </c>
      <c r="L496">
        <v>1</v>
      </c>
      <c r="M496">
        <v>523</v>
      </c>
      <c r="N496" t="s">
        <v>24</v>
      </c>
      <c r="O496" t="s">
        <v>60</v>
      </c>
      <c r="P496" t="s">
        <v>784</v>
      </c>
      <c r="Q496" t="s">
        <v>27</v>
      </c>
      <c r="R496" t="s">
        <v>28</v>
      </c>
    </row>
    <row r="497" spans="1:18">
      <c r="A497">
        <v>496</v>
      </c>
      <c r="B497" t="s">
        <v>785</v>
      </c>
      <c r="C497" t="s">
        <v>30</v>
      </c>
      <c r="D497">
        <v>32</v>
      </c>
      <c r="E497" t="str">
        <f t="shared" si="15"/>
        <v>adult</v>
      </c>
      <c r="F497" s="3">
        <v>44899</v>
      </c>
      <c r="G497" s="3" t="str">
        <f t="shared" si="14"/>
        <v>Dec</v>
      </c>
      <c r="H497" t="s">
        <v>20</v>
      </c>
      <c r="I497" t="s">
        <v>31</v>
      </c>
      <c r="J497" t="s">
        <v>32</v>
      </c>
      <c r="K497" t="s">
        <v>89</v>
      </c>
      <c r="L497">
        <v>1</v>
      </c>
      <c r="M497">
        <v>967</v>
      </c>
      <c r="N497" t="s">
        <v>24</v>
      </c>
      <c r="O497" t="s">
        <v>231</v>
      </c>
      <c r="P497" t="s">
        <v>231</v>
      </c>
      <c r="Q497" t="s">
        <v>27</v>
      </c>
      <c r="R497" t="s">
        <v>28</v>
      </c>
    </row>
    <row r="498" spans="1:18">
      <c r="A498">
        <v>497</v>
      </c>
      <c r="B498" t="s">
        <v>786</v>
      </c>
      <c r="C498" t="s">
        <v>30</v>
      </c>
      <c r="D498">
        <v>47</v>
      </c>
      <c r="E498" t="str">
        <f t="shared" si="15"/>
        <v>adult</v>
      </c>
      <c r="F498" s="3">
        <v>44899</v>
      </c>
      <c r="G498" s="3" t="str">
        <f t="shared" si="14"/>
        <v>Dec</v>
      </c>
      <c r="H498" t="s">
        <v>20</v>
      </c>
      <c r="I498" t="s">
        <v>41</v>
      </c>
      <c r="J498" t="s">
        <v>32</v>
      </c>
      <c r="K498" t="s">
        <v>23</v>
      </c>
      <c r="L498">
        <v>1</v>
      </c>
      <c r="M498">
        <v>612</v>
      </c>
      <c r="N498" t="s">
        <v>24</v>
      </c>
      <c r="O498" t="s">
        <v>43</v>
      </c>
      <c r="P498" t="s">
        <v>108</v>
      </c>
      <c r="Q498" t="s">
        <v>27</v>
      </c>
      <c r="R498" t="s">
        <v>28</v>
      </c>
    </row>
    <row r="499" spans="1:18">
      <c r="A499">
        <v>498</v>
      </c>
      <c r="B499" t="s">
        <v>787</v>
      </c>
      <c r="C499" t="s">
        <v>30</v>
      </c>
      <c r="D499">
        <v>30</v>
      </c>
      <c r="E499" t="str">
        <f t="shared" si="15"/>
        <v>young adult</v>
      </c>
      <c r="F499" s="3">
        <v>44899</v>
      </c>
      <c r="G499" s="3" t="str">
        <f t="shared" si="14"/>
        <v>Dec</v>
      </c>
      <c r="H499" t="s">
        <v>20</v>
      </c>
      <c r="I499" t="s">
        <v>47</v>
      </c>
      <c r="J499" t="s">
        <v>64</v>
      </c>
      <c r="K499" t="s">
        <v>23</v>
      </c>
      <c r="L499">
        <v>1</v>
      </c>
      <c r="M499">
        <v>375</v>
      </c>
      <c r="N499" t="s">
        <v>24</v>
      </c>
      <c r="O499" t="s">
        <v>49</v>
      </c>
      <c r="P499" t="s">
        <v>130</v>
      </c>
      <c r="Q499" t="s">
        <v>27</v>
      </c>
      <c r="R499" t="s">
        <v>28</v>
      </c>
    </row>
    <row r="500" spans="1:18">
      <c r="A500">
        <v>499</v>
      </c>
      <c r="B500" t="s">
        <v>788</v>
      </c>
      <c r="C500" t="s">
        <v>51</v>
      </c>
      <c r="D500">
        <v>38</v>
      </c>
      <c r="E500" t="str">
        <f t="shared" si="15"/>
        <v>adult</v>
      </c>
      <c r="F500" s="3">
        <v>44899</v>
      </c>
      <c r="G500" s="3" t="str">
        <f t="shared" si="14"/>
        <v>Dec</v>
      </c>
      <c r="H500" t="s">
        <v>20</v>
      </c>
      <c r="I500" t="s">
        <v>41</v>
      </c>
      <c r="J500" t="s">
        <v>48</v>
      </c>
      <c r="K500" t="s">
        <v>33</v>
      </c>
      <c r="L500">
        <v>1</v>
      </c>
      <c r="M500">
        <v>956</v>
      </c>
      <c r="N500" t="s">
        <v>24</v>
      </c>
      <c r="O500" t="s">
        <v>60</v>
      </c>
      <c r="P500" t="s">
        <v>789</v>
      </c>
      <c r="Q500" t="s">
        <v>27</v>
      </c>
      <c r="R500" t="s">
        <v>28</v>
      </c>
    </row>
    <row r="501" spans="1:18">
      <c r="A501">
        <v>500</v>
      </c>
      <c r="B501" t="s">
        <v>790</v>
      </c>
      <c r="C501" t="s">
        <v>30</v>
      </c>
      <c r="D501">
        <v>56</v>
      </c>
      <c r="E501" t="str">
        <f t="shared" si="15"/>
        <v>adult</v>
      </c>
      <c r="F501" s="3">
        <v>44899</v>
      </c>
      <c r="G501" s="3" t="str">
        <f t="shared" si="14"/>
        <v>Dec</v>
      </c>
      <c r="H501" t="s">
        <v>20</v>
      </c>
      <c r="I501" t="s">
        <v>21</v>
      </c>
      <c r="J501" t="s">
        <v>32</v>
      </c>
      <c r="K501" t="s">
        <v>58</v>
      </c>
      <c r="L501">
        <v>1</v>
      </c>
      <c r="M501">
        <v>888</v>
      </c>
      <c r="N501" t="s">
        <v>24</v>
      </c>
      <c r="O501" t="s">
        <v>60</v>
      </c>
      <c r="P501" t="s">
        <v>791</v>
      </c>
      <c r="Q501" t="s">
        <v>27</v>
      </c>
      <c r="R501" t="s">
        <v>28</v>
      </c>
    </row>
    <row r="502" spans="1:18">
      <c r="A502">
        <v>501</v>
      </c>
      <c r="B502" t="s">
        <v>792</v>
      </c>
      <c r="C502" t="s">
        <v>30</v>
      </c>
      <c r="D502">
        <v>35</v>
      </c>
      <c r="E502" t="str">
        <f t="shared" si="15"/>
        <v>adult</v>
      </c>
      <c r="F502" s="3">
        <v>44899</v>
      </c>
      <c r="G502" s="3" t="str">
        <f t="shared" si="14"/>
        <v>Dec</v>
      </c>
      <c r="H502" t="s">
        <v>20</v>
      </c>
      <c r="I502" t="s">
        <v>56</v>
      </c>
      <c r="J502" t="s">
        <v>32</v>
      </c>
      <c r="K502" t="s">
        <v>37</v>
      </c>
      <c r="L502">
        <v>1</v>
      </c>
      <c r="M502">
        <v>1154</v>
      </c>
      <c r="N502" t="s">
        <v>24</v>
      </c>
      <c r="O502" t="s">
        <v>75</v>
      </c>
      <c r="P502" t="s">
        <v>76</v>
      </c>
      <c r="Q502" t="s">
        <v>27</v>
      </c>
      <c r="R502" t="s">
        <v>28</v>
      </c>
    </row>
    <row r="503" spans="1:18">
      <c r="A503">
        <v>502</v>
      </c>
      <c r="B503" t="s">
        <v>793</v>
      </c>
      <c r="C503" t="s">
        <v>30</v>
      </c>
      <c r="D503">
        <v>44</v>
      </c>
      <c r="E503" t="str">
        <f t="shared" si="15"/>
        <v>adult</v>
      </c>
      <c r="F503" s="3">
        <v>44899</v>
      </c>
      <c r="G503" s="3" t="str">
        <f t="shared" si="14"/>
        <v>Dec</v>
      </c>
      <c r="H503" t="s">
        <v>20</v>
      </c>
      <c r="I503" t="s">
        <v>21</v>
      </c>
      <c r="J503" t="s">
        <v>64</v>
      </c>
      <c r="K503" t="s">
        <v>58</v>
      </c>
      <c r="L503">
        <v>1</v>
      </c>
      <c r="M503">
        <v>663</v>
      </c>
      <c r="N503" t="s">
        <v>24</v>
      </c>
      <c r="O503" t="s">
        <v>105</v>
      </c>
      <c r="P503" t="s">
        <v>559</v>
      </c>
      <c r="Q503" t="s">
        <v>27</v>
      </c>
      <c r="R503" t="s">
        <v>28</v>
      </c>
    </row>
    <row r="504" spans="1:18">
      <c r="A504">
        <v>503</v>
      </c>
      <c r="B504" t="s">
        <v>794</v>
      </c>
      <c r="C504" t="s">
        <v>30</v>
      </c>
      <c r="D504">
        <v>31</v>
      </c>
      <c r="E504" t="str">
        <f t="shared" si="15"/>
        <v>young adult</v>
      </c>
      <c r="F504" s="3">
        <v>44899</v>
      </c>
      <c r="G504" s="3" t="str">
        <f t="shared" si="14"/>
        <v>Dec</v>
      </c>
      <c r="H504" t="s">
        <v>20</v>
      </c>
      <c r="I504" t="s">
        <v>41</v>
      </c>
      <c r="J504" t="s">
        <v>22</v>
      </c>
      <c r="K504" t="s">
        <v>23</v>
      </c>
      <c r="L504">
        <v>1</v>
      </c>
      <c r="M504">
        <v>487</v>
      </c>
      <c r="N504" t="s">
        <v>24</v>
      </c>
      <c r="O504" t="s">
        <v>38</v>
      </c>
      <c r="P504" t="s">
        <v>39</v>
      </c>
      <c r="Q504" t="s">
        <v>27</v>
      </c>
      <c r="R504" t="s">
        <v>28</v>
      </c>
    </row>
    <row r="505" spans="1:18">
      <c r="A505">
        <v>504</v>
      </c>
      <c r="B505" t="s">
        <v>795</v>
      </c>
      <c r="C505" t="s">
        <v>30</v>
      </c>
      <c r="D505">
        <v>44</v>
      </c>
      <c r="E505" t="str">
        <f t="shared" si="15"/>
        <v>adult</v>
      </c>
      <c r="F505" s="3">
        <v>44899</v>
      </c>
      <c r="G505" s="3" t="str">
        <f t="shared" si="14"/>
        <v>Dec</v>
      </c>
      <c r="H505" t="s">
        <v>20</v>
      </c>
      <c r="I505" t="s">
        <v>21</v>
      </c>
      <c r="J505" t="s">
        <v>22</v>
      </c>
      <c r="K505" t="s">
        <v>33</v>
      </c>
      <c r="L505">
        <v>1</v>
      </c>
      <c r="M505">
        <v>468</v>
      </c>
      <c r="N505" t="s">
        <v>24</v>
      </c>
      <c r="O505" t="s">
        <v>179</v>
      </c>
      <c r="P505" t="s">
        <v>796</v>
      </c>
      <c r="Q505" t="s">
        <v>27</v>
      </c>
      <c r="R505" t="s">
        <v>28</v>
      </c>
    </row>
    <row r="506" spans="1:18">
      <c r="A506">
        <v>505</v>
      </c>
      <c r="B506" t="s">
        <v>795</v>
      </c>
      <c r="C506" t="s">
        <v>30</v>
      </c>
      <c r="D506">
        <v>22</v>
      </c>
      <c r="E506" t="str">
        <f t="shared" si="15"/>
        <v>Teenager</v>
      </c>
      <c r="F506" s="3">
        <v>44899</v>
      </c>
      <c r="G506" s="3" t="str">
        <f t="shared" si="14"/>
        <v>Dec</v>
      </c>
      <c r="H506" t="s">
        <v>20</v>
      </c>
      <c r="I506" t="s">
        <v>21</v>
      </c>
      <c r="J506" t="s">
        <v>22</v>
      </c>
      <c r="K506" t="s">
        <v>37</v>
      </c>
      <c r="L506">
        <v>1</v>
      </c>
      <c r="M506">
        <v>399</v>
      </c>
      <c r="N506" t="s">
        <v>24</v>
      </c>
      <c r="O506" t="s">
        <v>49</v>
      </c>
      <c r="P506" t="s">
        <v>797</v>
      </c>
      <c r="Q506" t="s">
        <v>27</v>
      </c>
      <c r="R506" t="s">
        <v>28</v>
      </c>
    </row>
    <row r="507" spans="1:18">
      <c r="A507">
        <v>506</v>
      </c>
      <c r="B507" t="s">
        <v>798</v>
      </c>
      <c r="C507" t="s">
        <v>30</v>
      </c>
      <c r="D507">
        <v>53</v>
      </c>
      <c r="E507" t="str">
        <f t="shared" si="15"/>
        <v>adult</v>
      </c>
      <c r="F507" s="3">
        <v>44899</v>
      </c>
      <c r="G507" s="3" t="str">
        <f t="shared" si="14"/>
        <v>Dec</v>
      </c>
      <c r="H507" t="s">
        <v>204</v>
      </c>
      <c r="I507" t="s">
        <v>41</v>
      </c>
      <c r="J507" t="s">
        <v>32</v>
      </c>
      <c r="K507" t="s">
        <v>58</v>
      </c>
      <c r="L507">
        <v>1</v>
      </c>
      <c r="M507">
        <v>939</v>
      </c>
      <c r="N507" t="s">
        <v>24</v>
      </c>
      <c r="O507" t="s">
        <v>71</v>
      </c>
      <c r="P507" t="s">
        <v>799</v>
      </c>
      <c r="Q507" t="s">
        <v>27</v>
      </c>
      <c r="R507" t="s">
        <v>28</v>
      </c>
    </row>
    <row r="508" spans="1:18">
      <c r="A508">
        <v>507</v>
      </c>
      <c r="B508" t="s">
        <v>800</v>
      </c>
      <c r="C508" t="s">
        <v>30</v>
      </c>
      <c r="D508">
        <v>47</v>
      </c>
      <c r="E508" t="str">
        <f t="shared" si="15"/>
        <v>adult</v>
      </c>
      <c r="F508" s="3">
        <v>44899</v>
      </c>
      <c r="G508" s="3" t="str">
        <f t="shared" si="14"/>
        <v>Dec</v>
      </c>
      <c r="H508" t="s">
        <v>20</v>
      </c>
      <c r="I508" t="s">
        <v>74</v>
      </c>
      <c r="J508" t="s">
        <v>32</v>
      </c>
      <c r="K508" t="s">
        <v>89</v>
      </c>
      <c r="L508">
        <v>1</v>
      </c>
      <c r="M508">
        <v>1364</v>
      </c>
      <c r="N508" t="s">
        <v>24</v>
      </c>
      <c r="O508" t="s">
        <v>173</v>
      </c>
      <c r="P508" t="s">
        <v>209</v>
      </c>
      <c r="Q508" t="s">
        <v>27</v>
      </c>
      <c r="R508" t="s">
        <v>28</v>
      </c>
    </row>
    <row r="509" spans="1:18">
      <c r="A509">
        <v>508</v>
      </c>
      <c r="B509" t="s">
        <v>801</v>
      </c>
      <c r="C509" t="s">
        <v>30</v>
      </c>
      <c r="D509">
        <v>34</v>
      </c>
      <c r="E509" t="str">
        <f t="shared" si="15"/>
        <v>adult</v>
      </c>
      <c r="F509" s="3">
        <v>44899</v>
      </c>
      <c r="G509" s="3" t="str">
        <f t="shared" si="14"/>
        <v>Dec</v>
      </c>
      <c r="H509" t="s">
        <v>20</v>
      </c>
      <c r="I509" t="s">
        <v>41</v>
      </c>
      <c r="J509" t="s">
        <v>155</v>
      </c>
      <c r="K509" t="s">
        <v>156</v>
      </c>
      <c r="L509">
        <v>1</v>
      </c>
      <c r="M509">
        <v>648</v>
      </c>
      <c r="N509" t="s">
        <v>24</v>
      </c>
      <c r="O509" t="s">
        <v>49</v>
      </c>
      <c r="P509" t="s">
        <v>169</v>
      </c>
      <c r="Q509" t="s">
        <v>27</v>
      </c>
      <c r="R509" t="s">
        <v>28</v>
      </c>
    </row>
    <row r="510" spans="1:18">
      <c r="A510">
        <v>509</v>
      </c>
      <c r="B510" t="s">
        <v>802</v>
      </c>
      <c r="C510" t="s">
        <v>30</v>
      </c>
      <c r="D510">
        <v>18</v>
      </c>
      <c r="E510" t="str">
        <f t="shared" si="15"/>
        <v>Teenager</v>
      </c>
      <c r="F510" s="3">
        <v>44899</v>
      </c>
      <c r="G510" s="3" t="str">
        <f t="shared" si="14"/>
        <v>Dec</v>
      </c>
      <c r="H510" t="s">
        <v>204</v>
      </c>
      <c r="I510" t="s">
        <v>21</v>
      </c>
      <c r="J510" t="s">
        <v>64</v>
      </c>
      <c r="K510" t="s">
        <v>42</v>
      </c>
      <c r="L510">
        <v>1</v>
      </c>
      <c r="M510">
        <v>574</v>
      </c>
      <c r="N510" t="s">
        <v>24</v>
      </c>
      <c r="O510" t="s">
        <v>60</v>
      </c>
      <c r="P510" t="s">
        <v>803</v>
      </c>
      <c r="Q510" t="s">
        <v>27</v>
      </c>
      <c r="R510" t="s">
        <v>28</v>
      </c>
    </row>
    <row r="511" spans="1:18">
      <c r="A511">
        <v>510</v>
      </c>
      <c r="B511" t="s">
        <v>804</v>
      </c>
      <c r="C511" t="s">
        <v>30</v>
      </c>
      <c r="D511">
        <v>68</v>
      </c>
      <c r="E511" t="str">
        <f t="shared" si="15"/>
        <v>adult</v>
      </c>
      <c r="F511" s="3">
        <v>44899</v>
      </c>
      <c r="G511" s="3" t="str">
        <f t="shared" si="14"/>
        <v>Dec</v>
      </c>
      <c r="H511" t="s">
        <v>20</v>
      </c>
      <c r="I511" t="s">
        <v>41</v>
      </c>
      <c r="J511" t="s">
        <v>155</v>
      </c>
      <c r="K511" t="s">
        <v>156</v>
      </c>
      <c r="L511">
        <v>1</v>
      </c>
      <c r="M511">
        <v>376</v>
      </c>
      <c r="N511" t="s">
        <v>24</v>
      </c>
      <c r="O511" t="s">
        <v>105</v>
      </c>
      <c r="P511" t="s">
        <v>805</v>
      </c>
      <c r="Q511" t="s">
        <v>27</v>
      </c>
      <c r="R511" t="s">
        <v>28</v>
      </c>
    </row>
    <row r="512" spans="1:18">
      <c r="A512">
        <v>511</v>
      </c>
      <c r="B512" t="s">
        <v>806</v>
      </c>
      <c r="C512" t="s">
        <v>30</v>
      </c>
      <c r="D512">
        <v>61</v>
      </c>
      <c r="E512" t="str">
        <f t="shared" si="15"/>
        <v>adult</v>
      </c>
      <c r="F512" s="3">
        <v>44899</v>
      </c>
      <c r="G512" s="3" t="str">
        <f t="shared" si="14"/>
        <v>Dec</v>
      </c>
      <c r="H512" t="s">
        <v>20</v>
      </c>
      <c r="I512" t="s">
        <v>74</v>
      </c>
      <c r="J512" t="s">
        <v>22</v>
      </c>
      <c r="K512" t="s">
        <v>23</v>
      </c>
      <c r="L512">
        <v>1</v>
      </c>
      <c r="M512">
        <v>461</v>
      </c>
      <c r="N512" t="s">
        <v>24</v>
      </c>
      <c r="O512" t="s">
        <v>25</v>
      </c>
      <c r="P512" t="s">
        <v>26</v>
      </c>
      <c r="Q512" t="s">
        <v>27</v>
      </c>
      <c r="R512" t="s">
        <v>28</v>
      </c>
    </row>
    <row r="513" spans="1:18">
      <c r="A513">
        <v>512</v>
      </c>
      <c r="B513" t="s">
        <v>807</v>
      </c>
      <c r="C513" t="s">
        <v>30</v>
      </c>
      <c r="D513">
        <v>34</v>
      </c>
      <c r="E513" t="str">
        <f t="shared" si="15"/>
        <v>adult</v>
      </c>
      <c r="F513" s="3">
        <v>44899</v>
      </c>
      <c r="G513" s="3" t="str">
        <f t="shared" si="14"/>
        <v>Dec</v>
      </c>
      <c r="H513" t="s">
        <v>20</v>
      </c>
      <c r="I513" t="s">
        <v>21</v>
      </c>
      <c r="J513" t="s">
        <v>32</v>
      </c>
      <c r="K513" t="s">
        <v>58</v>
      </c>
      <c r="L513">
        <v>1</v>
      </c>
      <c r="M513">
        <v>698</v>
      </c>
      <c r="N513" t="s">
        <v>24</v>
      </c>
      <c r="O513" t="s">
        <v>53</v>
      </c>
      <c r="P513" t="s">
        <v>54</v>
      </c>
      <c r="Q513" t="s">
        <v>27</v>
      </c>
      <c r="R513" t="s">
        <v>28</v>
      </c>
    </row>
    <row r="514" spans="1:18">
      <c r="A514">
        <v>513</v>
      </c>
      <c r="B514" t="s">
        <v>808</v>
      </c>
      <c r="C514" t="s">
        <v>30</v>
      </c>
      <c r="D514">
        <v>22</v>
      </c>
      <c r="E514" t="str">
        <f t="shared" si="15"/>
        <v>Teenager</v>
      </c>
      <c r="F514" s="3">
        <v>44899</v>
      </c>
      <c r="G514" s="3" t="str">
        <f t="shared" si="14"/>
        <v>Dec</v>
      </c>
      <c r="H514" t="s">
        <v>20</v>
      </c>
      <c r="I514" t="s">
        <v>74</v>
      </c>
      <c r="J514" t="s">
        <v>32</v>
      </c>
      <c r="K514" t="s">
        <v>42</v>
      </c>
      <c r="L514">
        <v>1</v>
      </c>
      <c r="M514">
        <v>1523</v>
      </c>
      <c r="N514" t="s">
        <v>24</v>
      </c>
      <c r="O514" t="s">
        <v>53</v>
      </c>
      <c r="P514" t="s">
        <v>54</v>
      </c>
      <c r="Q514" t="s">
        <v>27</v>
      </c>
      <c r="R514" t="s">
        <v>28</v>
      </c>
    </row>
    <row r="515" spans="1:18">
      <c r="A515">
        <v>514</v>
      </c>
      <c r="B515" t="s">
        <v>809</v>
      </c>
      <c r="C515" t="s">
        <v>51</v>
      </c>
      <c r="D515">
        <v>40</v>
      </c>
      <c r="E515" t="str">
        <f t="shared" si="15"/>
        <v>adult</v>
      </c>
      <c r="F515" s="3">
        <v>44899</v>
      </c>
      <c r="G515" s="3" t="str">
        <f t="shared" ref="G515:G578" si="16">TEXT(F515,"mmm")</f>
        <v>Dec</v>
      </c>
      <c r="H515" t="s">
        <v>20</v>
      </c>
      <c r="I515" t="s">
        <v>31</v>
      </c>
      <c r="J515" t="s">
        <v>341</v>
      </c>
      <c r="K515" t="s">
        <v>23</v>
      </c>
      <c r="L515">
        <v>1</v>
      </c>
      <c r="M515">
        <v>1099</v>
      </c>
      <c r="N515" t="s">
        <v>24</v>
      </c>
      <c r="O515" t="s">
        <v>38</v>
      </c>
      <c r="P515" t="s">
        <v>39</v>
      </c>
      <c r="Q515" t="s">
        <v>27</v>
      </c>
      <c r="R515" t="s">
        <v>28</v>
      </c>
    </row>
    <row r="516" spans="1:18">
      <c r="A516">
        <v>515</v>
      </c>
      <c r="B516" t="s">
        <v>810</v>
      </c>
      <c r="C516" t="s">
        <v>51</v>
      </c>
      <c r="D516">
        <v>39</v>
      </c>
      <c r="E516" t="str">
        <f t="shared" si="15"/>
        <v>adult</v>
      </c>
      <c r="F516" s="3">
        <v>44899</v>
      </c>
      <c r="G516" s="3" t="str">
        <f t="shared" si="16"/>
        <v>Dec</v>
      </c>
      <c r="H516" t="s">
        <v>20</v>
      </c>
      <c r="I516" t="s">
        <v>41</v>
      </c>
      <c r="J516" t="s">
        <v>22</v>
      </c>
      <c r="K516" t="s">
        <v>58</v>
      </c>
      <c r="L516">
        <v>1</v>
      </c>
      <c r="M516">
        <v>432</v>
      </c>
      <c r="N516" t="s">
        <v>24</v>
      </c>
      <c r="O516" t="s">
        <v>78</v>
      </c>
      <c r="P516" t="s">
        <v>631</v>
      </c>
      <c r="Q516" t="s">
        <v>27</v>
      </c>
      <c r="R516" t="s">
        <v>28</v>
      </c>
    </row>
    <row r="517" spans="1:18">
      <c r="A517">
        <v>516</v>
      </c>
      <c r="B517" t="s">
        <v>811</v>
      </c>
      <c r="C517" t="s">
        <v>30</v>
      </c>
      <c r="D517">
        <v>59</v>
      </c>
      <c r="E517" t="str">
        <f t="shared" si="15"/>
        <v>adult</v>
      </c>
      <c r="F517" s="3">
        <v>44899</v>
      </c>
      <c r="G517" s="3" t="str">
        <f t="shared" si="16"/>
        <v>Dec</v>
      </c>
      <c r="H517" t="s">
        <v>20</v>
      </c>
      <c r="I517" t="s">
        <v>41</v>
      </c>
      <c r="J517" t="s">
        <v>32</v>
      </c>
      <c r="K517" t="s">
        <v>33</v>
      </c>
      <c r="L517">
        <v>1</v>
      </c>
      <c r="M517">
        <v>478</v>
      </c>
      <c r="N517" t="s">
        <v>24</v>
      </c>
      <c r="O517" t="s">
        <v>71</v>
      </c>
      <c r="P517" t="s">
        <v>235</v>
      </c>
      <c r="Q517" t="s">
        <v>27</v>
      </c>
      <c r="R517" t="s">
        <v>28</v>
      </c>
    </row>
    <row r="518" spans="1:18">
      <c r="A518">
        <v>517</v>
      </c>
      <c r="B518" t="s">
        <v>812</v>
      </c>
      <c r="C518" t="s">
        <v>30</v>
      </c>
      <c r="D518">
        <v>46</v>
      </c>
      <c r="E518" t="str">
        <f t="shared" si="15"/>
        <v>adult</v>
      </c>
      <c r="F518" s="3">
        <v>44899</v>
      </c>
      <c r="G518" s="3" t="str">
        <f t="shared" si="16"/>
        <v>Dec</v>
      </c>
      <c r="H518" t="s">
        <v>20</v>
      </c>
      <c r="I518" t="s">
        <v>47</v>
      </c>
      <c r="J518" t="s">
        <v>32</v>
      </c>
      <c r="K518" t="s">
        <v>33</v>
      </c>
      <c r="L518">
        <v>1</v>
      </c>
      <c r="M518">
        <v>569</v>
      </c>
      <c r="N518" t="s">
        <v>24</v>
      </c>
      <c r="O518" t="s">
        <v>53</v>
      </c>
      <c r="P518" t="s">
        <v>813</v>
      </c>
      <c r="Q518" t="s">
        <v>27</v>
      </c>
      <c r="R518" t="s">
        <v>28</v>
      </c>
    </row>
    <row r="519" spans="1:18">
      <c r="A519">
        <v>518</v>
      </c>
      <c r="B519" t="s">
        <v>814</v>
      </c>
      <c r="C519" t="s">
        <v>30</v>
      </c>
      <c r="D519">
        <v>66</v>
      </c>
      <c r="E519" t="str">
        <f t="shared" si="15"/>
        <v>adult</v>
      </c>
      <c r="F519" s="3">
        <v>44899</v>
      </c>
      <c r="G519" s="3" t="str">
        <f t="shared" si="16"/>
        <v>Dec</v>
      </c>
      <c r="H519" t="s">
        <v>20</v>
      </c>
      <c r="I519" t="s">
        <v>41</v>
      </c>
      <c r="J519" t="s">
        <v>32</v>
      </c>
      <c r="K519" t="s">
        <v>81</v>
      </c>
      <c r="L519">
        <v>1</v>
      </c>
      <c r="M519">
        <v>788</v>
      </c>
      <c r="N519" t="s">
        <v>24</v>
      </c>
      <c r="O519" t="s">
        <v>90</v>
      </c>
      <c r="P519" t="s">
        <v>815</v>
      </c>
      <c r="Q519" t="s">
        <v>27</v>
      </c>
      <c r="R519" t="s">
        <v>28</v>
      </c>
    </row>
    <row r="520" spans="1:18">
      <c r="A520">
        <v>519</v>
      </c>
      <c r="B520" t="s">
        <v>816</v>
      </c>
      <c r="C520" t="s">
        <v>30</v>
      </c>
      <c r="D520">
        <v>19</v>
      </c>
      <c r="E520" t="str">
        <f t="shared" si="15"/>
        <v>Teenager</v>
      </c>
      <c r="F520" s="3">
        <v>44899</v>
      </c>
      <c r="G520" s="3" t="str">
        <f t="shared" si="16"/>
        <v>Dec</v>
      </c>
      <c r="H520" t="s">
        <v>20</v>
      </c>
      <c r="I520" t="s">
        <v>21</v>
      </c>
      <c r="J520" t="s">
        <v>32</v>
      </c>
      <c r="K520" t="s">
        <v>89</v>
      </c>
      <c r="L520">
        <v>1</v>
      </c>
      <c r="M520">
        <v>1140</v>
      </c>
      <c r="N520" t="s">
        <v>24</v>
      </c>
      <c r="O520" t="s">
        <v>43</v>
      </c>
      <c r="P520" t="s">
        <v>108</v>
      </c>
      <c r="Q520" t="s">
        <v>27</v>
      </c>
      <c r="R520" t="s">
        <v>28</v>
      </c>
    </row>
    <row r="521" spans="1:18">
      <c r="A521">
        <v>520</v>
      </c>
      <c r="B521" t="s">
        <v>817</v>
      </c>
      <c r="C521" t="s">
        <v>30</v>
      </c>
      <c r="D521">
        <v>29</v>
      </c>
      <c r="E521" t="str">
        <f t="shared" si="15"/>
        <v>young adult</v>
      </c>
      <c r="F521" s="3">
        <v>44899</v>
      </c>
      <c r="G521" s="3" t="str">
        <f t="shared" si="16"/>
        <v>Dec</v>
      </c>
      <c r="H521" t="s">
        <v>20</v>
      </c>
      <c r="I521" t="s">
        <v>74</v>
      </c>
      <c r="J521" t="s">
        <v>32</v>
      </c>
      <c r="K521" t="s">
        <v>23</v>
      </c>
      <c r="L521">
        <v>1</v>
      </c>
      <c r="M521">
        <v>1201</v>
      </c>
      <c r="N521" t="s">
        <v>24</v>
      </c>
      <c r="O521" t="s">
        <v>105</v>
      </c>
      <c r="P521" t="s">
        <v>392</v>
      </c>
      <c r="Q521" t="s">
        <v>27</v>
      </c>
      <c r="R521" t="s">
        <v>28</v>
      </c>
    </row>
    <row r="522" spans="1:18">
      <c r="A522">
        <v>521</v>
      </c>
      <c r="B522" t="s">
        <v>818</v>
      </c>
      <c r="C522" t="s">
        <v>30</v>
      </c>
      <c r="D522">
        <v>45</v>
      </c>
      <c r="E522" t="str">
        <f t="shared" si="15"/>
        <v>adult</v>
      </c>
      <c r="F522" s="3">
        <v>44899</v>
      </c>
      <c r="G522" s="3" t="str">
        <f t="shared" si="16"/>
        <v>Dec</v>
      </c>
      <c r="H522" t="s">
        <v>20</v>
      </c>
      <c r="I522" t="s">
        <v>31</v>
      </c>
      <c r="J522" t="s">
        <v>32</v>
      </c>
      <c r="K522" t="s">
        <v>42</v>
      </c>
      <c r="L522">
        <v>1</v>
      </c>
      <c r="M522">
        <v>999</v>
      </c>
      <c r="N522" t="s">
        <v>24</v>
      </c>
      <c r="O522" t="s">
        <v>90</v>
      </c>
      <c r="P522" t="s">
        <v>819</v>
      </c>
      <c r="Q522" t="s">
        <v>27</v>
      </c>
      <c r="R522" t="s">
        <v>28</v>
      </c>
    </row>
    <row r="523" spans="1:18">
      <c r="A523">
        <v>522</v>
      </c>
      <c r="B523" t="s">
        <v>820</v>
      </c>
      <c r="C523" t="s">
        <v>51</v>
      </c>
      <c r="D523">
        <v>25</v>
      </c>
      <c r="E523" t="str">
        <f t="shared" si="15"/>
        <v>young adult</v>
      </c>
      <c r="F523" s="3">
        <v>44899</v>
      </c>
      <c r="G523" s="3" t="str">
        <f t="shared" si="16"/>
        <v>Dec</v>
      </c>
      <c r="H523" t="s">
        <v>20</v>
      </c>
      <c r="I523" t="s">
        <v>47</v>
      </c>
      <c r="J523" t="s">
        <v>155</v>
      </c>
      <c r="K523" t="s">
        <v>156</v>
      </c>
      <c r="L523">
        <v>1</v>
      </c>
      <c r="M523">
        <v>291</v>
      </c>
      <c r="N523" t="s">
        <v>24</v>
      </c>
      <c r="O523" t="s">
        <v>90</v>
      </c>
      <c r="P523" t="s">
        <v>821</v>
      </c>
      <c r="Q523" t="s">
        <v>27</v>
      </c>
      <c r="R523" t="s">
        <v>28</v>
      </c>
    </row>
    <row r="524" spans="1:18">
      <c r="A524">
        <v>523</v>
      </c>
      <c r="B524" t="s">
        <v>822</v>
      </c>
      <c r="C524" t="s">
        <v>51</v>
      </c>
      <c r="D524">
        <v>54</v>
      </c>
      <c r="E524" t="str">
        <f t="shared" si="15"/>
        <v>adult</v>
      </c>
      <c r="F524" s="3">
        <v>44899</v>
      </c>
      <c r="G524" s="3" t="str">
        <f t="shared" si="16"/>
        <v>Dec</v>
      </c>
      <c r="H524" t="s">
        <v>20</v>
      </c>
      <c r="I524" t="s">
        <v>41</v>
      </c>
      <c r="J524" t="s">
        <v>48</v>
      </c>
      <c r="K524" t="s">
        <v>33</v>
      </c>
      <c r="L524">
        <v>1</v>
      </c>
      <c r="M524">
        <v>614</v>
      </c>
      <c r="N524" t="s">
        <v>24</v>
      </c>
      <c r="O524" t="s">
        <v>115</v>
      </c>
      <c r="P524" t="s">
        <v>717</v>
      </c>
      <c r="Q524" t="s">
        <v>27</v>
      </c>
      <c r="R524" t="s">
        <v>28</v>
      </c>
    </row>
    <row r="525" spans="1:18">
      <c r="A525">
        <v>524</v>
      </c>
      <c r="B525" t="s">
        <v>823</v>
      </c>
      <c r="C525" t="s">
        <v>51</v>
      </c>
      <c r="D525">
        <v>33</v>
      </c>
      <c r="E525" t="str">
        <f t="shared" si="15"/>
        <v>adult</v>
      </c>
      <c r="F525" s="3">
        <v>44899</v>
      </c>
      <c r="G525" s="3" t="str">
        <f t="shared" si="16"/>
        <v>Dec</v>
      </c>
      <c r="H525" t="s">
        <v>20</v>
      </c>
      <c r="I525" t="s">
        <v>47</v>
      </c>
      <c r="J525" t="s">
        <v>22</v>
      </c>
      <c r="K525" t="s">
        <v>23</v>
      </c>
      <c r="L525">
        <v>1</v>
      </c>
      <c r="M525">
        <v>688</v>
      </c>
      <c r="N525" t="s">
        <v>24</v>
      </c>
      <c r="O525" t="s">
        <v>49</v>
      </c>
      <c r="P525" t="s">
        <v>249</v>
      </c>
      <c r="Q525" t="s">
        <v>27</v>
      </c>
      <c r="R525" t="s">
        <v>28</v>
      </c>
    </row>
    <row r="526" spans="1:18">
      <c r="A526">
        <v>525</v>
      </c>
      <c r="B526" t="s">
        <v>824</v>
      </c>
      <c r="C526" t="s">
        <v>30</v>
      </c>
      <c r="D526">
        <v>24</v>
      </c>
      <c r="E526" t="str">
        <f t="shared" si="15"/>
        <v>young adult</v>
      </c>
      <c r="F526" s="3">
        <v>44899</v>
      </c>
      <c r="G526" s="3" t="str">
        <f t="shared" si="16"/>
        <v>Dec</v>
      </c>
      <c r="H526" t="s">
        <v>204</v>
      </c>
      <c r="I526" t="s">
        <v>47</v>
      </c>
      <c r="J526" t="s">
        <v>32</v>
      </c>
      <c r="K526" t="s">
        <v>37</v>
      </c>
      <c r="L526">
        <v>1</v>
      </c>
      <c r="M526">
        <v>835</v>
      </c>
      <c r="N526" t="s">
        <v>24</v>
      </c>
      <c r="O526" t="s">
        <v>53</v>
      </c>
      <c r="P526" t="s">
        <v>54</v>
      </c>
      <c r="Q526" t="s">
        <v>27</v>
      </c>
      <c r="R526" t="s">
        <v>28</v>
      </c>
    </row>
    <row r="527" spans="1:18">
      <c r="A527">
        <v>526</v>
      </c>
      <c r="B527" t="s">
        <v>825</v>
      </c>
      <c r="C527" t="s">
        <v>30</v>
      </c>
      <c r="D527">
        <v>28</v>
      </c>
      <c r="E527" t="str">
        <f t="shared" si="15"/>
        <v>young adult</v>
      </c>
      <c r="F527" s="3">
        <v>44899</v>
      </c>
      <c r="G527" s="3" t="str">
        <f t="shared" si="16"/>
        <v>Dec</v>
      </c>
      <c r="H527" t="s">
        <v>20</v>
      </c>
      <c r="I527" t="s">
        <v>47</v>
      </c>
      <c r="J527" t="s">
        <v>32</v>
      </c>
      <c r="K527" t="s">
        <v>42</v>
      </c>
      <c r="L527">
        <v>1</v>
      </c>
      <c r="M527">
        <v>1163</v>
      </c>
      <c r="N527" t="s">
        <v>24</v>
      </c>
      <c r="O527" t="s">
        <v>82</v>
      </c>
      <c r="P527" t="s">
        <v>826</v>
      </c>
      <c r="Q527" t="s">
        <v>27</v>
      </c>
      <c r="R527" t="s">
        <v>28</v>
      </c>
    </row>
    <row r="528" spans="1:18">
      <c r="A528">
        <v>527</v>
      </c>
      <c r="B528" t="s">
        <v>827</v>
      </c>
      <c r="C528" t="s">
        <v>30</v>
      </c>
      <c r="D528">
        <v>40</v>
      </c>
      <c r="E528" t="str">
        <f t="shared" si="15"/>
        <v>adult</v>
      </c>
      <c r="F528" s="3">
        <v>44899</v>
      </c>
      <c r="G528" s="3" t="str">
        <f t="shared" si="16"/>
        <v>Dec</v>
      </c>
      <c r="H528" t="s">
        <v>20</v>
      </c>
      <c r="I528" t="s">
        <v>21</v>
      </c>
      <c r="J528" t="s">
        <v>32</v>
      </c>
      <c r="K528" t="s">
        <v>81</v>
      </c>
      <c r="L528">
        <v>1</v>
      </c>
      <c r="M528">
        <v>888</v>
      </c>
      <c r="N528" t="s">
        <v>24</v>
      </c>
      <c r="O528" t="s">
        <v>49</v>
      </c>
      <c r="P528" t="s">
        <v>345</v>
      </c>
      <c r="Q528" t="s">
        <v>27</v>
      </c>
      <c r="R528" t="s">
        <v>28</v>
      </c>
    </row>
    <row r="529" spans="1:18">
      <c r="A529">
        <v>528</v>
      </c>
      <c r="B529" t="s">
        <v>828</v>
      </c>
      <c r="C529" t="s">
        <v>30</v>
      </c>
      <c r="D529">
        <v>28</v>
      </c>
      <c r="E529" t="str">
        <f t="shared" si="15"/>
        <v>young adult</v>
      </c>
      <c r="F529" s="3">
        <v>44899</v>
      </c>
      <c r="G529" s="3" t="str">
        <f t="shared" si="16"/>
        <v>Dec</v>
      </c>
      <c r="H529" t="s">
        <v>20</v>
      </c>
      <c r="I529" t="s">
        <v>41</v>
      </c>
      <c r="J529" t="s">
        <v>32</v>
      </c>
      <c r="K529" t="s">
        <v>23</v>
      </c>
      <c r="L529">
        <v>1</v>
      </c>
      <c r="M529">
        <v>1125</v>
      </c>
      <c r="N529" t="s">
        <v>24</v>
      </c>
      <c r="O529" t="s">
        <v>43</v>
      </c>
      <c r="P529" t="s">
        <v>108</v>
      </c>
      <c r="Q529" t="s">
        <v>27</v>
      </c>
      <c r="R529" t="s">
        <v>28</v>
      </c>
    </row>
    <row r="530" spans="1:18">
      <c r="A530">
        <v>529</v>
      </c>
      <c r="B530" t="s">
        <v>828</v>
      </c>
      <c r="C530" t="s">
        <v>30</v>
      </c>
      <c r="D530">
        <v>24</v>
      </c>
      <c r="E530" t="str">
        <f t="shared" si="15"/>
        <v>young adult</v>
      </c>
      <c r="F530" s="3">
        <v>44899</v>
      </c>
      <c r="G530" s="3" t="str">
        <f t="shared" si="16"/>
        <v>Dec</v>
      </c>
      <c r="H530" t="s">
        <v>20</v>
      </c>
      <c r="I530" t="s">
        <v>47</v>
      </c>
      <c r="J530" t="s">
        <v>32</v>
      </c>
      <c r="K530" t="s">
        <v>81</v>
      </c>
      <c r="L530">
        <v>1</v>
      </c>
      <c r="M530">
        <v>1075</v>
      </c>
      <c r="N530" t="s">
        <v>24</v>
      </c>
      <c r="O530" t="s">
        <v>179</v>
      </c>
      <c r="P530" t="s">
        <v>180</v>
      </c>
      <c r="Q530" t="s">
        <v>27</v>
      </c>
      <c r="R530" t="s">
        <v>28</v>
      </c>
    </row>
    <row r="531" spans="1:18">
      <c r="A531">
        <v>530</v>
      </c>
      <c r="B531" t="s">
        <v>829</v>
      </c>
      <c r="C531" t="s">
        <v>51</v>
      </c>
      <c r="D531">
        <v>40</v>
      </c>
      <c r="E531" t="str">
        <f t="shared" si="15"/>
        <v>adult</v>
      </c>
      <c r="F531" s="3">
        <v>44899</v>
      </c>
      <c r="G531" s="3" t="str">
        <f t="shared" si="16"/>
        <v>Dec</v>
      </c>
      <c r="H531" t="s">
        <v>20</v>
      </c>
      <c r="I531" t="s">
        <v>41</v>
      </c>
      <c r="J531" t="s">
        <v>64</v>
      </c>
      <c r="K531" t="s">
        <v>37</v>
      </c>
      <c r="L531">
        <v>1</v>
      </c>
      <c r="M531">
        <v>330</v>
      </c>
      <c r="N531" t="s">
        <v>24</v>
      </c>
      <c r="O531" t="s">
        <v>49</v>
      </c>
      <c r="P531" t="s">
        <v>85</v>
      </c>
      <c r="Q531" t="s">
        <v>27</v>
      </c>
      <c r="R531" t="s">
        <v>28</v>
      </c>
    </row>
    <row r="532" spans="1:18">
      <c r="A532">
        <v>531</v>
      </c>
      <c r="B532" t="s">
        <v>830</v>
      </c>
      <c r="C532" t="s">
        <v>51</v>
      </c>
      <c r="D532">
        <v>40</v>
      </c>
      <c r="E532" t="str">
        <f t="shared" si="15"/>
        <v>adult</v>
      </c>
      <c r="F532" s="3">
        <v>44899</v>
      </c>
      <c r="G532" s="3" t="str">
        <f t="shared" si="16"/>
        <v>Dec</v>
      </c>
      <c r="H532" t="s">
        <v>20</v>
      </c>
      <c r="I532" t="s">
        <v>41</v>
      </c>
      <c r="J532" t="s">
        <v>22</v>
      </c>
      <c r="K532" t="s">
        <v>369</v>
      </c>
      <c r="L532">
        <v>1</v>
      </c>
      <c r="M532">
        <v>683</v>
      </c>
      <c r="N532" t="s">
        <v>24</v>
      </c>
      <c r="O532" t="s">
        <v>60</v>
      </c>
      <c r="P532" t="s">
        <v>212</v>
      </c>
      <c r="Q532" t="s">
        <v>27</v>
      </c>
      <c r="R532" t="s">
        <v>28</v>
      </c>
    </row>
    <row r="533" spans="1:18">
      <c r="A533">
        <v>532</v>
      </c>
      <c r="B533" t="s">
        <v>831</v>
      </c>
      <c r="C533" t="s">
        <v>51</v>
      </c>
      <c r="D533">
        <v>53</v>
      </c>
      <c r="E533" t="str">
        <f t="shared" si="15"/>
        <v>adult</v>
      </c>
      <c r="F533" s="3">
        <v>44899</v>
      </c>
      <c r="G533" s="3" t="str">
        <f t="shared" si="16"/>
        <v>Dec</v>
      </c>
      <c r="H533" t="s">
        <v>20</v>
      </c>
      <c r="I533" t="s">
        <v>21</v>
      </c>
      <c r="J533" t="s">
        <v>48</v>
      </c>
      <c r="K533" t="s">
        <v>42</v>
      </c>
      <c r="L533">
        <v>1</v>
      </c>
      <c r="M533">
        <v>885</v>
      </c>
      <c r="N533" t="s">
        <v>24</v>
      </c>
      <c r="O533" t="s">
        <v>49</v>
      </c>
      <c r="P533" t="s">
        <v>201</v>
      </c>
      <c r="Q533" t="s">
        <v>27</v>
      </c>
      <c r="R533" t="s">
        <v>28</v>
      </c>
    </row>
    <row r="534" spans="1:18">
      <c r="A534">
        <v>533</v>
      </c>
      <c r="B534" t="s">
        <v>832</v>
      </c>
      <c r="C534" t="s">
        <v>30</v>
      </c>
      <c r="D534">
        <v>26</v>
      </c>
      <c r="E534" t="str">
        <f t="shared" si="15"/>
        <v>young adult</v>
      </c>
      <c r="F534" s="3">
        <v>44899</v>
      </c>
      <c r="G534" s="3" t="str">
        <f t="shared" si="16"/>
        <v>Dec</v>
      </c>
      <c r="H534" t="s">
        <v>20</v>
      </c>
      <c r="I534" t="s">
        <v>47</v>
      </c>
      <c r="J534" t="s">
        <v>22</v>
      </c>
      <c r="K534" t="s">
        <v>37</v>
      </c>
      <c r="L534">
        <v>1</v>
      </c>
      <c r="M534">
        <v>533</v>
      </c>
      <c r="N534" t="s">
        <v>24</v>
      </c>
      <c r="O534" t="s">
        <v>53</v>
      </c>
      <c r="P534" t="s">
        <v>54</v>
      </c>
      <c r="Q534" t="s">
        <v>27</v>
      </c>
      <c r="R534" t="s">
        <v>28</v>
      </c>
    </row>
    <row r="535" spans="1:18">
      <c r="A535">
        <v>534</v>
      </c>
      <c r="B535" t="s">
        <v>833</v>
      </c>
      <c r="C535" t="s">
        <v>30</v>
      </c>
      <c r="D535">
        <v>78</v>
      </c>
      <c r="E535" t="str">
        <f t="shared" si="15"/>
        <v>adult</v>
      </c>
      <c r="F535" s="3">
        <v>44899</v>
      </c>
      <c r="G535" s="3" t="str">
        <f t="shared" si="16"/>
        <v>Dec</v>
      </c>
      <c r="H535" t="s">
        <v>20</v>
      </c>
      <c r="I535" t="s">
        <v>41</v>
      </c>
      <c r="J535" t="s">
        <v>22</v>
      </c>
      <c r="K535" t="s">
        <v>81</v>
      </c>
      <c r="L535">
        <v>1</v>
      </c>
      <c r="M535">
        <v>435</v>
      </c>
      <c r="N535" t="s">
        <v>24</v>
      </c>
      <c r="O535" t="s">
        <v>43</v>
      </c>
      <c r="P535" t="s">
        <v>108</v>
      </c>
      <c r="Q535" t="s">
        <v>27</v>
      </c>
      <c r="R535" t="s">
        <v>28</v>
      </c>
    </row>
    <row r="536" spans="1:18">
      <c r="A536">
        <v>535</v>
      </c>
      <c r="B536" t="s">
        <v>834</v>
      </c>
      <c r="C536" t="s">
        <v>30</v>
      </c>
      <c r="D536">
        <v>61</v>
      </c>
      <c r="E536" t="str">
        <f t="shared" ref="E536:E599" si="17">IF(D536&gt;=32,"adult", IF(D536&gt;=23,"young adult", IF(D536&gt;=18, "Teenager")))</f>
        <v>adult</v>
      </c>
      <c r="F536" s="3">
        <v>44899</v>
      </c>
      <c r="G536" s="3" t="str">
        <f t="shared" si="16"/>
        <v>Dec</v>
      </c>
      <c r="H536" t="s">
        <v>20</v>
      </c>
      <c r="I536" t="s">
        <v>31</v>
      </c>
      <c r="J536" t="s">
        <v>22</v>
      </c>
      <c r="K536" t="s">
        <v>42</v>
      </c>
      <c r="L536">
        <v>1</v>
      </c>
      <c r="M536">
        <v>475</v>
      </c>
      <c r="N536" t="s">
        <v>24</v>
      </c>
      <c r="O536" t="s">
        <v>49</v>
      </c>
      <c r="P536" t="s">
        <v>85</v>
      </c>
      <c r="Q536" t="s">
        <v>27</v>
      </c>
      <c r="R536" t="s">
        <v>28</v>
      </c>
    </row>
    <row r="537" spans="1:18">
      <c r="A537">
        <v>536</v>
      </c>
      <c r="B537" t="s">
        <v>835</v>
      </c>
      <c r="C537" t="s">
        <v>30</v>
      </c>
      <c r="D537">
        <v>35</v>
      </c>
      <c r="E537" t="str">
        <f t="shared" si="17"/>
        <v>adult</v>
      </c>
      <c r="F537" s="3">
        <v>44899</v>
      </c>
      <c r="G537" s="3" t="str">
        <f t="shared" si="16"/>
        <v>Dec</v>
      </c>
      <c r="H537" t="s">
        <v>20</v>
      </c>
      <c r="I537" t="s">
        <v>21</v>
      </c>
      <c r="J537" t="s">
        <v>32</v>
      </c>
      <c r="K537" t="s">
        <v>81</v>
      </c>
      <c r="L537">
        <v>1</v>
      </c>
      <c r="M537">
        <v>1186</v>
      </c>
      <c r="N537" t="s">
        <v>24</v>
      </c>
      <c r="O537" t="s">
        <v>43</v>
      </c>
      <c r="P537" t="s">
        <v>836</v>
      </c>
      <c r="Q537" t="s">
        <v>27</v>
      </c>
      <c r="R537" t="s">
        <v>28</v>
      </c>
    </row>
    <row r="538" spans="1:18">
      <c r="A538">
        <v>537</v>
      </c>
      <c r="B538" t="s">
        <v>837</v>
      </c>
      <c r="C538" t="s">
        <v>51</v>
      </c>
      <c r="D538">
        <v>64</v>
      </c>
      <c r="E538" t="str">
        <f t="shared" si="17"/>
        <v>adult</v>
      </c>
      <c r="F538" s="3">
        <v>44899</v>
      </c>
      <c r="G538" s="3" t="str">
        <f t="shared" si="16"/>
        <v>Dec</v>
      </c>
      <c r="H538" t="s">
        <v>20</v>
      </c>
      <c r="I538" t="s">
        <v>41</v>
      </c>
      <c r="J538" t="s">
        <v>48</v>
      </c>
      <c r="K538" t="s">
        <v>33</v>
      </c>
      <c r="L538">
        <v>1</v>
      </c>
      <c r="M538">
        <v>715</v>
      </c>
      <c r="N538" t="s">
        <v>24</v>
      </c>
      <c r="O538" t="s">
        <v>90</v>
      </c>
      <c r="P538" t="s">
        <v>332</v>
      </c>
      <c r="Q538" t="s">
        <v>27</v>
      </c>
      <c r="R538" t="s">
        <v>28</v>
      </c>
    </row>
    <row r="539" spans="1:18">
      <c r="A539">
        <v>538</v>
      </c>
      <c r="B539" t="s">
        <v>838</v>
      </c>
      <c r="C539" t="s">
        <v>30</v>
      </c>
      <c r="D539">
        <v>43</v>
      </c>
      <c r="E539" t="str">
        <f t="shared" si="17"/>
        <v>adult</v>
      </c>
      <c r="F539" s="3">
        <v>44899</v>
      </c>
      <c r="G539" s="3" t="str">
        <f t="shared" si="16"/>
        <v>Dec</v>
      </c>
      <c r="H539" t="s">
        <v>20</v>
      </c>
      <c r="I539" t="s">
        <v>21</v>
      </c>
      <c r="J539" t="s">
        <v>32</v>
      </c>
      <c r="K539" t="s">
        <v>23</v>
      </c>
      <c r="L539">
        <v>1</v>
      </c>
      <c r="M539">
        <v>1125</v>
      </c>
      <c r="N539" t="s">
        <v>24</v>
      </c>
      <c r="O539" t="s">
        <v>90</v>
      </c>
      <c r="P539" t="s">
        <v>303</v>
      </c>
      <c r="Q539" t="s">
        <v>27</v>
      </c>
      <c r="R539" t="s">
        <v>28</v>
      </c>
    </row>
    <row r="540" spans="1:18">
      <c r="A540">
        <v>539</v>
      </c>
      <c r="B540" t="s">
        <v>839</v>
      </c>
      <c r="C540" t="s">
        <v>30</v>
      </c>
      <c r="D540">
        <v>36</v>
      </c>
      <c r="E540" t="str">
        <f t="shared" si="17"/>
        <v>adult</v>
      </c>
      <c r="F540" s="3">
        <v>44899</v>
      </c>
      <c r="G540" s="3" t="str">
        <f t="shared" si="16"/>
        <v>Dec</v>
      </c>
      <c r="H540" t="s">
        <v>20</v>
      </c>
      <c r="I540" t="s">
        <v>41</v>
      </c>
      <c r="J540" t="s">
        <v>155</v>
      </c>
      <c r="K540" t="s">
        <v>156</v>
      </c>
      <c r="L540">
        <v>1</v>
      </c>
      <c r="M540">
        <v>1186</v>
      </c>
      <c r="N540" t="s">
        <v>24</v>
      </c>
      <c r="O540" t="s">
        <v>49</v>
      </c>
      <c r="P540" t="s">
        <v>85</v>
      </c>
      <c r="Q540" t="s">
        <v>27</v>
      </c>
      <c r="R540" t="s">
        <v>28</v>
      </c>
    </row>
    <row r="541" spans="1:18">
      <c r="A541">
        <v>540</v>
      </c>
      <c r="B541" t="s">
        <v>840</v>
      </c>
      <c r="C541" t="s">
        <v>30</v>
      </c>
      <c r="D541">
        <v>33</v>
      </c>
      <c r="E541" t="str">
        <f t="shared" si="17"/>
        <v>adult</v>
      </c>
      <c r="F541" s="3">
        <v>44899</v>
      </c>
      <c r="G541" s="3" t="str">
        <f t="shared" si="16"/>
        <v>Dec</v>
      </c>
      <c r="H541" t="s">
        <v>20</v>
      </c>
      <c r="I541" t="s">
        <v>41</v>
      </c>
      <c r="J541" t="s">
        <v>22</v>
      </c>
      <c r="K541" t="s">
        <v>42</v>
      </c>
      <c r="L541">
        <v>1</v>
      </c>
      <c r="M541">
        <v>487</v>
      </c>
      <c r="N541" t="s">
        <v>24</v>
      </c>
      <c r="O541" t="s">
        <v>53</v>
      </c>
      <c r="P541" t="s">
        <v>143</v>
      </c>
      <c r="Q541" t="s">
        <v>27</v>
      </c>
      <c r="R541" t="s">
        <v>28</v>
      </c>
    </row>
    <row r="542" spans="1:18">
      <c r="A542">
        <v>541</v>
      </c>
      <c r="B542" t="s">
        <v>841</v>
      </c>
      <c r="C542" t="s">
        <v>30</v>
      </c>
      <c r="D542">
        <v>44</v>
      </c>
      <c r="E542" t="str">
        <f t="shared" si="17"/>
        <v>adult</v>
      </c>
      <c r="F542" s="3">
        <v>44899</v>
      </c>
      <c r="G542" s="3" t="str">
        <f t="shared" si="16"/>
        <v>Dec</v>
      </c>
      <c r="H542" t="s">
        <v>20</v>
      </c>
      <c r="I542" t="s">
        <v>47</v>
      </c>
      <c r="J542" t="s">
        <v>32</v>
      </c>
      <c r="K542" t="s">
        <v>58</v>
      </c>
      <c r="L542">
        <v>1</v>
      </c>
      <c r="M542">
        <v>499</v>
      </c>
      <c r="N542" t="s">
        <v>24</v>
      </c>
      <c r="O542" t="s">
        <v>78</v>
      </c>
      <c r="P542" t="s">
        <v>842</v>
      </c>
      <c r="Q542" t="s">
        <v>27</v>
      </c>
      <c r="R542" t="s">
        <v>28</v>
      </c>
    </row>
    <row r="543" spans="1:18">
      <c r="A543">
        <v>542</v>
      </c>
      <c r="B543" t="s">
        <v>843</v>
      </c>
      <c r="C543" t="s">
        <v>51</v>
      </c>
      <c r="D543">
        <v>19</v>
      </c>
      <c r="E543" t="str">
        <f t="shared" si="17"/>
        <v>Teenager</v>
      </c>
      <c r="F543" s="3">
        <v>44899</v>
      </c>
      <c r="G543" s="3" t="str">
        <f t="shared" si="16"/>
        <v>Dec</v>
      </c>
      <c r="H543" t="s">
        <v>20</v>
      </c>
      <c r="I543" t="s">
        <v>21</v>
      </c>
      <c r="J543" t="s">
        <v>32</v>
      </c>
      <c r="K543" t="s">
        <v>37</v>
      </c>
      <c r="L543">
        <v>1</v>
      </c>
      <c r="M543">
        <v>716</v>
      </c>
      <c r="N543" t="s">
        <v>24</v>
      </c>
      <c r="O543" t="s">
        <v>53</v>
      </c>
      <c r="P543" t="s">
        <v>54</v>
      </c>
      <c r="Q543" t="s">
        <v>27</v>
      </c>
      <c r="R543" t="s">
        <v>28</v>
      </c>
    </row>
    <row r="544" spans="1:18">
      <c r="A544">
        <v>543</v>
      </c>
      <c r="B544" t="s">
        <v>844</v>
      </c>
      <c r="C544" t="s">
        <v>30</v>
      </c>
      <c r="D544">
        <v>20</v>
      </c>
      <c r="E544" t="str">
        <f t="shared" si="17"/>
        <v>Teenager</v>
      </c>
      <c r="F544" s="3">
        <v>44899</v>
      </c>
      <c r="G544" s="3" t="str">
        <f t="shared" si="16"/>
        <v>Dec</v>
      </c>
      <c r="H544" t="s">
        <v>20</v>
      </c>
      <c r="I544" t="s">
        <v>41</v>
      </c>
      <c r="J544" t="s">
        <v>32</v>
      </c>
      <c r="K544" t="s">
        <v>23</v>
      </c>
      <c r="L544">
        <v>1</v>
      </c>
      <c r="M544">
        <v>758</v>
      </c>
      <c r="N544" t="s">
        <v>24</v>
      </c>
      <c r="O544" t="s">
        <v>49</v>
      </c>
      <c r="P544" t="s">
        <v>845</v>
      </c>
      <c r="Q544" t="s">
        <v>27</v>
      </c>
      <c r="R544" t="s">
        <v>28</v>
      </c>
    </row>
    <row r="545" spans="1:18">
      <c r="A545">
        <v>544</v>
      </c>
      <c r="B545" t="s">
        <v>846</v>
      </c>
      <c r="C545" t="s">
        <v>51</v>
      </c>
      <c r="D545">
        <v>47</v>
      </c>
      <c r="E545" t="str">
        <f t="shared" si="17"/>
        <v>adult</v>
      </c>
      <c r="F545" s="3">
        <v>44899</v>
      </c>
      <c r="G545" s="3" t="str">
        <f t="shared" si="16"/>
        <v>Dec</v>
      </c>
      <c r="H545" t="s">
        <v>20</v>
      </c>
      <c r="I545" t="s">
        <v>21</v>
      </c>
      <c r="J545" t="s">
        <v>48</v>
      </c>
      <c r="K545" t="s">
        <v>37</v>
      </c>
      <c r="L545">
        <v>1</v>
      </c>
      <c r="M545">
        <v>859</v>
      </c>
      <c r="N545" t="s">
        <v>24</v>
      </c>
      <c r="O545" t="s">
        <v>49</v>
      </c>
      <c r="P545" t="s">
        <v>85</v>
      </c>
      <c r="Q545" t="s">
        <v>27</v>
      </c>
      <c r="R545" t="s">
        <v>28</v>
      </c>
    </row>
    <row r="546" spans="1:18">
      <c r="A546">
        <v>545</v>
      </c>
      <c r="B546" t="s">
        <v>846</v>
      </c>
      <c r="C546" t="s">
        <v>30</v>
      </c>
      <c r="D546">
        <v>62</v>
      </c>
      <c r="E546" t="str">
        <f t="shared" si="17"/>
        <v>adult</v>
      </c>
      <c r="F546" s="3">
        <v>44899</v>
      </c>
      <c r="G546" s="3" t="str">
        <f t="shared" si="16"/>
        <v>Dec</v>
      </c>
      <c r="H546" t="s">
        <v>20</v>
      </c>
      <c r="I546" t="s">
        <v>41</v>
      </c>
      <c r="J546" t="s">
        <v>32</v>
      </c>
      <c r="K546" t="s">
        <v>42</v>
      </c>
      <c r="L546">
        <v>1</v>
      </c>
      <c r="M546">
        <v>545</v>
      </c>
      <c r="N546" t="s">
        <v>24</v>
      </c>
      <c r="O546" t="s">
        <v>71</v>
      </c>
      <c r="P546" t="s">
        <v>72</v>
      </c>
      <c r="Q546" t="s">
        <v>27</v>
      </c>
      <c r="R546" t="s">
        <v>28</v>
      </c>
    </row>
    <row r="547" spans="1:18">
      <c r="A547">
        <v>546</v>
      </c>
      <c r="B547" t="s">
        <v>846</v>
      </c>
      <c r="C547" t="s">
        <v>30</v>
      </c>
      <c r="D547">
        <v>24</v>
      </c>
      <c r="E547" t="str">
        <f t="shared" si="17"/>
        <v>young adult</v>
      </c>
      <c r="F547" s="3">
        <v>44899</v>
      </c>
      <c r="G547" s="3" t="str">
        <f t="shared" si="16"/>
        <v>Dec</v>
      </c>
      <c r="H547" t="s">
        <v>20</v>
      </c>
      <c r="I547" t="s">
        <v>21</v>
      </c>
      <c r="J547" t="s">
        <v>32</v>
      </c>
      <c r="K547" t="s">
        <v>89</v>
      </c>
      <c r="L547">
        <v>1</v>
      </c>
      <c r="M547">
        <v>721</v>
      </c>
      <c r="N547" t="s">
        <v>24</v>
      </c>
      <c r="O547" t="s">
        <v>38</v>
      </c>
      <c r="P547" t="s">
        <v>39</v>
      </c>
      <c r="Q547" t="s">
        <v>27</v>
      </c>
      <c r="R547" t="s">
        <v>28</v>
      </c>
    </row>
    <row r="548" spans="1:18">
      <c r="A548">
        <v>547</v>
      </c>
      <c r="B548" t="s">
        <v>847</v>
      </c>
      <c r="C548" t="s">
        <v>30</v>
      </c>
      <c r="D548">
        <v>50</v>
      </c>
      <c r="E548" t="str">
        <f t="shared" si="17"/>
        <v>adult</v>
      </c>
      <c r="F548" s="3">
        <v>44899</v>
      </c>
      <c r="G548" s="3" t="str">
        <f t="shared" si="16"/>
        <v>Dec</v>
      </c>
      <c r="H548" t="s">
        <v>20</v>
      </c>
      <c r="I548" t="s">
        <v>21</v>
      </c>
      <c r="J548" t="s">
        <v>320</v>
      </c>
      <c r="K548" t="s">
        <v>33</v>
      </c>
      <c r="L548">
        <v>1</v>
      </c>
      <c r="M548">
        <v>1099</v>
      </c>
      <c r="N548" t="s">
        <v>24</v>
      </c>
      <c r="O548" t="s">
        <v>179</v>
      </c>
      <c r="P548" t="s">
        <v>476</v>
      </c>
      <c r="Q548" t="s">
        <v>27</v>
      </c>
      <c r="R548" t="s">
        <v>28</v>
      </c>
    </row>
    <row r="549" spans="1:18">
      <c r="A549">
        <v>548</v>
      </c>
      <c r="B549" t="s">
        <v>848</v>
      </c>
      <c r="C549" t="s">
        <v>30</v>
      </c>
      <c r="D549">
        <v>39</v>
      </c>
      <c r="E549" t="str">
        <f t="shared" si="17"/>
        <v>adult</v>
      </c>
      <c r="F549" s="3">
        <v>44899</v>
      </c>
      <c r="G549" s="3" t="str">
        <f t="shared" si="16"/>
        <v>Dec</v>
      </c>
      <c r="H549" t="s">
        <v>20</v>
      </c>
      <c r="I549" t="s">
        <v>41</v>
      </c>
      <c r="J549" t="s">
        <v>32</v>
      </c>
      <c r="K549" t="s">
        <v>58</v>
      </c>
      <c r="L549">
        <v>1</v>
      </c>
      <c r="M549">
        <v>1481</v>
      </c>
      <c r="N549" t="s">
        <v>24</v>
      </c>
      <c r="O549" t="s">
        <v>53</v>
      </c>
      <c r="P549" t="s">
        <v>54</v>
      </c>
      <c r="Q549" t="s">
        <v>27</v>
      </c>
      <c r="R549" t="s">
        <v>28</v>
      </c>
    </row>
    <row r="550" spans="1:18">
      <c r="A550">
        <v>549</v>
      </c>
      <c r="B550" t="s">
        <v>849</v>
      </c>
      <c r="C550" t="s">
        <v>30</v>
      </c>
      <c r="D550">
        <v>46</v>
      </c>
      <c r="E550" t="str">
        <f t="shared" si="17"/>
        <v>adult</v>
      </c>
      <c r="F550" s="3">
        <v>44899</v>
      </c>
      <c r="G550" s="3" t="str">
        <f t="shared" si="16"/>
        <v>Dec</v>
      </c>
      <c r="H550" t="s">
        <v>20</v>
      </c>
      <c r="I550" t="s">
        <v>41</v>
      </c>
      <c r="J550" t="s">
        <v>64</v>
      </c>
      <c r="K550" t="s">
        <v>33</v>
      </c>
      <c r="L550">
        <v>1</v>
      </c>
      <c r="M550">
        <v>487</v>
      </c>
      <c r="N550" t="s">
        <v>24</v>
      </c>
      <c r="O550" t="s">
        <v>53</v>
      </c>
      <c r="P550" t="s">
        <v>166</v>
      </c>
      <c r="Q550" t="s">
        <v>27</v>
      </c>
      <c r="R550" t="s">
        <v>28</v>
      </c>
    </row>
    <row r="551" spans="1:18">
      <c r="A551">
        <v>550</v>
      </c>
      <c r="B551" t="s">
        <v>850</v>
      </c>
      <c r="C551" t="s">
        <v>30</v>
      </c>
      <c r="D551">
        <v>23</v>
      </c>
      <c r="E551" t="str">
        <f t="shared" si="17"/>
        <v>young adult</v>
      </c>
      <c r="F551" s="3">
        <v>44899</v>
      </c>
      <c r="G551" s="3" t="str">
        <f t="shared" si="16"/>
        <v>Dec</v>
      </c>
      <c r="H551" t="s">
        <v>20</v>
      </c>
      <c r="I551" t="s">
        <v>41</v>
      </c>
      <c r="J551" t="s">
        <v>64</v>
      </c>
      <c r="K551" t="s">
        <v>58</v>
      </c>
      <c r="L551">
        <v>1</v>
      </c>
      <c r="M551">
        <v>550</v>
      </c>
      <c r="N551" t="s">
        <v>24</v>
      </c>
      <c r="O551" t="s">
        <v>62</v>
      </c>
      <c r="P551" t="s">
        <v>851</v>
      </c>
      <c r="Q551" t="s">
        <v>27</v>
      </c>
      <c r="R551" t="s">
        <v>28</v>
      </c>
    </row>
    <row r="552" spans="1:18">
      <c r="A552">
        <v>551</v>
      </c>
      <c r="B552" t="s">
        <v>852</v>
      </c>
      <c r="C552" t="s">
        <v>51</v>
      </c>
      <c r="D552">
        <v>57</v>
      </c>
      <c r="E552" t="str">
        <f t="shared" si="17"/>
        <v>adult</v>
      </c>
      <c r="F552" s="3">
        <v>44899</v>
      </c>
      <c r="G552" s="3" t="str">
        <f t="shared" si="16"/>
        <v>Dec</v>
      </c>
      <c r="H552" t="s">
        <v>20</v>
      </c>
      <c r="I552" t="s">
        <v>47</v>
      </c>
      <c r="J552" t="s">
        <v>341</v>
      </c>
      <c r="K552" t="s">
        <v>23</v>
      </c>
      <c r="L552">
        <v>1</v>
      </c>
      <c r="M552">
        <v>845</v>
      </c>
      <c r="N552" t="s">
        <v>24</v>
      </c>
      <c r="O552" t="s">
        <v>90</v>
      </c>
      <c r="P552" t="s">
        <v>336</v>
      </c>
      <c r="Q552" t="s">
        <v>27</v>
      </c>
      <c r="R552" t="s">
        <v>28</v>
      </c>
    </row>
    <row r="553" spans="1:18">
      <c r="A553">
        <v>552</v>
      </c>
      <c r="B553" t="s">
        <v>853</v>
      </c>
      <c r="C553" t="s">
        <v>30</v>
      </c>
      <c r="D553">
        <v>34</v>
      </c>
      <c r="E553" t="str">
        <f t="shared" si="17"/>
        <v>adult</v>
      </c>
      <c r="F553" s="3">
        <v>44899</v>
      </c>
      <c r="G553" s="3" t="str">
        <f t="shared" si="16"/>
        <v>Dec</v>
      </c>
      <c r="H553" t="s">
        <v>20</v>
      </c>
      <c r="I553" t="s">
        <v>41</v>
      </c>
      <c r="J553" t="s">
        <v>32</v>
      </c>
      <c r="K553" t="s">
        <v>42</v>
      </c>
      <c r="L553">
        <v>1</v>
      </c>
      <c r="M553">
        <v>1072</v>
      </c>
      <c r="N553" t="s">
        <v>24</v>
      </c>
      <c r="O553" t="s">
        <v>112</v>
      </c>
      <c r="P553" t="s">
        <v>854</v>
      </c>
      <c r="Q553" t="s">
        <v>27</v>
      </c>
      <c r="R553" t="s">
        <v>28</v>
      </c>
    </row>
    <row r="554" spans="1:18">
      <c r="A554">
        <v>553</v>
      </c>
      <c r="B554" t="s">
        <v>855</v>
      </c>
      <c r="C554" t="s">
        <v>30</v>
      </c>
      <c r="D554">
        <v>23</v>
      </c>
      <c r="E554" t="str">
        <f t="shared" si="17"/>
        <v>young adult</v>
      </c>
      <c r="F554" s="3">
        <v>44899</v>
      </c>
      <c r="G554" s="3" t="str">
        <f t="shared" si="16"/>
        <v>Dec</v>
      </c>
      <c r="H554" t="s">
        <v>20</v>
      </c>
      <c r="I554" t="s">
        <v>41</v>
      </c>
      <c r="J554" t="s">
        <v>22</v>
      </c>
      <c r="K554" t="s">
        <v>81</v>
      </c>
      <c r="L554">
        <v>1</v>
      </c>
      <c r="M554">
        <v>399</v>
      </c>
      <c r="N554" t="s">
        <v>24</v>
      </c>
      <c r="O554" t="s">
        <v>53</v>
      </c>
      <c r="P554" t="s">
        <v>54</v>
      </c>
      <c r="Q554" t="s">
        <v>27</v>
      </c>
      <c r="R554" t="s">
        <v>28</v>
      </c>
    </row>
    <row r="555" spans="1:18">
      <c r="A555">
        <v>554</v>
      </c>
      <c r="B555" t="s">
        <v>856</v>
      </c>
      <c r="C555" t="s">
        <v>30</v>
      </c>
      <c r="D555">
        <v>28</v>
      </c>
      <c r="E555" t="str">
        <f t="shared" si="17"/>
        <v>young adult</v>
      </c>
      <c r="F555" s="3">
        <v>44899</v>
      </c>
      <c r="G555" s="3" t="str">
        <f t="shared" si="16"/>
        <v>Dec</v>
      </c>
      <c r="H555" t="s">
        <v>20</v>
      </c>
      <c r="I555" t="s">
        <v>52</v>
      </c>
      <c r="J555" t="s">
        <v>22</v>
      </c>
      <c r="K555" t="s">
        <v>37</v>
      </c>
      <c r="L555">
        <v>1</v>
      </c>
      <c r="M555">
        <v>399</v>
      </c>
      <c r="N555" t="s">
        <v>24</v>
      </c>
      <c r="O555" t="s">
        <v>34</v>
      </c>
      <c r="P555" t="s">
        <v>857</v>
      </c>
      <c r="Q555" t="s">
        <v>27</v>
      </c>
      <c r="R555" t="s">
        <v>28</v>
      </c>
    </row>
    <row r="556" spans="1:18">
      <c r="A556">
        <v>555</v>
      </c>
      <c r="B556" t="s">
        <v>858</v>
      </c>
      <c r="C556" t="s">
        <v>30</v>
      </c>
      <c r="D556">
        <v>51</v>
      </c>
      <c r="E556" t="str">
        <f t="shared" si="17"/>
        <v>adult</v>
      </c>
      <c r="F556" s="3">
        <v>44899</v>
      </c>
      <c r="G556" s="3" t="str">
        <f t="shared" si="16"/>
        <v>Dec</v>
      </c>
      <c r="H556" t="s">
        <v>20</v>
      </c>
      <c r="I556" t="s">
        <v>41</v>
      </c>
      <c r="J556" t="s">
        <v>155</v>
      </c>
      <c r="K556" t="s">
        <v>156</v>
      </c>
      <c r="L556">
        <v>1</v>
      </c>
      <c r="M556">
        <v>988</v>
      </c>
      <c r="N556" t="s">
        <v>24</v>
      </c>
      <c r="O556" t="s">
        <v>218</v>
      </c>
      <c r="P556" t="s">
        <v>219</v>
      </c>
      <c r="Q556" t="s">
        <v>27</v>
      </c>
      <c r="R556" t="s">
        <v>28</v>
      </c>
    </row>
    <row r="557" spans="1:18">
      <c r="A557">
        <v>556</v>
      </c>
      <c r="B557" t="s">
        <v>859</v>
      </c>
      <c r="C557" t="s">
        <v>30</v>
      </c>
      <c r="D557">
        <v>75</v>
      </c>
      <c r="E557" t="str">
        <f t="shared" si="17"/>
        <v>adult</v>
      </c>
      <c r="F557" s="3">
        <v>44899</v>
      </c>
      <c r="G557" s="3" t="str">
        <f t="shared" si="16"/>
        <v>Dec</v>
      </c>
      <c r="H557" t="s">
        <v>20</v>
      </c>
      <c r="I557" t="s">
        <v>41</v>
      </c>
      <c r="J557" t="s">
        <v>22</v>
      </c>
      <c r="K557" t="s">
        <v>23</v>
      </c>
      <c r="L557">
        <v>1</v>
      </c>
      <c r="M557">
        <v>499</v>
      </c>
      <c r="N557" t="s">
        <v>24</v>
      </c>
      <c r="O557" t="s">
        <v>71</v>
      </c>
      <c r="P557" t="s">
        <v>72</v>
      </c>
      <c r="Q557" t="s">
        <v>27</v>
      </c>
      <c r="R557" t="s">
        <v>28</v>
      </c>
    </row>
    <row r="558" spans="1:18">
      <c r="A558">
        <v>557</v>
      </c>
      <c r="B558" t="s">
        <v>860</v>
      </c>
      <c r="C558" t="s">
        <v>30</v>
      </c>
      <c r="D558">
        <v>24</v>
      </c>
      <c r="E558" t="str">
        <f t="shared" si="17"/>
        <v>young adult</v>
      </c>
      <c r="F558" s="3">
        <v>44899</v>
      </c>
      <c r="G558" s="3" t="str">
        <f t="shared" si="16"/>
        <v>Dec</v>
      </c>
      <c r="H558" t="s">
        <v>20</v>
      </c>
      <c r="I558" t="s">
        <v>21</v>
      </c>
      <c r="J558" t="s">
        <v>22</v>
      </c>
      <c r="K558" t="s">
        <v>42</v>
      </c>
      <c r="L558">
        <v>1</v>
      </c>
      <c r="M558">
        <v>435</v>
      </c>
      <c r="N558" t="s">
        <v>24</v>
      </c>
      <c r="O558" t="s">
        <v>62</v>
      </c>
      <c r="P558" t="s">
        <v>861</v>
      </c>
      <c r="Q558" t="s">
        <v>27</v>
      </c>
      <c r="R558" t="s">
        <v>28</v>
      </c>
    </row>
    <row r="559" spans="1:18">
      <c r="A559">
        <v>558</v>
      </c>
      <c r="B559" t="s">
        <v>862</v>
      </c>
      <c r="C559" t="s">
        <v>51</v>
      </c>
      <c r="D559">
        <v>35</v>
      </c>
      <c r="E559" t="str">
        <f t="shared" si="17"/>
        <v>adult</v>
      </c>
      <c r="F559" s="3">
        <v>44899</v>
      </c>
      <c r="G559" s="3" t="str">
        <f t="shared" si="16"/>
        <v>Dec</v>
      </c>
      <c r="H559" t="s">
        <v>20</v>
      </c>
      <c r="I559" t="s">
        <v>41</v>
      </c>
      <c r="J559" t="s">
        <v>32</v>
      </c>
      <c r="K559" t="s">
        <v>37</v>
      </c>
      <c r="L559">
        <v>1</v>
      </c>
      <c r="M559">
        <v>597</v>
      </c>
      <c r="N559" t="s">
        <v>24</v>
      </c>
      <c r="O559" t="s">
        <v>75</v>
      </c>
      <c r="P559" t="s">
        <v>540</v>
      </c>
      <c r="Q559" t="s">
        <v>27</v>
      </c>
      <c r="R559" t="s">
        <v>28</v>
      </c>
    </row>
    <row r="560" spans="1:18">
      <c r="A560">
        <v>559</v>
      </c>
      <c r="B560" t="s">
        <v>863</v>
      </c>
      <c r="C560" t="s">
        <v>30</v>
      </c>
      <c r="D560">
        <v>54</v>
      </c>
      <c r="E560" t="str">
        <f t="shared" si="17"/>
        <v>adult</v>
      </c>
      <c r="F560" s="3">
        <v>44899</v>
      </c>
      <c r="G560" s="3" t="str">
        <f t="shared" si="16"/>
        <v>Dec</v>
      </c>
      <c r="H560" t="s">
        <v>20</v>
      </c>
      <c r="I560" t="s">
        <v>41</v>
      </c>
      <c r="J560" t="s">
        <v>22</v>
      </c>
      <c r="K560" t="s">
        <v>37</v>
      </c>
      <c r="L560">
        <v>1</v>
      </c>
      <c r="M560">
        <v>399</v>
      </c>
      <c r="N560" t="s">
        <v>24</v>
      </c>
      <c r="O560" t="s">
        <v>53</v>
      </c>
      <c r="P560" t="s">
        <v>54</v>
      </c>
      <c r="Q560" t="s">
        <v>27</v>
      </c>
      <c r="R560" t="s">
        <v>28</v>
      </c>
    </row>
    <row r="561" spans="1:18">
      <c r="A561">
        <v>560</v>
      </c>
      <c r="B561" t="s">
        <v>864</v>
      </c>
      <c r="C561" t="s">
        <v>30</v>
      </c>
      <c r="D561">
        <v>27</v>
      </c>
      <c r="E561" t="str">
        <f t="shared" si="17"/>
        <v>young adult</v>
      </c>
      <c r="F561" s="3">
        <v>44899</v>
      </c>
      <c r="G561" s="3" t="str">
        <f t="shared" si="16"/>
        <v>Dec</v>
      </c>
      <c r="H561" t="s">
        <v>20</v>
      </c>
      <c r="I561" t="s">
        <v>31</v>
      </c>
      <c r="J561" t="s">
        <v>22</v>
      </c>
      <c r="K561" t="s">
        <v>42</v>
      </c>
      <c r="L561">
        <v>1</v>
      </c>
      <c r="M561">
        <v>517</v>
      </c>
      <c r="N561" t="s">
        <v>24</v>
      </c>
      <c r="O561" t="s">
        <v>90</v>
      </c>
      <c r="P561" t="s">
        <v>91</v>
      </c>
      <c r="Q561" t="s">
        <v>27</v>
      </c>
      <c r="R561" t="s">
        <v>28</v>
      </c>
    </row>
    <row r="562" spans="1:18">
      <c r="A562">
        <v>561</v>
      </c>
      <c r="B562" t="s">
        <v>865</v>
      </c>
      <c r="C562" t="s">
        <v>30</v>
      </c>
      <c r="D562">
        <v>40</v>
      </c>
      <c r="E562" t="str">
        <f t="shared" si="17"/>
        <v>adult</v>
      </c>
      <c r="F562" s="3">
        <v>44899</v>
      </c>
      <c r="G562" s="3" t="str">
        <f t="shared" si="16"/>
        <v>Dec</v>
      </c>
      <c r="H562" t="s">
        <v>20</v>
      </c>
      <c r="I562" t="s">
        <v>47</v>
      </c>
      <c r="J562" t="s">
        <v>155</v>
      </c>
      <c r="K562" t="s">
        <v>156</v>
      </c>
      <c r="L562">
        <v>1</v>
      </c>
      <c r="M562">
        <v>1432</v>
      </c>
      <c r="N562" t="s">
        <v>24</v>
      </c>
      <c r="O562" t="s">
        <v>100</v>
      </c>
      <c r="P562" t="s">
        <v>866</v>
      </c>
      <c r="Q562" t="s">
        <v>27</v>
      </c>
      <c r="R562" t="s">
        <v>28</v>
      </c>
    </row>
    <row r="563" spans="1:18">
      <c r="A563">
        <v>562</v>
      </c>
      <c r="B563" t="s">
        <v>867</v>
      </c>
      <c r="C563" t="s">
        <v>30</v>
      </c>
      <c r="D563">
        <v>34</v>
      </c>
      <c r="E563" t="str">
        <f t="shared" si="17"/>
        <v>adult</v>
      </c>
      <c r="F563" s="3">
        <v>44899</v>
      </c>
      <c r="G563" s="3" t="str">
        <f t="shared" si="16"/>
        <v>Dec</v>
      </c>
      <c r="H563" t="s">
        <v>20</v>
      </c>
      <c r="I563" t="s">
        <v>41</v>
      </c>
      <c r="J563" t="s">
        <v>22</v>
      </c>
      <c r="K563" t="s">
        <v>42</v>
      </c>
      <c r="L563">
        <v>1</v>
      </c>
      <c r="M563">
        <v>325</v>
      </c>
      <c r="N563" t="s">
        <v>24</v>
      </c>
      <c r="O563" t="s">
        <v>90</v>
      </c>
      <c r="P563" t="s">
        <v>868</v>
      </c>
      <c r="Q563" t="s">
        <v>27</v>
      </c>
      <c r="R563" t="s">
        <v>28</v>
      </c>
    </row>
    <row r="564" spans="1:18">
      <c r="A564">
        <v>563</v>
      </c>
      <c r="B564" t="s">
        <v>869</v>
      </c>
      <c r="C564" t="s">
        <v>30</v>
      </c>
      <c r="D564">
        <v>49</v>
      </c>
      <c r="E564" t="str">
        <f t="shared" si="17"/>
        <v>adult</v>
      </c>
      <c r="F564" s="3">
        <v>44899</v>
      </c>
      <c r="G564" s="3" t="str">
        <f t="shared" si="16"/>
        <v>Dec</v>
      </c>
      <c r="H564" t="s">
        <v>204</v>
      </c>
      <c r="I564" t="s">
        <v>41</v>
      </c>
      <c r="J564" t="s">
        <v>22</v>
      </c>
      <c r="K564" t="s">
        <v>42</v>
      </c>
      <c r="L564">
        <v>1</v>
      </c>
      <c r="M564">
        <v>499</v>
      </c>
      <c r="N564" t="s">
        <v>24</v>
      </c>
      <c r="O564" t="s">
        <v>43</v>
      </c>
      <c r="P564" t="s">
        <v>870</v>
      </c>
      <c r="Q564" t="s">
        <v>27</v>
      </c>
      <c r="R564" t="s">
        <v>28</v>
      </c>
    </row>
    <row r="565" spans="1:18">
      <c r="A565">
        <v>564</v>
      </c>
      <c r="B565" t="s">
        <v>871</v>
      </c>
      <c r="C565" t="s">
        <v>30</v>
      </c>
      <c r="D565">
        <v>36</v>
      </c>
      <c r="E565" t="str">
        <f t="shared" si="17"/>
        <v>adult</v>
      </c>
      <c r="F565" s="3">
        <v>44899</v>
      </c>
      <c r="G565" s="3" t="str">
        <f t="shared" si="16"/>
        <v>Dec</v>
      </c>
      <c r="H565" t="s">
        <v>20</v>
      </c>
      <c r="I565" t="s">
        <v>21</v>
      </c>
      <c r="J565" t="s">
        <v>32</v>
      </c>
      <c r="K565" t="s">
        <v>81</v>
      </c>
      <c r="L565">
        <v>1</v>
      </c>
      <c r="M565">
        <v>1299</v>
      </c>
      <c r="N565" t="s">
        <v>24</v>
      </c>
      <c r="O565" t="s">
        <v>386</v>
      </c>
      <c r="P565" t="s">
        <v>872</v>
      </c>
      <c r="Q565" t="s">
        <v>27</v>
      </c>
      <c r="R565" t="s">
        <v>28</v>
      </c>
    </row>
    <row r="566" spans="1:18">
      <c r="A566">
        <v>565</v>
      </c>
      <c r="B566" t="s">
        <v>873</v>
      </c>
      <c r="C566" t="s">
        <v>30</v>
      </c>
      <c r="D566">
        <v>29</v>
      </c>
      <c r="E566" t="str">
        <f t="shared" si="17"/>
        <v>young adult</v>
      </c>
      <c r="F566" s="3">
        <v>44899</v>
      </c>
      <c r="G566" s="3" t="str">
        <f t="shared" si="16"/>
        <v>Dec</v>
      </c>
      <c r="H566" t="s">
        <v>20</v>
      </c>
      <c r="I566" t="s">
        <v>21</v>
      </c>
      <c r="J566" t="s">
        <v>22</v>
      </c>
      <c r="K566" t="s">
        <v>81</v>
      </c>
      <c r="L566">
        <v>1</v>
      </c>
      <c r="M566">
        <v>399</v>
      </c>
      <c r="N566" t="s">
        <v>24</v>
      </c>
      <c r="O566" t="s">
        <v>53</v>
      </c>
      <c r="P566" t="s">
        <v>874</v>
      </c>
      <c r="Q566" t="s">
        <v>27</v>
      </c>
      <c r="R566" t="s">
        <v>28</v>
      </c>
    </row>
    <row r="567" spans="1:18">
      <c r="A567">
        <v>566</v>
      </c>
      <c r="B567" t="s">
        <v>875</v>
      </c>
      <c r="C567" t="s">
        <v>30</v>
      </c>
      <c r="D567">
        <v>34</v>
      </c>
      <c r="E567" t="str">
        <f t="shared" si="17"/>
        <v>adult</v>
      </c>
      <c r="F567" s="3">
        <v>44899</v>
      </c>
      <c r="G567" s="3" t="str">
        <f t="shared" si="16"/>
        <v>Dec</v>
      </c>
      <c r="H567" t="s">
        <v>20</v>
      </c>
      <c r="I567" t="s">
        <v>41</v>
      </c>
      <c r="J567" t="s">
        <v>32</v>
      </c>
      <c r="K567" t="s">
        <v>81</v>
      </c>
      <c r="L567">
        <v>1</v>
      </c>
      <c r="M567">
        <v>1036</v>
      </c>
      <c r="N567" t="s">
        <v>24</v>
      </c>
      <c r="O567" t="s">
        <v>75</v>
      </c>
      <c r="P567" t="s">
        <v>76</v>
      </c>
      <c r="Q567" t="s">
        <v>27</v>
      </c>
      <c r="R567" t="s">
        <v>28</v>
      </c>
    </row>
    <row r="568" spans="1:18">
      <c r="A568">
        <v>567</v>
      </c>
      <c r="B568" t="s">
        <v>876</v>
      </c>
      <c r="C568" t="s">
        <v>30</v>
      </c>
      <c r="D568">
        <v>30</v>
      </c>
      <c r="E568" t="str">
        <f t="shared" si="17"/>
        <v>young adult</v>
      </c>
      <c r="F568" s="3">
        <v>44899</v>
      </c>
      <c r="G568" s="3" t="str">
        <f t="shared" si="16"/>
        <v>Dec</v>
      </c>
      <c r="H568" t="s">
        <v>20</v>
      </c>
      <c r="I568" t="s">
        <v>21</v>
      </c>
      <c r="J568" t="s">
        <v>22</v>
      </c>
      <c r="K568" t="s">
        <v>89</v>
      </c>
      <c r="L568">
        <v>1</v>
      </c>
      <c r="M568">
        <v>316</v>
      </c>
      <c r="N568" t="s">
        <v>24</v>
      </c>
      <c r="O568" t="s">
        <v>49</v>
      </c>
      <c r="P568" t="s">
        <v>877</v>
      </c>
      <c r="Q568" t="s">
        <v>27</v>
      </c>
      <c r="R568" t="s">
        <v>28</v>
      </c>
    </row>
    <row r="569" spans="1:18">
      <c r="A569">
        <v>568</v>
      </c>
      <c r="B569" t="s">
        <v>878</v>
      </c>
      <c r="C569" t="s">
        <v>30</v>
      </c>
      <c r="D569">
        <v>48</v>
      </c>
      <c r="E569" t="str">
        <f t="shared" si="17"/>
        <v>adult</v>
      </c>
      <c r="F569" s="3">
        <v>44899</v>
      </c>
      <c r="G569" s="3" t="str">
        <f t="shared" si="16"/>
        <v>Dec</v>
      </c>
      <c r="H569" t="s">
        <v>168</v>
      </c>
      <c r="I569" t="s">
        <v>47</v>
      </c>
      <c r="J569" t="s">
        <v>22</v>
      </c>
      <c r="K569" t="s">
        <v>89</v>
      </c>
      <c r="L569">
        <v>1</v>
      </c>
      <c r="M569">
        <v>387</v>
      </c>
      <c r="N569" t="s">
        <v>24</v>
      </c>
      <c r="O569" t="s">
        <v>67</v>
      </c>
      <c r="P569" t="s">
        <v>879</v>
      </c>
      <c r="Q569" t="s">
        <v>27</v>
      </c>
      <c r="R569" t="s">
        <v>28</v>
      </c>
    </row>
    <row r="570" spans="1:18">
      <c r="A570">
        <v>569</v>
      </c>
      <c r="B570" t="s">
        <v>880</v>
      </c>
      <c r="C570" t="s">
        <v>30</v>
      </c>
      <c r="D570">
        <v>23</v>
      </c>
      <c r="E570" t="str">
        <f t="shared" si="17"/>
        <v>young adult</v>
      </c>
      <c r="F570" s="3">
        <v>44899</v>
      </c>
      <c r="G570" s="3" t="str">
        <f t="shared" si="16"/>
        <v>Dec</v>
      </c>
      <c r="H570" t="s">
        <v>20</v>
      </c>
      <c r="I570" t="s">
        <v>41</v>
      </c>
      <c r="J570" t="s">
        <v>155</v>
      </c>
      <c r="K570" t="s">
        <v>156</v>
      </c>
      <c r="L570">
        <v>1</v>
      </c>
      <c r="M570">
        <v>587</v>
      </c>
      <c r="N570" t="s">
        <v>24</v>
      </c>
      <c r="O570" t="s">
        <v>71</v>
      </c>
      <c r="P570" t="s">
        <v>72</v>
      </c>
      <c r="Q570" t="s">
        <v>27</v>
      </c>
      <c r="R570" t="s">
        <v>28</v>
      </c>
    </row>
    <row r="571" spans="1:18">
      <c r="A571">
        <v>570</v>
      </c>
      <c r="B571" t="s">
        <v>881</v>
      </c>
      <c r="C571" t="s">
        <v>51</v>
      </c>
      <c r="D571">
        <v>40</v>
      </c>
      <c r="E571" t="str">
        <f t="shared" si="17"/>
        <v>adult</v>
      </c>
      <c r="F571" s="3">
        <v>44899</v>
      </c>
      <c r="G571" s="3" t="str">
        <f t="shared" si="16"/>
        <v>Dec</v>
      </c>
      <c r="H571" t="s">
        <v>20</v>
      </c>
      <c r="I571" t="s">
        <v>41</v>
      </c>
      <c r="J571" t="s">
        <v>48</v>
      </c>
      <c r="K571" t="s">
        <v>42</v>
      </c>
      <c r="L571">
        <v>1</v>
      </c>
      <c r="M571">
        <v>743</v>
      </c>
      <c r="N571" t="s">
        <v>24</v>
      </c>
      <c r="O571" t="s">
        <v>38</v>
      </c>
      <c r="P571" t="s">
        <v>882</v>
      </c>
      <c r="Q571" t="s">
        <v>27</v>
      </c>
      <c r="R571" t="s">
        <v>28</v>
      </c>
    </row>
    <row r="572" spans="1:18">
      <c r="A572">
        <v>571</v>
      </c>
      <c r="B572" t="s">
        <v>883</v>
      </c>
      <c r="C572" t="s">
        <v>51</v>
      </c>
      <c r="D572">
        <v>25</v>
      </c>
      <c r="E572" t="str">
        <f t="shared" si="17"/>
        <v>young adult</v>
      </c>
      <c r="F572" s="3">
        <v>44899</v>
      </c>
      <c r="G572" s="3" t="str">
        <f t="shared" si="16"/>
        <v>Dec</v>
      </c>
      <c r="H572" t="s">
        <v>20</v>
      </c>
      <c r="I572" t="s">
        <v>41</v>
      </c>
      <c r="J572" t="s">
        <v>48</v>
      </c>
      <c r="K572" t="s">
        <v>89</v>
      </c>
      <c r="L572">
        <v>1</v>
      </c>
      <c r="M572">
        <v>1033</v>
      </c>
      <c r="N572" t="s">
        <v>24</v>
      </c>
      <c r="O572" t="s">
        <v>43</v>
      </c>
      <c r="P572" t="s">
        <v>266</v>
      </c>
      <c r="Q572" t="s">
        <v>27</v>
      </c>
      <c r="R572" t="s">
        <v>28</v>
      </c>
    </row>
    <row r="573" spans="1:18">
      <c r="A573">
        <v>572</v>
      </c>
      <c r="B573" t="s">
        <v>884</v>
      </c>
      <c r="C573" t="s">
        <v>51</v>
      </c>
      <c r="D573">
        <v>41</v>
      </c>
      <c r="E573" t="str">
        <f t="shared" si="17"/>
        <v>adult</v>
      </c>
      <c r="F573" s="3">
        <v>44899</v>
      </c>
      <c r="G573" s="3" t="str">
        <f t="shared" si="16"/>
        <v>Dec</v>
      </c>
      <c r="H573" t="s">
        <v>20</v>
      </c>
      <c r="I573" t="s">
        <v>47</v>
      </c>
      <c r="J573" t="s">
        <v>32</v>
      </c>
      <c r="K573" t="s">
        <v>42</v>
      </c>
      <c r="L573">
        <v>1</v>
      </c>
      <c r="M573">
        <v>939</v>
      </c>
      <c r="N573" t="s">
        <v>24</v>
      </c>
      <c r="O573" t="s">
        <v>115</v>
      </c>
      <c r="P573" t="s">
        <v>122</v>
      </c>
      <c r="Q573" t="s">
        <v>27</v>
      </c>
      <c r="R573" t="s">
        <v>28</v>
      </c>
    </row>
    <row r="574" spans="1:18">
      <c r="A574">
        <v>573</v>
      </c>
      <c r="B574" t="s">
        <v>885</v>
      </c>
      <c r="C574" t="s">
        <v>30</v>
      </c>
      <c r="D574">
        <v>24</v>
      </c>
      <c r="E574" t="str">
        <f t="shared" si="17"/>
        <v>young adult</v>
      </c>
      <c r="F574" s="3">
        <v>44899</v>
      </c>
      <c r="G574" s="3" t="str">
        <f t="shared" si="16"/>
        <v>Dec</v>
      </c>
      <c r="H574" t="s">
        <v>20</v>
      </c>
      <c r="I574" t="s">
        <v>41</v>
      </c>
      <c r="J574" t="s">
        <v>32</v>
      </c>
      <c r="K574" t="s">
        <v>81</v>
      </c>
      <c r="L574">
        <v>1</v>
      </c>
      <c r="M574">
        <v>567</v>
      </c>
      <c r="N574" t="s">
        <v>24</v>
      </c>
      <c r="O574" t="s">
        <v>115</v>
      </c>
      <c r="P574" t="s">
        <v>886</v>
      </c>
      <c r="Q574" t="s">
        <v>27</v>
      </c>
      <c r="R574" t="s">
        <v>28</v>
      </c>
    </row>
    <row r="575" spans="1:18">
      <c r="A575">
        <v>574</v>
      </c>
      <c r="B575" t="s">
        <v>887</v>
      </c>
      <c r="C575" t="s">
        <v>30</v>
      </c>
      <c r="D575">
        <v>31</v>
      </c>
      <c r="E575" t="str">
        <f t="shared" si="17"/>
        <v>young adult</v>
      </c>
      <c r="F575" s="3">
        <v>44899</v>
      </c>
      <c r="G575" s="3" t="str">
        <f t="shared" si="16"/>
        <v>Dec</v>
      </c>
      <c r="H575" t="s">
        <v>20</v>
      </c>
      <c r="I575" t="s">
        <v>41</v>
      </c>
      <c r="J575" t="s">
        <v>64</v>
      </c>
      <c r="K575" t="s">
        <v>42</v>
      </c>
      <c r="L575">
        <v>1</v>
      </c>
      <c r="M575">
        <v>516</v>
      </c>
      <c r="N575" t="s">
        <v>24</v>
      </c>
      <c r="O575" t="s">
        <v>105</v>
      </c>
      <c r="P575" t="s">
        <v>559</v>
      </c>
      <c r="Q575" t="s">
        <v>27</v>
      </c>
      <c r="R575" t="s">
        <v>28</v>
      </c>
    </row>
    <row r="576" spans="1:18">
      <c r="A576">
        <v>575</v>
      </c>
      <c r="B576" t="s">
        <v>888</v>
      </c>
      <c r="C576" t="s">
        <v>51</v>
      </c>
      <c r="D576">
        <v>40</v>
      </c>
      <c r="E576" t="str">
        <f t="shared" si="17"/>
        <v>adult</v>
      </c>
      <c r="F576" s="3">
        <v>44899</v>
      </c>
      <c r="G576" s="3" t="str">
        <f t="shared" si="16"/>
        <v>Dec</v>
      </c>
      <c r="H576" t="s">
        <v>168</v>
      </c>
      <c r="I576" t="s">
        <v>21</v>
      </c>
      <c r="J576" t="s">
        <v>32</v>
      </c>
      <c r="K576" t="s">
        <v>37</v>
      </c>
      <c r="L576">
        <v>1</v>
      </c>
      <c r="M576">
        <v>589</v>
      </c>
      <c r="N576" t="s">
        <v>24</v>
      </c>
      <c r="O576" t="s">
        <v>62</v>
      </c>
      <c r="P576" t="s">
        <v>189</v>
      </c>
      <c r="Q576" t="s">
        <v>27</v>
      </c>
      <c r="R576" t="s">
        <v>28</v>
      </c>
    </row>
    <row r="577" spans="1:18">
      <c r="A577">
        <v>576</v>
      </c>
      <c r="B577" t="s">
        <v>889</v>
      </c>
      <c r="C577" t="s">
        <v>30</v>
      </c>
      <c r="D577">
        <v>76</v>
      </c>
      <c r="E577" t="str">
        <f t="shared" si="17"/>
        <v>adult</v>
      </c>
      <c r="F577" s="3">
        <v>44899</v>
      </c>
      <c r="G577" s="3" t="str">
        <f t="shared" si="16"/>
        <v>Dec</v>
      </c>
      <c r="H577" t="s">
        <v>20</v>
      </c>
      <c r="I577" t="s">
        <v>21</v>
      </c>
      <c r="J577" t="s">
        <v>155</v>
      </c>
      <c r="K577" t="s">
        <v>156</v>
      </c>
      <c r="L577">
        <v>1</v>
      </c>
      <c r="M577">
        <v>654</v>
      </c>
      <c r="N577" t="s">
        <v>24</v>
      </c>
      <c r="O577" t="s">
        <v>49</v>
      </c>
      <c r="P577" t="s">
        <v>85</v>
      </c>
      <c r="Q577" t="s">
        <v>27</v>
      </c>
      <c r="R577" t="s">
        <v>28</v>
      </c>
    </row>
    <row r="578" spans="1:18">
      <c r="A578">
        <v>577</v>
      </c>
      <c r="B578" t="s">
        <v>890</v>
      </c>
      <c r="C578" t="s">
        <v>30</v>
      </c>
      <c r="D578">
        <v>46</v>
      </c>
      <c r="E578" t="str">
        <f t="shared" si="17"/>
        <v>adult</v>
      </c>
      <c r="F578" s="3">
        <v>44899</v>
      </c>
      <c r="G578" s="3" t="str">
        <f t="shared" si="16"/>
        <v>Dec</v>
      </c>
      <c r="H578" t="s">
        <v>20</v>
      </c>
      <c r="I578" t="s">
        <v>21</v>
      </c>
      <c r="J578" t="s">
        <v>32</v>
      </c>
      <c r="K578" t="s">
        <v>37</v>
      </c>
      <c r="L578">
        <v>1</v>
      </c>
      <c r="M578">
        <v>566</v>
      </c>
      <c r="N578" t="s">
        <v>24</v>
      </c>
      <c r="O578" t="s">
        <v>90</v>
      </c>
      <c r="P578" t="s">
        <v>233</v>
      </c>
      <c r="Q578" t="s">
        <v>27</v>
      </c>
      <c r="R578" t="s">
        <v>28</v>
      </c>
    </row>
    <row r="579" spans="1:18">
      <c r="A579">
        <v>578</v>
      </c>
      <c r="B579" t="s">
        <v>891</v>
      </c>
      <c r="C579" t="s">
        <v>51</v>
      </c>
      <c r="D579">
        <v>46</v>
      </c>
      <c r="E579" t="str">
        <f t="shared" si="17"/>
        <v>adult</v>
      </c>
      <c r="F579" s="3">
        <v>44899</v>
      </c>
      <c r="G579" s="3" t="str">
        <f t="shared" ref="G579:G642" si="18">TEXT(F579,"mmm")</f>
        <v>Dec</v>
      </c>
      <c r="H579" t="s">
        <v>20</v>
      </c>
      <c r="I579" t="s">
        <v>52</v>
      </c>
      <c r="J579" t="s">
        <v>48</v>
      </c>
      <c r="K579" t="s">
        <v>58</v>
      </c>
      <c r="L579">
        <v>1</v>
      </c>
      <c r="M579">
        <v>625</v>
      </c>
      <c r="N579" t="s">
        <v>24</v>
      </c>
      <c r="O579" t="s">
        <v>49</v>
      </c>
      <c r="P579" t="s">
        <v>435</v>
      </c>
      <c r="Q579" t="s">
        <v>27</v>
      </c>
      <c r="R579" t="s">
        <v>28</v>
      </c>
    </row>
    <row r="580" spans="1:18">
      <c r="A580">
        <v>579</v>
      </c>
      <c r="B580" t="s">
        <v>892</v>
      </c>
      <c r="C580" t="s">
        <v>30</v>
      </c>
      <c r="D580">
        <v>48</v>
      </c>
      <c r="E580" t="str">
        <f t="shared" si="17"/>
        <v>adult</v>
      </c>
      <c r="F580" s="3">
        <v>44899</v>
      </c>
      <c r="G580" s="3" t="str">
        <f t="shared" si="18"/>
        <v>Dec</v>
      </c>
      <c r="H580" t="s">
        <v>20</v>
      </c>
      <c r="I580" t="s">
        <v>41</v>
      </c>
      <c r="J580" t="s">
        <v>22</v>
      </c>
      <c r="K580" t="s">
        <v>33</v>
      </c>
      <c r="L580">
        <v>1</v>
      </c>
      <c r="M580">
        <v>322</v>
      </c>
      <c r="N580" t="s">
        <v>24</v>
      </c>
      <c r="O580" t="s">
        <v>53</v>
      </c>
      <c r="P580" t="s">
        <v>54</v>
      </c>
      <c r="Q580" t="s">
        <v>27</v>
      </c>
      <c r="R580" t="s">
        <v>28</v>
      </c>
    </row>
    <row r="581" spans="1:18">
      <c r="A581">
        <v>580</v>
      </c>
      <c r="B581" t="s">
        <v>893</v>
      </c>
      <c r="C581" t="s">
        <v>30</v>
      </c>
      <c r="D581">
        <v>67</v>
      </c>
      <c r="E581" t="str">
        <f t="shared" si="17"/>
        <v>adult</v>
      </c>
      <c r="F581" s="3">
        <v>44899</v>
      </c>
      <c r="G581" s="3" t="str">
        <f t="shared" si="18"/>
        <v>Dec</v>
      </c>
      <c r="H581" t="s">
        <v>20</v>
      </c>
      <c r="I581" t="s">
        <v>56</v>
      </c>
      <c r="J581" t="s">
        <v>32</v>
      </c>
      <c r="K581" t="s">
        <v>42</v>
      </c>
      <c r="L581">
        <v>1</v>
      </c>
      <c r="M581">
        <v>562</v>
      </c>
      <c r="N581" t="s">
        <v>24</v>
      </c>
      <c r="O581" t="s">
        <v>53</v>
      </c>
      <c r="P581" t="s">
        <v>54</v>
      </c>
      <c r="Q581" t="s">
        <v>27</v>
      </c>
      <c r="R581" t="s">
        <v>28</v>
      </c>
    </row>
    <row r="582" spans="1:18">
      <c r="A582">
        <v>581</v>
      </c>
      <c r="B582" t="s">
        <v>894</v>
      </c>
      <c r="C582" t="s">
        <v>51</v>
      </c>
      <c r="D582">
        <v>64</v>
      </c>
      <c r="E582" t="str">
        <f t="shared" si="17"/>
        <v>adult</v>
      </c>
      <c r="F582" s="3">
        <v>44899</v>
      </c>
      <c r="G582" s="3" t="str">
        <f t="shared" si="18"/>
        <v>Dec</v>
      </c>
      <c r="H582" t="s">
        <v>20</v>
      </c>
      <c r="I582" t="s">
        <v>41</v>
      </c>
      <c r="J582" t="s">
        <v>341</v>
      </c>
      <c r="K582" t="s">
        <v>42</v>
      </c>
      <c r="L582">
        <v>1</v>
      </c>
      <c r="M582">
        <v>699</v>
      </c>
      <c r="N582" t="s">
        <v>24</v>
      </c>
      <c r="O582" t="s">
        <v>78</v>
      </c>
      <c r="P582" t="s">
        <v>895</v>
      </c>
      <c r="Q582" t="s">
        <v>27</v>
      </c>
      <c r="R582" t="s">
        <v>28</v>
      </c>
    </row>
    <row r="583" spans="1:18">
      <c r="A583">
        <v>582</v>
      </c>
      <c r="B583" t="s">
        <v>894</v>
      </c>
      <c r="C583" t="s">
        <v>51</v>
      </c>
      <c r="D583">
        <v>33</v>
      </c>
      <c r="E583" t="str">
        <f t="shared" si="17"/>
        <v>adult</v>
      </c>
      <c r="F583" s="3">
        <v>44899</v>
      </c>
      <c r="G583" s="3" t="str">
        <f t="shared" si="18"/>
        <v>Dec</v>
      </c>
      <c r="H583" t="s">
        <v>20</v>
      </c>
      <c r="I583" t="s">
        <v>41</v>
      </c>
      <c r="J583" t="s">
        <v>48</v>
      </c>
      <c r="K583" t="s">
        <v>42</v>
      </c>
      <c r="L583">
        <v>1</v>
      </c>
      <c r="M583">
        <v>786</v>
      </c>
      <c r="N583" t="s">
        <v>24</v>
      </c>
      <c r="O583" t="s">
        <v>43</v>
      </c>
      <c r="P583" t="s">
        <v>108</v>
      </c>
      <c r="Q583" t="s">
        <v>27</v>
      </c>
      <c r="R583" t="s">
        <v>28</v>
      </c>
    </row>
    <row r="584" spans="1:18">
      <c r="A584">
        <v>583</v>
      </c>
      <c r="B584" t="s">
        <v>896</v>
      </c>
      <c r="C584" t="s">
        <v>51</v>
      </c>
      <c r="D584">
        <v>41</v>
      </c>
      <c r="E584" t="str">
        <f t="shared" si="17"/>
        <v>adult</v>
      </c>
      <c r="F584" s="3">
        <v>44899</v>
      </c>
      <c r="G584" s="3" t="str">
        <f t="shared" si="18"/>
        <v>Dec</v>
      </c>
      <c r="H584" t="s">
        <v>20</v>
      </c>
      <c r="I584" t="s">
        <v>47</v>
      </c>
      <c r="J584" t="s">
        <v>48</v>
      </c>
      <c r="K584" t="s">
        <v>33</v>
      </c>
      <c r="L584">
        <v>1</v>
      </c>
      <c r="M584">
        <v>776</v>
      </c>
      <c r="N584" t="s">
        <v>24</v>
      </c>
      <c r="O584" t="s">
        <v>49</v>
      </c>
      <c r="P584" t="s">
        <v>897</v>
      </c>
      <c r="Q584" t="s">
        <v>27</v>
      </c>
      <c r="R584" t="s">
        <v>28</v>
      </c>
    </row>
    <row r="585" spans="1:18">
      <c r="A585">
        <v>584</v>
      </c>
      <c r="B585" t="s">
        <v>896</v>
      </c>
      <c r="C585" t="s">
        <v>51</v>
      </c>
      <c r="D585">
        <v>73</v>
      </c>
      <c r="E585" t="str">
        <f t="shared" si="17"/>
        <v>adult</v>
      </c>
      <c r="F585" s="3">
        <v>44899</v>
      </c>
      <c r="G585" s="3" t="str">
        <f t="shared" si="18"/>
        <v>Dec</v>
      </c>
      <c r="H585" t="s">
        <v>20</v>
      </c>
      <c r="I585" t="s">
        <v>47</v>
      </c>
      <c r="J585" t="s">
        <v>48</v>
      </c>
      <c r="K585" t="s">
        <v>33</v>
      </c>
      <c r="L585">
        <v>1</v>
      </c>
      <c r="M585">
        <v>744</v>
      </c>
      <c r="N585" t="s">
        <v>24</v>
      </c>
      <c r="O585" t="s">
        <v>90</v>
      </c>
      <c r="P585" t="s">
        <v>141</v>
      </c>
      <c r="Q585" t="s">
        <v>27</v>
      </c>
      <c r="R585" t="s">
        <v>28</v>
      </c>
    </row>
    <row r="586" spans="1:18">
      <c r="A586">
        <v>585</v>
      </c>
      <c r="B586" t="s">
        <v>898</v>
      </c>
      <c r="C586" t="s">
        <v>51</v>
      </c>
      <c r="D586">
        <v>25</v>
      </c>
      <c r="E586" t="str">
        <f t="shared" si="17"/>
        <v>young adult</v>
      </c>
      <c r="F586" s="3">
        <v>44899</v>
      </c>
      <c r="G586" s="3" t="str">
        <f t="shared" si="18"/>
        <v>Dec</v>
      </c>
      <c r="H586" t="s">
        <v>20</v>
      </c>
      <c r="I586" t="s">
        <v>41</v>
      </c>
      <c r="J586" t="s">
        <v>32</v>
      </c>
      <c r="K586" t="s">
        <v>42</v>
      </c>
      <c r="L586">
        <v>1</v>
      </c>
      <c r="M586">
        <v>635</v>
      </c>
      <c r="N586" t="s">
        <v>24</v>
      </c>
      <c r="O586" t="s">
        <v>38</v>
      </c>
      <c r="P586" t="s">
        <v>899</v>
      </c>
      <c r="Q586" t="s">
        <v>27</v>
      </c>
      <c r="R586" t="s">
        <v>28</v>
      </c>
    </row>
    <row r="587" spans="1:18">
      <c r="A587">
        <v>586</v>
      </c>
      <c r="B587" t="s">
        <v>900</v>
      </c>
      <c r="C587" t="s">
        <v>30</v>
      </c>
      <c r="D587">
        <v>26</v>
      </c>
      <c r="E587" t="str">
        <f t="shared" si="17"/>
        <v>young adult</v>
      </c>
      <c r="F587" s="3">
        <v>44899</v>
      </c>
      <c r="G587" s="3" t="str">
        <f t="shared" si="18"/>
        <v>Dec</v>
      </c>
      <c r="H587" t="s">
        <v>20</v>
      </c>
      <c r="I587" t="s">
        <v>47</v>
      </c>
      <c r="J587" t="s">
        <v>22</v>
      </c>
      <c r="K587" t="s">
        <v>89</v>
      </c>
      <c r="L587">
        <v>1</v>
      </c>
      <c r="M587">
        <v>558</v>
      </c>
      <c r="N587" t="s">
        <v>24</v>
      </c>
      <c r="O587" t="s">
        <v>71</v>
      </c>
      <c r="P587" t="s">
        <v>901</v>
      </c>
      <c r="Q587" t="s">
        <v>27</v>
      </c>
      <c r="R587" t="s">
        <v>28</v>
      </c>
    </row>
    <row r="588" spans="1:18">
      <c r="A588">
        <v>587</v>
      </c>
      <c r="B588" t="s">
        <v>900</v>
      </c>
      <c r="C588" t="s">
        <v>30</v>
      </c>
      <c r="D588">
        <v>46</v>
      </c>
      <c r="E588" t="str">
        <f t="shared" si="17"/>
        <v>adult</v>
      </c>
      <c r="F588" s="3">
        <v>44899</v>
      </c>
      <c r="G588" s="3" t="str">
        <f t="shared" si="18"/>
        <v>Dec</v>
      </c>
      <c r="H588" t="s">
        <v>20</v>
      </c>
      <c r="I588" t="s">
        <v>47</v>
      </c>
      <c r="J588" t="s">
        <v>22</v>
      </c>
      <c r="K588" t="s">
        <v>58</v>
      </c>
      <c r="L588">
        <v>1</v>
      </c>
      <c r="M588">
        <v>627</v>
      </c>
      <c r="N588" t="s">
        <v>24</v>
      </c>
      <c r="O588" t="s">
        <v>53</v>
      </c>
      <c r="P588" t="s">
        <v>902</v>
      </c>
      <c r="Q588" t="s">
        <v>27</v>
      </c>
      <c r="R588" t="s">
        <v>28</v>
      </c>
    </row>
    <row r="589" spans="1:18">
      <c r="A589">
        <v>588</v>
      </c>
      <c r="B589" t="s">
        <v>903</v>
      </c>
      <c r="C589" t="s">
        <v>30</v>
      </c>
      <c r="D589">
        <v>44</v>
      </c>
      <c r="E589" t="str">
        <f t="shared" si="17"/>
        <v>adult</v>
      </c>
      <c r="F589" s="3">
        <v>44899</v>
      </c>
      <c r="G589" s="3" t="str">
        <f t="shared" si="18"/>
        <v>Dec</v>
      </c>
      <c r="H589" t="s">
        <v>20</v>
      </c>
      <c r="I589" t="s">
        <v>21</v>
      </c>
      <c r="J589" t="s">
        <v>32</v>
      </c>
      <c r="K589" t="s">
        <v>37</v>
      </c>
      <c r="L589">
        <v>1</v>
      </c>
      <c r="M589">
        <v>1362</v>
      </c>
      <c r="N589" t="s">
        <v>24</v>
      </c>
      <c r="O589" t="s">
        <v>75</v>
      </c>
      <c r="P589" t="s">
        <v>76</v>
      </c>
      <c r="Q589" t="s">
        <v>27</v>
      </c>
      <c r="R589" t="s">
        <v>28</v>
      </c>
    </row>
    <row r="590" spans="1:18">
      <c r="A590">
        <v>589</v>
      </c>
      <c r="B590" t="s">
        <v>904</v>
      </c>
      <c r="C590" t="s">
        <v>30</v>
      </c>
      <c r="D590">
        <v>47</v>
      </c>
      <c r="E590" t="str">
        <f t="shared" si="17"/>
        <v>adult</v>
      </c>
      <c r="F590" s="3">
        <v>44899</v>
      </c>
      <c r="G590" s="3" t="str">
        <f t="shared" si="18"/>
        <v>Dec</v>
      </c>
      <c r="H590" t="s">
        <v>20</v>
      </c>
      <c r="I590" t="s">
        <v>41</v>
      </c>
      <c r="J590" t="s">
        <v>155</v>
      </c>
      <c r="K590" t="s">
        <v>156</v>
      </c>
      <c r="L590">
        <v>1</v>
      </c>
      <c r="M590">
        <v>688</v>
      </c>
      <c r="N590" t="s">
        <v>24</v>
      </c>
      <c r="O590" t="s">
        <v>38</v>
      </c>
      <c r="P590" t="s">
        <v>39</v>
      </c>
      <c r="Q590" t="s">
        <v>27</v>
      </c>
      <c r="R590" t="s">
        <v>28</v>
      </c>
    </row>
    <row r="591" spans="1:18">
      <c r="A591">
        <v>590</v>
      </c>
      <c r="B591" t="s">
        <v>905</v>
      </c>
      <c r="C591" t="s">
        <v>51</v>
      </c>
      <c r="D591">
        <v>28</v>
      </c>
      <c r="E591" t="str">
        <f t="shared" si="17"/>
        <v>young adult</v>
      </c>
      <c r="F591" s="3">
        <v>44899</v>
      </c>
      <c r="G591" s="3" t="str">
        <f t="shared" si="18"/>
        <v>Dec</v>
      </c>
      <c r="H591" t="s">
        <v>93</v>
      </c>
      <c r="I591" t="s">
        <v>41</v>
      </c>
      <c r="J591" t="s">
        <v>32</v>
      </c>
      <c r="K591" t="s">
        <v>37</v>
      </c>
      <c r="L591">
        <v>1</v>
      </c>
      <c r="M591">
        <v>464</v>
      </c>
      <c r="N591" t="s">
        <v>24</v>
      </c>
      <c r="O591" t="s">
        <v>90</v>
      </c>
      <c r="P591" t="s">
        <v>478</v>
      </c>
      <c r="Q591" t="s">
        <v>27</v>
      </c>
      <c r="R591" t="s">
        <v>28</v>
      </c>
    </row>
    <row r="592" spans="1:18">
      <c r="A592">
        <v>591</v>
      </c>
      <c r="B592" t="s">
        <v>906</v>
      </c>
      <c r="C592" t="s">
        <v>30</v>
      </c>
      <c r="D592">
        <v>31</v>
      </c>
      <c r="E592" t="str">
        <f t="shared" si="17"/>
        <v>young adult</v>
      </c>
      <c r="F592" s="3">
        <v>44899</v>
      </c>
      <c r="G592" s="3" t="str">
        <f t="shared" si="18"/>
        <v>Dec</v>
      </c>
      <c r="H592" t="s">
        <v>20</v>
      </c>
      <c r="I592" t="s">
        <v>21</v>
      </c>
      <c r="J592" t="s">
        <v>32</v>
      </c>
      <c r="K592" t="s">
        <v>23</v>
      </c>
      <c r="L592">
        <v>1</v>
      </c>
      <c r="M592">
        <v>599</v>
      </c>
      <c r="N592" t="s">
        <v>24</v>
      </c>
      <c r="O592" t="s">
        <v>43</v>
      </c>
      <c r="P592" t="s">
        <v>108</v>
      </c>
      <c r="Q592" t="s">
        <v>27</v>
      </c>
      <c r="R592" t="s">
        <v>28</v>
      </c>
    </row>
    <row r="593" spans="1:18">
      <c r="A593">
        <v>592</v>
      </c>
      <c r="B593" t="s">
        <v>907</v>
      </c>
      <c r="C593" t="s">
        <v>30</v>
      </c>
      <c r="D593">
        <v>73</v>
      </c>
      <c r="E593" t="str">
        <f t="shared" si="17"/>
        <v>adult</v>
      </c>
      <c r="F593" s="3">
        <v>44899</v>
      </c>
      <c r="G593" s="3" t="str">
        <f t="shared" si="18"/>
        <v>Dec</v>
      </c>
      <c r="H593" t="s">
        <v>204</v>
      </c>
      <c r="I593" t="s">
        <v>47</v>
      </c>
      <c r="J593" t="s">
        <v>22</v>
      </c>
      <c r="K593" t="s">
        <v>33</v>
      </c>
      <c r="L593">
        <v>1</v>
      </c>
      <c r="M593">
        <v>431</v>
      </c>
      <c r="N593" t="s">
        <v>24</v>
      </c>
      <c r="O593" t="s">
        <v>105</v>
      </c>
      <c r="P593" t="s">
        <v>559</v>
      </c>
      <c r="Q593" t="s">
        <v>27</v>
      </c>
      <c r="R593" t="s">
        <v>28</v>
      </c>
    </row>
    <row r="594" spans="1:18">
      <c r="A594">
        <v>593</v>
      </c>
      <c r="B594" t="s">
        <v>908</v>
      </c>
      <c r="C594" t="s">
        <v>51</v>
      </c>
      <c r="D594">
        <v>40</v>
      </c>
      <c r="E594" t="str">
        <f t="shared" si="17"/>
        <v>adult</v>
      </c>
      <c r="F594" s="3">
        <v>44899</v>
      </c>
      <c r="G594" s="3" t="str">
        <f t="shared" si="18"/>
        <v>Dec</v>
      </c>
      <c r="H594" t="s">
        <v>20</v>
      </c>
      <c r="I594" t="s">
        <v>47</v>
      </c>
      <c r="J594" t="s">
        <v>155</v>
      </c>
      <c r="K594" t="s">
        <v>156</v>
      </c>
      <c r="L594">
        <v>1</v>
      </c>
      <c r="M594">
        <v>471</v>
      </c>
      <c r="N594" t="s">
        <v>24</v>
      </c>
      <c r="O594" t="s">
        <v>53</v>
      </c>
      <c r="P594" t="s">
        <v>54</v>
      </c>
      <c r="Q594" t="s">
        <v>27</v>
      </c>
      <c r="R594" t="s">
        <v>28</v>
      </c>
    </row>
    <row r="595" spans="1:18">
      <c r="A595">
        <v>594</v>
      </c>
      <c r="B595" t="s">
        <v>909</v>
      </c>
      <c r="C595" t="s">
        <v>30</v>
      </c>
      <c r="D595">
        <v>39</v>
      </c>
      <c r="E595" t="str">
        <f t="shared" si="17"/>
        <v>adult</v>
      </c>
      <c r="F595" s="3">
        <v>44899</v>
      </c>
      <c r="G595" s="3" t="str">
        <f t="shared" si="18"/>
        <v>Dec</v>
      </c>
      <c r="H595" t="s">
        <v>20</v>
      </c>
      <c r="I595" t="s">
        <v>47</v>
      </c>
      <c r="J595" t="s">
        <v>32</v>
      </c>
      <c r="K595" t="s">
        <v>81</v>
      </c>
      <c r="L595">
        <v>1</v>
      </c>
      <c r="M595">
        <v>967</v>
      </c>
      <c r="N595" t="s">
        <v>24</v>
      </c>
      <c r="O595" t="s">
        <v>62</v>
      </c>
      <c r="P595" t="s">
        <v>312</v>
      </c>
      <c r="Q595" t="s">
        <v>27</v>
      </c>
      <c r="R595" t="s">
        <v>28</v>
      </c>
    </row>
    <row r="596" spans="1:18">
      <c r="A596">
        <v>595</v>
      </c>
      <c r="B596" t="s">
        <v>910</v>
      </c>
      <c r="C596" t="s">
        <v>51</v>
      </c>
      <c r="D596">
        <v>55</v>
      </c>
      <c r="E596" t="str">
        <f t="shared" si="17"/>
        <v>adult</v>
      </c>
      <c r="F596" s="3">
        <v>44899</v>
      </c>
      <c r="G596" s="3" t="str">
        <f t="shared" si="18"/>
        <v>Dec</v>
      </c>
      <c r="H596" t="s">
        <v>20</v>
      </c>
      <c r="I596" t="s">
        <v>47</v>
      </c>
      <c r="J596" t="s">
        <v>22</v>
      </c>
      <c r="K596" t="s">
        <v>42</v>
      </c>
      <c r="L596">
        <v>1</v>
      </c>
      <c r="M596">
        <v>399</v>
      </c>
      <c r="N596" t="s">
        <v>24</v>
      </c>
      <c r="O596" t="s">
        <v>67</v>
      </c>
      <c r="P596" t="s">
        <v>911</v>
      </c>
      <c r="Q596" t="s">
        <v>27</v>
      </c>
      <c r="R596" t="s">
        <v>28</v>
      </c>
    </row>
    <row r="597" spans="1:18">
      <c r="A597">
        <v>596</v>
      </c>
      <c r="B597" t="s">
        <v>910</v>
      </c>
      <c r="C597" t="s">
        <v>51</v>
      </c>
      <c r="D597">
        <v>31</v>
      </c>
      <c r="E597" t="str">
        <f t="shared" si="17"/>
        <v>young adult</v>
      </c>
      <c r="F597" s="3">
        <v>44899</v>
      </c>
      <c r="G597" s="3" t="str">
        <f t="shared" si="18"/>
        <v>Dec</v>
      </c>
      <c r="H597" t="s">
        <v>20</v>
      </c>
      <c r="I597" t="s">
        <v>41</v>
      </c>
      <c r="J597" t="s">
        <v>22</v>
      </c>
      <c r="K597" t="s">
        <v>42</v>
      </c>
      <c r="L597">
        <v>1</v>
      </c>
      <c r="M597">
        <v>399</v>
      </c>
      <c r="N597" t="s">
        <v>24</v>
      </c>
      <c r="O597" t="s">
        <v>38</v>
      </c>
      <c r="P597" t="s">
        <v>912</v>
      </c>
      <c r="Q597" t="s">
        <v>27</v>
      </c>
      <c r="R597" t="s">
        <v>28</v>
      </c>
    </row>
    <row r="598" spans="1:18">
      <c r="A598">
        <v>597</v>
      </c>
      <c r="B598" t="s">
        <v>913</v>
      </c>
      <c r="C598" t="s">
        <v>51</v>
      </c>
      <c r="D598">
        <v>24</v>
      </c>
      <c r="E598" t="str">
        <f t="shared" si="17"/>
        <v>young adult</v>
      </c>
      <c r="F598" s="3">
        <v>44899</v>
      </c>
      <c r="G598" s="3" t="str">
        <f t="shared" si="18"/>
        <v>Dec</v>
      </c>
      <c r="H598" t="s">
        <v>20</v>
      </c>
      <c r="I598" t="s">
        <v>47</v>
      </c>
      <c r="J598" t="s">
        <v>64</v>
      </c>
      <c r="K598" t="s">
        <v>37</v>
      </c>
      <c r="L598">
        <v>1</v>
      </c>
      <c r="M598">
        <v>549</v>
      </c>
      <c r="N598" t="s">
        <v>24</v>
      </c>
      <c r="O598" t="s">
        <v>49</v>
      </c>
      <c r="P598" t="s">
        <v>914</v>
      </c>
      <c r="Q598" t="s">
        <v>27</v>
      </c>
      <c r="R598" t="s">
        <v>28</v>
      </c>
    </row>
    <row r="599" spans="1:18">
      <c r="A599">
        <v>598</v>
      </c>
      <c r="B599" t="s">
        <v>915</v>
      </c>
      <c r="C599" t="s">
        <v>30</v>
      </c>
      <c r="D599">
        <v>70</v>
      </c>
      <c r="E599" t="str">
        <f t="shared" si="17"/>
        <v>adult</v>
      </c>
      <c r="F599" s="3">
        <v>44899</v>
      </c>
      <c r="G599" s="3" t="str">
        <f t="shared" si="18"/>
        <v>Dec</v>
      </c>
      <c r="H599" t="s">
        <v>20</v>
      </c>
      <c r="I599" t="s">
        <v>47</v>
      </c>
      <c r="J599" t="s">
        <v>32</v>
      </c>
      <c r="K599" t="s">
        <v>89</v>
      </c>
      <c r="L599">
        <v>1</v>
      </c>
      <c r="M599">
        <v>999</v>
      </c>
      <c r="N599" t="s">
        <v>24</v>
      </c>
      <c r="O599" t="s">
        <v>115</v>
      </c>
      <c r="P599" t="s">
        <v>916</v>
      </c>
      <c r="Q599" t="s">
        <v>27</v>
      </c>
      <c r="R599" t="s">
        <v>28</v>
      </c>
    </row>
    <row r="600" spans="1:18">
      <c r="A600">
        <v>599</v>
      </c>
      <c r="B600" t="s">
        <v>917</v>
      </c>
      <c r="C600" t="s">
        <v>30</v>
      </c>
      <c r="D600">
        <v>50</v>
      </c>
      <c r="E600" t="str">
        <f t="shared" ref="E600:E663" si="19">IF(D600&gt;=32,"adult", IF(D600&gt;=23,"young adult", IF(D600&gt;=18, "Teenager")))</f>
        <v>adult</v>
      </c>
      <c r="F600" s="3">
        <v>44899</v>
      </c>
      <c r="G600" s="3" t="str">
        <f t="shared" si="18"/>
        <v>Dec</v>
      </c>
      <c r="H600" t="s">
        <v>168</v>
      </c>
      <c r="I600" t="s">
        <v>41</v>
      </c>
      <c r="J600" t="s">
        <v>22</v>
      </c>
      <c r="K600" t="s">
        <v>81</v>
      </c>
      <c r="L600">
        <v>1</v>
      </c>
      <c r="M600">
        <v>399</v>
      </c>
      <c r="N600" t="s">
        <v>24</v>
      </c>
      <c r="O600" t="s">
        <v>179</v>
      </c>
      <c r="P600" t="s">
        <v>918</v>
      </c>
      <c r="Q600" t="s">
        <v>27</v>
      </c>
      <c r="R600" t="s">
        <v>28</v>
      </c>
    </row>
    <row r="601" spans="1:18">
      <c r="A601">
        <v>600</v>
      </c>
      <c r="B601" t="s">
        <v>919</v>
      </c>
      <c r="C601" t="s">
        <v>30</v>
      </c>
      <c r="D601">
        <v>44</v>
      </c>
      <c r="E601" t="str">
        <f t="shared" si="19"/>
        <v>adult</v>
      </c>
      <c r="F601" s="3">
        <v>44899</v>
      </c>
      <c r="G601" s="3" t="str">
        <f t="shared" si="18"/>
        <v>Dec</v>
      </c>
      <c r="H601" t="s">
        <v>20</v>
      </c>
      <c r="I601" t="s">
        <v>41</v>
      </c>
      <c r="J601" t="s">
        <v>155</v>
      </c>
      <c r="K601" t="s">
        <v>156</v>
      </c>
      <c r="L601">
        <v>1</v>
      </c>
      <c r="M601">
        <v>898</v>
      </c>
      <c r="N601" t="s">
        <v>24</v>
      </c>
      <c r="O601" t="s">
        <v>90</v>
      </c>
      <c r="P601" t="s">
        <v>198</v>
      </c>
      <c r="Q601" t="s">
        <v>27</v>
      </c>
      <c r="R601" t="s">
        <v>28</v>
      </c>
    </row>
    <row r="602" spans="1:18">
      <c r="A602">
        <v>601</v>
      </c>
      <c r="B602" t="s">
        <v>919</v>
      </c>
      <c r="C602" t="s">
        <v>30</v>
      </c>
      <c r="D602">
        <v>45</v>
      </c>
      <c r="E602" t="str">
        <f t="shared" si="19"/>
        <v>adult</v>
      </c>
      <c r="F602" s="3">
        <v>44899</v>
      </c>
      <c r="G602" s="3" t="str">
        <f t="shared" si="18"/>
        <v>Dec</v>
      </c>
      <c r="H602" t="s">
        <v>20</v>
      </c>
      <c r="I602" t="s">
        <v>41</v>
      </c>
      <c r="J602" t="s">
        <v>155</v>
      </c>
      <c r="K602" t="s">
        <v>156</v>
      </c>
      <c r="L602">
        <v>1</v>
      </c>
      <c r="M602">
        <v>399</v>
      </c>
      <c r="N602" t="s">
        <v>24</v>
      </c>
      <c r="O602" t="s">
        <v>62</v>
      </c>
      <c r="P602" t="s">
        <v>312</v>
      </c>
      <c r="Q602" t="s">
        <v>27</v>
      </c>
      <c r="R602" t="s">
        <v>28</v>
      </c>
    </row>
    <row r="603" spans="1:18">
      <c r="A603">
        <v>602</v>
      </c>
      <c r="B603" t="s">
        <v>920</v>
      </c>
      <c r="C603" t="s">
        <v>30</v>
      </c>
      <c r="D603">
        <v>78</v>
      </c>
      <c r="E603" t="str">
        <f t="shared" si="19"/>
        <v>adult</v>
      </c>
      <c r="F603" s="3">
        <v>44899</v>
      </c>
      <c r="G603" s="3" t="str">
        <f t="shared" si="18"/>
        <v>Dec</v>
      </c>
      <c r="H603" t="s">
        <v>168</v>
      </c>
      <c r="I603" t="s">
        <v>41</v>
      </c>
      <c r="J603" t="s">
        <v>155</v>
      </c>
      <c r="K603" t="s">
        <v>156</v>
      </c>
      <c r="L603">
        <v>1</v>
      </c>
      <c r="M603">
        <v>499</v>
      </c>
      <c r="N603" t="s">
        <v>24</v>
      </c>
      <c r="O603" t="s">
        <v>90</v>
      </c>
      <c r="P603" t="s">
        <v>478</v>
      </c>
      <c r="Q603" t="s">
        <v>27</v>
      </c>
      <c r="R603" t="s">
        <v>28</v>
      </c>
    </row>
    <row r="604" spans="1:18">
      <c r="A604">
        <v>603</v>
      </c>
      <c r="B604" t="s">
        <v>921</v>
      </c>
      <c r="C604" t="s">
        <v>30</v>
      </c>
      <c r="D604">
        <v>44</v>
      </c>
      <c r="E604" t="str">
        <f t="shared" si="19"/>
        <v>adult</v>
      </c>
      <c r="F604" s="3">
        <v>44899</v>
      </c>
      <c r="G604" s="3" t="str">
        <f t="shared" si="18"/>
        <v>Dec</v>
      </c>
      <c r="H604" t="s">
        <v>20</v>
      </c>
      <c r="I604" t="s">
        <v>47</v>
      </c>
      <c r="J604" t="s">
        <v>155</v>
      </c>
      <c r="K604" t="s">
        <v>156</v>
      </c>
      <c r="L604">
        <v>1</v>
      </c>
      <c r="M604">
        <v>597</v>
      </c>
      <c r="N604" t="s">
        <v>24</v>
      </c>
      <c r="O604" t="s">
        <v>82</v>
      </c>
      <c r="P604" t="s">
        <v>922</v>
      </c>
      <c r="Q604" t="s">
        <v>27</v>
      </c>
      <c r="R604" t="s">
        <v>28</v>
      </c>
    </row>
    <row r="605" spans="1:18">
      <c r="A605">
        <v>604</v>
      </c>
      <c r="B605" t="s">
        <v>923</v>
      </c>
      <c r="C605" t="s">
        <v>30</v>
      </c>
      <c r="D605">
        <v>22</v>
      </c>
      <c r="E605" t="str">
        <f t="shared" si="19"/>
        <v>Teenager</v>
      </c>
      <c r="F605" s="3">
        <v>44899</v>
      </c>
      <c r="G605" s="3" t="str">
        <f t="shared" si="18"/>
        <v>Dec</v>
      </c>
      <c r="H605" t="s">
        <v>20</v>
      </c>
      <c r="I605" t="s">
        <v>74</v>
      </c>
      <c r="J605" t="s">
        <v>32</v>
      </c>
      <c r="K605" t="s">
        <v>42</v>
      </c>
      <c r="L605">
        <v>1</v>
      </c>
      <c r="M605">
        <v>759</v>
      </c>
      <c r="N605" t="s">
        <v>24</v>
      </c>
      <c r="O605" t="s">
        <v>71</v>
      </c>
      <c r="P605" t="s">
        <v>72</v>
      </c>
      <c r="Q605" t="s">
        <v>27</v>
      </c>
      <c r="R605" t="s">
        <v>28</v>
      </c>
    </row>
    <row r="606" spans="1:18">
      <c r="A606">
        <v>605</v>
      </c>
      <c r="B606" t="s">
        <v>924</v>
      </c>
      <c r="C606" t="s">
        <v>30</v>
      </c>
      <c r="D606">
        <v>31</v>
      </c>
      <c r="E606" t="str">
        <f t="shared" si="19"/>
        <v>young adult</v>
      </c>
      <c r="F606" s="3">
        <v>44899</v>
      </c>
      <c r="G606" s="3" t="str">
        <f t="shared" si="18"/>
        <v>Dec</v>
      </c>
      <c r="H606" t="s">
        <v>20</v>
      </c>
      <c r="I606" t="s">
        <v>74</v>
      </c>
      <c r="J606" t="s">
        <v>155</v>
      </c>
      <c r="K606" t="s">
        <v>156</v>
      </c>
      <c r="L606">
        <v>1</v>
      </c>
      <c r="M606">
        <v>1111</v>
      </c>
      <c r="N606" t="s">
        <v>24</v>
      </c>
      <c r="O606" t="s">
        <v>100</v>
      </c>
      <c r="P606" t="s">
        <v>925</v>
      </c>
      <c r="Q606" t="s">
        <v>27</v>
      </c>
      <c r="R606" t="s">
        <v>28</v>
      </c>
    </row>
    <row r="607" spans="1:18">
      <c r="A607">
        <v>606</v>
      </c>
      <c r="B607" t="s">
        <v>926</v>
      </c>
      <c r="C607" t="s">
        <v>51</v>
      </c>
      <c r="D607">
        <v>58</v>
      </c>
      <c r="E607" t="str">
        <f t="shared" si="19"/>
        <v>adult</v>
      </c>
      <c r="F607" s="3">
        <v>44899</v>
      </c>
      <c r="G607" s="3" t="str">
        <f t="shared" si="18"/>
        <v>Dec</v>
      </c>
      <c r="H607" t="s">
        <v>20</v>
      </c>
      <c r="I607" t="s">
        <v>41</v>
      </c>
      <c r="J607" t="s">
        <v>32</v>
      </c>
      <c r="K607" t="s">
        <v>81</v>
      </c>
      <c r="L607">
        <v>1</v>
      </c>
      <c r="M607">
        <v>589</v>
      </c>
      <c r="N607" t="s">
        <v>24</v>
      </c>
      <c r="O607" t="s">
        <v>67</v>
      </c>
      <c r="P607" t="s">
        <v>68</v>
      </c>
      <c r="Q607" t="s">
        <v>27</v>
      </c>
      <c r="R607" t="s">
        <v>28</v>
      </c>
    </row>
    <row r="608" spans="1:18">
      <c r="A608">
        <v>607</v>
      </c>
      <c r="B608" t="s">
        <v>927</v>
      </c>
      <c r="C608" t="s">
        <v>51</v>
      </c>
      <c r="D608">
        <v>24</v>
      </c>
      <c r="E608" t="str">
        <f t="shared" si="19"/>
        <v>young adult</v>
      </c>
      <c r="F608" s="3">
        <v>44899</v>
      </c>
      <c r="G608" s="3" t="str">
        <f t="shared" si="18"/>
        <v>Dec</v>
      </c>
      <c r="H608" t="s">
        <v>20</v>
      </c>
      <c r="I608" t="s">
        <v>41</v>
      </c>
      <c r="J608" t="s">
        <v>32</v>
      </c>
      <c r="K608" t="s">
        <v>42</v>
      </c>
      <c r="L608">
        <v>1</v>
      </c>
      <c r="M608">
        <v>759</v>
      </c>
      <c r="N608" t="s">
        <v>24</v>
      </c>
      <c r="O608" t="s">
        <v>49</v>
      </c>
      <c r="P608" t="s">
        <v>296</v>
      </c>
      <c r="Q608" t="s">
        <v>27</v>
      </c>
      <c r="R608" t="s">
        <v>28</v>
      </c>
    </row>
    <row r="609" spans="1:18">
      <c r="A609">
        <v>608</v>
      </c>
      <c r="B609" t="s">
        <v>928</v>
      </c>
      <c r="C609" t="s">
        <v>30</v>
      </c>
      <c r="D609">
        <v>20</v>
      </c>
      <c r="E609" t="str">
        <f t="shared" si="19"/>
        <v>Teenager</v>
      </c>
      <c r="F609" s="3">
        <v>44899</v>
      </c>
      <c r="G609" s="3" t="str">
        <f t="shared" si="18"/>
        <v>Dec</v>
      </c>
      <c r="H609" t="s">
        <v>20</v>
      </c>
      <c r="I609" t="s">
        <v>41</v>
      </c>
      <c r="J609" t="s">
        <v>32</v>
      </c>
      <c r="K609" t="s">
        <v>33</v>
      </c>
      <c r="L609">
        <v>1</v>
      </c>
      <c r="M609">
        <v>788</v>
      </c>
      <c r="N609" t="s">
        <v>24</v>
      </c>
      <c r="O609" t="s">
        <v>82</v>
      </c>
      <c r="P609" t="s">
        <v>243</v>
      </c>
      <c r="Q609" t="s">
        <v>27</v>
      </c>
      <c r="R609" t="s">
        <v>28</v>
      </c>
    </row>
    <row r="610" spans="1:18">
      <c r="A610">
        <v>609</v>
      </c>
      <c r="B610" t="s">
        <v>929</v>
      </c>
      <c r="C610" t="s">
        <v>30</v>
      </c>
      <c r="D610">
        <v>43</v>
      </c>
      <c r="E610" t="str">
        <f t="shared" si="19"/>
        <v>adult</v>
      </c>
      <c r="F610" s="3">
        <v>44899</v>
      </c>
      <c r="G610" s="3" t="str">
        <f t="shared" si="18"/>
        <v>Dec</v>
      </c>
      <c r="H610" t="s">
        <v>20</v>
      </c>
      <c r="I610" t="s">
        <v>41</v>
      </c>
      <c r="J610" t="s">
        <v>155</v>
      </c>
      <c r="K610" t="s">
        <v>156</v>
      </c>
      <c r="L610">
        <v>1</v>
      </c>
      <c r="M610">
        <v>537</v>
      </c>
      <c r="N610" t="s">
        <v>24</v>
      </c>
      <c r="O610" t="s">
        <v>53</v>
      </c>
      <c r="P610" t="s">
        <v>54</v>
      </c>
      <c r="Q610" t="s">
        <v>27</v>
      </c>
      <c r="R610" t="s">
        <v>28</v>
      </c>
    </row>
    <row r="611" spans="1:18">
      <c r="A611">
        <v>610</v>
      </c>
      <c r="B611" t="s">
        <v>930</v>
      </c>
      <c r="C611" t="s">
        <v>51</v>
      </c>
      <c r="D611">
        <v>22</v>
      </c>
      <c r="E611" t="str">
        <f t="shared" si="19"/>
        <v>Teenager</v>
      </c>
      <c r="F611" s="3">
        <v>44899</v>
      </c>
      <c r="G611" s="3" t="str">
        <f t="shared" si="18"/>
        <v>Dec</v>
      </c>
      <c r="H611" t="s">
        <v>204</v>
      </c>
      <c r="I611" t="s">
        <v>41</v>
      </c>
      <c r="J611" t="s">
        <v>155</v>
      </c>
      <c r="K611" t="s">
        <v>156</v>
      </c>
      <c r="L611">
        <v>1</v>
      </c>
      <c r="M611">
        <v>999</v>
      </c>
      <c r="N611" t="s">
        <v>24</v>
      </c>
      <c r="O611" t="s">
        <v>179</v>
      </c>
      <c r="P611" t="s">
        <v>931</v>
      </c>
      <c r="Q611" t="s">
        <v>27</v>
      </c>
      <c r="R611" t="s">
        <v>28</v>
      </c>
    </row>
    <row r="612" spans="1:18">
      <c r="A612">
        <v>611</v>
      </c>
      <c r="B612" t="s">
        <v>932</v>
      </c>
      <c r="C612" t="s">
        <v>30</v>
      </c>
      <c r="D612">
        <v>57</v>
      </c>
      <c r="E612" t="str">
        <f t="shared" si="19"/>
        <v>adult</v>
      </c>
      <c r="F612" s="3">
        <v>44899</v>
      </c>
      <c r="G612" s="3" t="str">
        <f t="shared" si="18"/>
        <v>Dec</v>
      </c>
      <c r="H612" t="s">
        <v>20</v>
      </c>
      <c r="I612" t="s">
        <v>21</v>
      </c>
      <c r="J612" t="s">
        <v>32</v>
      </c>
      <c r="K612" t="s">
        <v>37</v>
      </c>
      <c r="L612">
        <v>1</v>
      </c>
      <c r="M612">
        <v>759</v>
      </c>
      <c r="N612" t="s">
        <v>24</v>
      </c>
      <c r="O612" t="s">
        <v>71</v>
      </c>
      <c r="P612" t="s">
        <v>72</v>
      </c>
      <c r="Q612" t="s">
        <v>27</v>
      </c>
      <c r="R612" t="s">
        <v>28</v>
      </c>
    </row>
    <row r="613" spans="1:18">
      <c r="A613">
        <v>612</v>
      </c>
      <c r="B613" t="s">
        <v>933</v>
      </c>
      <c r="C613" t="s">
        <v>30</v>
      </c>
      <c r="D613">
        <v>42</v>
      </c>
      <c r="E613" t="str">
        <f t="shared" si="19"/>
        <v>adult</v>
      </c>
      <c r="F613" s="3">
        <v>44899</v>
      </c>
      <c r="G613" s="3" t="str">
        <f t="shared" si="18"/>
        <v>Dec</v>
      </c>
      <c r="H613" t="s">
        <v>20</v>
      </c>
      <c r="I613" t="s">
        <v>41</v>
      </c>
      <c r="J613" t="s">
        <v>32</v>
      </c>
      <c r="K613" t="s">
        <v>89</v>
      </c>
      <c r="L613">
        <v>1</v>
      </c>
      <c r="M613">
        <v>597</v>
      </c>
      <c r="N613" t="s">
        <v>24</v>
      </c>
      <c r="O613" t="s">
        <v>62</v>
      </c>
      <c r="P613" t="s">
        <v>63</v>
      </c>
      <c r="Q613" t="s">
        <v>27</v>
      </c>
      <c r="R613" t="s">
        <v>28</v>
      </c>
    </row>
    <row r="614" spans="1:18">
      <c r="A614">
        <v>613</v>
      </c>
      <c r="B614" t="s">
        <v>934</v>
      </c>
      <c r="C614" t="s">
        <v>30</v>
      </c>
      <c r="D614">
        <v>62</v>
      </c>
      <c r="E614" t="str">
        <f t="shared" si="19"/>
        <v>adult</v>
      </c>
      <c r="F614" s="3">
        <v>44899</v>
      </c>
      <c r="G614" s="3" t="str">
        <f t="shared" si="18"/>
        <v>Dec</v>
      </c>
      <c r="H614" t="s">
        <v>20</v>
      </c>
      <c r="I614" t="s">
        <v>41</v>
      </c>
      <c r="J614" t="s">
        <v>32</v>
      </c>
      <c r="K614" t="s">
        <v>81</v>
      </c>
      <c r="L614">
        <v>1</v>
      </c>
      <c r="M614">
        <v>825</v>
      </c>
      <c r="N614" t="s">
        <v>24</v>
      </c>
      <c r="O614" t="s">
        <v>49</v>
      </c>
      <c r="P614" t="s">
        <v>673</v>
      </c>
      <c r="Q614" t="s">
        <v>27</v>
      </c>
      <c r="R614" t="s">
        <v>28</v>
      </c>
    </row>
    <row r="615" spans="1:18">
      <c r="A615">
        <v>614</v>
      </c>
      <c r="B615" t="s">
        <v>935</v>
      </c>
      <c r="C615" t="s">
        <v>30</v>
      </c>
      <c r="D615">
        <v>26</v>
      </c>
      <c r="E615" t="str">
        <f t="shared" si="19"/>
        <v>young adult</v>
      </c>
      <c r="F615" s="3">
        <v>44899</v>
      </c>
      <c r="G615" s="3" t="str">
        <f t="shared" si="18"/>
        <v>Dec</v>
      </c>
      <c r="H615" t="s">
        <v>20</v>
      </c>
      <c r="I615" t="s">
        <v>52</v>
      </c>
      <c r="J615" t="s">
        <v>320</v>
      </c>
      <c r="K615" t="s">
        <v>42</v>
      </c>
      <c r="L615">
        <v>1</v>
      </c>
      <c r="M615">
        <v>259</v>
      </c>
      <c r="N615" t="s">
        <v>24</v>
      </c>
      <c r="O615" t="s">
        <v>71</v>
      </c>
      <c r="P615" t="s">
        <v>72</v>
      </c>
      <c r="Q615" t="s">
        <v>27</v>
      </c>
      <c r="R615" t="s">
        <v>28</v>
      </c>
    </row>
    <row r="616" spans="1:18">
      <c r="A616">
        <v>615</v>
      </c>
      <c r="B616" t="s">
        <v>936</v>
      </c>
      <c r="C616" t="s">
        <v>51</v>
      </c>
      <c r="D616">
        <v>76</v>
      </c>
      <c r="E616" t="str">
        <f t="shared" si="19"/>
        <v>adult</v>
      </c>
      <c r="F616" s="3">
        <v>44899</v>
      </c>
      <c r="G616" s="3" t="str">
        <f t="shared" si="18"/>
        <v>Dec</v>
      </c>
      <c r="H616" t="s">
        <v>20</v>
      </c>
      <c r="I616" t="s">
        <v>41</v>
      </c>
      <c r="J616" t="s">
        <v>32</v>
      </c>
      <c r="K616" t="s">
        <v>81</v>
      </c>
      <c r="L616">
        <v>1</v>
      </c>
      <c r="M616">
        <v>1068</v>
      </c>
      <c r="N616" t="s">
        <v>24</v>
      </c>
      <c r="O616" t="s">
        <v>49</v>
      </c>
      <c r="P616" t="s">
        <v>937</v>
      </c>
      <c r="Q616" t="s">
        <v>27</v>
      </c>
      <c r="R616" t="s">
        <v>28</v>
      </c>
    </row>
    <row r="617" spans="1:18">
      <c r="A617">
        <v>616</v>
      </c>
      <c r="B617" t="s">
        <v>938</v>
      </c>
      <c r="C617" t="s">
        <v>30</v>
      </c>
      <c r="D617">
        <v>25</v>
      </c>
      <c r="E617" t="str">
        <f t="shared" si="19"/>
        <v>young adult</v>
      </c>
      <c r="F617" s="3">
        <v>44899</v>
      </c>
      <c r="G617" s="3" t="str">
        <f t="shared" si="18"/>
        <v>Dec</v>
      </c>
      <c r="H617" t="s">
        <v>20</v>
      </c>
      <c r="I617" t="s">
        <v>41</v>
      </c>
      <c r="J617" t="s">
        <v>22</v>
      </c>
      <c r="K617" t="s">
        <v>42</v>
      </c>
      <c r="L617">
        <v>1</v>
      </c>
      <c r="M617">
        <v>888</v>
      </c>
      <c r="N617" t="s">
        <v>24</v>
      </c>
      <c r="O617" t="s">
        <v>53</v>
      </c>
      <c r="P617" t="s">
        <v>166</v>
      </c>
      <c r="Q617" t="s">
        <v>27</v>
      </c>
      <c r="R617" t="s">
        <v>28</v>
      </c>
    </row>
    <row r="618" spans="1:18">
      <c r="A618">
        <v>617</v>
      </c>
      <c r="B618" t="s">
        <v>939</v>
      </c>
      <c r="C618" t="s">
        <v>51</v>
      </c>
      <c r="D618">
        <v>33</v>
      </c>
      <c r="E618" t="str">
        <f t="shared" si="19"/>
        <v>adult</v>
      </c>
      <c r="F618" s="3">
        <v>44899</v>
      </c>
      <c r="G618" s="3" t="str">
        <f t="shared" si="18"/>
        <v>Dec</v>
      </c>
      <c r="H618" t="s">
        <v>20</v>
      </c>
      <c r="I618" t="s">
        <v>21</v>
      </c>
      <c r="J618" t="s">
        <v>32</v>
      </c>
      <c r="K618" t="s">
        <v>33</v>
      </c>
      <c r="L618">
        <v>1</v>
      </c>
      <c r="M618">
        <v>1115</v>
      </c>
      <c r="N618" t="s">
        <v>24</v>
      </c>
      <c r="O618" t="s">
        <v>90</v>
      </c>
      <c r="P618" t="s">
        <v>940</v>
      </c>
      <c r="Q618" t="s">
        <v>27</v>
      </c>
      <c r="R618" t="s">
        <v>28</v>
      </c>
    </row>
    <row r="619" spans="1:18">
      <c r="A619">
        <v>618</v>
      </c>
      <c r="B619" t="s">
        <v>941</v>
      </c>
      <c r="C619" t="s">
        <v>30</v>
      </c>
      <c r="D619">
        <v>46</v>
      </c>
      <c r="E619" t="str">
        <f t="shared" si="19"/>
        <v>adult</v>
      </c>
      <c r="F619" s="3">
        <v>44899</v>
      </c>
      <c r="G619" s="3" t="str">
        <f t="shared" si="18"/>
        <v>Dec</v>
      </c>
      <c r="H619" t="s">
        <v>168</v>
      </c>
      <c r="I619" t="s">
        <v>41</v>
      </c>
      <c r="J619" t="s">
        <v>32</v>
      </c>
      <c r="K619" t="s">
        <v>58</v>
      </c>
      <c r="L619">
        <v>1</v>
      </c>
      <c r="M619">
        <v>824</v>
      </c>
      <c r="N619" t="s">
        <v>24</v>
      </c>
      <c r="O619" t="s">
        <v>71</v>
      </c>
      <c r="P619" t="s">
        <v>72</v>
      </c>
      <c r="Q619" t="s">
        <v>27</v>
      </c>
      <c r="R619" t="s">
        <v>28</v>
      </c>
    </row>
    <row r="620" spans="1:18">
      <c r="A620">
        <v>619</v>
      </c>
      <c r="B620" t="s">
        <v>941</v>
      </c>
      <c r="C620" t="s">
        <v>51</v>
      </c>
      <c r="D620">
        <v>35</v>
      </c>
      <c r="E620" t="str">
        <f t="shared" si="19"/>
        <v>adult</v>
      </c>
      <c r="F620" s="3">
        <v>44899</v>
      </c>
      <c r="G620" s="3" t="str">
        <f t="shared" si="18"/>
        <v>Dec</v>
      </c>
      <c r="H620" t="s">
        <v>20</v>
      </c>
      <c r="I620" t="s">
        <v>56</v>
      </c>
      <c r="J620" t="s">
        <v>32</v>
      </c>
      <c r="K620" t="s">
        <v>42</v>
      </c>
      <c r="L620">
        <v>1</v>
      </c>
      <c r="M620">
        <v>799</v>
      </c>
      <c r="N620" t="s">
        <v>24</v>
      </c>
      <c r="O620" t="s">
        <v>90</v>
      </c>
      <c r="P620" t="s">
        <v>942</v>
      </c>
      <c r="Q620" t="s">
        <v>27</v>
      </c>
      <c r="R620" t="s">
        <v>28</v>
      </c>
    </row>
    <row r="621" spans="1:18">
      <c r="A621">
        <v>620</v>
      </c>
      <c r="B621" t="s">
        <v>943</v>
      </c>
      <c r="C621" t="s">
        <v>30</v>
      </c>
      <c r="D621">
        <v>27</v>
      </c>
      <c r="E621" t="str">
        <f t="shared" si="19"/>
        <v>young adult</v>
      </c>
      <c r="F621" s="3">
        <v>44899</v>
      </c>
      <c r="G621" s="3" t="str">
        <f t="shared" si="18"/>
        <v>Dec</v>
      </c>
      <c r="H621" t="s">
        <v>20</v>
      </c>
      <c r="I621" t="s">
        <v>41</v>
      </c>
      <c r="J621" t="s">
        <v>32</v>
      </c>
      <c r="K621" t="s">
        <v>42</v>
      </c>
      <c r="L621">
        <v>1</v>
      </c>
      <c r="M621">
        <v>1120</v>
      </c>
      <c r="N621" t="s">
        <v>24</v>
      </c>
      <c r="O621" t="s">
        <v>90</v>
      </c>
      <c r="P621" t="s">
        <v>944</v>
      </c>
      <c r="Q621" t="s">
        <v>27</v>
      </c>
      <c r="R621" t="s">
        <v>28</v>
      </c>
    </row>
    <row r="622" spans="1:18">
      <c r="A622">
        <v>621</v>
      </c>
      <c r="B622" t="s">
        <v>945</v>
      </c>
      <c r="C622" t="s">
        <v>51</v>
      </c>
      <c r="D622">
        <v>36</v>
      </c>
      <c r="E622" t="str">
        <f t="shared" si="19"/>
        <v>adult</v>
      </c>
      <c r="F622" s="3">
        <v>44899</v>
      </c>
      <c r="G622" s="3" t="str">
        <f t="shared" si="18"/>
        <v>Dec</v>
      </c>
      <c r="H622" t="s">
        <v>20</v>
      </c>
      <c r="I622" t="s">
        <v>21</v>
      </c>
      <c r="J622" t="s">
        <v>32</v>
      </c>
      <c r="K622" t="s">
        <v>37</v>
      </c>
      <c r="L622">
        <v>1</v>
      </c>
      <c r="M622">
        <v>857</v>
      </c>
      <c r="N622" t="s">
        <v>24</v>
      </c>
      <c r="O622" t="s">
        <v>53</v>
      </c>
      <c r="P622" t="s">
        <v>946</v>
      </c>
      <c r="Q622" t="s">
        <v>27</v>
      </c>
      <c r="R622" t="s">
        <v>28</v>
      </c>
    </row>
    <row r="623" spans="1:18">
      <c r="A623">
        <v>622</v>
      </c>
      <c r="B623" t="s">
        <v>947</v>
      </c>
      <c r="C623" t="s">
        <v>30</v>
      </c>
      <c r="D623">
        <v>49</v>
      </c>
      <c r="E623" t="str">
        <f t="shared" si="19"/>
        <v>adult</v>
      </c>
      <c r="F623" s="3">
        <v>44899</v>
      </c>
      <c r="G623" s="3" t="str">
        <f t="shared" si="18"/>
        <v>Dec</v>
      </c>
      <c r="H623" t="s">
        <v>20</v>
      </c>
      <c r="I623" t="s">
        <v>47</v>
      </c>
      <c r="J623" t="s">
        <v>32</v>
      </c>
      <c r="K623" t="s">
        <v>81</v>
      </c>
      <c r="L623">
        <v>1</v>
      </c>
      <c r="M623">
        <v>788</v>
      </c>
      <c r="N623" t="s">
        <v>24</v>
      </c>
      <c r="O623" t="s">
        <v>34</v>
      </c>
      <c r="P623" t="s">
        <v>948</v>
      </c>
      <c r="Q623" t="s">
        <v>27</v>
      </c>
      <c r="R623" t="s">
        <v>28</v>
      </c>
    </row>
    <row r="624" spans="1:18">
      <c r="A624">
        <v>623</v>
      </c>
      <c r="B624" t="s">
        <v>949</v>
      </c>
      <c r="C624" t="s">
        <v>51</v>
      </c>
      <c r="D624">
        <v>32</v>
      </c>
      <c r="E624" t="str">
        <f t="shared" si="19"/>
        <v>adult</v>
      </c>
      <c r="F624" s="3">
        <v>44899</v>
      </c>
      <c r="G624" s="3" t="str">
        <f t="shared" si="18"/>
        <v>Dec</v>
      </c>
      <c r="H624" t="s">
        <v>20</v>
      </c>
      <c r="I624" t="s">
        <v>41</v>
      </c>
      <c r="J624" t="s">
        <v>32</v>
      </c>
      <c r="K624" t="s">
        <v>23</v>
      </c>
      <c r="L624">
        <v>1</v>
      </c>
      <c r="M624">
        <v>599</v>
      </c>
      <c r="N624" t="s">
        <v>24</v>
      </c>
      <c r="O624" t="s">
        <v>53</v>
      </c>
      <c r="P624" t="s">
        <v>950</v>
      </c>
      <c r="Q624" t="s">
        <v>27</v>
      </c>
      <c r="R624" t="s">
        <v>28</v>
      </c>
    </row>
    <row r="625" spans="1:18">
      <c r="A625">
        <v>624</v>
      </c>
      <c r="B625" t="s">
        <v>951</v>
      </c>
      <c r="C625" t="s">
        <v>30</v>
      </c>
      <c r="D625">
        <v>22</v>
      </c>
      <c r="E625" t="str">
        <f t="shared" si="19"/>
        <v>Teenager</v>
      </c>
      <c r="F625" s="3">
        <v>44899</v>
      </c>
      <c r="G625" s="3" t="str">
        <f t="shared" si="18"/>
        <v>Dec</v>
      </c>
      <c r="H625" t="s">
        <v>20</v>
      </c>
      <c r="I625" t="s">
        <v>41</v>
      </c>
      <c r="J625" t="s">
        <v>64</v>
      </c>
      <c r="K625" t="s">
        <v>33</v>
      </c>
      <c r="L625">
        <v>1</v>
      </c>
      <c r="M625">
        <v>423</v>
      </c>
      <c r="N625" t="s">
        <v>24</v>
      </c>
      <c r="O625" t="s">
        <v>75</v>
      </c>
      <c r="P625" t="s">
        <v>952</v>
      </c>
      <c r="Q625" t="s">
        <v>27</v>
      </c>
      <c r="R625" t="s">
        <v>28</v>
      </c>
    </row>
    <row r="626" spans="1:18">
      <c r="A626">
        <v>625</v>
      </c>
      <c r="B626" t="s">
        <v>951</v>
      </c>
      <c r="C626" t="s">
        <v>30</v>
      </c>
      <c r="D626">
        <v>48</v>
      </c>
      <c r="E626" t="str">
        <f t="shared" si="19"/>
        <v>adult</v>
      </c>
      <c r="F626" s="3">
        <v>44899</v>
      </c>
      <c r="G626" s="3" t="str">
        <f t="shared" si="18"/>
        <v>Dec</v>
      </c>
      <c r="H626" t="s">
        <v>20</v>
      </c>
      <c r="I626" t="s">
        <v>47</v>
      </c>
      <c r="J626" t="s">
        <v>64</v>
      </c>
      <c r="K626" t="s">
        <v>58</v>
      </c>
      <c r="L626">
        <v>1</v>
      </c>
      <c r="M626">
        <v>693</v>
      </c>
      <c r="N626" t="s">
        <v>24</v>
      </c>
      <c r="O626" t="s">
        <v>49</v>
      </c>
      <c r="P626" t="s">
        <v>351</v>
      </c>
      <c r="Q626" t="s">
        <v>27</v>
      </c>
      <c r="R626" t="s">
        <v>28</v>
      </c>
    </row>
    <row r="627" spans="1:18">
      <c r="A627">
        <v>626</v>
      </c>
      <c r="B627" t="s">
        <v>953</v>
      </c>
      <c r="C627" t="s">
        <v>51</v>
      </c>
      <c r="D627">
        <v>39</v>
      </c>
      <c r="E627" t="str">
        <f t="shared" si="19"/>
        <v>adult</v>
      </c>
      <c r="F627" s="3">
        <v>44899</v>
      </c>
      <c r="G627" s="3" t="str">
        <f t="shared" si="18"/>
        <v>Dec</v>
      </c>
      <c r="H627" t="s">
        <v>20</v>
      </c>
      <c r="I627" t="s">
        <v>41</v>
      </c>
      <c r="J627" t="s">
        <v>48</v>
      </c>
      <c r="K627" t="s">
        <v>81</v>
      </c>
      <c r="L627">
        <v>1</v>
      </c>
      <c r="M627">
        <v>741</v>
      </c>
      <c r="N627" t="s">
        <v>24</v>
      </c>
      <c r="O627" t="s">
        <v>71</v>
      </c>
      <c r="P627" t="s">
        <v>334</v>
      </c>
      <c r="Q627" t="s">
        <v>27</v>
      </c>
      <c r="R627" t="s">
        <v>28</v>
      </c>
    </row>
    <row r="628" spans="1:18">
      <c r="A628">
        <v>627</v>
      </c>
      <c r="B628" t="s">
        <v>953</v>
      </c>
      <c r="C628" t="s">
        <v>51</v>
      </c>
      <c r="D628">
        <v>42</v>
      </c>
      <c r="E628" t="str">
        <f t="shared" si="19"/>
        <v>adult</v>
      </c>
      <c r="F628" s="3">
        <v>44899</v>
      </c>
      <c r="G628" s="3" t="str">
        <f t="shared" si="18"/>
        <v>Dec</v>
      </c>
      <c r="H628" t="s">
        <v>20</v>
      </c>
      <c r="I628" t="s">
        <v>21</v>
      </c>
      <c r="J628" t="s">
        <v>48</v>
      </c>
      <c r="K628" t="s">
        <v>33</v>
      </c>
      <c r="L628">
        <v>1</v>
      </c>
      <c r="M628">
        <v>743</v>
      </c>
      <c r="N628" t="s">
        <v>24</v>
      </c>
      <c r="O628" t="s">
        <v>71</v>
      </c>
      <c r="P628" t="s">
        <v>72</v>
      </c>
      <c r="Q628" t="s">
        <v>27</v>
      </c>
      <c r="R628" t="s">
        <v>28</v>
      </c>
    </row>
    <row r="629" spans="1:18">
      <c r="A629">
        <v>628</v>
      </c>
      <c r="B629" t="s">
        <v>954</v>
      </c>
      <c r="C629" t="s">
        <v>30</v>
      </c>
      <c r="D629">
        <v>23</v>
      </c>
      <c r="E629" t="str">
        <f t="shared" si="19"/>
        <v>young adult</v>
      </c>
      <c r="F629" s="3">
        <v>44899</v>
      </c>
      <c r="G629" s="3" t="str">
        <f t="shared" si="18"/>
        <v>Dec</v>
      </c>
      <c r="H629" t="s">
        <v>168</v>
      </c>
      <c r="I629" t="s">
        <v>31</v>
      </c>
      <c r="J629" t="s">
        <v>32</v>
      </c>
      <c r="K629" t="s">
        <v>37</v>
      </c>
      <c r="L629">
        <v>1</v>
      </c>
      <c r="M629">
        <v>888</v>
      </c>
      <c r="N629" t="s">
        <v>24</v>
      </c>
      <c r="O629" t="s">
        <v>34</v>
      </c>
      <c r="P629" t="s">
        <v>35</v>
      </c>
      <c r="Q629" t="s">
        <v>27</v>
      </c>
      <c r="R629" t="s">
        <v>28</v>
      </c>
    </row>
    <row r="630" spans="1:18">
      <c r="A630">
        <v>629</v>
      </c>
      <c r="B630" t="s">
        <v>955</v>
      </c>
      <c r="C630" t="s">
        <v>51</v>
      </c>
      <c r="D630">
        <v>28</v>
      </c>
      <c r="E630" t="str">
        <f t="shared" si="19"/>
        <v>young adult</v>
      </c>
      <c r="F630" s="3">
        <v>44899</v>
      </c>
      <c r="G630" s="3" t="str">
        <f t="shared" si="18"/>
        <v>Dec</v>
      </c>
      <c r="H630" t="s">
        <v>20</v>
      </c>
      <c r="I630" t="s">
        <v>41</v>
      </c>
      <c r="J630" t="s">
        <v>155</v>
      </c>
      <c r="K630" t="s">
        <v>156</v>
      </c>
      <c r="L630">
        <v>1</v>
      </c>
      <c r="M630">
        <v>484</v>
      </c>
      <c r="N630" t="s">
        <v>24</v>
      </c>
      <c r="O630" t="s">
        <v>100</v>
      </c>
      <c r="P630" t="s">
        <v>956</v>
      </c>
      <c r="Q630" t="s">
        <v>27</v>
      </c>
      <c r="R630" t="s">
        <v>28</v>
      </c>
    </row>
    <row r="631" spans="1:18">
      <c r="A631">
        <v>630</v>
      </c>
      <c r="B631" t="s">
        <v>957</v>
      </c>
      <c r="C631" t="s">
        <v>30</v>
      </c>
      <c r="D631">
        <v>47</v>
      </c>
      <c r="E631" t="str">
        <f t="shared" si="19"/>
        <v>adult</v>
      </c>
      <c r="F631" s="3">
        <v>44899</v>
      </c>
      <c r="G631" s="3" t="str">
        <f t="shared" si="18"/>
        <v>Dec</v>
      </c>
      <c r="H631" t="s">
        <v>20</v>
      </c>
      <c r="I631" t="s">
        <v>21</v>
      </c>
      <c r="J631" t="s">
        <v>32</v>
      </c>
      <c r="K631" t="s">
        <v>81</v>
      </c>
      <c r="L631">
        <v>1</v>
      </c>
      <c r="M631">
        <v>988</v>
      </c>
      <c r="N631" t="s">
        <v>24</v>
      </c>
      <c r="O631" t="s">
        <v>43</v>
      </c>
      <c r="P631" t="s">
        <v>108</v>
      </c>
      <c r="Q631" t="s">
        <v>27</v>
      </c>
      <c r="R631" t="s">
        <v>28</v>
      </c>
    </row>
    <row r="632" spans="1:18">
      <c r="A632">
        <v>631</v>
      </c>
      <c r="B632" t="s">
        <v>958</v>
      </c>
      <c r="C632" t="s">
        <v>51</v>
      </c>
      <c r="D632">
        <v>34</v>
      </c>
      <c r="E632" t="str">
        <f t="shared" si="19"/>
        <v>adult</v>
      </c>
      <c r="F632" s="3">
        <v>44899</v>
      </c>
      <c r="G632" s="3" t="str">
        <f t="shared" si="18"/>
        <v>Dec</v>
      </c>
      <c r="H632" t="s">
        <v>20</v>
      </c>
      <c r="I632" t="s">
        <v>41</v>
      </c>
      <c r="J632" t="s">
        <v>155</v>
      </c>
      <c r="K632" t="s">
        <v>156</v>
      </c>
      <c r="L632">
        <v>1</v>
      </c>
      <c r="M632">
        <v>764</v>
      </c>
      <c r="N632" t="s">
        <v>24</v>
      </c>
      <c r="O632" t="s">
        <v>179</v>
      </c>
      <c r="P632" t="s">
        <v>796</v>
      </c>
      <c r="Q632" t="s">
        <v>27</v>
      </c>
      <c r="R632" t="s">
        <v>28</v>
      </c>
    </row>
    <row r="633" spans="1:18">
      <c r="A633">
        <v>632</v>
      </c>
      <c r="B633" t="s">
        <v>959</v>
      </c>
      <c r="C633" t="s">
        <v>30</v>
      </c>
      <c r="D633">
        <v>64</v>
      </c>
      <c r="E633" t="str">
        <f t="shared" si="19"/>
        <v>adult</v>
      </c>
      <c r="F633" s="3">
        <v>44899</v>
      </c>
      <c r="G633" s="3" t="str">
        <f t="shared" si="18"/>
        <v>Dec</v>
      </c>
      <c r="H633" t="s">
        <v>20</v>
      </c>
      <c r="I633" t="s">
        <v>74</v>
      </c>
      <c r="J633" t="s">
        <v>32</v>
      </c>
      <c r="K633" t="s">
        <v>58</v>
      </c>
      <c r="L633">
        <v>1</v>
      </c>
      <c r="M633">
        <v>850</v>
      </c>
      <c r="N633" t="s">
        <v>24</v>
      </c>
      <c r="O633" t="s">
        <v>90</v>
      </c>
      <c r="P633" t="s">
        <v>198</v>
      </c>
      <c r="Q633" t="s">
        <v>27</v>
      </c>
      <c r="R633" t="s">
        <v>28</v>
      </c>
    </row>
    <row r="634" spans="1:18">
      <c r="A634">
        <v>633</v>
      </c>
      <c r="B634" t="s">
        <v>960</v>
      </c>
      <c r="C634" t="s">
        <v>30</v>
      </c>
      <c r="D634">
        <v>25</v>
      </c>
      <c r="E634" t="str">
        <f t="shared" si="19"/>
        <v>young adult</v>
      </c>
      <c r="F634" s="3">
        <v>44899</v>
      </c>
      <c r="G634" s="3" t="str">
        <f t="shared" si="18"/>
        <v>Dec</v>
      </c>
      <c r="H634" t="s">
        <v>20</v>
      </c>
      <c r="I634" t="s">
        <v>41</v>
      </c>
      <c r="J634" t="s">
        <v>32</v>
      </c>
      <c r="K634" t="s">
        <v>58</v>
      </c>
      <c r="L634">
        <v>1</v>
      </c>
      <c r="M634">
        <v>684</v>
      </c>
      <c r="N634" t="s">
        <v>24</v>
      </c>
      <c r="O634" t="s">
        <v>75</v>
      </c>
      <c r="P634" t="s">
        <v>76</v>
      </c>
      <c r="Q634" t="s">
        <v>27</v>
      </c>
      <c r="R634" t="s">
        <v>28</v>
      </c>
    </row>
    <row r="635" spans="1:18">
      <c r="A635">
        <v>634</v>
      </c>
      <c r="B635" t="s">
        <v>961</v>
      </c>
      <c r="C635" t="s">
        <v>51</v>
      </c>
      <c r="D635">
        <v>38</v>
      </c>
      <c r="E635" t="str">
        <f t="shared" si="19"/>
        <v>adult</v>
      </c>
      <c r="F635" s="3">
        <v>44899</v>
      </c>
      <c r="G635" s="3" t="str">
        <f t="shared" si="18"/>
        <v>Dec</v>
      </c>
      <c r="H635" t="s">
        <v>20</v>
      </c>
      <c r="I635" t="s">
        <v>31</v>
      </c>
      <c r="J635" t="s">
        <v>32</v>
      </c>
      <c r="K635" t="s">
        <v>81</v>
      </c>
      <c r="L635">
        <v>1</v>
      </c>
      <c r="M635">
        <v>759</v>
      </c>
      <c r="N635" t="s">
        <v>24</v>
      </c>
      <c r="O635" t="s">
        <v>25</v>
      </c>
      <c r="P635" t="s">
        <v>419</v>
      </c>
      <c r="Q635" t="s">
        <v>27</v>
      </c>
      <c r="R635" t="s">
        <v>28</v>
      </c>
    </row>
    <row r="636" spans="1:18">
      <c r="A636">
        <v>635</v>
      </c>
      <c r="B636" t="s">
        <v>962</v>
      </c>
      <c r="C636" t="s">
        <v>51</v>
      </c>
      <c r="D636">
        <v>33</v>
      </c>
      <c r="E636" t="str">
        <f t="shared" si="19"/>
        <v>adult</v>
      </c>
      <c r="F636" s="3">
        <v>44899</v>
      </c>
      <c r="G636" s="3" t="str">
        <f t="shared" si="18"/>
        <v>Dec</v>
      </c>
      <c r="H636" t="s">
        <v>20</v>
      </c>
      <c r="I636" t="s">
        <v>47</v>
      </c>
      <c r="J636" t="s">
        <v>155</v>
      </c>
      <c r="K636" t="s">
        <v>156</v>
      </c>
      <c r="L636">
        <v>1</v>
      </c>
      <c r="M636">
        <v>837</v>
      </c>
      <c r="N636" t="s">
        <v>24</v>
      </c>
      <c r="O636" t="s">
        <v>100</v>
      </c>
      <c r="P636" t="s">
        <v>963</v>
      </c>
      <c r="Q636" t="s">
        <v>27</v>
      </c>
      <c r="R636" t="s">
        <v>28</v>
      </c>
    </row>
    <row r="637" spans="1:18">
      <c r="A637">
        <v>636</v>
      </c>
      <c r="B637" t="s">
        <v>964</v>
      </c>
      <c r="C637" t="s">
        <v>51</v>
      </c>
      <c r="D637">
        <v>18</v>
      </c>
      <c r="E637" t="str">
        <f t="shared" si="19"/>
        <v>Teenager</v>
      </c>
      <c r="F637" s="3">
        <v>44899</v>
      </c>
      <c r="G637" s="3" t="str">
        <f t="shared" si="18"/>
        <v>Dec</v>
      </c>
      <c r="H637" t="s">
        <v>20</v>
      </c>
      <c r="I637" t="s">
        <v>41</v>
      </c>
      <c r="J637" t="s">
        <v>48</v>
      </c>
      <c r="K637" t="s">
        <v>42</v>
      </c>
      <c r="L637">
        <v>1</v>
      </c>
      <c r="M637">
        <v>948</v>
      </c>
      <c r="N637" t="s">
        <v>24</v>
      </c>
      <c r="O637" t="s">
        <v>78</v>
      </c>
      <c r="P637" t="s">
        <v>965</v>
      </c>
      <c r="Q637" t="s">
        <v>27</v>
      </c>
      <c r="R637" t="s">
        <v>28</v>
      </c>
    </row>
    <row r="638" spans="1:18">
      <c r="A638">
        <v>637</v>
      </c>
      <c r="B638" t="s">
        <v>966</v>
      </c>
      <c r="C638" t="s">
        <v>51</v>
      </c>
      <c r="D638">
        <v>48</v>
      </c>
      <c r="E638" t="str">
        <f t="shared" si="19"/>
        <v>adult</v>
      </c>
      <c r="F638" s="3">
        <v>44899</v>
      </c>
      <c r="G638" s="3" t="str">
        <f t="shared" si="18"/>
        <v>Dec</v>
      </c>
      <c r="H638" t="s">
        <v>20</v>
      </c>
      <c r="I638" t="s">
        <v>47</v>
      </c>
      <c r="J638" t="s">
        <v>48</v>
      </c>
      <c r="K638" t="s">
        <v>23</v>
      </c>
      <c r="L638">
        <v>1</v>
      </c>
      <c r="M638">
        <v>776</v>
      </c>
      <c r="N638" t="s">
        <v>24</v>
      </c>
      <c r="O638" t="s">
        <v>34</v>
      </c>
      <c r="P638" t="s">
        <v>35</v>
      </c>
      <c r="Q638" t="s">
        <v>27</v>
      </c>
      <c r="R638" t="s">
        <v>28</v>
      </c>
    </row>
    <row r="639" spans="1:18">
      <c r="A639">
        <v>638</v>
      </c>
      <c r="B639" t="s">
        <v>967</v>
      </c>
      <c r="C639" t="s">
        <v>51</v>
      </c>
      <c r="D639">
        <v>18</v>
      </c>
      <c r="E639" t="str">
        <f t="shared" si="19"/>
        <v>Teenager</v>
      </c>
      <c r="F639" s="3">
        <v>44899</v>
      </c>
      <c r="G639" s="3" t="str">
        <f t="shared" si="18"/>
        <v>Dec</v>
      </c>
      <c r="H639" t="s">
        <v>20</v>
      </c>
      <c r="I639" t="s">
        <v>21</v>
      </c>
      <c r="J639" t="s">
        <v>32</v>
      </c>
      <c r="K639" t="s">
        <v>42</v>
      </c>
      <c r="L639">
        <v>1</v>
      </c>
      <c r="M639">
        <v>1008</v>
      </c>
      <c r="N639" t="s">
        <v>24</v>
      </c>
      <c r="O639" t="s">
        <v>90</v>
      </c>
      <c r="P639" t="s">
        <v>91</v>
      </c>
      <c r="Q639" t="s">
        <v>27</v>
      </c>
      <c r="R639" t="s">
        <v>28</v>
      </c>
    </row>
    <row r="640" spans="1:18">
      <c r="A640">
        <v>639</v>
      </c>
      <c r="B640" t="s">
        <v>968</v>
      </c>
      <c r="C640" t="s">
        <v>30</v>
      </c>
      <c r="D640">
        <v>31</v>
      </c>
      <c r="E640" t="str">
        <f t="shared" si="19"/>
        <v>young adult</v>
      </c>
      <c r="F640" s="3">
        <v>44899</v>
      </c>
      <c r="G640" s="3" t="str">
        <f t="shared" si="18"/>
        <v>Dec</v>
      </c>
      <c r="H640" t="s">
        <v>204</v>
      </c>
      <c r="I640" t="s">
        <v>21</v>
      </c>
      <c r="J640" t="s">
        <v>22</v>
      </c>
      <c r="K640" t="s">
        <v>42</v>
      </c>
      <c r="L640">
        <v>1</v>
      </c>
      <c r="M640">
        <v>481</v>
      </c>
      <c r="N640" t="s">
        <v>24</v>
      </c>
      <c r="O640" t="s">
        <v>71</v>
      </c>
      <c r="P640" t="s">
        <v>235</v>
      </c>
      <c r="Q640" t="s">
        <v>27</v>
      </c>
      <c r="R640" t="s">
        <v>28</v>
      </c>
    </row>
    <row r="641" spans="1:18">
      <c r="A641">
        <v>640</v>
      </c>
      <c r="B641" t="s">
        <v>969</v>
      </c>
      <c r="C641" t="s">
        <v>30</v>
      </c>
      <c r="D641">
        <v>28</v>
      </c>
      <c r="E641" t="str">
        <f t="shared" si="19"/>
        <v>young adult</v>
      </c>
      <c r="F641" s="3">
        <v>44899</v>
      </c>
      <c r="G641" s="3" t="str">
        <f t="shared" si="18"/>
        <v>Dec</v>
      </c>
      <c r="H641" t="s">
        <v>20</v>
      </c>
      <c r="I641" t="s">
        <v>41</v>
      </c>
      <c r="J641" t="s">
        <v>32</v>
      </c>
      <c r="K641" t="s">
        <v>33</v>
      </c>
      <c r="L641">
        <v>1</v>
      </c>
      <c r="M641">
        <v>1065</v>
      </c>
      <c r="N641" t="s">
        <v>24</v>
      </c>
      <c r="O641" t="s">
        <v>49</v>
      </c>
      <c r="P641" t="s">
        <v>970</v>
      </c>
      <c r="Q641" t="s">
        <v>27</v>
      </c>
      <c r="R641" t="s">
        <v>28</v>
      </c>
    </row>
    <row r="642" spans="1:18">
      <c r="A642">
        <v>641</v>
      </c>
      <c r="B642" t="s">
        <v>971</v>
      </c>
      <c r="C642" t="s">
        <v>51</v>
      </c>
      <c r="D642">
        <v>42</v>
      </c>
      <c r="E642" t="str">
        <f t="shared" si="19"/>
        <v>adult</v>
      </c>
      <c r="F642" s="3">
        <v>44899</v>
      </c>
      <c r="G642" s="3" t="str">
        <f t="shared" si="18"/>
        <v>Dec</v>
      </c>
      <c r="H642" t="s">
        <v>20</v>
      </c>
      <c r="I642" t="s">
        <v>41</v>
      </c>
      <c r="J642" t="s">
        <v>32</v>
      </c>
      <c r="K642" t="s">
        <v>58</v>
      </c>
      <c r="L642">
        <v>1</v>
      </c>
      <c r="M642">
        <v>969</v>
      </c>
      <c r="N642" t="s">
        <v>24</v>
      </c>
      <c r="O642" t="s">
        <v>90</v>
      </c>
      <c r="P642" t="s">
        <v>91</v>
      </c>
      <c r="Q642" t="s">
        <v>27</v>
      </c>
      <c r="R642" t="s">
        <v>28</v>
      </c>
    </row>
    <row r="643" spans="1:18">
      <c r="A643">
        <v>642</v>
      </c>
      <c r="B643" t="s">
        <v>972</v>
      </c>
      <c r="C643" t="s">
        <v>30</v>
      </c>
      <c r="D643">
        <v>21</v>
      </c>
      <c r="E643" t="str">
        <f t="shared" si="19"/>
        <v>Teenager</v>
      </c>
      <c r="F643" s="3">
        <v>44899</v>
      </c>
      <c r="G643" s="3" t="str">
        <f t="shared" ref="G643:G706" si="20">TEXT(F643,"mmm")</f>
        <v>Dec</v>
      </c>
      <c r="H643" t="s">
        <v>20</v>
      </c>
      <c r="I643" t="s">
        <v>74</v>
      </c>
      <c r="J643" t="s">
        <v>64</v>
      </c>
      <c r="K643" t="s">
        <v>42</v>
      </c>
      <c r="L643">
        <v>1</v>
      </c>
      <c r="M643">
        <v>518</v>
      </c>
      <c r="N643" t="s">
        <v>24</v>
      </c>
      <c r="O643" t="s">
        <v>49</v>
      </c>
      <c r="P643" t="s">
        <v>973</v>
      </c>
      <c r="Q643" t="s">
        <v>27</v>
      </c>
      <c r="R643" t="s">
        <v>28</v>
      </c>
    </row>
    <row r="644" spans="1:18">
      <c r="A644">
        <v>643</v>
      </c>
      <c r="B644" t="s">
        <v>974</v>
      </c>
      <c r="C644" t="s">
        <v>30</v>
      </c>
      <c r="D644">
        <v>73</v>
      </c>
      <c r="E644" t="str">
        <f t="shared" si="19"/>
        <v>adult</v>
      </c>
      <c r="F644" s="3">
        <v>44899</v>
      </c>
      <c r="G644" s="3" t="str">
        <f t="shared" si="20"/>
        <v>Dec</v>
      </c>
      <c r="H644" t="s">
        <v>20</v>
      </c>
      <c r="I644" t="s">
        <v>47</v>
      </c>
      <c r="J644" t="s">
        <v>22</v>
      </c>
      <c r="K644" t="s">
        <v>58</v>
      </c>
      <c r="L644">
        <v>1</v>
      </c>
      <c r="M644">
        <v>459</v>
      </c>
      <c r="N644" t="s">
        <v>24</v>
      </c>
      <c r="O644" t="s">
        <v>53</v>
      </c>
      <c r="P644" t="s">
        <v>54</v>
      </c>
      <c r="Q644" t="s">
        <v>27</v>
      </c>
      <c r="R644" t="s">
        <v>28</v>
      </c>
    </row>
    <row r="645" spans="1:18">
      <c r="A645">
        <v>644</v>
      </c>
      <c r="B645" t="s">
        <v>975</v>
      </c>
      <c r="C645" t="s">
        <v>51</v>
      </c>
      <c r="D645">
        <v>65</v>
      </c>
      <c r="E645" t="str">
        <f t="shared" si="19"/>
        <v>adult</v>
      </c>
      <c r="F645" s="3">
        <v>44899</v>
      </c>
      <c r="G645" s="3" t="str">
        <f t="shared" si="20"/>
        <v>Dec</v>
      </c>
      <c r="H645" t="s">
        <v>20</v>
      </c>
      <c r="I645" t="s">
        <v>47</v>
      </c>
      <c r="J645" t="s">
        <v>155</v>
      </c>
      <c r="K645" t="s">
        <v>156</v>
      </c>
      <c r="L645">
        <v>1</v>
      </c>
      <c r="M645">
        <v>597</v>
      </c>
      <c r="N645" t="s">
        <v>24</v>
      </c>
      <c r="O645" t="s">
        <v>105</v>
      </c>
      <c r="P645" t="s">
        <v>559</v>
      </c>
      <c r="Q645" t="s">
        <v>27</v>
      </c>
      <c r="R645" t="s">
        <v>28</v>
      </c>
    </row>
    <row r="646" spans="1:18">
      <c r="A646">
        <v>645</v>
      </c>
      <c r="B646" t="s">
        <v>976</v>
      </c>
      <c r="C646" t="s">
        <v>51</v>
      </c>
      <c r="D646">
        <v>74</v>
      </c>
      <c r="E646" t="str">
        <f t="shared" si="19"/>
        <v>adult</v>
      </c>
      <c r="F646" s="3">
        <v>44899</v>
      </c>
      <c r="G646" s="3" t="str">
        <f t="shared" si="20"/>
        <v>Dec</v>
      </c>
      <c r="H646" t="s">
        <v>20</v>
      </c>
      <c r="I646" t="s">
        <v>41</v>
      </c>
      <c r="J646" t="s">
        <v>32</v>
      </c>
      <c r="K646" t="s">
        <v>23</v>
      </c>
      <c r="L646">
        <v>1</v>
      </c>
      <c r="M646">
        <v>999</v>
      </c>
      <c r="N646" t="s">
        <v>24</v>
      </c>
      <c r="O646" t="s">
        <v>49</v>
      </c>
      <c r="P646" t="s">
        <v>977</v>
      </c>
      <c r="Q646" t="s">
        <v>27</v>
      </c>
      <c r="R646" t="s">
        <v>28</v>
      </c>
    </row>
    <row r="647" spans="1:18">
      <c r="A647">
        <v>646</v>
      </c>
      <c r="B647" t="s">
        <v>978</v>
      </c>
      <c r="C647" t="s">
        <v>51</v>
      </c>
      <c r="D647">
        <v>45</v>
      </c>
      <c r="E647" t="str">
        <f t="shared" si="19"/>
        <v>adult</v>
      </c>
      <c r="F647" s="3">
        <v>44899</v>
      </c>
      <c r="G647" s="3" t="str">
        <f t="shared" si="20"/>
        <v>Dec</v>
      </c>
      <c r="H647" t="s">
        <v>20</v>
      </c>
      <c r="I647" t="s">
        <v>41</v>
      </c>
      <c r="J647" t="s">
        <v>155</v>
      </c>
      <c r="K647" t="s">
        <v>156</v>
      </c>
      <c r="L647">
        <v>1</v>
      </c>
      <c r="M647">
        <v>664</v>
      </c>
      <c r="N647" t="s">
        <v>24</v>
      </c>
      <c r="O647" t="s">
        <v>100</v>
      </c>
      <c r="P647" t="s">
        <v>979</v>
      </c>
      <c r="Q647" t="s">
        <v>27</v>
      </c>
      <c r="R647" t="s">
        <v>28</v>
      </c>
    </row>
    <row r="648" spans="1:18">
      <c r="A648">
        <v>647</v>
      </c>
      <c r="B648" t="s">
        <v>978</v>
      </c>
      <c r="C648" t="s">
        <v>51</v>
      </c>
      <c r="D648">
        <v>34</v>
      </c>
      <c r="E648" t="str">
        <f t="shared" si="19"/>
        <v>adult</v>
      </c>
      <c r="F648" s="3">
        <v>44899</v>
      </c>
      <c r="G648" s="3" t="str">
        <f t="shared" si="20"/>
        <v>Dec</v>
      </c>
      <c r="H648" t="s">
        <v>20</v>
      </c>
      <c r="I648" t="s">
        <v>41</v>
      </c>
      <c r="J648" t="s">
        <v>155</v>
      </c>
      <c r="K648" t="s">
        <v>156</v>
      </c>
      <c r="L648">
        <v>1</v>
      </c>
      <c r="M648">
        <v>499</v>
      </c>
      <c r="N648" t="s">
        <v>24</v>
      </c>
      <c r="O648" t="s">
        <v>49</v>
      </c>
      <c r="P648" t="s">
        <v>980</v>
      </c>
      <c r="Q648" t="s">
        <v>27</v>
      </c>
      <c r="R648" t="s">
        <v>28</v>
      </c>
    </row>
    <row r="649" spans="1:18">
      <c r="A649">
        <v>648</v>
      </c>
      <c r="B649" t="s">
        <v>981</v>
      </c>
      <c r="C649" t="s">
        <v>51</v>
      </c>
      <c r="D649">
        <v>37</v>
      </c>
      <c r="E649" t="str">
        <f t="shared" si="19"/>
        <v>adult</v>
      </c>
      <c r="F649" s="3">
        <v>44899</v>
      </c>
      <c r="G649" s="3" t="str">
        <f t="shared" si="20"/>
        <v>Dec</v>
      </c>
      <c r="H649" t="s">
        <v>20</v>
      </c>
      <c r="I649" t="s">
        <v>47</v>
      </c>
      <c r="J649" t="s">
        <v>155</v>
      </c>
      <c r="K649" t="s">
        <v>156</v>
      </c>
      <c r="L649">
        <v>1</v>
      </c>
      <c r="M649">
        <v>688</v>
      </c>
      <c r="N649" t="s">
        <v>24</v>
      </c>
      <c r="O649" t="s">
        <v>53</v>
      </c>
      <c r="P649" t="s">
        <v>54</v>
      </c>
      <c r="Q649" t="s">
        <v>27</v>
      </c>
      <c r="R649" t="s">
        <v>28</v>
      </c>
    </row>
    <row r="650" spans="1:18">
      <c r="A650">
        <v>649</v>
      </c>
      <c r="B650" t="s">
        <v>981</v>
      </c>
      <c r="C650" t="s">
        <v>30</v>
      </c>
      <c r="D650">
        <v>32</v>
      </c>
      <c r="E650" t="str">
        <f t="shared" si="19"/>
        <v>adult</v>
      </c>
      <c r="F650" s="3">
        <v>44899</v>
      </c>
      <c r="G650" s="3" t="str">
        <f t="shared" si="20"/>
        <v>Dec</v>
      </c>
      <c r="H650" t="s">
        <v>20</v>
      </c>
      <c r="I650" t="s">
        <v>21</v>
      </c>
      <c r="J650" t="s">
        <v>22</v>
      </c>
      <c r="K650" t="s">
        <v>23</v>
      </c>
      <c r="L650">
        <v>1</v>
      </c>
      <c r="M650">
        <v>301</v>
      </c>
      <c r="N650" t="s">
        <v>24</v>
      </c>
      <c r="O650" t="s">
        <v>43</v>
      </c>
      <c r="P650" t="s">
        <v>982</v>
      </c>
      <c r="Q650" t="s">
        <v>27</v>
      </c>
      <c r="R650" t="s">
        <v>28</v>
      </c>
    </row>
    <row r="651" spans="1:18">
      <c r="A651">
        <v>650</v>
      </c>
      <c r="B651" t="s">
        <v>983</v>
      </c>
      <c r="C651" t="s">
        <v>30</v>
      </c>
      <c r="D651">
        <v>42</v>
      </c>
      <c r="E651" t="str">
        <f t="shared" si="19"/>
        <v>adult</v>
      </c>
      <c r="F651" s="3">
        <v>44899</v>
      </c>
      <c r="G651" s="3" t="str">
        <f t="shared" si="20"/>
        <v>Dec</v>
      </c>
      <c r="H651" t="s">
        <v>204</v>
      </c>
      <c r="I651" t="s">
        <v>21</v>
      </c>
      <c r="J651" t="s">
        <v>64</v>
      </c>
      <c r="K651" t="s">
        <v>33</v>
      </c>
      <c r="L651">
        <v>1</v>
      </c>
      <c r="M651">
        <v>649</v>
      </c>
      <c r="N651" t="s">
        <v>24</v>
      </c>
      <c r="O651" t="s">
        <v>126</v>
      </c>
      <c r="P651" t="s">
        <v>126</v>
      </c>
      <c r="Q651" t="s">
        <v>27</v>
      </c>
      <c r="R651" t="s">
        <v>28</v>
      </c>
    </row>
    <row r="652" spans="1:18">
      <c r="A652">
        <v>651</v>
      </c>
      <c r="B652" t="s">
        <v>984</v>
      </c>
      <c r="C652" t="s">
        <v>51</v>
      </c>
      <c r="D652">
        <v>75</v>
      </c>
      <c r="E652" t="str">
        <f t="shared" si="19"/>
        <v>adult</v>
      </c>
      <c r="F652" s="3">
        <v>44899</v>
      </c>
      <c r="G652" s="3" t="str">
        <f t="shared" si="20"/>
        <v>Dec</v>
      </c>
      <c r="H652" t="s">
        <v>20</v>
      </c>
      <c r="I652" t="s">
        <v>41</v>
      </c>
      <c r="J652" t="s">
        <v>48</v>
      </c>
      <c r="K652" t="s">
        <v>23</v>
      </c>
      <c r="L652">
        <v>1</v>
      </c>
      <c r="M652">
        <v>791</v>
      </c>
      <c r="N652" t="s">
        <v>24</v>
      </c>
      <c r="O652" t="s">
        <v>90</v>
      </c>
      <c r="P652" t="s">
        <v>985</v>
      </c>
      <c r="Q652" t="s">
        <v>27</v>
      </c>
      <c r="R652" t="s">
        <v>28</v>
      </c>
    </row>
    <row r="653" spans="1:18">
      <c r="A653">
        <v>652</v>
      </c>
      <c r="B653" t="s">
        <v>986</v>
      </c>
      <c r="C653" t="s">
        <v>51</v>
      </c>
      <c r="D653">
        <v>25</v>
      </c>
      <c r="E653" t="str">
        <f t="shared" si="19"/>
        <v>young adult</v>
      </c>
      <c r="F653" s="3">
        <v>44899</v>
      </c>
      <c r="G653" s="3" t="str">
        <f t="shared" si="20"/>
        <v>Dec</v>
      </c>
      <c r="H653" t="s">
        <v>20</v>
      </c>
      <c r="I653" t="s">
        <v>31</v>
      </c>
      <c r="J653" t="s">
        <v>32</v>
      </c>
      <c r="K653" t="s">
        <v>33</v>
      </c>
      <c r="L653">
        <v>1</v>
      </c>
      <c r="M653">
        <v>715</v>
      </c>
      <c r="N653" t="s">
        <v>24</v>
      </c>
      <c r="O653" t="s">
        <v>53</v>
      </c>
      <c r="P653" t="s">
        <v>54</v>
      </c>
      <c r="Q653" t="s">
        <v>27</v>
      </c>
      <c r="R653" t="s">
        <v>28</v>
      </c>
    </row>
    <row r="654" spans="1:18">
      <c r="A654">
        <v>653</v>
      </c>
      <c r="B654" t="s">
        <v>987</v>
      </c>
      <c r="C654" t="s">
        <v>30</v>
      </c>
      <c r="D654">
        <v>52</v>
      </c>
      <c r="E654" t="str">
        <f t="shared" si="19"/>
        <v>adult</v>
      </c>
      <c r="F654" s="3">
        <v>44899</v>
      </c>
      <c r="G654" s="3" t="str">
        <f t="shared" si="20"/>
        <v>Dec</v>
      </c>
      <c r="H654" t="s">
        <v>20</v>
      </c>
      <c r="I654" t="s">
        <v>47</v>
      </c>
      <c r="J654" t="s">
        <v>22</v>
      </c>
      <c r="K654" t="s">
        <v>58</v>
      </c>
      <c r="L654">
        <v>1</v>
      </c>
      <c r="M654">
        <v>502</v>
      </c>
      <c r="N654" t="s">
        <v>24</v>
      </c>
      <c r="O654" t="s">
        <v>53</v>
      </c>
      <c r="P654" t="s">
        <v>988</v>
      </c>
      <c r="Q654" t="s">
        <v>27</v>
      </c>
      <c r="R654" t="s">
        <v>28</v>
      </c>
    </row>
    <row r="655" spans="1:18">
      <c r="A655">
        <v>654</v>
      </c>
      <c r="B655" t="s">
        <v>989</v>
      </c>
      <c r="C655" t="s">
        <v>30</v>
      </c>
      <c r="D655">
        <v>23</v>
      </c>
      <c r="E655" t="str">
        <f t="shared" si="19"/>
        <v>young adult</v>
      </c>
      <c r="F655" s="3">
        <v>44899</v>
      </c>
      <c r="G655" s="3" t="str">
        <f t="shared" si="20"/>
        <v>Dec</v>
      </c>
      <c r="H655" t="s">
        <v>20</v>
      </c>
      <c r="I655" t="s">
        <v>21</v>
      </c>
      <c r="J655" t="s">
        <v>32</v>
      </c>
      <c r="K655" t="s">
        <v>58</v>
      </c>
      <c r="L655">
        <v>1</v>
      </c>
      <c r="M655">
        <v>824</v>
      </c>
      <c r="N655" t="s">
        <v>24</v>
      </c>
      <c r="O655" t="s">
        <v>49</v>
      </c>
      <c r="P655" t="s">
        <v>85</v>
      </c>
      <c r="Q655" t="s">
        <v>27</v>
      </c>
      <c r="R655" t="s">
        <v>28</v>
      </c>
    </row>
    <row r="656" spans="1:18">
      <c r="A656">
        <v>655</v>
      </c>
      <c r="B656" t="s">
        <v>990</v>
      </c>
      <c r="C656" t="s">
        <v>30</v>
      </c>
      <c r="D656">
        <v>25</v>
      </c>
      <c r="E656" t="str">
        <f t="shared" si="19"/>
        <v>young adult</v>
      </c>
      <c r="F656" s="3">
        <v>44899</v>
      </c>
      <c r="G656" s="3" t="str">
        <f t="shared" si="20"/>
        <v>Dec</v>
      </c>
      <c r="H656" t="s">
        <v>20</v>
      </c>
      <c r="I656" t="s">
        <v>47</v>
      </c>
      <c r="J656" t="s">
        <v>22</v>
      </c>
      <c r="K656" t="s">
        <v>37</v>
      </c>
      <c r="L656">
        <v>1</v>
      </c>
      <c r="M656">
        <v>432</v>
      </c>
      <c r="N656" t="s">
        <v>24</v>
      </c>
      <c r="O656" t="s">
        <v>90</v>
      </c>
      <c r="P656" t="s">
        <v>991</v>
      </c>
      <c r="Q656" t="s">
        <v>27</v>
      </c>
      <c r="R656" t="s">
        <v>28</v>
      </c>
    </row>
    <row r="657" spans="1:18">
      <c r="A657">
        <v>656</v>
      </c>
      <c r="B657" t="s">
        <v>992</v>
      </c>
      <c r="C657" t="s">
        <v>30</v>
      </c>
      <c r="D657">
        <v>25</v>
      </c>
      <c r="E657" t="str">
        <f t="shared" si="19"/>
        <v>young adult</v>
      </c>
      <c r="F657" s="3">
        <v>44899</v>
      </c>
      <c r="G657" s="3" t="str">
        <f t="shared" si="20"/>
        <v>Dec</v>
      </c>
      <c r="H657" t="s">
        <v>20</v>
      </c>
      <c r="I657" t="s">
        <v>41</v>
      </c>
      <c r="J657" t="s">
        <v>32</v>
      </c>
      <c r="K657" t="s">
        <v>33</v>
      </c>
      <c r="L657">
        <v>1</v>
      </c>
      <c r="M657">
        <v>641</v>
      </c>
      <c r="N657" t="s">
        <v>24</v>
      </c>
      <c r="O657" t="s">
        <v>38</v>
      </c>
      <c r="P657" t="s">
        <v>993</v>
      </c>
      <c r="Q657" t="s">
        <v>27</v>
      </c>
      <c r="R657" t="s">
        <v>28</v>
      </c>
    </row>
    <row r="658" spans="1:18">
      <c r="A658">
        <v>657</v>
      </c>
      <c r="B658" t="s">
        <v>994</v>
      </c>
      <c r="C658" t="s">
        <v>30</v>
      </c>
      <c r="D658">
        <v>29</v>
      </c>
      <c r="E658" t="str">
        <f t="shared" si="19"/>
        <v>young adult</v>
      </c>
      <c r="F658" s="3">
        <v>44899</v>
      </c>
      <c r="G658" s="3" t="str">
        <f t="shared" si="20"/>
        <v>Dec</v>
      </c>
      <c r="H658" t="s">
        <v>20</v>
      </c>
      <c r="I658" t="s">
        <v>41</v>
      </c>
      <c r="J658" t="s">
        <v>32</v>
      </c>
      <c r="K658" t="s">
        <v>33</v>
      </c>
      <c r="L658">
        <v>1</v>
      </c>
      <c r="M658">
        <v>560</v>
      </c>
      <c r="N658" t="s">
        <v>24</v>
      </c>
      <c r="O658" t="s">
        <v>53</v>
      </c>
      <c r="P658" t="s">
        <v>988</v>
      </c>
      <c r="Q658" t="s">
        <v>27</v>
      </c>
      <c r="R658" t="s">
        <v>28</v>
      </c>
    </row>
    <row r="659" spans="1:18">
      <c r="A659">
        <v>658</v>
      </c>
      <c r="B659" t="s">
        <v>995</v>
      </c>
      <c r="C659" t="s">
        <v>30</v>
      </c>
      <c r="D659">
        <v>64</v>
      </c>
      <c r="E659" t="str">
        <f t="shared" si="19"/>
        <v>adult</v>
      </c>
      <c r="F659" s="3">
        <v>44899</v>
      </c>
      <c r="G659" s="3" t="str">
        <f t="shared" si="20"/>
        <v>Dec</v>
      </c>
      <c r="H659" t="s">
        <v>204</v>
      </c>
      <c r="I659" t="s">
        <v>74</v>
      </c>
      <c r="J659" t="s">
        <v>32</v>
      </c>
      <c r="K659" t="s">
        <v>81</v>
      </c>
      <c r="L659">
        <v>1</v>
      </c>
      <c r="M659">
        <v>1149</v>
      </c>
      <c r="N659" t="s">
        <v>24</v>
      </c>
      <c r="O659" t="s">
        <v>90</v>
      </c>
      <c r="P659" t="s">
        <v>141</v>
      </c>
      <c r="Q659" t="s">
        <v>27</v>
      </c>
      <c r="R659" t="s">
        <v>28</v>
      </c>
    </row>
    <row r="660" spans="1:18">
      <c r="A660">
        <v>659</v>
      </c>
      <c r="B660" t="s">
        <v>996</v>
      </c>
      <c r="C660" t="s">
        <v>30</v>
      </c>
      <c r="D660">
        <v>68</v>
      </c>
      <c r="E660" t="str">
        <f t="shared" si="19"/>
        <v>adult</v>
      </c>
      <c r="F660" s="3">
        <v>44899</v>
      </c>
      <c r="G660" s="3" t="str">
        <f t="shared" si="20"/>
        <v>Dec</v>
      </c>
      <c r="H660" t="s">
        <v>20</v>
      </c>
      <c r="I660" t="s">
        <v>47</v>
      </c>
      <c r="J660" t="s">
        <v>32</v>
      </c>
      <c r="K660" t="s">
        <v>81</v>
      </c>
      <c r="L660">
        <v>1</v>
      </c>
      <c r="M660">
        <v>464</v>
      </c>
      <c r="N660" t="s">
        <v>24</v>
      </c>
      <c r="O660" t="s">
        <v>53</v>
      </c>
      <c r="P660" t="s">
        <v>166</v>
      </c>
      <c r="Q660" t="s">
        <v>27</v>
      </c>
      <c r="R660" t="s">
        <v>28</v>
      </c>
    </row>
    <row r="661" spans="1:18">
      <c r="A661">
        <v>660</v>
      </c>
      <c r="B661" t="s">
        <v>996</v>
      </c>
      <c r="C661" t="s">
        <v>51</v>
      </c>
      <c r="D661">
        <v>49</v>
      </c>
      <c r="E661" t="str">
        <f t="shared" si="19"/>
        <v>adult</v>
      </c>
      <c r="F661" s="3">
        <v>44899</v>
      </c>
      <c r="G661" s="3" t="str">
        <f t="shared" si="20"/>
        <v>Dec</v>
      </c>
      <c r="H661" t="s">
        <v>20</v>
      </c>
      <c r="I661" t="s">
        <v>41</v>
      </c>
      <c r="J661" t="s">
        <v>48</v>
      </c>
      <c r="K661" t="s">
        <v>58</v>
      </c>
      <c r="L661">
        <v>1</v>
      </c>
      <c r="M661">
        <v>899</v>
      </c>
      <c r="N661" t="s">
        <v>24</v>
      </c>
      <c r="O661" t="s">
        <v>90</v>
      </c>
      <c r="P661" t="s">
        <v>91</v>
      </c>
      <c r="Q661" t="s">
        <v>27</v>
      </c>
      <c r="R661" t="s">
        <v>28</v>
      </c>
    </row>
    <row r="662" spans="1:18">
      <c r="A662">
        <v>661</v>
      </c>
      <c r="B662" t="s">
        <v>997</v>
      </c>
      <c r="C662" t="s">
        <v>30</v>
      </c>
      <c r="D662">
        <v>44</v>
      </c>
      <c r="E662" t="str">
        <f t="shared" si="19"/>
        <v>adult</v>
      </c>
      <c r="F662" s="3">
        <v>44899</v>
      </c>
      <c r="G662" s="3" t="str">
        <f t="shared" si="20"/>
        <v>Dec</v>
      </c>
      <c r="H662" t="s">
        <v>20</v>
      </c>
      <c r="I662" t="s">
        <v>21</v>
      </c>
      <c r="J662" t="s">
        <v>22</v>
      </c>
      <c r="K662" t="s">
        <v>89</v>
      </c>
      <c r="L662">
        <v>1</v>
      </c>
      <c r="M662">
        <v>526</v>
      </c>
      <c r="N662" t="s">
        <v>24</v>
      </c>
      <c r="O662" t="s">
        <v>43</v>
      </c>
      <c r="P662" t="s">
        <v>998</v>
      </c>
      <c r="Q662" t="s">
        <v>27</v>
      </c>
      <c r="R662" t="s">
        <v>28</v>
      </c>
    </row>
    <row r="663" spans="1:18">
      <c r="A663">
        <v>662</v>
      </c>
      <c r="B663" t="s">
        <v>999</v>
      </c>
      <c r="C663" t="s">
        <v>30</v>
      </c>
      <c r="D663">
        <v>24</v>
      </c>
      <c r="E663" t="str">
        <f t="shared" si="19"/>
        <v>young adult</v>
      </c>
      <c r="F663" s="3">
        <v>44899</v>
      </c>
      <c r="G663" s="3" t="str">
        <f t="shared" si="20"/>
        <v>Dec</v>
      </c>
      <c r="H663" t="s">
        <v>20</v>
      </c>
      <c r="I663" t="s">
        <v>21</v>
      </c>
      <c r="J663" t="s">
        <v>22</v>
      </c>
      <c r="K663" t="s">
        <v>37</v>
      </c>
      <c r="L663">
        <v>1</v>
      </c>
      <c r="M663">
        <v>459</v>
      </c>
      <c r="N663" t="s">
        <v>24</v>
      </c>
      <c r="O663" t="s">
        <v>49</v>
      </c>
      <c r="P663" t="s">
        <v>585</v>
      </c>
      <c r="Q663" t="s">
        <v>27</v>
      </c>
      <c r="R663" t="s">
        <v>28</v>
      </c>
    </row>
    <row r="664" spans="1:18">
      <c r="A664">
        <v>663</v>
      </c>
      <c r="B664" t="s">
        <v>1000</v>
      </c>
      <c r="C664" t="s">
        <v>51</v>
      </c>
      <c r="D664">
        <v>34</v>
      </c>
      <c r="E664" t="str">
        <f t="shared" ref="E664:E727" si="21">IF(D664&gt;=32,"adult", IF(D664&gt;=23,"young adult", IF(D664&gt;=18, "Teenager")))</f>
        <v>adult</v>
      </c>
      <c r="F664" s="3">
        <v>44899</v>
      </c>
      <c r="G664" s="3" t="str">
        <f t="shared" si="20"/>
        <v>Dec</v>
      </c>
      <c r="H664" t="s">
        <v>20</v>
      </c>
      <c r="I664" t="s">
        <v>41</v>
      </c>
      <c r="J664" t="s">
        <v>48</v>
      </c>
      <c r="K664" t="s">
        <v>89</v>
      </c>
      <c r="L664">
        <v>1</v>
      </c>
      <c r="M664">
        <v>825</v>
      </c>
      <c r="N664" t="s">
        <v>24</v>
      </c>
      <c r="O664" t="s">
        <v>38</v>
      </c>
      <c r="P664" t="s">
        <v>39</v>
      </c>
      <c r="Q664" t="s">
        <v>27</v>
      </c>
      <c r="R664" t="s">
        <v>28</v>
      </c>
    </row>
    <row r="665" spans="1:18">
      <c r="A665">
        <v>664</v>
      </c>
      <c r="B665" t="s">
        <v>1000</v>
      </c>
      <c r="C665" t="s">
        <v>51</v>
      </c>
      <c r="D665">
        <v>28</v>
      </c>
      <c r="E665" t="str">
        <f t="shared" si="21"/>
        <v>young adult</v>
      </c>
      <c r="F665" s="3">
        <v>44899</v>
      </c>
      <c r="G665" s="3" t="str">
        <f t="shared" si="20"/>
        <v>Dec</v>
      </c>
      <c r="H665" t="s">
        <v>20</v>
      </c>
      <c r="I665" t="s">
        <v>21</v>
      </c>
      <c r="J665" t="s">
        <v>48</v>
      </c>
      <c r="K665" t="s">
        <v>42</v>
      </c>
      <c r="L665">
        <v>1</v>
      </c>
      <c r="M665">
        <v>744</v>
      </c>
      <c r="N665" t="s">
        <v>24</v>
      </c>
      <c r="O665" t="s">
        <v>75</v>
      </c>
      <c r="P665" t="s">
        <v>76</v>
      </c>
      <c r="Q665" t="s">
        <v>27</v>
      </c>
      <c r="R665" t="s">
        <v>28</v>
      </c>
    </row>
    <row r="666" spans="1:18">
      <c r="A666">
        <v>665</v>
      </c>
      <c r="B666" t="s">
        <v>1001</v>
      </c>
      <c r="C666" t="s">
        <v>30</v>
      </c>
      <c r="D666">
        <v>35</v>
      </c>
      <c r="E666" t="str">
        <f t="shared" si="21"/>
        <v>adult</v>
      </c>
      <c r="F666" s="3">
        <v>44899</v>
      </c>
      <c r="G666" s="3" t="str">
        <f t="shared" si="20"/>
        <v>Dec</v>
      </c>
      <c r="H666" t="s">
        <v>20</v>
      </c>
      <c r="I666" t="s">
        <v>21</v>
      </c>
      <c r="J666" t="s">
        <v>22</v>
      </c>
      <c r="K666" t="s">
        <v>33</v>
      </c>
      <c r="L666">
        <v>1</v>
      </c>
      <c r="M666">
        <v>345</v>
      </c>
      <c r="N666" t="s">
        <v>24</v>
      </c>
      <c r="O666" t="s">
        <v>386</v>
      </c>
      <c r="P666" t="s">
        <v>1002</v>
      </c>
      <c r="Q666" t="s">
        <v>27</v>
      </c>
      <c r="R666" t="s">
        <v>28</v>
      </c>
    </row>
    <row r="667" spans="1:18">
      <c r="A667">
        <v>666</v>
      </c>
      <c r="B667" t="s">
        <v>1003</v>
      </c>
      <c r="C667" t="s">
        <v>30</v>
      </c>
      <c r="D667">
        <v>45</v>
      </c>
      <c r="E667" t="str">
        <f t="shared" si="21"/>
        <v>adult</v>
      </c>
      <c r="F667" s="3">
        <v>44899</v>
      </c>
      <c r="G667" s="3" t="str">
        <f t="shared" si="20"/>
        <v>Dec</v>
      </c>
      <c r="H667" t="s">
        <v>204</v>
      </c>
      <c r="I667" t="s">
        <v>21</v>
      </c>
      <c r="J667" t="s">
        <v>22</v>
      </c>
      <c r="K667" t="s">
        <v>33</v>
      </c>
      <c r="L667">
        <v>1</v>
      </c>
      <c r="M667">
        <v>376</v>
      </c>
      <c r="N667" t="s">
        <v>24</v>
      </c>
      <c r="O667" t="s">
        <v>43</v>
      </c>
      <c r="P667" t="s">
        <v>118</v>
      </c>
      <c r="Q667" t="s">
        <v>27</v>
      </c>
      <c r="R667" t="s">
        <v>28</v>
      </c>
    </row>
    <row r="668" spans="1:18">
      <c r="A668">
        <v>667</v>
      </c>
      <c r="B668" t="s">
        <v>1004</v>
      </c>
      <c r="C668" t="s">
        <v>30</v>
      </c>
      <c r="D668">
        <v>77</v>
      </c>
      <c r="E668" t="str">
        <f t="shared" si="21"/>
        <v>adult</v>
      </c>
      <c r="F668" s="3">
        <v>44899</v>
      </c>
      <c r="G668" s="3" t="str">
        <f t="shared" si="20"/>
        <v>Dec</v>
      </c>
      <c r="H668" t="s">
        <v>20</v>
      </c>
      <c r="I668" t="s">
        <v>21</v>
      </c>
      <c r="J668" t="s">
        <v>22</v>
      </c>
      <c r="K668" t="s">
        <v>58</v>
      </c>
      <c r="L668">
        <v>1</v>
      </c>
      <c r="M668">
        <v>481</v>
      </c>
      <c r="N668" t="s">
        <v>24</v>
      </c>
      <c r="O668" t="s">
        <v>53</v>
      </c>
      <c r="P668" t="s">
        <v>54</v>
      </c>
      <c r="Q668" t="s">
        <v>27</v>
      </c>
      <c r="R668" t="s">
        <v>28</v>
      </c>
    </row>
    <row r="669" spans="1:18">
      <c r="A669">
        <v>668</v>
      </c>
      <c r="B669" t="s">
        <v>1005</v>
      </c>
      <c r="C669" t="s">
        <v>30</v>
      </c>
      <c r="D669">
        <v>19</v>
      </c>
      <c r="E669" t="str">
        <f t="shared" si="21"/>
        <v>Teenager</v>
      </c>
      <c r="F669" s="3">
        <v>44899</v>
      </c>
      <c r="G669" s="3" t="str">
        <f t="shared" si="20"/>
        <v>Dec</v>
      </c>
      <c r="H669" t="s">
        <v>20</v>
      </c>
      <c r="I669" t="s">
        <v>41</v>
      </c>
      <c r="J669" t="s">
        <v>32</v>
      </c>
      <c r="K669" t="s">
        <v>81</v>
      </c>
      <c r="L669">
        <v>1</v>
      </c>
      <c r="M669">
        <v>1068</v>
      </c>
      <c r="N669" t="s">
        <v>24</v>
      </c>
      <c r="O669" t="s">
        <v>78</v>
      </c>
      <c r="P669" t="s">
        <v>1006</v>
      </c>
      <c r="Q669" t="s">
        <v>27</v>
      </c>
      <c r="R669" t="s">
        <v>28</v>
      </c>
    </row>
    <row r="670" spans="1:18">
      <c r="A670">
        <v>669</v>
      </c>
      <c r="B670" t="s">
        <v>1007</v>
      </c>
      <c r="C670" t="s">
        <v>30</v>
      </c>
      <c r="D670">
        <v>18</v>
      </c>
      <c r="E670" t="str">
        <f t="shared" si="21"/>
        <v>Teenager</v>
      </c>
      <c r="F670" s="3">
        <v>44899</v>
      </c>
      <c r="G670" s="3" t="str">
        <f t="shared" si="20"/>
        <v>Dec</v>
      </c>
      <c r="H670" t="s">
        <v>20</v>
      </c>
      <c r="I670" t="s">
        <v>47</v>
      </c>
      <c r="J670" t="s">
        <v>22</v>
      </c>
      <c r="K670" t="s">
        <v>33</v>
      </c>
      <c r="L670">
        <v>1</v>
      </c>
      <c r="M670">
        <v>399</v>
      </c>
      <c r="N670" t="s">
        <v>24</v>
      </c>
      <c r="O670" t="s">
        <v>67</v>
      </c>
      <c r="P670" t="s">
        <v>347</v>
      </c>
      <c r="Q670" t="s">
        <v>27</v>
      </c>
      <c r="R670" t="s">
        <v>28</v>
      </c>
    </row>
    <row r="671" spans="1:18">
      <c r="A671">
        <v>670</v>
      </c>
      <c r="B671" t="s">
        <v>1007</v>
      </c>
      <c r="C671" t="s">
        <v>30</v>
      </c>
      <c r="D671">
        <v>34</v>
      </c>
      <c r="E671" t="str">
        <f t="shared" si="21"/>
        <v>adult</v>
      </c>
      <c r="F671" s="3">
        <v>44899</v>
      </c>
      <c r="G671" s="3" t="str">
        <f t="shared" si="20"/>
        <v>Dec</v>
      </c>
      <c r="H671" t="s">
        <v>20</v>
      </c>
      <c r="I671" t="s">
        <v>41</v>
      </c>
      <c r="J671" t="s">
        <v>22</v>
      </c>
      <c r="K671" t="s">
        <v>42</v>
      </c>
      <c r="L671">
        <v>1</v>
      </c>
      <c r="M671">
        <v>429</v>
      </c>
      <c r="N671" t="s">
        <v>24</v>
      </c>
      <c r="O671" t="s">
        <v>49</v>
      </c>
      <c r="P671" t="s">
        <v>85</v>
      </c>
      <c r="Q671" t="s">
        <v>27</v>
      </c>
      <c r="R671" t="s">
        <v>28</v>
      </c>
    </row>
    <row r="672" spans="1:18">
      <c r="A672">
        <v>671</v>
      </c>
      <c r="B672" t="s">
        <v>1008</v>
      </c>
      <c r="C672" t="s">
        <v>30</v>
      </c>
      <c r="D672">
        <v>51</v>
      </c>
      <c r="E672" t="str">
        <f t="shared" si="21"/>
        <v>adult</v>
      </c>
      <c r="F672" s="3">
        <v>44899</v>
      </c>
      <c r="G672" s="3" t="str">
        <f t="shared" si="20"/>
        <v>Dec</v>
      </c>
      <c r="H672" t="s">
        <v>168</v>
      </c>
      <c r="I672" t="s">
        <v>31</v>
      </c>
      <c r="J672" t="s">
        <v>32</v>
      </c>
      <c r="K672" t="s">
        <v>37</v>
      </c>
      <c r="L672">
        <v>1</v>
      </c>
      <c r="M672">
        <v>1338</v>
      </c>
      <c r="N672" t="s">
        <v>24</v>
      </c>
      <c r="O672" t="s">
        <v>90</v>
      </c>
      <c r="P672" t="s">
        <v>91</v>
      </c>
      <c r="Q672" t="s">
        <v>27</v>
      </c>
      <c r="R672" t="s">
        <v>28</v>
      </c>
    </row>
    <row r="673" spans="1:18">
      <c r="A673">
        <v>672</v>
      </c>
      <c r="B673" t="s">
        <v>1009</v>
      </c>
      <c r="C673" t="s">
        <v>51</v>
      </c>
      <c r="D673">
        <v>29</v>
      </c>
      <c r="E673" t="str">
        <f t="shared" si="21"/>
        <v>young adult</v>
      </c>
      <c r="F673" s="3">
        <v>44899</v>
      </c>
      <c r="G673" s="3" t="str">
        <f t="shared" si="20"/>
        <v>Dec</v>
      </c>
      <c r="H673" t="s">
        <v>20</v>
      </c>
      <c r="I673" t="s">
        <v>47</v>
      </c>
      <c r="J673" t="s">
        <v>32</v>
      </c>
      <c r="K673" t="s">
        <v>89</v>
      </c>
      <c r="L673">
        <v>1</v>
      </c>
      <c r="M673">
        <v>795</v>
      </c>
      <c r="N673" t="s">
        <v>24</v>
      </c>
      <c r="O673" t="s">
        <v>179</v>
      </c>
      <c r="P673" t="s">
        <v>476</v>
      </c>
      <c r="Q673" t="s">
        <v>27</v>
      </c>
      <c r="R673" t="s">
        <v>28</v>
      </c>
    </row>
    <row r="674" spans="1:18">
      <c r="A674">
        <v>673</v>
      </c>
      <c r="B674" t="s">
        <v>1010</v>
      </c>
      <c r="C674" t="s">
        <v>51</v>
      </c>
      <c r="D674">
        <v>32</v>
      </c>
      <c r="E674" t="str">
        <f t="shared" si="21"/>
        <v>adult</v>
      </c>
      <c r="F674" s="3">
        <v>44899</v>
      </c>
      <c r="G674" s="3" t="str">
        <f t="shared" si="20"/>
        <v>Dec</v>
      </c>
      <c r="H674" t="s">
        <v>20</v>
      </c>
      <c r="I674" t="s">
        <v>47</v>
      </c>
      <c r="J674" t="s">
        <v>48</v>
      </c>
      <c r="K674" t="s">
        <v>23</v>
      </c>
      <c r="L674">
        <v>1</v>
      </c>
      <c r="M674">
        <v>885</v>
      </c>
      <c r="N674" t="s">
        <v>24</v>
      </c>
      <c r="O674" t="s">
        <v>71</v>
      </c>
      <c r="P674" t="s">
        <v>72</v>
      </c>
      <c r="Q674" t="s">
        <v>27</v>
      </c>
      <c r="R674" t="s">
        <v>28</v>
      </c>
    </row>
    <row r="675" spans="1:18">
      <c r="A675">
        <v>674</v>
      </c>
      <c r="B675" t="s">
        <v>1011</v>
      </c>
      <c r="C675" t="s">
        <v>51</v>
      </c>
      <c r="D675">
        <v>76</v>
      </c>
      <c r="E675" t="str">
        <f t="shared" si="21"/>
        <v>adult</v>
      </c>
      <c r="F675" s="3">
        <v>44899</v>
      </c>
      <c r="G675" s="3" t="str">
        <f t="shared" si="20"/>
        <v>Dec</v>
      </c>
      <c r="H675" t="s">
        <v>20</v>
      </c>
      <c r="I675" t="s">
        <v>31</v>
      </c>
      <c r="J675" t="s">
        <v>32</v>
      </c>
      <c r="K675" t="s">
        <v>23</v>
      </c>
      <c r="L675">
        <v>1</v>
      </c>
      <c r="M675">
        <v>759</v>
      </c>
      <c r="N675" t="s">
        <v>24</v>
      </c>
      <c r="O675" t="s">
        <v>173</v>
      </c>
      <c r="P675" t="s">
        <v>521</v>
      </c>
      <c r="Q675" t="s">
        <v>27</v>
      </c>
      <c r="R675" t="s">
        <v>28</v>
      </c>
    </row>
    <row r="676" spans="1:18">
      <c r="A676">
        <v>675</v>
      </c>
      <c r="B676" t="s">
        <v>1012</v>
      </c>
      <c r="C676" t="s">
        <v>51</v>
      </c>
      <c r="D676">
        <v>27</v>
      </c>
      <c r="E676" t="str">
        <f t="shared" si="21"/>
        <v>young adult</v>
      </c>
      <c r="F676" s="3">
        <v>44899</v>
      </c>
      <c r="G676" s="3" t="str">
        <f t="shared" si="20"/>
        <v>Dec</v>
      </c>
      <c r="H676" t="s">
        <v>20</v>
      </c>
      <c r="I676" t="s">
        <v>41</v>
      </c>
      <c r="J676" t="s">
        <v>48</v>
      </c>
      <c r="K676" t="s">
        <v>33</v>
      </c>
      <c r="L676">
        <v>1</v>
      </c>
      <c r="M676">
        <v>413</v>
      </c>
      <c r="N676" t="s">
        <v>24</v>
      </c>
      <c r="O676" t="s">
        <v>115</v>
      </c>
      <c r="P676" t="s">
        <v>1013</v>
      </c>
      <c r="Q676" t="s">
        <v>27</v>
      </c>
      <c r="R676" t="s">
        <v>28</v>
      </c>
    </row>
    <row r="677" spans="1:18">
      <c r="A677">
        <v>676</v>
      </c>
      <c r="B677" t="s">
        <v>1014</v>
      </c>
      <c r="C677" t="s">
        <v>30</v>
      </c>
      <c r="D677">
        <v>46</v>
      </c>
      <c r="E677" t="str">
        <f t="shared" si="21"/>
        <v>adult</v>
      </c>
      <c r="F677" s="3">
        <v>44899</v>
      </c>
      <c r="G677" s="3" t="str">
        <f t="shared" si="20"/>
        <v>Dec</v>
      </c>
      <c r="H677" t="s">
        <v>20</v>
      </c>
      <c r="I677" t="s">
        <v>21</v>
      </c>
      <c r="J677" t="s">
        <v>22</v>
      </c>
      <c r="K677" t="s">
        <v>58</v>
      </c>
      <c r="L677">
        <v>1</v>
      </c>
      <c r="M677">
        <v>357</v>
      </c>
      <c r="N677" t="s">
        <v>24</v>
      </c>
      <c r="O677" t="s">
        <v>53</v>
      </c>
      <c r="P677" t="s">
        <v>1015</v>
      </c>
      <c r="Q677" t="s">
        <v>27</v>
      </c>
      <c r="R677" t="s">
        <v>28</v>
      </c>
    </row>
    <row r="678" spans="1:18">
      <c r="A678">
        <v>677</v>
      </c>
      <c r="B678" t="s">
        <v>1016</v>
      </c>
      <c r="C678" t="s">
        <v>30</v>
      </c>
      <c r="D678">
        <v>30</v>
      </c>
      <c r="E678" t="str">
        <f t="shared" si="21"/>
        <v>young adult</v>
      </c>
      <c r="F678" s="3">
        <v>44899</v>
      </c>
      <c r="G678" s="3" t="str">
        <f t="shared" si="20"/>
        <v>Dec</v>
      </c>
      <c r="H678" t="s">
        <v>20</v>
      </c>
      <c r="I678" t="s">
        <v>41</v>
      </c>
      <c r="J678" t="s">
        <v>22</v>
      </c>
      <c r="K678" t="s">
        <v>37</v>
      </c>
      <c r="L678">
        <v>1</v>
      </c>
      <c r="M678">
        <v>431</v>
      </c>
      <c r="N678" t="s">
        <v>24</v>
      </c>
      <c r="O678" t="s">
        <v>71</v>
      </c>
      <c r="P678" t="s">
        <v>72</v>
      </c>
      <c r="Q678" t="s">
        <v>27</v>
      </c>
      <c r="R678" t="s">
        <v>28</v>
      </c>
    </row>
    <row r="679" spans="1:18">
      <c r="A679">
        <v>678</v>
      </c>
      <c r="B679" t="s">
        <v>1017</v>
      </c>
      <c r="C679" t="s">
        <v>30</v>
      </c>
      <c r="D679">
        <v>20</v>
      </c>
      <c r="E679" t="str">
        <f t="shared" si="21"/>
        <v>Teenager</v>
      </c>
      <c r="F679" s="3">
        <v>44899</v>
      </c>
      <c r="G679" s="3" t="str">
        <f t="shared" si="20"/>
        <v>Dec</v>
      </c>
      <c r="H679" t="s">
        <v>93</v>
      </c>
      <c r="I679" t="s">
        <v>47</v>
      </c>
      <c r="J679" t="s">
        <v>64</v>
      </c>
      <c r="K679" t="s">
        <v>81</v>
      </c>
      <c r="L679">
        <v>1</v>
      </c>
      <c r="M679">
        <v>366</v>
      </c>
      <c r="N679" t="s">
        <v>24</v>
      </c>
      <c r="O679" t="s">
        <v>49</v>
      </c>
      <c r="P679" t="s">
        <v>85</v>
      </c>
      <c r="Q679" t="s">
        <v>27</v>
      </c>
      <c r="R679" t="s">
        <v>28</v>
      </c>
    </row>
    <row r="680" spans="1:18">
      <c r="A680">
        <v>679</v>
      </c>
      <c r="B680" t="s">
        <v>1018</v>
      </c>
      <c r="C680" t="s">
        <v>30</v>
      </c>
      <c r="D680">
        <v>21</v>
      </c>
      <c r="E680" t="str">
        <f t="shared" si="21"/>
        <v>Teenager</v>
      </c>
      <c r="F680" s="3">
        <v>44899</v>
      </c>
      <c r="G680" s="3" t="str">
        <f t="shared" si="20"/>
        <v>Dec</v>
      </c>
      <c r="H680" t="s">
        <v>20</v>
      </c>
      <c r="I680" t="s">
        <v>21</v>
      </c>
      <c r="J680" t="s">
        <v>64</v>
      </c>
      <c r="K680" t="s">
        <v>42</v>
      </c>
      <c r="L680">
        <v>1</v>
      </c>
      <c r="M680">
        <v>726</v>
      </c>
      <c r="N680" t="s">
        <v>24</v>
      </c>
      <c r="O680" t="s">
        <v>53</v>
      </c>
      <c r="P680" t="s">
        <v>54</v>
      </c>
      <c r="Q680" t="s">
        <v>27</v>
      </c>
      <c r="R680" t="s">
        <v>28</v>
      </c>
    </row>
    <row r="681" spans="1:18">
      <c r="A681">
        <v>680</v>
      </c>
      <c r="B681" t="s">
        <v>1018</v>
      </c>
      <c r="C681" t="s">
        <v>30</v>
      </c>
      <c r="D681">
        <v>46</v>
      </c>
      <c r="E681" t="str">
        <f t="shared" si="21"/>
        <v>adult</v>
      </c>
      <c r="F681" s="3">
        <v>44899</v>
      </c>
      <c r="G681" s="3" t="str">
        <f t="shared" si="20"/>
        <v>Dec</v>
      </c>
      <c r="H681" t="s">
        <v>20</v>
      </c>
      <c r="I681" t="s">
        <v>31</v>
      </c>
      <c r="J681" t="s">
        <v>22</v>
      </c>
      <c r="K681" t="s">
        <v>23</v>
      </c>
      <c r="L681">
        <v>1</v>
      </c>
      <c r="M681">
        <v>376</v>
      </c>
      <c r="N681" t="s">
        <v>24</v>
      </c>
      <c r="O681" t="s">
        <v>179</v>
      </c>
      <c r="P681" t="s">
        <v>931</v>
      </c>
      <c r="Q681" t="s">
        <v>27</v>
      </c>
      <c r="R681" t="s">
        <v>28</v>
      </c>
    </row>
    <row r="682" spans="1:18">
      <c r="A682">
        <v>681</v>
      </c>
      <c r="B682" t="s">
        <v>1019</v>
      </c>
      <c r="C682" t="s">
        <v>51</v>
      </c>
      <c r="D682">
        <v>48</v>
      </c>
      <c r="E682" t="str">
        <f t="shared" si="21"/>
        <v>adult</v>
      </c>
      <c r="F682" s="3">
        <v>44899</v>
      </c>
      <c r="G682" s="3" t="str">
        <f t="shared" si="20"/>
        <v>Dec</v>
      </c>
      <c r="H682" t="s">
        <v>204</v>
      </c>
      <c r="I682" t="s">
        <v>21</v>
      </c>
      <c r="J682" t="s">
        <v>341</v>
      </c>
      <c r="K682" t="s">
        <v>58</v>
      </c>
      <c r="L682">
        <v>1</v>
      </c>
      <c r="M682">
        <v>721</v>
      </c>
      <c r="N682" t="s">
        <v>24</v>
      </c>
      <c r="O682" t="s">
        <v>71</v>
      </c>
      <c r="P682" t="s">
        <v>72</v>
      </c>
      <c r="Q682" t="s">
        <v>27</v>
      </c>
      <c r="R682" t="s">
        <v>28</v>
      </c>
    </row>
    <row r="683" spans="1:18">
      <c r="A683">
        <v>682</v>
      </c>
      <c r="B683" t="s">
        <v>1020</v>
      </c>
      <c r="C683" t="s">
        <v>30</v>
      </c>
      <c r="D683">
        <v>66</v>
      </c>
      <c r="E683" t="str">
        <f t="shared" si="21"/>
        <v>adult</v>
      </c>
      <c r="F683" s="3">
        <v>44899</v>
      </c>
      <c r="G683" s="3" t="str">
        <f t="shared" si="20"/>
        <v>Dec</v>
      </c>
      <c r="H683" t="s">
        <v>20</v>
      </c>
      <c r="I683" t="s">
        <v>41</v>
      </c>
      <c r="J683" t="s">
        <v>22</v>
      </c>
      <c r="K683" t="s">
        <v>42</v>
      </c>
      <c r="L683">
        <v>1</v>
      </c>
      <c r="M683">
        <v>292</v>
      </c>
      <c r="N683" t="s">
        <v>24</v>
      </c>
      <c r="O683" t="s">
        <v>53</v>
      </c>
      <c r="P683" t="s">
        <v>54</v>
      </c>
      <c r="Q683" t="s">
        <v>27</v>
      </c>
      <c r="R683" t="s">
        <v>28</v>
      </c>
    </row>
    <row r="684" spans="1:18">
      <c r="A684">
        <v>683</v>
      </c>
      <c r="B684" t="s">
        <v>1021</v>
      </c>
      <c r="C684" t="s">
        <v>30</v>
      </c>
      <c r="D684">
        <v>18</v>
      </c>
      <c r="E684" t="str">
        <f t="shared" si="21"/>
        <v>Teenager</v>
      </c>
      <c r="F684" s="3">
        <v>44899</v>
      </c>
      <c r="G684" s="3" t="str">
        <f t="shared" si="20"/>
        <v>Dec</v>
      </c>
      <c r="H684" t="s">
        <v>20</v>
      </c>
      <c r="I684" t="s">
        <v>47</v>
      </c>
      <c r="J684" t="s">
        <v>32</v>
      </c>
      <c r="K684" t="s">
        <v>42</v>
      </c>
      <c r="L684">
        <v>1</v>
      </c>
      <c r="M684">
        <v>698</v>
      </c>
      <c r="N684" t="s">
        <v>24</v>
      </c>
      <c r="O684" t="s">
        <v>71</v>
      </c>
      <c r="P684" t="s">
        <v>1022</v>
      </c>
      <c r="Q684" t="s">
        <v>27</v>
      </c>
      <c r="R684" t="s">
        <v>28</v>
      </c>
    </row>
    <row r="685" spans="1:18">
      <c r="A685">
        <v>684</v>
      </c>
      <c r="B685" t="s">
        <v>1023</v>
      </c>
      <c r="C685" t="s">
        <v>51</v>
      </c>
      <c r="D685">
        <v>22</v>
      </c>
      <c r="E685" t="str">
        <f t="shared" si="21"/>
        <v>Teenager</v>
      </c>
      <c r="F685" s="3">
        <v>44899</v>
      </c>
      <c r="G685" s="3" t="str">
        <f t="shared" si="20"/>
        <v>Dec</v>
      </c>
      <c r="H685" t="s">
        <v>20</v>
      </c>
      <c r="I685" t="s">
        <v>31</v>
      </c>
      <c r="J685" t="s">
        <v>48</v>
      </c>
      <c r="K685" t="s">
        <v>33</v>
      </c>
      <c r="L685">
        <v>1</v>
      </c>
      <c r="M685">
        <v>807</v>
      </c>
      <c r="N685" t="s">
        <v>24</v>
      </c>
      <c r="O685" t="s">
        <v>43</v>
      </c>
      <c r="P685" t="s">
        <v>1024</v>
      </c>
      <c r="Q685" t="s">
        <v>27</v>
      </c>
      <c r="R685" t="s">
        <v>28</v>
      </c>
    </row>
    <row r="686" spans="1:18">
      <c r="A686">
        <v>685</v>
      </c>
      <c r="B686" t="s">
        <v>1025</v>
      </c>
      <c r="C686" t="s">
        <v>30</v>
      </c>
      <c r="D686">
        <v>18</v>
      </c>
      <c r="E686" t="str">
        <f t="shared" si="21"/>
        <v>Teenager</v>
      </c>
      <c r="F686" s="3">
        <v>44899</v>
      </c>
      <c r="G686" s="3" t="str">
        <f t="shared" si="20"/>
        <v>Dec</v>
      </c>
      <c r="H686" t="s">
        <v>20</v>
      </c>
      <c r="I686" t="s">
        <v>31</v>
      </c>
      <c r="J686" t="s">
        <v>22</v>
      </c>
      <c r="K686" t="s">
        <v>37</v>
      </c>
      <c r="L686">
        <v>1</v>
      </c>
      <c r="M686">
        <v>487</v>
      </c>
      <c r="N686" t="s">
        <v>24</v>
      </c>
      <c r="O686" t="s">
        <v>49</v>
      </c>
      <c r="P686" t="s">
        <v>130</v>
      </c>
      <c r="Q686" t="s">
        <v>27</v>
      </c>
      <c r="R686" t="s">
        <v>28</v>
      </c>
    </row>
    <row r="687" spans="1:18">
      <c r="A687">
        <v>686</v>
      </c>
      <c r="B687" t="s">
        <v>1026</v>
      </c>
      <c r="C687" t="s">
        <v>51</v>
      </c>
      <c r="D687">
        <v>36</v>
      </c>
      <c r="E687" t="str">
        <f t="shared" si="21"/>
        <v>adult</v>
      </c>
      <c r="F687" s="3">
        <v>44899</v>
      </c>
      <c r="G687" s="3" t="str">
        <f t="shared" si="20"/>
        <v>Dec</v>
      </c>
      <c r="H687" t="s">
        <v>20</v>
      </c>
      <c r="I687" t="s">
        <v>41</v>
      </c>
      <c r="J687" t="s">
        <v>48</v>
      </c>
      <c r="K687" t="s">
        <v>33</v>
      </c>
      <c r="L687">
        <v>1</v>
      </c>
      <c r="M687">
        <v>744</v>
      </c>
      <c r="N687" t="s">
        <v>24</v>
      </c>
      <c r="O687" t="s">
        <v>71</v>
      </c>
      <c r="P687" t="s">
        <v>72</v>
      </c>
      <c r="Q687" t="s">
        <v>27</v>
      </c>
      <c r="R687" t="s">
        <v>28</v>
      </c>
    </row>
    <row r="688" spans="1:18">
      <c r="A688">
        <v>687</v>
      </c>
      <c r="B688" t="s">
        <v>1027</v>
      </c>
      <c r="C688" t="s">
        <v>30</v>
      </c>
      <c r="D688">
        <v>41</v>
      </c>
      <c r="E688" t="str">
        <f t="shared" si="21"/>
        <v>adult</v>
      </c>
      <c r="F688" s="3">
        <v>44899</v>
      </c>
      <c r="G688" s="3" t="str">
        <f t="shared" si="20"/>
        <v>Dec</v>
      </c>
      <c r="H688" t="s">
        <v>20</v>
      </c>
      <c r="I688" t="s">
        <v>56</v>
      </c>
      <c r="J688" t="s">
        <v>64</v>
      </c>
      <c r="K688" t="s">
        <v>58</v>
      </c>
      <c r="L688">
        <v>1</v>
      </c>
      <c r="M688">
        <v>399</v>
      </c>
      <c r="N688" t="s">
        <v>24</v>
      </c>
      <c r="O688" t="s">
        <v>49</v>
      </c>
      <c r="P688" t="s">
        <v>85</v>
      </c>
      <c r="Q688" t="s">
        <v>27</v>
      </c>
      <c r="R688" t="s">
        <v>28</v>
      </c>
    </row>
    <row r="689" spans="1:18">
      <c r="A689">
        <v>688</v>
      </c>
      <c r="B689" t="s">
        <v>1028</v>
      </c>
      <c r="C689" t="s">
        <v>51</v>
      </c>
      <c r="D689">
        <v>29</v>
      </c>
      <c r="E689" t="str">
        <f t="shared" si="21"/>
        <v>young adult</v>
      </c>
      <c r="F689" s="3">
        <v>44899</v>
      </c>
      <c r="G689" s="3" t="str">
        <f t="shared" si="20"/>
        <v>Dec</v>
      </c>
      <c r="H689" t="s">
        <v>20</v>
      </c>
      <c r="I689" t="s">
        <v>41</v>
      </c>
      <c r="J689" t="s">
        <v>48</v>
      </c>
      <c r="K689" t="s">
        <v>89</v>
      </c>
      <c r="L689">
        <v>1</v>
      </c>
      <c r="M689">
        <v>721</v>
      </c>
      <c r="N689" t="s">
        <v>24</v>
      </c>
      <c r="O689" t="s">
        <v>90</v>
      </c>
      <c r="P689" t="s">
        <v>332</v>
      </c>
      <c r="Q689" t="s">
        <v>27</v>
      </c>
      <c r="R689" t="s">
        <v>28</v>
      </c>
    </row>
    <row r="690" spans="1:18">
      <c r="A690">
        <v>689</v>
      </c>
      <c r="B690" t="s">
        <v>1029</v>
      </c>
      <c r="C690" t="s">
        <v>30</v>
      </c>
      <c r="D690">
        <v>56</v>
      </c>
      <c r="E690" t="str">
        <f t="shared" si="21"/>
        <v>adult</v>
      </c>
      <c r="F690" s="3">
        <v>44899</v>
      </c>
      <c r="G690" s="3" t="str">
        <f t="shared" si="20"/>
        <v>Dec</v>
      </c>
      <c r="H690" t="s">
        <v>204</v>
      </c>
      <c r="I690" t="s">
        <v>21</v>
      </c>
      <c r="J690" t="s">
        <v>22</v>
      </c>
      <c r="K690" t="s">
        <v>58</v>
      </c>
      <c r="L690">
        <v>1</v>
      </c>
      <c r="M690">
        <v>544</v>
      </c>
      <c r="N690" t="s">
        <v>24</v>
      </c>
      <c r="O690" t="s">
        <v>53</v>
      </c>
      <c r="P690" t="s">
        <v>54</v>
      </c>
      <c r="Q690" t="s">
        <v>27</v>
      </c>
      <c r="R690" t="s">
        <v>28</v>
      </c>
    </row>
    <row r="691" spans="1:18">
      <c r="A691">
        <v>690</v>
      </c>
      <c r="B691" t="s">
        <v>1030</v>
      </c>
      <c r="C691" t="s">
        <v>30</v>
      </c>
      <c r="D691">
        <v>46</v>
      </c>
      <c r="E691" t="str">
        <f t="shared" si="21"/>
        <v>adult</v>
      </c>
      <c r="F691" s="3">
        <v>44899</v>
      </c>
      <c r="G691" s="3" t="str">
        <f t="shared" si="20"/>
        <v>Dec</v>
      </c>
      <c r="H691" t="s">
        <v>20</v>
      </c>
      <c r="I691" t="s">
        <v>47</v>
      </c>
      <c r="J691" t="s">
        <v>22</v>
      </c>
      <c r="K691" t="s">
        <v>58</v>
      </c>
      <c r="L691">
        <v>1</v>
      </c>
      <c r="M691">
        <v>787</v>
      </c>
      <c r="N691" t="s">
        <v>24</v>
      </c>
      <c r="O691" t="s">
        <v>53</v>
      </c>
      <c r="P691" t="s">
        <v>54</v>
      </c>
      <c r="Q691" t="s">
        <v>27</v>
      </c>
      <c r="R691" t="s">
        <v>28</v>
      </c>
    </row>
    <row r="692" spans="1:18">
      <c r="A692">
        <v>691</v>
      </c>
      <c r="B692" t="s">
        <v>1031</v>
      </c>
      <c r="C692" t="s">
        <v>51</v>
      </c>
      <c r="D692">
        <v>55</v>
      </c>
      <c r="E692" t="str">
        <f t="shared" si="21"/>
        <v>adult</v>
      </c>
      <c r="F692" s="3">
        <v>44899</v>
      </c>
      <c r="G692" s="3" t="str">
        <f t="shared" si="20"/>
        <v>Dec</v>
      </c>
      <c r="H692" t="s">
        <v>20</v>
      </c>
      <c r="I692" t="s">
        <v>41</v>
      </c>
      <c r="J692" t="s">
        <v>22</v>
      </c>
      <c r="K692" t="s">
        <v>42</v>
      </c>
      <c r="L692">
        <v>1</v>
      </c>
      <c r="M692">
        <v>499</v>
      </c>
      <c r="N692" t="s">
        <v>24</v>
      </c>
      <c r="O692" t="s">
        <v>53</v>
      </c>
      <c r="P692" t="s">
        <v>54</v>
      </c>
      <c r="Q692" t="s">
        <v>27</v>
      </c>
      <c r="R692" t="s">
        <v>28</v>
      </c>
    </row>
    <row r="693" spans="1:18">
      <c r="A693">
        <v>692</v>
      </c>
      <c r="B693" t="s">
        <v>1032</v>
      </c>
      <c r="C693" t="s">
        <v>51</v>
      </c>
      <c r="D693">
        <v>44</v>
      </c>
      <c r="E693" t="str">
        <f t="shared" si="21"/>
        <v>adult</v>
      </c>
      <c r="F693" s="3">
        <v>44899</v>
      </c>
      <c r="G693" s="3" t="str">
        <f t="shared" si="20"/>
        <v>Dec</v>
      </c>
      <c r="H693" t="s">
        <v>20</v>
      </c>
      <c r="I693" t="s">
        <v>74</v>
      </c>
      <c r="J693" t="s">
        <v>22</v>
      </c>
      <c r="K693" t="s">
        <v>89</v>
      </c>
      <c r="L693">
        <v>1</v>
      </c>
      <c r="M693">
        <v>568</v>
      </c>
      <c r="N693" t="s">
        <v>24</v>
      </c>
      <c r="O693" t="s">
        <v>49</v>
      </c>
      <c r="P693" t="s">
        <v>186</v>
      </c>
      <c r="Q693" t="s">
        <v>27</v>
      </c>
      <c r="R693" t="s">
        <v>28</v>
      </c>
    </row>
    <row r="694" spans="1:18">
      <c r="A694">
        <v>693</v>
      </c>
      <c r="B694" t="s">
        <v>1033</v>
      </c>
      <c r="C694" t="s">
        <v>30</v>
      </c>
      <c r="D694">
        <v>40</v>
      </c>
      <c r="E694" t="str">
        <f t="shared" si="21"/>
        <v>adult</v>
      </c>
      <c r="F694" s="3">
        <v>44899</v>
      </c>
      <c r="G694" s="3" t="str">
        <f t="shared" si="20"/>
        <v>Dec</v>
      </c>
      <c r="H694" t="s">
        <v>20</v>
      </c>
      <c r="I694" t="s">
        <v>41</v>
      </c>
      <c r="J694" t="s">
        <v>32</v>
      </c>
      <c r="K694" t="s">
        <v>89</v>
      </c>
      <c r="L694">
        <v>1</v>
      </c>
      <c r="M694">
        <v>759</v>
      </c>
      <c r="N694" t="s">
        <v>24</v>
      </c>
      <c r="O694" t="s">
        <v>38</v>
      </c>
      <c r="P694" t="s">
        <v>39</v>
      </c>
      <c r="Q694" t="s">
        <v>27</v>
      </c>
      <c r="R694" t="s">
        <v>28</v>
      </c>
    </row>
    <row r="695" spans="1:18">
      <c r="A695">
        <v>694</v>
      </c>
      <c r="B695" t="s">
        <v>1034</v>
      </c>
      <c r="C695" t="s">
        <v>51</v>
      </c>
      <c r="D695">
        <v>44</v>
      </c>
      <c r="E695" t="str">
        <f t="shared" si="21"/>
        <v>adult</v>
      </c>
      <c r="F695" s="3">
        <v>44899</v>
      </c>
      <c r="G695" s="3" t="str">
        <f t="shared" si="20"/>
        <v>Dec</v>
      </c>
      <c r="H695" t="s">
        <v>20</v>
      </c>
      <c r="I695" t="s">
        <v>47</v>
      </c>
      <c r="J695" t="s">
        <v>22</v>
      </c>
      <c r="K695" t="s">
        <v>33</v>
      </c>
      <c r="L695">
        <v>1</v>
      </c>
      <c r="M695">
        <v>565</v>
      </c>
      <c r="N695" t="s">
        <v>24</v>
      </c>
      <c r="O695" t="s">
        <v>90</v>
      </c>
      <c r="P695" t="s">
        <v>1035</v>
      </c>
      <c r="Q695" t="s">
        <v>27</v>
      </c>
      <c r="R695" t="s">
        <v>28</v>
      </c>
    </row>
    <row r="696" spans="1:18">
      <c r="A696">
        <v>695</v>
      </c>
      <c r="B696" t="s">
        <v>1034</v>
      </c>
      <c r="C696" t="s">
        <v>51</v>
      </c>
      <c r="D696">
        <v>34</v>
      </c>
      <c r="E696" t="str">
        <f t="shared" si="21"/>
        <v>adult</v>
      </c>
      <c r="F696" s="3">
        <v>44899</v>
      </c>
      <c r="G696" s="3" t="str">
        <f t="shared" si="20"/>
        <v>Dec</v>
      </c>
      <c r="H696" t="s">
        <v>20</v>
      </c>
      <c r="I696" t="s">
        <v>47</v>
      </c>
      <c r="J696" t="s">
        <v>32</v>
      </c>
      <c r="K696" t="s">
        <v>42</v>
      </c>
      <c r="L696">
        <v>1</v>
      </c>
      <c r="M696">
        <v>763</v>
      </c>
      <c r="N696" t="s">
        <v>24</v>
      </c>
      <c r="O696" t="s">
        <v>53</v>
      </c>
      <c r="P696" t="s">
        <v>54</v>
      </c>
      <c r="Q696" t="s">
        <v>27</v>
      </c>
      <c r="R696" t="s">
        <v>28</v>
      </c>
    </row>
    <row r="697" spans="1:18">
      <c r="A697">
        <v>696</v>
      </c>
      <c r="B697" t="s">
        <v>1034</v>
      </c>
      <c r="C697" t="s">
        <v>30</v>
      </c>
      <c r="D697">
        <v>35</v>
      </c>
      <c r="E697" t="str">
        <f t="shared" si="21"/>
        <v>adult</v>
      </c>
      <c r="F697" s="3">
        <v>44899</v>
      </c>
      <c r="G697" s="3" t="str">
        <f t="shared" si="20"/>
        <v>Dec</v>
      </c>
      <c r="H697" t="s">
        <v>20</v>
      </c>
      <c r="I697" t="s">
        <v>41</v>
      </c>
      <c r="J697" t="s">
        <v>32</v>
      </c>
      <c r="K697" t="s">
        <v>37</v>
      </c>
      <c r="L697">
        <v>1</v>
      </c>
      <c r="M697">
        <v>625</v>
      </c>
      <c r="N697" t="s">
        <v>24</v>
      </c>
      <c r="O697" t="s">
        <v>90</v>
      </c>
      <c r="P697" t="s">
        <v>1036</v>
      </c>
      <c r="Q697" t="s">
        <v>27</v>
      </c>
      <c r="R697" t="s">
        <v>28</v>
      </c>
    </row>
    <row r="698" spans="1:18">
      <c r="A698">
        <v>697</v>
      </c>
      <c r="B698" t="s">
        <v>1034</v>
      </c>
      <c r="C698" t="s">
        <v>51</v>
      </c>
      <c r="D698">
        <v>61</v>
      </c>
      <c r="E698" t="str">
        <f t="shared" si="21"/>
        <v>adult</v>
      </c>
      <c r="F698" s="3">
        <v>44899</v>
      </c>
      <c r="G698" s="3" t="str">
        <f t="shared" si="20"/>
        <v>Dec</v>
      </c>
      <c r="H698" t="s">
        <v>20</v>
      </c>
      <c r="I698" t="s">
        <v>41</v>
      </c>
      <c r="J698" t="s">
        <v>22</v>
      </c>
      <c r="K698" t="s">
        <v>33</v>
      </c>
      <c r="L698">
        <v>1</v>
      </c>
      <c r="M698">
        <v>561</v>
      </c>
      <c r="N698" t="s">
        <v>24</v>
      </c>
      <c r="O698" t="s">
        <v>38</v>
      </c>
      <c r="P698" t="s">
        <v>39</v>
      </c>
      <c r="Q698" t="s">
        <v>27</v>
      </c>
      <c r="R698" t="s">
        <v>28</v>
      </c>
    </row>
    <row r="699" spans="1:18">
      <c r="A699">
        <v>698</v>
      </c>
      <c r="B699" t="s">
        <v>1037</v>
      </c>
      <c r="C699" t="s">
        <v>51</v>
      </c>
      <c r="D699">
        <v>23</v>
      </c>
      <c r="E699" t="str">
        <f t="shared" si="21"/>
        <v>young adult</v>
      </c>
      <c r="F699" s="3">
        <v>44899</v>
      </c>
      <c r="G699" s="3" t="str">
        <f t="shared" si="20"/>
        <v>Dec</v>
      </c>
      <c r="H699" t="s">
        <v>20</v>
      </c>
      <c r="I699" t="s">
        <v>47</v>
      </c>
      <c r="J699" t="s">
        <v>22</v>
      </c>
      <c r="K699" t="s">
        <v>58</v>
      </c>
      <c r="L699">
        <v>1</v>
      </c>
      <c r="M699">
        <v>530</v>
      </c>
      <c r="N699" t="s">
        <v>24</v>
      </c>
      <c r="O699" t="s">
        <v>90</v>
      </c>
      <c r="P699" t="s">
        <v>233</v>
      </c>
      <c r="Q699" t="s">
        <v>27</v>
      </c>
      <c r="R699" t="s">
        <v>28</v>
      </c>
    </row>
    <row r="700" spans="1:18">
      <c r="A700">
        <v>699</v>
      </c>
      <c r="B700" t="s">
        <v>1038</v>
      </c>
      <c r="C700" t="s">
        <v>30</v>
      </c>
      <c r="D700">
        <v>43</v>
      </c>
      <c r="E700" t="str">
        <f t="shared" si="21"/>
        <v>adult</v>
      </c>
      <c r="F700" s="3">
        <v>44899</v>
      </c>
      <c r="G700" s="3" t="str">
        <f t="shared" si="20"/>
        <v>Dec</v>
      </c>
      <c r="H700" t="s">
        <v>20</v>
      </c>
      <c r="I700" t="s">
        <v>74</v>
      </c>
      <c r="J700" t="s">
        <v>32</v>
      </c>
      <c r="K700" t="s">
        <v>23</v>
      </c>
      <c r="L700">
        <v>1</v>
      </c>
      <c r="M700">
        <v>788</v>
      </c>
      <c r="N700" t="s">
        <v>24</v>
      </c>
      <c r="O700" t="s">
        <v>90</v>
      </c>
      <c r="P700" t="s">
        <v>91</v>
      </c>
      <c r="Q700" t="s">
        <v>27</v>
      </c>
      <c r="R700" t="s">
        <v>28</v>
      </c>
    </row>
    <row r="701" spans="1:18">
      <c r="A701">
        <v>700</v>
      </c>
      <c r="B701" t="s">
        <v>1039</v>
      </c>
      <c r="C701" t="s">
        <v>51</v>
      </c>
      <c r="D701">
        <v>21</v>
      </c>
      <c r="E701" t="str">
        <f t="shared" si="21"/>
        <v>Teenager</v>
      </c>
      <c r="F701" s="3">
        <v>44899</v>
      </c>
      <c r="G701" s="3" t="str">
        <f t="shared" si="20"/>
        <v>Dec</v>
      </c>
      <c r="H701" t="s">
        <v>20</v>
      </c>
      <c r="I701" t="s">
        <v>56</v>
      </c>
      <c r="J701" t="s">
        <v>32</v>
      </c>
      <c r="K701" t="s">
        <v>33</v>
      </c>
      <c r="L701">
        <v>1</v>
      </c>
      <c r="M701">
        <v>545</v>
      </c>
      <c r="N701" t="s">
        <v>24</v>
      </c>
      <c r="O701" t="s">
        <v>49</v>
      </c>
      <c r="P701" t="s">
        <v>85</v>
      </c>
      <c r="Q701" t="s">
        <v>27</v>
      </c>
      <c r="R701" t="s">
        <v>28</v>
      </c>
    </row>
    <row r="702" spans="1:18">
      <c r="A702">
        <v>701</v>
      </c>
      <c r="B702" t="s">
        <v>1040</v>
      </c>
      <c r="C702" t="s">
        <v>51</v>
      </c>
      <c r="D702">
        <v>70</v>
      </c>
      <c r="E702" t="str">
        <f t="shared" si="21"/>
        <v>adult</v>
      </c>
      <c r="F702" s="3">
        <v>44899</v>
      </c>
      <c r="G702" s="3" t="str">
        <f t="shared" si="20"/>
        <v>Dec</v>
      </c>
      <c r="H702" t="s">
        <v>20</v>
      </c>
      <c r="I702" t="s">
        <v>47</v>
      </c>
      <c r="J702" t="s">
        <v>155</v>
      </c>
      <c r="K702" t="s">
        <v>156</v>
      </c>
      <c r="L702">
        <v>1</v>
      </c>
      <c r="M702">
        <v>319</v>
      </c>
      <c r="N702" t="s">
        <v>24</v>
      </c>
      <c r="O702" t="s">
        <v>43</v>
      </c>
      <c r="P702" t="s">
        <v>1041</v>
      </c>
      <c r="Q702" t="s">
        <v>27</v>
      </c>
      <c r="R702" t="s">
        <v>28</v>
      </c>
    </row>
    <row r="703" spans="1:18">
      <c r="A703">
        <v>702</v>
      </c>
      <c r="B703" t="s">
        <v>1042</v>
      </c>
      <c r="C703" t="s">
        <v>51</v>
      </c>
      <c r="D703">
        <v>28</v>
      </c>
      <c r="E703" t="str">
        <f t="shared" si="21"/>
        <v>young adult</v>
      </c>
      <c r="F703" s="3">
        <v>44899</v>
      </c>
      <c r="G703" s="3" t="str">
        <f t="shared" si="20"/>
        <v>Dec</v>
      </c>
      <c r="H703" t="s">
        <v>20</v>
      </c>
      <c r="I703" t="s">
        <v>41</v>
      </c>
      <c r="J703" t="s">
        <v>48</v>
      </c>
      <c r="K703" t="s">
        <v>89</v>
      </c>
      <c r="L703">
        <v>1</v>
      </c>
      <c r="M703">
        <v>899</v>
      </c>
      <c r="N703" t="s">
        <v>24</v>
      </c>
      <c r="O703" t="s">
        <v>71</v>
      </c>
      <c r="P703" t="s">
        <v>72</v>
      </c>
      <c r="Q703" t="s">
        <v>27</v>
      </c>
      <c r="R703" t="s">
        <v>28</v>
      </c>
    </row>
    <row r="704" spans="1:18">
      <c r="A704">
        <v>703</v>
      </c>
      <c r="B704" t="s">
        <v>1043</v>
      </c>
      <c r="C704" t="s">
        <v>30</v>
      </c>
      <c r="D704">
        <v>47</v>
      </c>
      <c r="E704" t="str">
        <f t="shared" si="21"/>
        <v>adult</v>
      </c>
      <c r="F704" s="3">
        <v>44899</v>
      </c>
      <c r="G704" s="3" t="str">
        <f t="shared" si="20"/>
        <v>Dec</v>
      </c>
      <c r="H704" t="s">
        <v>20</v>
      </c>
      <c r="I704" t="s">
        <v>41</v>
      </c>
      <c r="J704" t="s">
        <v>32</v>
      </c>
      <c r="K704" t="s">
        <v>23</v>
      </c>
      <c r="L704">
        <v>1</v>
      </c>
      <c r="M704">
        <v>888</v>
      </c>
      <c r="N704" t="s">
        <v>24</v>
      </c>
      <c r="O704" t="s">
        <v>49</v>
      </c>
      <c r="P704" t="s">
        <v>1044</v>
      </c>
      <c r="Q704" t="s">
        <v>27</v>
      </c>
      <c r="R704" t="s">
        <v>28</v>
      </c>
    </row>
    <row r="705" spans="1:18">
      <c r="A705">
        <v>704</v>
      </c>
      <c r="B705" t="s">
        <v>1045</v>
      </c>
      <c r="C705" t="s">
        <v>51</v>
      </c>
      <c r="D705">
        <v>43</v>
      </c>
      <c r="E705" t="str">
        <f t="shared" si="21"/>
        <v>adult</v>
      </c>
      <c r="F705" s="3">
        <v>44899</v>
      </c>
      <c r="G705" s="3" t="str">
        <f t="shared" si="20"/>
        <v>Dec</v>
      </c>
      <c r="H705" t="s">
        <v>20</v>
      </c>
      <c r="I705" t="s">
        <v>47</v>
      </c>
      <c r="J705" t="s">
        <v>32</v>
      </c>
      <c r="K705" t="s">
        <v>42</v>
      </c>
      <c r="L705">
        <v>1</v>
      </c>
      <c r="M705">
        <v>519</v>
      </c>
      <c r="N705" t="s">
        <v>24</v>
      </c>
      <c r="O705" t="s">
        <v>53</v>
      </c>
      <c r="P705" t="s">
        <v>902</v>
      </c>
      <c r="Q705" t="s">
        <v>27</v>
      </c>
      <c r="R705" t="s">
        <v>28</v>
      </c>
    </row>
    <row r="706" spans="1:18">
      <c r="A706">
        <v>705</v>
      </c>
      <c r="B706" t="s">
        <v>1046</v>
      </c>
      <c r="C706" t="s">
        <v>30</v>
      </c>
      <c r="D706">
        <v>22</v>
      </c>
      <c r="E706" t="str">
        <f t="shared" si="21"/>
        <v>Teenager</v>
      </c>
      <c r="F706" s="3">
        <v>44899</v>
      </c>
      <c r="G706" s="3" t="str">
        <f t="shared" si="20"/>
        <v>Dec</v>
      </c>
      <c r="H706" t="s">
        <v>20</v>
      </c>
      <c r="I706" t="s">
        <v>21</v>
      </c>
      <c r="J706" t="s">
        <v>32</v>
      </c>
      <c r="K706" t="s">
        <v>23</v>
      </c>
      <c r="L706">
        <v>1</v>
      </c>
      <c r="M706">
        <v>788</v>
      </c>
      <c r="N706" t="s">
        <v>24</v>
      </c>
      <c r="O706" t="s">
        <v>75</v>
      </c>
      <c r="P706" t="s">
        <v>1047</v>
      </c>
      <c r="Q706" t="s">
        <v>27</v>
      </c>
      <c r="R706" t="s">
        <v>28</v>
      </c>
    </row>
    <row r="707" spans="1:18">
      <c r="A707">
        <v>706</v>
      </c>
      <c r="B707" t="s">
        <v>1048</v>
      </c>
      <c r="C707" t="s">
        <v>30</v>
      </c>
      <c r="D707">
        <v>73</v>
      </c>
      <c r="E707" t="str">
        <f t="shared" si="21"/>
        <v>adult</v>
      </c>
      <c r="F707" s="3">
        <v>44899</v>
      </c>
      <c r="G707" s="3" t="str">
        <f t="shared" ref="G707:G770" si="22">TEXT(F707,"mmm")</f>
        <v>Dec</v>
      </c>
      <c r="H707" t="s">
        <v>20</v>
      </c>
      <c r="I707" t="s">
        <v>21</v>
      </c>
      <c r="J707" t="s">
        <v>32</v>
      </c>
      <c r="K707" t="s">
        <v>42</v>
      </c>
      <c r="L707">
        <v>1</v>
      </c>
      <c r="M707">
        <v>1125</v>
      </c>
      <c r="N707" t="s">
        <v>24</v>
      </c>
      <c r="O707" t="s">
        <v>49</v>
      </c>
      <c r="P707" t="s">
        <v>249</v>
      </c>
      <c r="Q707" t="s">
        <v>27</v>
      </c>
      <c r="R707" t="s">
        <v>28</v>
      </c>
    </row>
    <row r="708" spans="1:18">
      <c r="A708">
        <v>707</v>
      </c>
      <c r="B708" t="s">
        <v>1049</v>
      </c>
      <c r="C708" t="s">
        <v>51</v>
      </c>
      <c r="D708">
        <v>25</v>
      </c>
      <c r="E708" t="str">
        <f t="shared" si="21"/>
        <v>young adult</v>
      </c>
      <c r="F708" s="3">
        <v>44899</v>
      </c>
      <c r="G708" s="3" t="str">
        <f t="shared" si="22"/>
        <v>Dec</v>
      </c>
      <c r="H708" t="s">
        <v>20</v>
      </c>
      <c r="I708" t="s">
        <v>21</v>
      </c>
      <c r="J708" t="s">
        <v>32</v>
      </c>
      <c r="K708" t="s">
        <v>58</v>
      </c>
      <c r="L708">
        <v>1</v>
      </c>
      <c r="M708">
        <v>950</v>
      </c>
      <c r="N708" t="s">
        <v>24</v>
      </c>
      <c r="O708" t="s">
        <v>90</v>
      </c>
      <c r="P708" t="s">
        <v>332</v>
      </c>
      <c r="Q708" t="s">
        <v>27</v>
      </c>
      <c r="R708" t="s">
        <v>28</v>
      </c>
    </row>
    <row r="709" spans="1:18">
      <c r="A709">
        <v>708</v>
      </c>
      <c r="B709" t="s">
        <v>1050</v>
      </c>
      <c r="C709" t="s">
        <v>51</v>
      </c>
      <c r="D709">
        <v>35</v>
      </c>
      <c r="E709" t="str">
        <f t="shared" si="21"/>
        <v>adult</v>
      </c>
      <c r="F709" s="3">
        <v>44899</v>
      </c>
      <c r="G709" s="3" t="str">
        <f t="shared" si="22"/>
        <v>Dec</v>
      </c>
      <c r="H709" t="s">
        <v>20</v>
      </c>
      <c r="I709" t="s">
        <v>47</v>
      </c>
      <c r="J709" t="s">
        <v>155</v>
      </c>
      <c r="K709" t="s">
        <v>156</v>
      </c>
      <c r="L709">
        <v>1</v>
      </c>
      <c r="M709">
        <v>852</v>
      </c>
      <c r="N709" t="s">
        <v>24</v>
      </c>
      <c r="O709" t="s">
        <v>90</v>
      </c>
      <c r="P709" t="s">
        <v>91</v>
      </c>
      <c r="Q709" t="s">
        <v>27</v>
      </c>
      <c r="R709" t="s">
        <v>28</v>
      </c>
    </row>
    <row r="710" spans="1:18">
      <c r="A710">
        <v>709</v>
      </c>
      <c r="B710" t="s">
        <v>1051</v>
      </c>
      <c r="C710" t="s">
        <v>51</v>
      </c>
      <c r="D710">
        <v>47</v>
      </c>
      <c r="E710" t="str">
        <f t="shared" si="21"/>
        <v>adult</v>
      </c>
      <c r="F710" s="3">
        <v>44899</v>
      </c>
      <c r="G710" s="3" t="str">
        <f t="shared" si="22"/>
        <v>Dec</v>
      </c>
      <c r="H710" t="s">
        <v>20</v>
      </c>
      <c r="I710" t="s">
        <v>47</v>
      </c>
      <c r="J710" t="s">
        <v>155</v>
      </c>
      <c r="K710" t="s">
        <v>156</v>
      </c>
      <c r="L710">
        <v>1</v>
      </c>
      <c r="M710">
        <v>725</v>
      </c>
      <c r="N710" t="s">
        <v>24</v>
      </c>
      <c r="O710" t="s">
        <v>100</v>
      </c>
      <c r="P710" t="s">
        <v>691</v>
      </c>
      <c r="Q710" t="s">
        <v>27</v>
      </c>
      <c r="R710" t="s">
        <v>28</v>
      </c>
    </row>
    <row r="711" spans="1:18">
      <c r="A711">
        <v>710</v>
      </c>
      <c r="B711" t="s">
        <v>1052</v>
      </c>
      <c r="C711" t="s">
        <v>30</v>
      </c>
      <c r="D711">
        <v>62</v>
      </c>
      <c r="E711" t="str">
        <f t="shared" si="21"/>
        <v>adult</v>
      </c>
      <c r="F711" s="3">
        <v>44899</v>
      </c>
      <c r="G711" s="3" t="str">
        <f t="shared" si="22"/>
        <v>Dec</v>
      </c>
      <c r="H711" t="s">
        <v>20</v>
      </c>
      <c r="I711" t="s">
        <v>47</v>
      </c>
      <c r="J711" t="s">
        <v>64</v>
      </c>
      <c r="K711" t="s">
        <v>37</v>
      </c>
      <c r="L711">
        <v>1</v>
      </c>
      <c r="M711">
        <v>817</v>
      </c>
      <c r="N711" t="s">
        <v>24</v>
      </c>
      <c r="O711" t="s">
        <v>78</v>
      </c>
      <c r="P711" t="s">
        <v>1053</v>
      </c>
      <c r="Q711" t="s">
        <v>27</v>
      </c>
      <c r="R711" t="s">
        <v>28</v>
      </c>
    </row>
    <row r="712" spans="1:18">
      <c r="A712">
        <v>711</v>
      </c>
      <c r="B712" t="s">
        <v>1054</v>
      </c>
      <c r="C712" t="s">
        <v>51</v>
      </c>
      <c r="D712">
        <v>55</v>
      </c>
      <c r="E712" t="str">
        <f t="shared" si="21"/>
        <v>adult</v>
      </c>
      <c r="F712" s="3">
        <v>44899</v>
      </c>
      <c r="G712" s="3" t="str">
        <f t="shared" si="22"/>
        <v>Dec</v>
      </c>
      <c r="H712" t="s">
        <v>20</v>
      </c>
      <c r="I712" t="s">
        <v>41</v>
      </c>
      <c r="J712" t="s">
        <v>155</v>
      </c>
      <c r="K712" t="s">
        <v>156</v>
      </c>
      <c r="L712">
        <v>1</v>
      </c>
      <c r="M712">
        <v>1174</v>
      </c>
      <c r="N712" t="s">
        <v>24</v>
      </c>
      <c r="O712" t="s">
        <v>115</v>
      </c>
      <c r="P712" t="s">
        <v>717</v>
      </c>
      <c r="Q712" t="s">
        <v>27</v>
      </c>
      <c r="R712" t="s">
        <v>28</v>
      </c>
    </row>
    <row r="713" spans="1:18">
      <c r="A713">
        <v>712</v>
      </c>
      <c r="B713" t="s">
        <v>1054</v>
      </c>
      <c r="C713" t="s">
        <v>51</v>
      </c>
      <c r="D713">
        <v>31</v>
      </c>
      <c r="E713" t="str">
        <f t="shared" si="21"/>
        <v>young adult</v>
      </c>
      <c r="F713" s="3">
        <v>44899</v>
      </c>
      <c r="G713" s="3" t="str">
        <f t="shared" si="22"/>
        <v>Dec</v>
      </c>
      <c r="H713" t="s">
        <v>20</v>
      </c>
      <c r="I713" t="s">
        <v>31</v>
      </c>
      <c r="J713" t="s">
        <v>32</v>
      </c>
      <c r="K713" t="s">
        <v>42</v>
      </c>
      <c r="L713">
        <v>1</v>
      </c>
      <c r="M713">
        <v>799</v>
      </c>
      <c r="N713" t="s">
        <v>24</v>
      </c>
      <c r="O713" t="s">
        <v>49</v>
      </c>
      <c r="P713" t="s">
        <v>673</v>
      </c>
      <c r="Q713" t="s">
        <v>27</v>
      </c>
      <c r="R713" t="s">
        <v>28</v>
      </c>
    </row>
    <row r="714" spans="1:18">
      <c r="A714">
        <v>713</v>
      </c>
      <c r="B714" t="s">
        <v>1055</v>
      </c>
      <c r="C714" t="s">
        <v>51</v>
      </c>
      <c r="D714">
        <v>48</v>
      </c>
      <c r="E714" t="str">
        <f t="shared" si="21"/>
        <v>adult</v>
      </c>
      <c r="F714" s="3">
        <v>44899</v>
      </c>
      <c r="G714" s="3" t="str">
        <f t="shared" si="22"/>
        <v>Dec</v>
      </c>
      <c r="H714" t="s">
        <v>20</v>
      </c>
      <c r="I714" t="s">
        <v>74</v>
      </c>
      <c r="J714" t="s">
        <v>32</v>
      </c>
      <c r="K714" t="s">
        <v>81</v>
      </c>
      <c r="L714">
        <v>1</v>
      </c>
      <c r="M714">
        <v>648</v>
      </c>
      <c r="N714" t="s">
        <v>24</v>
      </c>
      <c r="O714" t="s">
        <v>49</v>
      </c>
      <c r="P714" t="s">
        <v>1056</v>
      </c>
      <c r="Q714" t="s">
        <v>27</v>
      </c>
      <c r="R714" t="s">
        <v>28</v>
      </c>
    </row>
    <row r="715" spans="1:18">
      <c r="A715">
        <v>714</v>
      </c>
      <c r="B715" t="s">
        <v>1057</v>
      </c>
      <c r="C715" t="s">
        <v>30</v>
      </c>
      <c r="D715">
        <v>52</v>
      </c>
      <c r="E715" t="str">
        <f t="shared" si="21"/>
        <v>adult</v>
      </c>
      <c r="F715" s="3">
        <v>44899</v>
      </c>
      <c r="G715" s="3" t="str">
        <f t="shared" si="22"/>
        <v>Dec</v>
      </c>
      <c r="H715" t="s">
        <v>20</v>
      </c>
      <c r="I715" t="s">
        <v>52</v>
      </c>
      <c r="J715" t="s">
        <v>320</v>
      </c>
      <c r="K715" t="s">
        <v>58</v>
      </c>
      <c r="L715">
        <v>2</v>
      </c>
      <c r="M715">
        <v>568</v>
      </c>
      <c r="N715" t="s">
        <v>24</v>
      </c>
      <c r="O715" t="s">
        <v>90</v>
      </c>
      <c r="P715" t="s">
        <v>198</v>
      </c>
      <c r="Q715" t="s">
        <v>27</v>
      </c>
      <c r="R715" t="s">
        <v>28</v>
      </c>
    </row>
    <row r="716" spans="1:18">
      <c r="A716">
        <v>715</v>
      </c>
      <c r="B716" t="s">
        <v>1058</v>
      </c>
      <c r="C716" t="s">
        <v>30</v>
      </c>
      <c r="D716">
        <v>42</v>
      </c>
      <c r="E716" t="str">
        <f t="shared" si="21"/>
        <v>adult</v>
      </c>
      <c r="F716" s="3">
        <v>44899</v>
      </c>
      <c r="G716" s="3" t="str">
        <f t="shared" si="22"/>
        <v>Dec</v>
      </c>
      <c r="H716" t="s">
        <v>20</v>
      </c>
      <c r="I716" t="s">
        <v>41</v>
      </c>
      <c r="J716" t="s">
        <v>32</v>
      </c>
      <c r="K716" t="s">
        <v>37</v>
      </c>
      <c r="L716">
        <v>1</v>
      </c>
      <c r="M716">
        <v>788</v>
      </c>
      <c r="N716" t="s">
        <v>24</v>
      </c>
      <c r="O716" t="s">
        <v>49</v>
      </c>
      <c r="P716" t="s">
        <v>345</v>
      </c>
      <c r="Q716" t="s">
        <v>27</v>
      </c>
      <c r="R716" t="s">
        <v>28</v>
      </c>
    </row>
    <row r="717" spans="1:18">
      <c r="A717">
        <v>716</v>
      </c>
      <c r="B717" t="s">
        <v>1059</v>
      </c>
      <c r="C717" t="s">
        <v>30</v>
      </c>
      <c r="D717">
        <v>26</v>
      </c>
      <c r="E717" t="str">
        <f t="shared" si="21"/>
        <v>young adult</v>
      </c>
      <c r="F717" s="3">
        <v>44899</v>
      </c>
      <c r="G717" s="3" t="str">
        <f t="shared" si="22"/>
        <v>Dec</v>
      </c>
      <c r="H717" t="s">
        <v>20</v>
      </c>
      <c r="I717" t="s">
        <v>47</v>
      </c>
      <c r="J717" t="s">
        <v>22</v>
      </c>
      <c r="K717" t="s">
        <v>37</v>
      </c>
      <c r="L717">
        <v>1</v>
      </c>
      <c r="M717">
        <v>357</v>
      </c>
      <c r="N717" t="s">
        <v>24</v>
      </c>
      <c r="O717" t="s">
        <v>43</v>
      </c>
      <c r="P717" t="s">
        <v>108</v>
      </c>
      <c r="Q717" t="s">
        <v>27</v>
      </c>
      <c r="R717" t="s">
        <v>28</v>
      </c>
    </row>
    <row r="718" spans="1:18">
      <c r="A718">
        <v>717</v>
      </c>
      <c r="B718" t="s">
        <v>1060</v>
      </c>
      <c r="C718" t="s">
        <v>30</v>
      </c>
      <c r="D718">
        <v>18</v>
      </c>
      <c r="E718" t="str">
        <f t="shared" si="21"/>
        <v>Teenager</v>
      </c>
      <c r="F718" s="3">
        <v>44899</v>
      </c>
      <c r="G718" s="3" t="str">
        <f t="shared" si="22"/>
        <v>Dec</v>
      </c>
      <c r="H718" t="s">
        <v>20</v>
      </c>
      <c r="I718" t="s">
        <v>21</v>
      </c>
      <c r="J718" t="s">
        <v>32</v>
      </c>
      <c r="K718" t="s">
        <v>81</v>
      </c>
      <c r="L718">
        <v>1</v>
      </c>
      <c r="M718">
        <v>1442</v>
      </c>
      <c r="N718" t="s">
        <v>24</v>
      </c>
      <c r="O718" t="s">
        <v>71</v>
      </c>
      <c r="P718" t="s">
        <v>1061</v>
      </c>
      <c r="Q718" t="s">
        <v>27</v>
      </c>
      <c r="R718" t="s">
        <v>28</v>
      </c>
    </row>
    <row r="719" spans="1:18">
      <c r="A719">
        <v>718</v>
      </c>
      <c r="B719" t="s">
        <v>1062</v>
      </c>
      <c r="C719" t="s">
        <v>30</v>
      </c>
      <c r="D719">
        <v>56</v>
      </c>
      <c r="E719" t="str">
        <f t="shared" si="21"/>
        <v>adult</v>
      </c>
      <c r="F719" s="3">
        <v>44899</v>
      </c>
      <c r="G719" s="3" t="str">
        <f t="shared" si="22"/>
        <v>Dec</v>
      </c>
      <c r="H719" t="s">
        <v>93</v>
      </c>
      <c r="I719" t="s">
        <v>21</v>
      </c>
      <c r="J719" t="s">
        <v>22</v>
      </c>
      <c r="K719" t="s">
        <v>23</v>
      </c>
      <c r="L719">
        <v>1</v>
      </c>
      <c r="M719">
        <v>368</v>
      </c>
      <c r="N719" t="s">
        <v>24</v>
      </c>
      <c r="O719" t="s">
        <v>53</v>
      </c>
      <c r="P719" t="s">
        <v>54</v>
      </c>
      <c r="Q719" t="s">
        <v>27</v>
      </c>
      <c r="R719" t="s">
        <v>28</v>
      </c>
    </row>
    <row r="720" spans="1:18">
      <c r="A720">
        <v>719</v>
      </c>
      <c r="B720" t="s">
        <v>1063</v>
      </c>
      <c r="C720" t="s">
        <v>51</v>
      </c>
      <c r="D720">
        <v>74</v>
      </c>
      <c r="E720" t="str">
        <f t="shared" si="21"/>
        <v>adult</v>
      </c>
      <c r="F720" s="3">
        <v>44899</v>
      </c>
      <c r="G720" s="3" t="str">
        <f t="shared" si="22"/>
        <v>Dec</v>
      </c>
      <c r="H720" t="s">
        <v>20</v>
      </c>
      <c r="I720" t="s">
        <v>47</v>
      </c>
      <c r="J720" t="s">
        <v>32</v>
      </c>
      <c r="K720" t="s">
        <v>89</v>
      </c>
      <c r="L720">
        <v>1</v>
      </c>
      <c r="M720">
        <v>988</v>
      </c>
      <c r="N720" t="s">
        <v>24</v>
      </c>
      <c r="O720" t="s">
        <v>49</v>
      </c>
      <c r="P720" t="s">
        <v>130</v>
      </c>
      <c r="Q720" t="s">
        <v>27</v>
      </c>
      <c r="R720" t="s">
        <v>28</v>
      </c>
    </row>
    <row r="721" spans="1:18">
      <c r="A721">
        <v>720</v>
      </c>
      <c r="B721" t="s">
        <v>1064</v>
      </c>
      <c r="C721" t="s">
        <v>51</v>
      </c>
      <c r="D721">
        <v>37</v>
      </c>
      <c r="E721" t="str">
        <f t="shared" si="21"/>
        <v>adult</v>
      </c>
      <c r="F721" s="3">
        <v>44899</v>
      </c>
      <c r="G721" s="3" t="str">
        <f t="shared" si="22"/>
        <v>Dec</v>
      </c>
      <c r="H721" t="s">
        <v>204</v>
      </c>
      <c r="I721" t="s">
        <v>47</v>
      </c>
      <c r="J721" t="s">
        <v>155</v>
      </c>
      <c r="K721" t="s">
        <v>156</v>
      </c>
      <c r="L721">
        <v>1</v>
      </c>
      <c r="M721">
        <v>801</v>
      </c>
      <c r="N721" t="s">
        <v>24</v>
      </c>
      <c r="O721" t="s">
        <v>218</v>
      </c>
      <c r="P721" t="s">
        <v>1065</v>
      </c>
      <c r="Q721" t="s">
        <v>27</v>
      </c>
      <c r="R721" t="s">
        <v>28</v>
      </c>
    </row>
    <row r="722" spans="1:18">
      <c r="A722">
        <v>721</v>
      </c>
      <c r="B722" t="s">
        <v>1066</v>
      </c>
      <c r="C722" t="s">
        <v>30</v>
      </c>
      <c r="D722">
        <v>31</v>
      </c>
      <c r="E722" t="str">
        <f t="shared" si="21"/>
        <v>young adult</v>
      </c>
      <c r="F722" s="3">
        <v>44899</v>
      </c>
      <c r="G722" s="3" t="str">
        <f t="shared" si="22"/>
        <v>Dec</v>
      </c>
      <c r="H722" t="s">
        <v>20</v>
      </c>
      <c r="I722" t="s">
        <v>31</v>
      </c>
      <c r="J722" t="s">
        <v>320</v>
      </c>
      <c r="K722" t="s">
        <v>42</v>
      </c>
      <c r="L722">
        <v>1</v>
      </c>
      <c r="M722">
        <v>625</v>
      </c>
      <c r="N722" t="s">
        <v>24</v>
      </c>
      <c r="O722" t="s">
        <v>49</v>
      </c>
      <c r="P722" t="s">
        <v>186</v>
      </c>
      <c r="Q722" t="s">
        <v>27</v>
      </c>
      <c r="R722" t="s">
        <v>28</v>
      </c>
    </row>
    <row r="723" spans="1:18">
      <c r="A723">
        <v>722</v>
      </c>
      <c r="B723" t="s">
        <v>1067</v>
      </c>
      <c r="C723" t="s">
        <v>30</v>
      </c>
      <c r="D723">
        <v>22</v>
      </c>
      <c r="E723" t="str">
        <f t="shared" si="21"/>
        <v>Teenager</v>
      </c>
      <c r="F723" s="3">
        <v>44899</v>
      </c>
      <c r="G723" s="3" t="str">
        <f t="shared" si="22"/>
        <v>Dec</v>
      </c>
      <c r="H723" t="s">
        <v>20</v>
      </c>
      <c r="I723" t="s">
        <v>41</v>
      </c>
      <c r="J723" t="s">
        <v>32</v>
      </c>
      <c r="K723" t="s">
        <v>89</v>
      </c>
      <c r="L723">
        <v>1</v>
      </c>
      <c r="M723">
        <v>759</v>
      </c>
      <c r="N723" t="s">
        <v>24</v>
      </c>
      <c r="O723" t="s">
        <v>71</v>
      </c>
      <c r="P723" t="s">
        <v>72</v>
      </c>
      <c r="Q723" t="s">
        <v>27</v>
      </c>
      <c r="R723" t="s">
        <v>28</v>
      </c>
    </row>
    <row r="724" spans="1:18">
      <c r="A724">
        <v>723</v>
      </c>
      <c r="B724" t="s">
        <v>1068</v>
      </c>
      <c r="C724" t="s">
        <v>30</v>
      </c>
      <c r="D724">
        <v>31</v>
      </c>
      <c r="E724" t="str">
        <f t="shared" si="21"/>
        <v>young adult</v>
      </c>
      <c r="F724" s="3">
        <v>44899</v>
      </c>
      <c r="G724" s="3" t="str">
        <f t="shared" si="22"/>
        <v>Dec</v>
      </c>
      <c r="H724" t="s">
        <v>20</v>
      </c>
      <c r="I724" t="s">
        <v>41</v>
      </c>
      <c r="J724" t="s">
        <v>32</v>
      </c>
      <c r="K724" t="s">
        <v>58</v>
      </c>
      <c r="L724">
        <v>1</v>
      </c>
      <c r="M724">
        <v>630</v>
      </c>
      <c r="N724" t="s">
        <v>24</v>
      </c>
      <c r="O724" t="s">
        <v>34</v>
      </c>
      <c r="P724" t="s">
        <v>35</v>
      </c>
      <c r="Q724" t="s">
        <v>27</v>
      </c>
      <c r="R724" t="s">
        <v>28</v>
      </c>
    </row>
    <row r="725" spans="1:18">
      <c r="A725">
        <v>724</v>
      </c>
      <c r="B725" t="s">
        <v>1069</v>
      </c>
      <c r="C725" t="s">
        <v>51</v>
      </c>
      <c r="D725">
        <v>28</v>
      </c>
      <c r="E725" t="str">
        <f t="shared" si="21"/>
        <v>young adult</v>
      </c>
      <c r="F725" s="3">
        <v>44899</v>
      </c>
      <c r="G725" s="3" t="str">
        <f t="shared" si="22"/>
        <v>Dec</v>
      </c>
      <c r="H725" t="s">
        <v>20</v>
      </c>
      <c r="I725" t="s">
        <v>47</v>
      </c>
      <c r="J725" t="s">
        <v>48</v>
      </c>
      <c r="K725" t="s">
        <v>23</v>
      </c>
      <c r="L725">
        <v>1</v>
      </c>
      <c r="M725">
        <v>885</v>
      </c>
      <c r="N725" t="s">
        <v>24</v>
      </c>
      <c r="O725" t="s">
        <v>90</v>
      </c>
      <c r="P725" t="s">
        <v>277</v>
      </c>
      <c r="Q725" t="s">
        <v>27</v>
      </c>
      <c r="R725" t="s">
        <v>28</v>
      </c>
    </row>
    <row r="726" spans="1:18">
      <c r="A726">
        <v>725</v>
      </c>
      <c r="B726" t="s">
        <v>1070</v>
      </c>
      <c r="C726" t="s">
        <v>51</v>
      </c>
      <c r="D726">
        <v>64</v>
      </c>
      <c r="E726" t="str">
        <f t="shared" si="21"/>
        <v>adult</v>
      </c>
      <c r="F726" s="3">
        <v>44899</v>
      </c>
      <c r="G726" s="3" t="str">
        <f t="shared" si="22"/>
        <v>Dec</v>
      </c>
      <c r="H726" t="s">
        <v>20</v>
      </c>
      <c r="I726" t="s">
        <v>47</v>
      </c>
      <c r="J726" t="s">
        <v>155</v>
      </c>
      <c r="K726" t="s">
        <v>156</v>
      </c>
      <c r="L726">
        <v>1</v>
      </c>
      <c r="M726">
        <v>692</v>
      </c>
      <c r="N726" t="s">
        <v>24</v>
      </c>
      <c r="O726" t="s">
        <v>389</v>
      </c>
      <c r="P726" t="s">
        <v>1071</v>
      </c>
      <c r="Q726" t="s">
        <v>27</v>
      </c>
      <c r="R726" t="s">
        <v>28</v>
      </c>
    </row>
    <row r="727" spans="1:18">
      <c r="A727">
        <v>726</v>
      </c>
      <c r="B727" t="s">
        <v>1072</v>
      </c>
      <c r="C727" t="s">
        <v>51</v>
      </c>
      <c r="D727">
        <v>39</v>
      </c>
      <c r="E727" t="str">
        <f t="shared" si="21"/>
        <v>adult</v>
      </c>
      <c r="F727" s="3">
        <v>44899</v>
      </c>
      <c r="G727" s="3" t="str">
        <f t="shared" si="22"/>
        <v>Dec</v>
      </c>
      <c r="H727" t="s">
        <v>20</v>
      </c>
      <c r="I727" t="s">
        <v>47</v>
      </c>
      <c r="J727" t="s">
        <v>32</v>
      </c>
      <c r="K727" t="s">
        <v>23</v>
      </c>
      <c r="L727">
        <v>1</v>
      </c>
      <c r="M727">
        <v>788</v>
      </c>
      <c r="N727" t="s">
        <v>24</v>
      </c>
      <c r="O727" t="s">
        <v>75</v>
      </c>
      <c r="P727" t="s">
        <v>76</v>
      </c>
      <c r="Q727" t="s">
        <v>27</v>
      </c>
      <c r="R727" t="s">
        <v>28</v>
      </c>
    </row>
    <row r="728" spans="1:18">
      <c r="A728">
        <v>727</v>
      </c>
      <c r="B728" t="s">
        <v>1073</v>
      </c>
      <c r="C728" t="s">
        <v>51</v>
      </c>
      <c r="D728">
        <v>78</v>
      </c>
      <c r="E728" t="str">
        <f t="shared" ref="E728:E791" si="23">IF(D728&gt;=32,"adult", IF(D728&gt;=23,"young adult", IF(D728&gt;=18, "Teenager")))</f>
        <v>adult</v>
      </c>
      <c r="F728" s="3">
        <v>44899</v>
      </c>
      <c r="G728" s="3" t="str">
        <f t="shared" si="22"/>
        <v>Dec</v>
      </c>
      <c r="H728" t="s">
        <v>20</v>
      </c>
      <c r="I728" t="s">
        <v>41</v>
      </c>
      <c r="J728" t="s">
        <v>155</v>
      </c>
      <c r="K728" t="s">
        <v>156</v>
      </c>
      <c r="L728">
        <v>1</v>
      </c>
      <c r="M728">
        <v>583</v>
      </c>
      <c r="N728" t="s">
        <v>24</v>
      </c>
      <c r="O728" t="s">
        <v>540</v>
      </c>
      <c r="P728" t="s">
        <v>76</v>
      </c>
      <c r="Q728" t="s">
        <v>27</v>
      </c>
      <c r="R728" t="s">
        <v>28</v>
      </c>
    </row>
    <row r="729" spans="1:18">
      <c r="A729">
        <v>728</v>
      </c>
      <c r="B729" t="s">
        <v>1074</v>
      </c>
      <c r="C729" t="s">
        <v>51</v>
      </c>
      <c r="D729">
        <v>25</v>
      </c>
      <c r="E729" t="str">
        <f t="shared" si="23"/>
        <v>young adult</v>
      </c>
      <c r="F729" s="3">
        <v>44899</v>
      </c>
      <c r="G729" s="3" t="str">
        <f t="shared" si="22"/>
        <v>Dec</v>
      </c>
      <c r="H729" t="s">
        <v>20</v>
      </c>
      <c r="I729" t="s">
        <v>21</v>
      </c>
      <c r="J729" t="s">
        <v>32</v>
      </c>
      <c r="K729" t="s">
        <v>23</v>
      </c>
      <c r="L729">
        <v>1</v>
      </c>
      <c r="M729">
        <v>828</v>
      </c>
      <c r="N729" t="s">
        <v>24</v>
      </c>
      <c r="O729" t="s">
        <v>38</v>
      </c>
      <c r="P729" t="s">
        <v>1075</v>
      </c>
      <c r="Q729" t="s">
        <v>27</v>
      </c>
      <c r="R729" t="s">
        <v>28</v>
      </c>
    </row>
    <row r="730" spans="1:18">
      <c r="A730">
        <v>729</v>
      </c>
      <c r="B730" t="s">
        <v>1074</v>
      </c>
      <c r="C730" t="s">
        <v>51</v>
      </c>
      <c r="D730">
        <v>33</v>
      </c>
      <c r="E730" t="str">
        <f t="shared" si="23"/>
        <v>adult</v>
      </c>
      <c r="F730" s="3">
        <v>44899</v>
      </c>
      <c r="G730" s="3" t="str">
        <f t="shared" si="22"/>
        <v>Dec</v>
      </c>
      <c r="H730" t="s">
        <v>20</v>
      </c>
      <c r="I730" t="s">
        <v>47</v>
      </c>
      <c r="J730" t="s">
        <v>155</v>
      </c>
      <c r="K730" t="s">
        <v>156</v>
      </c>
      <c r="L730">
        <v>1</v>
      </c>
      <c r="M730">
        <v>560</v>
      </c>
      <c r="N730" t="s">
        <v>24</v>
      </c>
      <c r="O730" t="s">
        <v>179</v>
      </c>
      <c r="P730" t="s">
        <v>1076</v>
      </c>
      <c r="Q730" t="s">
        <v>27</v>
      </c>
      <c r="R730" t="s">
        <v>28</v>
      </c>
    </row>
    <row r="731" spans="1:18">
      <c r="A731">
        <v>730</v>
      </c>
      <c r="B731" t="s">
        <v>1077</v>
      </c>
      <c r="C731" t="s">
        <v>51</v>
      </c>
      <c r="D731">
        <v>75</v>
      </c>
      <c r="E731" t="str">
        <f t="shared" si="23"/>
        <v>adult</v>
      </c>
      <c r="F731" s="3">
        <v>44899</v>
      </c>
      <c r="G731" s="3" t="str">
        <f t="shared" si="22"/>
        <v>Dec</v>
      </c>
      <c r="H731" t="s">
        <v>20</v>
      </c>
      <c r="I731" t="s">
        <v>47</v>
      </c>
      <c r="J731" t="s">
        <v>155</v>
      </c>
      <c r="K731" t="s">
        <v>156</v>
      </c>
      <c r="L731">
        <v>1</v>
      </c>
      <c r="M731">
        <v>458</v>
      </c>
      <c r="N731" t="s">
        <v>24</v>
      </c>
      <c r="O731" t="s">
        <v>100</v>
      </c>
      <c r="P731" t="s">
        <v>1078</v>
      </c>
      <c r="Q731" t="s">
        <v>27</v>
      </c>
      <c r="R731" t="s">
        <v>28</v>
      </c>
    </row>
    <row r="732" spans="1:18">
      <c r="A732">
        <v>731</v>
      </c>
      <c r="B732" t="s">
        <v>1077</v>
      </c>
      <c r="C732" t="s">
        <v>51</v>
      </c>
      <c r="D732">
        <v>24</v>
      </c>
      <c r="E732" t="str">
        <f t="shared" si="23"/>
        <v>young adult</v>
      </c>
      <c r="F732" s="3">
        <v>44899</v>
      </c>
      <c r="G732" s="3" t="str">
        <f t="shared" si="22"/>
        <v>Dec</v>
      </c>
      <c r="H732" t="s">
        <v>20</v>
      </c>
      <c r="I732" t="s">
        <v>21</v>
      </c>
      <c r="J732" t="s">
        <v>48</v>
      </c>
      <c r="K732" t="s">
        <v>89</v>
      </c>
      <c r="L732">
        <v>1</v>
      </c>
      <c r="M732">
        <v>690</v>
      </c>
      <c r="N732" t="s">
        <v>24</v>
      </c>
      <c r="O732" t="s">
        <v>53</v>
      </c>
      <c r="P732" t="s">
        <v>54</v>
      </c>
      <c r="Q732" t="s">
        <v>27</v>
      </c>
      <c r="R732" t="s">
        <v>28</v>
      </c>
    </row>
    <row r="733" spans="1:18">
      <c r="A733">
        <v>732</v>
      </c>
      <c r="B733" t="s">
        <v>1079</v>
      </c>
      <c r="C733" t="s">
        <v>51</v>
      </c>
      <c r="D733">
        <v>21</v>
      </c>
      <c r="E733" t="str">
        <f t="shared" si="23"/>
        <v>Teenager</v>
      </c>
      <c r="F733" s="3">
        <v>44899</v>
      </c>
      <c r="G733" s="3" t="str">
        <f t="shared" si="22"/>
        <v>Dec</v>
      </c>
      <c r="H733" t="s">
        <v>20</v>
      </c>
      <c r="I733" t="s">
        <v>21</v>
      </c>
      <c r="J733" t="s">
        <v>155</v>
      </c>
      <c r="K733" t="s">
        <v>156</v>
      </c>
      <c r="L733">
        <v>1</v>
      </c>
      <c r="M733">
        <v>486</v>
      </c>
      <c r="N733" t="s">
        <v>24</v>
      </c>
      <c r="O733" t="s">
        <v>82</v>
      </c>
      <c r="P733" t="s">
        <v>1080</v>
      </c>
      <c r="Q733" t="s">
        <v>27</v>
      </c>
      <c r="R733" t="s">
        <v>28</v>
      </c>
    </row>
    <row r="734" spans="1:18">
      <c r="A734">
        <v>733</v>
      </c>
      <c r="B734" t="s">
        <v>1081</v>
      </c>
      <c r="C734" t="s">
        <v>30</v>
      </c>
      <c r="D734">
        <v>31</v>
      </c>
      <c r="E734" t="str">
        <f t="shared" si="23"/>
        <v>young adult</v>
      </c>
      <c r="F734" s="3">
        <v>44899</v>
      </c>
      <c r="G734" s="3" t="str">
        <f t="shared" si="22"/>
        <v>Dec</v>
      </c>
      <c r="H734" t="s">
        <v>204</v>
      </c>
      <c r="I734" t="s">
        <v>41</v>
      </c>
      <c r="J734" t="s">
        <v>22</v>
      </c>
      <c r="K734" t="s">
        <v>89</v>
      </c>
      <c r="L734">
        <v>1</v>
      </c>
      <c r="M734">
        <v>345</v>
      </c>
      <c r="N734" t="s">
        <v>24</v>
      </c>
      <c r="O734" t="s">
        <v>90</v>
      </c>
      <c r="P734" t="s">
        <v>233</v>
      </c>
      <c r="Q734" t="s">
        <v>27</v>
      </c>
      <c r="R734" t="s">
        <v>28</v>
      </c>
    </row>
    <row r="735" spans="1:18">
      <c r="A735">
        <v>734</v>
      </c>
      <c r="B735" t="s">
        <v>1082</v>
      </c>
      <c r="C735" t="s">
        <v>51</v>
      </c>
      <c r="D735">
        <v>32</v>
      </c>
      <c r="E735" t="str">
        <f t="shared" si="23"/>
        <v>adult</v>
      </c>
      <c r="F735" s="3">
        <v>44899</v>
      </c>
      <c r="G735" s="3" t="str">
        <f t="shared" si="22"/>
        <v>Dec</v>
      </c>
      <c r="H735" t="s">
        <v>20</v>
      </c>
      <c r="I735" t="s">
        <v>47</v>
      </c>
      <c r="J735" t="s">
        <v>155</v>
      </c>
      <c r="K735" t="s">
        <v>156</v>
      </c>
      <c r="L735">
        <v>1</v>
      </c>
      <c r="M735">
        <v>1199</v>
      </c>
      <c r="N735" t="s">
        <v>24</v>
      </c>
      <c r="O735" t="s">
        <v>71</v>
      </c>
      <c r="P735" t="s">
        <v>1083</v>
      </c>
      <c r="Q735" t="s">
        <v>27</v>
      </c>
      <c r="R735" t="s">
        <v>28</v>
      </c>
    </row>
    <row r="736" spans="1:18">
      <c r="A736">
        <v>735</v>
      </c>
      <c r="B736" t="s">
        <v>1084</v>
      </c>
      <c r="C736" t="s">
        <v>51</v>
      </c>
      <c r="D736">
        <v>65</v>
      </c>
      <c r="E736" t="str">
        <f t="shared" si="23"/>
        <v>adult</v>
      </c>
      <c r="F736" s="3">
        <v>44899</v>
      </c>
      <c r="G736" s="3" t="str">
        <f t="shared" si="22"/>
        <v>Dec</v>
      </c>
      <c r="H736" t="s">
        <v>20</v>
      </c>
      <c r="I736" t="s">
        <v>31</v>
      </c>
      <c r="J736" t="s">
        <v>48</v>
      </c>
      <c r="K736" t="s">
        <v>33</v>
      </c>
      <c r="L736">
        <v>1</v>
      </c>
      <c r="M736">
        <v>744</v>
      </c>
      <c r="N736" t="s">
        <v>24</v>
      </c>
      <c r="O736" t="s">
        <v>71</v>
      </c>
      <c r="P736" t="s">
        <v>1085</v>
      </c>
      <c r="Q736" t="s">
        <v>27</v>
      </c>
      <c r="R736" t="s">
        <v>28</v>
      </c>
    </row>
    <row r="737" spans="1:18">
      <c r="A737">
        <v>736</v>
      </c>
      <c r="B737" t="s">
        <v>1086</v>
      </c>
      <c r="C737" t="s">
        <v>30</v>
      </c>
      <c r="D737">
        <v>38</v>
      </c>
      <c r="E737" t="str">
        <f t="shared" si="23"/>
        <v>adult</v>
      </c>
      <c r="F737" s="3">
        <v>44899</v>
      </c>
      <c r="G737" s="3" t="str">
        <f t="shared" si="22"/>
        <v>Dec</v>
      </c>
      <c r="H737" t="s">
        <v>20</v>
      </c>
      <c r="I737" t="s">
        <v>41</v>
      </c>
      <c r="J737" t="s">
        <v>32</v>
      </c>
      <c r="K737" t="s">
        <v>33</v>
      </c>
      <c r="L737">
        <v>1</v>
      </c>
      <c r="M737">
        <v>1186</v>
      </c>
      <c r="N737" t="s">
        <v>24</v>
      </c>
      <c r="O737" t="s">
        <v>53</v>
      </c>
      <c r="P737" t="s">
        <v>54</v>
      </c>
      <c r="Q737" t="s">
        <v>27</v>
      </c>
      <c r="R737" t="s">
        <v>28</v>
      </c>
    </row>
    <row r="738" spans="1:18">
      <c r="A738">
        <v>737</v>
      </c>
      <c r="B738" t="s">
        <v>1087</v>
      </c>
      <c r="C738" t="s">
        <v>30</v>
      </c>
      <c r="D738">
        <v>39</v>
      </c>
      <c r="E738" t="str">
        <f t="shared" si="23"/>
        <v>adult</v>
      </c>
      <c r="F738" s="3">
        <v>44899</v>
      </c>
      <c r="G738" s="3" t="str">
        <f t="shared" si="22"/>
        <v>Dec</v>
      </c>
      <c r="H738" t="s">
        <v>20</v>
      </c>
      <c r="I738" t="s">
        <v>52</v>
      </c>
      <c r="J738" t="s">
        <v>32</v>
      </c>
      <c r="K738" t="s">
        <v>42</v>
      </c>
      <c r="L738">
        <v>1</v>
      </c>
      <c r="M738">
        <v>1442</v>
      </c>
      <c r="N738" t="s">
        <v>24</v>
      </c>
      <c r="O738" t="s">
        <v>82</v>
      </c>
      <c r="P738" t="s">
        <v>1088</v>
      </c>
      <c r="Q738" t="s">
        <v>27</v>
      </c>
      <c r="R738" t="s">
        <v>28</v>
      </c>
    </row>
    <row r="739" spans="1:18">
      <c r="A739">
        <v>738</v>
      </c>
      <c r="B739" t="s">
        <v>1089</v>
      </c>
      <c r="C739" t="s">
        <v>30</v>
      </c>
      <c r="D739">
        <v>41</v>
      </c>
      <c r="E739" t="str">
        <f t="shared" si="23"/>
        <v>adult</v>
      </c>
      <c r="F739" s="3">
        <v>44899</v>
      </c>
      <c r="G739" s="3" t="str">
        <f t="shared" si="22"/>
        <v>Dec</v>
      </c>
      <c r="H739" t="s">
        <v>20</v>
      </c>
      <c r="I739" t="s">
        <v>21</v>
      </c>
      <c r="J739" t="s">
        <v>32</v>
      </c>
      <c r="K739" t="s">
        <v>58</v>
      </c>
      <c r="L739">
        <v>1</v>
      </c>
      <c r="M739">
        <v>1257</v>
      </c>
      <c r="N739" t="s">
        <v>24</v>
      </c>
      <c r="O739" t="s">
        <v>90</v>
      </c>
      <c r="P739" t="s">
        <v>233</v>
      </c>
      <c r="Q739" t="s">
        <v>27</v>
      </c>
      <c r="R739" t="s">
        <v>28</v>
      </c>
    </row>
    <row r="740" spans="1:18">
      <c r="A740">
        <v>739</v>
      </c>
      <c r="B740" t="s">
        <v>1090</v>
      </c>
      <c r="C740" t="s">
        <v>30</v>
      </c>
      <c r="D740">
        <v>35</v>
      </c>
      <c r="E740" t="str">
        <f t="shared" si="23"/>
        <v>adult</v>
      </c>
      <c r="F740" s="3">
        <v>44899</v>
      </c>
      <c r="G740" s="3" t="str">
        <f t="shared" si="22"/>
        <v>Dec</v>
      </c>
      <c r="H740" t="s">
        <v>20</v>
      </c>
      <c r="I740" t="s">
        <v>52</v>
      </c>
      <c r="J740" t="s">
        <v>64</v>
      </c>
      <c r="K740" t="s">
        <v>42</v>
      </c>
      <c r="L740">
        <v>1</v>
      </c>
      <c r="M740">
        <v>339</v>
      </c>
      <c r="N740" t="s">
        <v>24</v>
      </c>
      <c r="O740" t="s">
        <v>25</v>
      </c>
      <c r="P740" t="s">
        <v>1091</v>
      </c>
      <c r="Q740" t="s">
        <v>27</v>
      </c>
      <c r="R740" t="s">
        <v>28</v>
      </c>
    </row>
    <row r="741" spans="1:18">
      <c r="A741">
        <v>740</v>
      </c>
      <c r="B741" t="s">
        <v>1090</v>
      </c>
      <c r="C741" t="s">
        <v>30</v>
      </c>
      <c r="D741">
        <v>39</v>
      </c>
      <c r="E741" t="str">
        <f t="shared" si="23"/>
        <v>adult</v>
      </c>
      <c r="F741" s="3">
        <v>44899</v>
      </c>
      <c r="G741" s="3" t="str">
        <f t="shared" si="22"/>
        <v>Dec</v>
      </c>
      <c r="H741" t="s">
        <v>20</v>
      </c>
      <c r="I741" t="s">
        <v>21</v>
      </c>
      <c r="J741" t="s">
        <v>32</v>
      </c>
      <c r="K741" t="s">
        <v>33</v>
      </c>
      <c r="L741">
        <v>1</v>
      </c>
      <c r="M741">
        <v>633</v>
      </c>
      <c r="N741" t="s">
        <v>24</v>
      </c>
      <c r="O741" t="s">
        <v>78</v>
      </c>
      <c r="P741" t="s">
        <v>1092</v>
      </c>
      <c r="Q741" t="s">
        <v>27</v>
      </c>
      <c r="R741" t="s">
        <v>28</v>
      </c>
    </row>
    <row r="742" spans="1:18">
      <c r="A742">
        <v>741</v>
      </c>
      <c r="B742" t="s">
        <v>1093</v>
      </c>
      <c r="C742" t="s">
        <v>30</v>
      </c>
      <c r="D742">
        <v>67</v>
      </c>
      <c r="E742" t="str">
        <f t="shared" si="23"/>
        <v>adult</v>
      </c>
      <c r="F742" s="3">
        <v>44899</v>
      </c>
      <c r="G742" s="3" t="str">
        <f t="shared" si="22"/>
        <v>Dec</v>
      </c>
      <c r="H742" t="s">
        <v>20</v>
      </c>
      <c r="I742" t="s">
        <v>21</v>
      </c>
      <c r="J742" t="s">
        <v>32</v>
      </c>
      <c r="K742" t="s">
        <v>42</v>
      </c>
      <c r="L742">
        <v>1</v>
      </c>
      <c r="M742">
        <v>599</v>
      </c>
      <c r="N742" t="s">
        <v>24</v>
      </c>
      <c r="O742" t="s">
        <v>60</v>
      </c>
      <c r="P742" t="s">
        <v>212</v>
      </c>
      <c r="Q742" t="s">
        <v>27</v>
      </c>
      <c r="R742" t="s">
        <v>28</v>
      </c>
    </row>
    <row r="743" spans="1:18">
      <c r="A743">
        <v>742</v>
      </c>
      <c r="B743" t="s">
        <v>1094</v>
      </c>
      <c r="C743" t="s">
        <v>51</v>
      </c>
      <c r="D743">
        <v>36</v>
      </c>
      <c r="E743" t="str">
        <f t="shared" si="23"/>
        <v>adult</v>
      </c>
      <c r="F743" s="3">
        <v>44899</v>
      </c>
      <c r="G743" s="3" t="str">
        <f t="shared" si="22"/>
        <v>Dec</v>
      </c>
      <c r="H743" t="s">
        <v>20</v>
      </c>
      <c r="I743" t="s">
        <v>41</v>
      </c>
      <c r="J743" t="s">
        <v>32</v>
      </c>
      <c r="K743" t="s">
        <v>89</v>
      </c>
      <c r="L743">
        <v>1</v>
      </c>
      <c r="M743">
        <v>654</v>
      </c>
      <c r="N743" t="s">
        <v>24</v>
      </c>
      <c r="O743" t="s">
        <v>75</v>
      </c>
      <c r="P743" t="s">
        <v>76</v>
      </c>
      <c r="Q743" t="s">
        <v>27</v>
      </c>
      <c r="R743" t="s">
        <v>28</v>
      </c>
    </row>
    <row r="744" spans="1:18">
      <c r="A744">
        <v>743</v>
      </c>
      <c r="B744" t="s">
        <v>1095</v>
      </c>
      <c r="C744" t="s">
        <v>30</v>
      </c>
      <c r="D744">
        <v>18</v>
      </c>
      <c r="E744" t="str">
        <f t="shared" si="23"/>
        <v>Teenager</v>
      </c>
      <c r="F744" s="3">
        <v>44899</v>
      </c>
      <c r="G744" s="3" t="str">
        <f t="shared" si="22"/>
        <v>Dec</v>
      </c>
      <c r="H744" t="s">
        <v>20</v>
      </c>
      <c r="I744" t="s">
        <v>52</v>
      </c>
      <c r="J744" t="s">
        <v>22</v>
      </c>
      <c r="K744" t="s">
        <v>23</v>
      </c>
      <c r="L744">
        <v>1</v>
      </c>
      <c r="M744">
        <v>481</v>
      </c>
      <c r="N744" t="s">
        <v>24</v>
      </c>
      <c r="O744" t="s">
        <v>78</v>
      </c>
      <c r="P744" t="s">
        <v>465</v>
      </c>
      <c r="Q744" t="s">
        <v>27</v>
      </c>
      <c r="R744" t="s">
        <v>28</v>
      </c>
    </row>
    <row r="745" spans="1:18">
      <c r="A745">
        <v>744</v>
      </c>
      <c r="B745" t="s">
        <v>1096</v>
      </c>
      <c r="C745" t="s">
        <v>30</v>
      </c>
      <c r="D745">
        <v>67</v>
      </c>
      <c r="E745" t="str">
        <f t="shared" si="23"/>
        <v>adult</v>
      </c>
      <c r="F745" s="3">
        <v>44899</v>
      </c>
      <c r="G745" s="3" t="str">
        <f t="shared" si="22"/>
        <v>Dec</v>
      </c>
      <c r="H745" t="s">
        <v>20</v>
      </c>
      <c r="I745" t="s">
        <v>47</v>
      </c>
      <c r="J745" t="s">
        <v>32</v>
      </c>
      <c r="K745" t="s">
        <v>58</v>
      </c>
      <c r="L745">
        <v>1</v>
      </c>
      <c r="M745">
        <v>635</v>
      </c>
      <c r="N745" t="s">
        <v>24</v>
      </c>
      <c r="O745" t="s">
        <v>62</v>
      </c>
      <c r="P745" t="s">
        <v>1097</v>
      </c>
      <c r="Q745" t="s">
        <v>27</v>
      </c>
      <c r="R745" t="s">
        <v>28</v>
      </c>
    </row>
    <row r="746" spans="1:18">
      <c r="A746">
        <v>745</v>
      </c>
      <c r="B746" t="s">
        <v>1098</v>
      </c>
      <c r="C746" t="s">
        <v>30</v>
      </c>
      <c r="D746">
        <v>23</v>
      </c>
      <c r="E746" t="str">
        <f t="shared" si="23"/>
        <v>young adult</v>
      </c>
      <c r="F746" s="3">
        <v>44899</v>
      </c>
      <c r="G746" s="3" t="str">
        <f t="shared" si="22"/>
        <v>Dec</v>
      </c>
      <c r="H746" t="s">
        <v>20</v>
      </c>
      <c r="I746" t="s">
        <v>21</v>
      </c>
      <c r="J746" t="s">
        <v>22</v>
      </c>
      <c r="K746" t="s">
        <v>58</v>
      </c>
      <c r="L746">
        <v>1</v>
      </c>
      <c r="M746">
        <v>399</v>
      </c>
      <c r="N746" t="s">
        <v>24</v>
      </c>
      <c r="O746" t="s">
        <v>43</v>
      </c>
      <c r="P746" t="s">
        <v>379</v>
      </c>
      <c r="Q746" t="s">
        <v>27</v>
      </c>
      <c r="R746" t="s">
        <v>28</v>
      </c>
    </row>
    <row r="747" spans="1:18">
      <c r="A747">
        <v>746</v>
      </c>
      <c r="B747" t="s">
        <v>1099</v>
      </c>
      <c r="C747" t="s">
        <v>30</v>
      </c>
      <c r="D747">
        <v>40</v>
      </c>
      <c r="E747" t="str">
        <f t="shared" si="23"/>
        <v>adult</v>
      </c>
      <c r="F747" s="3">
        <v>44899</v>
      </c>
      <c r="G747" s="3" t="str">
        <f t="shared" si="22"/>
        <v>Dec</v>
      </c>
      <c r="H747" t="s">
        <v>20</v>
      </c>
      <c r="I747" t="s">
        <v>52</v>
      </c>
      <c r="J747" t="s">
        <v>64</v>
      </c>
      <c r="K747" t="s">
        <v>33</v>
      </c>
      <c r="L747">
        <v>1</v>
      </c>
      <c r="M747">
        <v>693</v>
      </c>
      <c r="N747" t="s">
        <v>24</v>
      </c>
      <c r="O747" t="s">
        <v>279</v>
      </c>
      <c r="P747" t="s">
        <v>1100</v>
      </c>
      <c r="Q747" t="s">
        <v>27</v>
      </c>
      <c r="R747" t="s">
        <v>28</v>
      </c>
    </row>
    <row r="748" spans="1:18">
      <c r="A748">
        <v>747</v>
      </c>
      <c r="B748" t="s">
        <v>1101</v>
      </c>
      <c r="C748" t="s">
        <v>30</v>
      </c>
      <c r="D748">
        <v>49</v>
      </c>
      <c r="E748" t="str">
        <f t="shared" si="23"/>
        <v>adult</v>
      </c>
      <c r="F748" s="3">
        <v>44899</v>
      </c>
      <c r="G748" s="3" t="str">
        <f t="shared" si="22"/>
        <v>Dec</v>
      </c>
      <c r="H748" t="s">
        <v>20</v>
      </c>
      <c r="I748" t="s">
        <v>47</v>
      </c>
      <c r="J748" t="s">
        <v>64</v>
      </c>
      <c r="K748" t="s">
        <v>33</v>
      </c>
      <c r="L748">
        <v>1</v>
      </c>
      <c r="M748">
        <v>690</v>
      </c>
      <c r="N748" t="s">
        <v>24</v>
      </c>
      <c r="O748" t="s">
        <v>43</v>
      </c>
      <c r="P748" t="s">
        <v>108</v>
      </c>
      <c r="Q748" t="s">
        <v>27</v>
      </c>
      <c r="R748" t="s">
        <v>28</v>
      </c>
    </row>
    <row r="749" spans="1:18">
      <c r="A749">
        <v>748</v>
      </c>
      <c r="B749" t="s">
        <v>1102</v>
      </c>
      <c r="C749" t="s">
        <v>51</v>
      </c>
      <c r="D749">
        <v>26</v>
      </c>
      <c r="E749" t="str">
        <f t="shared" si="23"/>
        <v>young adult</v>
      </c>
      <c r="F749" s="3">
        <v>44899</v>
      </c>
      <c r="G749" s="3" t="str">
        <f t="shared" si="22"/>
        <v>Dec</v>
      </c>
      <c r="H749" t="s">
        <v>20</v>
      </c>
      <c r="I749" t="s">
        <v>47</v>
      </c>
      <c r="J749" t="s">
        <v>32</v>
      </c>
      <c r="K749" t="s">
        <v>37</v>
      </c>
      <c r="L749">
        <v>1</v>
      </c>
      <c r="M749">
        <v>788</v>
      </c>
      <c r="N749" t="s">
        <v>24</v>
      </c>
      <c r="O749" t="s">
        <v>49</v>
      </c>
      <c r="P749" t="s">
        <v>601</v>
      </c>
      <c r="Q749" t="s">
        <v>27</v>
      </c>
      <c r="R749" t="s">
        <v>28</v>
      </c>
    </row>
    <row r="750" spans="1:18">
      <c r="A750">
        <v>749</v>
      </c>
      <c r="B750" t="s">
        <v>1103</v>
      </c>
      <c r="C750" t="s">
        <v>51</v>
      </c>
      <c r="D750">
        <v>33</v>
      </c>
      <c r="E750" t="str">
        <f t="shared" si="23"/>
        <v>adult</v>
      </c>
      <c r="F750" s="3">
        <v>44899</v>
      </c>
      <c r="G750" s="3" t="str">
        <f t="shared" si="22"/>
        <v>Dec</v>
      </c>
      <c r="H750" t="s">
        <v>20</v>
      </c>
      <c r="I750" t="s">
        <v>31</v>
      </c>
      <c r="J750" t="s">
        <v>48</v>
      </c>
      <c r="K750" t="s">
        <v>42</v>
      </c>
      <c r="L750">
        <v>1</v>
      </c>
      <c r="M750">
        <v>1033</v>
      </c>
      <c r="N750" t="s">
        <v>24</v>
      </c>
      <c r="O750" t="s">
        <v>71</v>
      </c>
      <c r="P750" t="s">
        <v>1104</v>
      </c>
      <c r="Q750" t="s">
        <v>27</v>
      </c>
      <c r="R750" t="s">
        <v>28</v>
      </c>
    </row>
    <row r="751" spans="1:18">
      <c r="A751">
        <v>750</v>
      </c>
      <c r="B751" t="s">
        <v>1105</v>
      </c>
      <c r="C751" t="s">
        <v>30</v>
      </c>
      <c r="D751">
        <v>26</v>
      </c>
      <c r="E751" t="str">
        <f t="shared" si="23"/>
        <v>young adult</v>
      </c>
      <c r="F751" s="3">
        <v>44899</v>
      </c>
      <c r="G751" s="3" t="str">
        <f t="shared" si="22"/>
        <v>Dec</v>
      </c>
      <c r="H751" t="s">
        <v>20</v>
      </c>
      <c r="I751" t="s">
        <v>52</v>
      </c>
      <c r="J751" t="s">
        <v>64</v>
      </c>
      <c r="K751" t="s">
        <v>89</v>
      </c>
      <c r="L751">
        <v>1</v>
      </c>
      <c r="M751">
        <v>522</v>
      </c>
      <c r="N751" t="s">
        <v>24</v>
      </c>
      <c r="O751" t="s">
        <v>49</v>
      </c>
      <c r="P751" t="s">
        <v>85</v>
      </c>
      <c r="Q751" t="s">
        <v>27</v>
      </c>
      <c r="R751" t="s">
        <v>28</v>
      </c>
    </row>
    <row r="752" spans="1:18">
      <c r="A752">
        <v>751</v>
      </c>
      <c r="B752" t="s">
        <v>1106</v>
      </c>
      <c r="C752" t="s">
        <v>30</v>
      </c>
      <c r="D752">
        <v>62</v>
      </c>
      <c r="E752" t="str">
        <f t="shared" si="23"/>
        <v>adult</v>
      </c>
      <c r="F752" s="3">
        <v>44899</v>
      </c>
      <c r="G752" s="3" t="str">
        <f t="shared" si="22"/>
        <v>Dec</v>
      </c>
      <c r="H752" t="s">
        <v>20</v>
      </c>
      <c r="I752" t="s">
        <v>47</v>
      </c>
      <c r="J752" t="s">
        <v>64</v>
      </c>
      <c r="K752" t="s">
        <v>23</v>
      </c>
      <c r="L752">
        <v>1</v>
      </c>
      <c r="M752">
        <v>549</v>
      </c>
      <c r="N752" t="s">
        <v>24</v>
      </c>
      <c r="O752" t="s">
        <v>53</v>
      </c>
      <c r="P752" t="s">
        <v>54</v>
      </c>
      <c r="Q752" t="s">
        <v>27</v>
      </c>
      <c r="R752" t="s">
        <v>28</v>
      </c>
    </row>
    <row r="753" spans="1:18">
      <c r="A753">
        <v>752</v>
      </c>
      <c r="B753" t="s">
        <v>1107</v>
      </c>
      <c r="C753" t="s">
        <v>30</v>
      </c>
      <c r="D753">
        <v>69</v>
      </c>
      <c r="E753" t="str">
        <f t="shared" si="23"/>
        <v>adult</v>
      </c>
      <c r="F753" s="3">
        <v>44899</v>
      </c>
      <c r="G753" s="3" t="str">
        <f t="shared" si="22"/>
        <v>Dec</v>
      </c>
      <c r="H753" t="s">
        <v>20</v>
      </c>
      <c r="I753" t="s">
        <v>47</v>
      </c>
      <c r="J753" t="s">
        <v>32</v>
      </c>
      <c r="K753" t="s">
        <v>42</v>
      </c>
      <c r="L753">
        <v>1</v>
      </c>
      <c r="M753">
        <v>569</v>
      </c>
      <c r="N753" t="s">
        <v>24</v>
      </c>
      <c r="O753" t="s">
        <v>49</v>
      </c>
      <c r="P753" t="s">
        <v>1108</v>
      </c>
      <c r="Q753" t="s">
        <v>27</v>
      </c>
      <c r="R753" t="s">
        <v>28</v>
      </c>
    </row>
    <row r="754" spans="1:18">
      <c r="A754">
        <v>753</v>
      </c>
      <c r="B754" t="s">
        <v>1109</v>
      </c>
      <c r="C754" t="s">
        <v>30</v>
      </c>
      <c r="D754">
        <v>67</v>
      </c>
      <c r="E754" t="str">
        <f t="shared" si="23"/>
        <v>adult</v>
      </c>
      <c r="F754" s="3">
        <v>44899</v>
      </c>
      <c r="G754" s="3" t="str">
        <f t="shared" si="22"/>
        <v>Dec</v>
      </c>
      <c r="H754" t="s">
        <v>20</v>
      </c>
      <c r="I754" t="s">
        <v>74</v>
      </c>
      <c r="J754" t="s">
        <v>22</v>
      </c>
      <c r="K754" t="s">
        <v>89</v>
      </c>
      <c r="L754">
        <v>1</v>
      </c>
      <c r="M754">
        <v>487</v>
      </c>
      <c r="N754" t="s">
        <v>24</v>
      </c>
      <c r="O754" t="s">
        <v>43</v>
      </c>
      <c r="P754" t="s">
        <v>95</v>
      </c>
      <c r="Q754" t="s">
        <v>27</v>
      </c>
      <c r="R754" t="s">
        <v>28</v>
      </c>
    </row>
    <row r="755" spans="1:18">
      <c r="A755">
        <v>754</v>
      </c>
      <c r="B755" t="s">
        <v>1109</v>
      </c>
      <c r="C755" t="s">
        <v>30</v>
      </c>
      <c r="D755">
        <v>59</v>
      </c>
      <c r="E755" t="str">
        <f t="shared" si="23"/>
        <v>adult</v>
      </c>
      <c r="F755" s="3">
        <v>44899</v>
      </c>
      <c r="G755" s="3" t="str">
        <f t="shared" si="22"/>
        <v>Dec</v>
      </c>
      <c r="H755" t="s">
        <v>20</v>
      </c>
      <c r="I755" t="s">
        <v>47</v>
      </c>
      <c r="J755" t="s">
        <v>32</v>
      </c>
      <c r="K755" t="s">
        <v>58</v>
      </c>
      <c r="L755">
        <v>1</v>
      </c>
      <c r="M755">
        <v>1271</v>
      </c>
      <c r="N755" t="s">
        <v>24</v>
      </c>
      <c r="O755" t="s">
        <v>43</v>
      </c>
      <c r="P755" t="s">
        <v>1110</v>
      </c>
      <c r="Q755" t="s">
        <v>27</v>
      </c>
      <c r="R755" t="s">
        <v>28</v>
      </c>
    </row>
    <row r="756" spans="1:18">
      <c r="A756">
        <v>755</v>
      </c>
      <c r="B756" t="s">
        <v>1111</v>
      </c>
      <c r="C756" t="s">
        <v>30</v>
      </c>
      <c r="D756">
        <v>64</v>
      </c>
      <c r="E756" t="str">
        <f t="shared" si="23"/>
        <v>adult</v>
      </c>
      <c r="F756" s="3">
        <v>44899</v>
      </c>
      <c r="G756" s="3" t="str">
        <f t="shared" si="22"/>
        <v>Dec</v>
      </c>
      <c r="H756" t="s">
        <v>20</v>
      </c>
      <c r="I756" t="s">
        <v>41</v>
      </c>
      <c r="J756" t="s">
        <v>32</v>
      </c>
      <c r="K756" t="s">
        <v>42</v>
      </c>
      <c r="L756">
        <v>1</v>
      </c>
      <c r="M756">
        <v>599</v>
      </c>
      <c r="N756" t="s">
        <v>24</v>
      </c>
      <c r="O756" t="s">
        <v>90</v>
      </c>
      <c r="P756" t="s">
        <v>91</v>
      </c>
      <c r="Q756" t="s">
        <v>27</v>
      </c>
      <c r="R756" t="s">
        <v>28</v>
      </c>
    </row>
    <row r="757" spans="1:18">
      <c r="A757">
        <v>756</v>
      </c>
      <c r="B757" t="s">
        <v>1111</v>
      </c>
      <c r="C757" t="s">
        <v>30</v>
      </c>
      <c r="D757">
        <v>23</v>
      </c>
      <c r="E757" t="str">
        <f t="shared" si="23"/>
        <v>young adult</v>
      </c>
      <c r="F757" s="3">
        <v>44899</v>
      </c>
      <c r="G757" s="3" t="str">
        <f t="shared" si="22"/>
        <v>Dec</v>
      </c>
      <c r="H757" t="s">
        <v>20</v>
      </c>
      <c r="I757" t="s">
        <v>21</v>
      </c>
      <c r="J757" t="s">
        <v>32</v>
      </c>
      <c r="K757" t="s">
        <v>89</v>
      </c>
      <c r="L757">
        <v>1</v>
      </c>
      <c r="M757">
        <v>1093</v>
      </c>
      <c r="N757" t="s">
        <v>24</v>
      </c>
      <c r="O757" t="s">
        <v>100</v>
      </c>
      <c r="P757" t="s">
        <v>157</v>
      </c>
      <c r="Q757" t="s">
        <v>27</v>
      </c>
      <c r="R757" t="s">
        <v>28</v>
      </c>
    </row>
    <row r="758" spans="1:18">
      <c r="A758">
        <v>757</v>
      </c>
      <c r="B758" t="s">
        <v>1112</v>
      </c>
      <c r="C758" t="s">
        <v>30</v>
      </c>
      <c r="D758">
        <v>52</v>
      </c>
      <c r="E758" t="str">
        <f t="shared" si="23"/>
        <v>adult</v>
      </c>
      <c r="F758" s="3">
        <v>44899</v>
      </c>
      <c r="G758" s="3" t="str">
        <f t="shared" si="22"/>
        <v>Dec</v>
      </c>
      <c r="H758" t="s">
        <v>20</v>
      </c>
      <c r="I758" t="s">
        <v>41</v>
      </c>
      <c r="J758" t="s">
        <v>22</v>
      </c>
      <c r="K758" t="s">
        <v>23</v>
      </c>
      <c r="L758">
        <v>1</v>
      </c>
      <c r="M758">
        <v>457</v>
      </c>
      <c r="N758" t="s">
        <v>24</v>
      </c>
      <c r="O758" t="s">
        <v>71</v>
      </c>
      <c r="P758" t="s">
        <v>72</v>
      </c>
      <c r="Q758" t="s">
        <v>27</v>
      </c>
      <c r="R758" t="s">
        <v>28</v>
      </c>
    </row>
    <row r="759" spans="1:18">
      <c r="A759">
        <v>758</v>
      </c>
      <c r="B759" t="s">
        <v>1113</v>
      </c>
      <c r="C759" t="s">
        <v>51</v>
      </c>
      <c r="D759">
        <v>53</v>
      </c>
      <c r="E759" t="str">
        <f t="shared" si="23"/>
        <v>adult</v>
      </c>
      <c r="F759" s="3">
        <v>44899</v>
      </c>
      <c r="G759" s="3" t="str">
        <f t="shared" si="22"/>
        <v>Dec</v>
      </c>
      <c r="H759" t="s">
        <v>20</v>
      </c>
      <c r="I759" t="s">
        <v>74</v>
      </c>
      <c r="J759" t="s">
        <v>48</v>
      </c>
      <c r="K759" t="s">
        <v>42</v>
      </c>
      <c r="L759">
        <v>1</v>
      </c>
      <c r="M759">
        <v>842</v>
      </c>
      <c r="N759" t="s">
        <v>24</v>
      </c>
      <c r="O759" t="s">
        <v>60</v>
      </c>
      <c r="P759" t="s">
        <v>538</v>
      </c>
      <c r="Q759" t="s">
        <v>27</v>
      </c>
      <c r="R759" t="s">
        <v>28</v>
      </c>
    </row>
    <row r="760" spans="1:18">
      <c r="A760">
        <v>759</v>
      </c>
      <c r="B760" t="s">
        <v>1114</v>
      </c>
      <c r="C760" t="s">
        <v>51</v>
      </c>
      <c r="D760">
        <v>28</v>
      </c>
      <c r="E760" t="str">
        <f t="shared" si="23"/>
        <v>young adult</v>
      </c>
      <c r="F760" s="3">
        <v>44899</v>
      </c>
      <c r="G760" s="3" t="str">
        <f t="shared" si="22"/>
        <v>Dec</v>
      </c>
      <c r="H760" t="s">
        <v>20</v>
      </c>
      <c r="I760" t="s">
        <v>41</v>
      </c>
      <c r="J760" t="s">
        <v>32</v>
      </c>
      <c r="K760" t="s">
        <v>81</v>
      </c>
      <c r="L760">
        <v>1</v>
      </c>
      <c r="M760">
        <v>1299</v>
      </c>
      <c r="N760" t="s">
        <v>24</v>
      </c>
      <c r="O760" t="s">
        <v>115</v>
      </c>
      <c r="P760" t="s">
        <v>1115</v>
      </c>
      <c r="Q760" t="s">
        <v>27</v>
      </c>
      <c r="R760" t="s">
        <v>28</v>
      </c>
    </row>
    <row r="761" spans="1:18">
      <c r="A761">
        <v>760</v>
      </c>
      <c r="B761" t="s">
        <v>1116</v>
      </c>
      <c r="C761" t="s">
        <v>30</v>
      </c>
      <c r="D761">
        <v>33</v>
      </c>
      <c r="E761" t="str">
        <f t="shared" si="23"/>
        <v>adult</v>
      </c>
      <c r="F761" s="3">
        <v>44899</v>
      </c>
      <c r="G761" s="3" t="str">
        <f t="shared" si="22"/>
        <v>Dec</v>
      </c>
      <c r="H761" t="s">
        <v>20</v>
      </c>
      <c r="I761" t="s">
        <v>41</v>
      </c>
      <c r="J761" t="s">
        <v>32</v>
      </c>
      <c r="K761" t="s">
        <v>37</v>
      </c>
      <c r="L761">
        <v>1</v>
      </c>
      <c r="M761">
        <v>1125</v>
      </c>
      <c r="N761" t="s">
        <v>24</v>
      </c>
      <c r="O761" t="s">
        <v>60</v>
      </c>
      <c r="P761" t="s">
        <v>1117</v>
      </c>
      <c r="Q761" t="s">
        <v>27</v>
      </c>
      <c r="R761" t="s">
        <v>28</v>
      </c>
    </row>
    <row r="762" spans="1:18">
      <c r="A762">
        <v>761</v>
      </c>
      <c r="B762" t="s">
        <v>1118</v>
      </c>
      <c r="C762" t="s">
        <v>51</v>
      </c>
      <c r="D762">
        <v>32</v>
      </c>
      <c r="E762" t="str">
        <f t="shared" si="23"/>
        <v>adult</v>
      </c>
      <c r="F762" s="3">
        <v>44899</v>
      </c>
      <c r="G762" s="3" t="str">
        <f t="shared" si="22"/>
        <v>Dec</v>
      </c>
      <c r="H762" t="s">
        <v>204</v>
      </c>
      <c r="I762" t="s">
        <v>47</v>
      </c>
      <c r="J762" t="s">
        <v>155</v>
      </c>
      <c r="K762" t="s">
        <v>156</v>
      </c>
      <c r="L762">
        <v>1</v>
      </c>
      <c r="M762">
        <v>1140</v>
      </c>
      <c r="N762" t="s">
        <v>24</v>
      </c>
      <c r="O762" t="s">
        <v>105</v>
      </c>
      <c r="P762" t="s">
        <v>1119</v>
      </c>
      <c r="Q762" t="s">
        <v>27</v>
      </c>
      <c r="R762" t="s">
        <v>28</v>
      </c>
    </row>
    <row r="763" spans="1:18">
      <c r="A763">
        <v>762</v>
      </c>
      <c r="B763" t="s">
        <v>1120</v>
      </c>
      <c r="C763" t="s">
        <v>30</v>
      </c>
      <c r="D763">
        <v>46</v>
      </c>
      <c r="E763" t="str">
        <f t="shared" si="23"/>
        <v>adult</v>
      </c>
      <c r="F763" s="3">
        <v>44899</v>
      </c>
      <c r="G763" s="3" t="str">
        <f t="shared" si="22"/>
        <v>Dec</v>
      </c>
      <c r="H763" t="s">
        <v>20</v>
      </c>
      <c r="I763" t="s">
        <v>21</v>
      </c>
      <c r="J763" t="s">
        <v>320</v>
      </c>
      <c r="K763" t="s">
        <v>37</v>
      </c>
      <c r="L763">
        <v>1</v>
      </c>
      <c r="M763">
        <v>599</v>
      </c>
      <c r="N763" t="s">
        <v>24</v>
      </c>
      <c r="O763" t="s">
        <v>49</v>
      </c>
      <c r="P763" t="s">
        <v>1121</v>
      </c>
      <c r="Q763" t="s">
        <v>27</v>
      </c>
      <c r="R763" t="s">
        <v>28</v>
      </c>
    </row>
    <row r="764" spans="1:18">
      <c r="A764">
        <v>763</v>
      </c>
      <c r="B764" t="s">
        <v>1122</v>
      </c>
      <c r="C764" t="s">
        <v>51</v>
      </c>
      <c r="D764">
        <v>36</v>
      </c>
      <c r="E764" t="str">
        <f t="shared" si="23"/>
        <v>adult</v>
      </c>
      <c r="F764" s="3">
        <v>44899</v>
      </c>
      <c r="G764" s="3" t="str">
        <f t="shared" si="22"/>
        <v>Dec</v>
      </c>
      <c r="H764" t="s">
        <v>20</v>
      </c>
      <c r="I764" t="s">
        <v>41</v>
      </c>
      <c r="J764" t="s">
        <v>48</v>
      </c>
      <c r="K764" t="s">
        <v>89</v>
      </c>
      <c r="L764">
        <v>1</v>
      </c>
      <c r="M764">
        <v>869</v>
      </c>
      <c r="N764" t="s">
        <v>24</v>
      </c>
      <c r="O764" t="s">
        <v>82</v>
      </c>
      <c r="P764" t="s">
        <v>1123</v>
      </c>
      <c r="Q764" t="s">
        <v>27</v>
      </c>
      <c r="R764" t="s">
        <v>28</v>
      </c>
    </row>
    <row r="765" spans="1:18">
      <c r="A765">
        <v>764</v>
      </c>
      <c r="B765" t="s">
        <v>1124</v>
      </c>
      <c r="C765" t="s">
        <v>30</v>
      </c>
      <c r="D765">
        <v>46</v>
      </c>
      <c r="E765" t="str">
        <f t="shared" si="23"/>
        <v>adult</v>
      </c>
      <c r="F765" s="3">
        <v>44899</v>
      </c>
      <c r="G765" s="3" t="str">
        <f t="shared" si="22"/>
        <v>Dec</v>
      </c>
      <c r="H765" t="s">
        <v>20</v>
      </c>
      <c r="I765" t="s">
        <v>41</v>
      </c>
      <c r="J765" t="s">
        <v>32</v>
      </c>
      <c r="K765" t="s">
        <v>42</v>
      </c>
      <c r="L765">
        <v>1</v>
      </c>
      <c r="M765">
        <v>1133</v>
      </c>
      <c r="N765" t="s">
        <v>24</v>
      </c>
      <c r="O765" t="s">
        <v>53</v>
      </c>
      <c r="P765" t="s">
        <v>54</v>
      </c>
      <c r="Q765" t="s">
        <v>27</v>
      </c>
      <c r="R765" t="s">
        <v>28</v>
      </c>
    </row>
    <row r="766" spans="1:18">
      <c r="A766">
        <v>765</v>
      </c>
      <c r="B766" t="s">
        <v>1125</v>
      </c>
      <c r="C766" t="s">
        <v>51</v>
      </c>
      <c r="D766">
        <v>61</v>
      </c>
      <c r="E766" t="str">
        <f t="shared" si="23"/>
        <v>adult</v>
      </c>
      <c r="F766" s="3">
        <v>44899</v>
      </c>
      <c r="G766" s="3" t="str">
        <f t="shared" si="22"/>
        <v>Dec</v>
      </c>
      <c r="H766" t="s">
        <v>20</v>
      </c>
      <c r="I766" t="s">
        <v>41</v>
      </c>
      <c r="J766" t="s">
        <v>155</v>
      </c>
      <c r="K766" t="s">
        <v>156</v>
      </c>
      <c r="L766">
        <v>1</v>
      </c>
      <c r="M766">
        <v>549</v>
      </c>
      <c r="N766" t="s">
        <v>24</v>
      </c>
      <c r="O766" t="s">
        <v>53</v>
      </c>
      <c r="P766" t="s">
        <v>54</v>
      </c>
      <c r="Q766" t="s">
        <v>27</v>
      </c>
      <c r="R766" t="s">
        <v>28</v>
      </c>
    </row>
    <row r="767" spans="1:18">
      <c r="A767">
        <v>766</v>
      </c>
      <c r="B767" t="s">
        <v>1126</v>
      </c>
      <c r="C767" t="s">
        <v>30</v>
      </c>
      <c r="D767">
        <v>19</v>
      </c>
      <c r="E767" t="str">
        <f t="shared" si="23"/>
        <v>Teenager</v>
      </c>
      <c r="F767" s="3">
        <v>44899</v>
      </c>
      <c r="G767" s="3" t="str">
        <f t="shared" si="22"/>
        <v>Dec</v>
      </c>
      <c r="H767" t="s">
        <v>20</v>
      </c>
      <c r="I767" t="s">
        <v>41</v>
      </c>
      <c r="J767" t="s">
        <v>32</v>
      </c>
      <c r="K767" t="s">
        <v>33</v>
      </c>
      <c r="L767">
        <v>1</v>
      </c>
      <c r="M767">
        <v>771</v>
      </c>
      <c r="N767" t="s">
        <v>24</v>
      </c>
      <c r="O767" t="s">
        <v>49</v>
      </c>
      <c r="P767" t="s">
        <v>186</v>
      </c>
      <c r="Q767" t="s">
        <v>27</v>
      </c>
      <c r="R767" t="s">
        <v>28</v>
      </c>
    </row>
    <row r="768" spans="1:18">
      <c r="A768">
        <v>767</v>
      </c>
      <c r="B768" t="s">
        <v>1127</v>
      </c>
      <c r="C768" t="s">
        <v>30</v>
      </c>
      <c r="D768">
        <v>35</v>
      </c>
      <c r="E768" t="str">
        <f t="shared" si="23"/>
        <v>adult</v>
      </c>
      <c r="F768" s="3">
        <v>44899</v>
      </c>
      <c r="G768" s="3" t="str">
        <f t="shared" si="22"/>
        <v>Dec</v>
      </c>
      <c r="H768" t="s">
        <v>20</v>
      </c>
      <c r="I768" t="s">
        <v>21</v>
      </c>
      <c r="J768" t="s">
        <v>32</v>
      </c>
      <c r="K768" t="s">
        <v>89</v>
      </c>
      <c r="L768">
        <v>1</v>
      </c>
      <c r="M768">
        <v>1354</v>
      </c>
      <c r="N768" t="s">
        <v>24</v>
      </c>
      <c r="O768" t="s">
        <v>49</v>
      </c>
      <c r="P768" t="s">
        <v>345</v>
      </c>
      <c r="Q768" t="s">
        <v>27</v>
      </c>
      <c r="R768" t="s">
        <v>28</v>
      </c>
    </row>
    <row r="769" spans="1:18">
      <c r="A769">
        <v>768</v>
      </c>
      <c r="B769" t="s">
        <v>1128</v>
      </c>
      <c r="C769" t="s">
        <v>51</v>
      </c>
      <c r="D769">
        <v>29</v>
      </c>
      <c r="E769" t="str">
        <f t="shared" si="23"/>
        <v>young adult</v>
      </c>
      <c r="F769" s="3">
        <v>44899</v>
      </c>
      <c r="G769" s="3" t="str">
        <f t="shared" si="22"/>
        <v>Dec</v>
      </c>
      <c r="H769" t="s">
        <v>20</v>
      </c>
      <c r="I769" t="s">
        <v>41</v>
      </c>
      <c r="J769" t="s">
        <v>32</v>
      </c>
      <c r="K769" t="s">
        <v>58</v>
      </c>
      <c r="L769">
        <v>1</v>
      </c>
      <c r="M769">
        <v>1094</v>
      </c>
      <c r="N769" t="s">
        <v>24</v>
      </c>
      <c r="O769" t="s">
        <v>100</v>
      </c>
      <c r="P769" t="s">
        <v>440</v>
      </c>
      <c r="Q769" t="s">
        <v>27</v>
      </c>
      <c r="R769" t="s">
        <v>28</v>
      </c>
    </row>
    <row r="770" spans="1:18">
      <c r="A770">
        <v>769</v>
      </c>
      <c r="B770" t="s">
        <v>1129</v>
      </c>
      <c r="C770" t="s">
        <v>51</v>
      </c>
      <c r="D770">
        <v>37</v>
      </c>
      <c r="E770" t="str">
        <f t="shared" si="23"/>
        <v>adult</v>
      </c>
      <c r="F770" s="3">
        <v>44899</v>
      </c>
      <c r="G770" s="3" t="str">
        <f t="shared" si="22"/>
        <v>Dec</v>
      </c>
      <c r="H770" t="s">
        <v>20</v>
      </c>
      <c r="I770" t="s">
        <v>47</v>
      </c>
      <c r="J770" t="s">
        <v>32</v>
      </c>
      <c r="K770" t="s">
        <v>42</v>
      </c>
      <c r="L770">
        <v>1</v>
      </c>
      <c r="M770">
        <v>563</v>
      </c>
      <c r="N770" t="s">
        <v>24</v>
      </c>
      <c r="O770" t="s">
        <v>49</v>
      </c>
      <c r="P770" t="s">
        <v>1130</v>
      </c>
      <c r="Q770" t="s">
        <v>27</v>
      </c>
      <c r="R770" t="s">
        <v>28</v>
      </c>
    </row>
    <row r="771" spans="1:18">
      <c r="A771">
        <v>770</v>
      </c>
      <c r="B771" t="s">
        <v>1131</v>
      </c>
      <c r="C771" t="s">
        <v>30</v>
      </c>
      <c r="D771">
        <v>46</v>
      </c>
      <c r="E771" t="str">
        <f t="shared" si="23"/>
        <v>adult</v>
      </c>
      <c r="F771" s="3">
        <v>44899</v>
      </c>
      <c r="G771" s="3" t="str">
        <f t="shared" ref="G771:G834" si="24">TEXT(F771,"mmm")</f>
        <v>Dec</v>
      </c>
      <c r="H771" t="s">
        <v>20</v>
      </c>
      <c r="I771" t="s">
        <v>47</v>
      </c>
      <c r="J771" t="s">
        <v>22</v>
      </c>
      <c r="K771" t="s">
        <v>23</v>
      </c>
      <c r="L771">
        <v>1</v>
      </c>
      <c r="M771">
        <v>589</v>
      </c>
      <c r="N771" t="s">
        <v>24</v>
      </c>
      <c r="O771" t="s">
        <v>49</v>
      </c>
      <c r="P771" t="s">
        <v>1132</v>
      </c>
      <c r="Q771" t="s">
        <v>27</v>
      </c>
      <c r="R771" t="s">
        <v>28</v>
      </c>
    </row>
    <row r="772" spans="1:18">
      <c r="A772">
        <v>771</v>
      </c>
      <c r="B772" t="s">
        <v>1133</v>
      </c>
      <c r="C772" t="s">
        <v>30</v>
      </c>
      <c r="D772">
        <v>18</v>
      </c>
      <c r="E772" t="str">
        <f t="shared" si="23"/>
        <v>Teenager</v>
      </c>
      <c r="F772" s="3">
        <v>44899</v>
      </c>
      <c r="G772" s="3" t="str">
        <f t="shared" si="24"/>
        <v>Dec</v>
      </c>
      <c r="H772" t="s">
        <v>20</v>
      </c>
      <c r="I772" t="s">
        <v>31</v>
      </c>
      <c r="J772" t="s">
        <v>22</v>
      </c>
      <c r="K772" t="s">
        <v>42</v>
      </c>
      <c r="L772">
        <v>1</v>
      </c>
      <c r="M772">
        <v>606</v>
      </c>
      <c r="N772" t="s">
        <v>24</v>
      </c>
      <c r="O772" t="s">
        <v>62</v>
      </c>
      <c r="P772" t="s">
        <v>1134</v>
      </c>
      <c r="Q772" t="s">
        <v>27</v>
      </c>
      <c r="R772" t="s">
        <v>28</v>
      </c>
    </row>
    <row r="773" spans="1:18">
      <c r="A773">
        <v>772</v>
      </c>
      <c r="B773" t="s">
        <v>1135</v>
      </c>
      <c r="C773" t="s">
        <v>51</v>
      </c>
      <c r="D773">
        <v>40</v>
      </c>
      <c r="E773" t="str">
        <f t="shared" si="23"/>
        <v>adult</v>
      </c>
      <c r="F773" s="3">
        <v>44899</v>
      </c>
      <c r="G773" s="3" t="str">
        <f t="shared" si="24"/>
        <v>Dec</v>
      </c>
      <c r="H773" t="s">
        <v>20</v>
      </c>
      <c r="I773" t="s">
        <v>21</v>
      </c>
      <c r="J773" t="s">
        <v>155</v>
      </c>
      <c r="K773" t="s">
        <v>156</v>
      </c>
      <c r="L773">
        <v>1</v>
      </c>
      <c r="M773">
        <v>999</v>
      </c>
      <c r="N773" t="s">
        <v>24</v>
      </c>
      <c r="O773" t="s">
        <v>179</v>
      </c>
      <c r="P773" t="s">
        <v>1136</v>
      </c>
      <c r="Q773" t="s">
        <v>27</v>
      </c>
      <c r="R773" t="s">
        <v>28</v>
      </c>
    </row>
    <row r="774" spans="1:18">
      <c r="A774">
        <v>773</v>
      </c>
      <c r="B774" t="s">
        <v>1137</v>
      </c>
      <c r="C774" t="s">
        <v>51</v>
      </c>
      <c r="D774">
        <v>37</v>
      </c>
      <c r="E774" t="str">
        <f t="shared" si="23"/>
        <v>adult</v>
      </c>
      <c r="F774" s="3">
        <v>44899</v>
      </c>
      <c r="G774" s="3" t="str">
        <f t="shared" si="24"/>
        <v>Dec</v>
      </c>
      <c r="H774" t="s">
        <v>20</v>
      </c>
      <c r="I774" t="s">
        <v>41</v>
      </c>
      <c r="J774" t="s">
        <v>155</v>
      </c>
      <c r="K774" t="s">
        <v>156</v>
      </c>
      <c r="L774">
        <v>1</v>
      </c>
      <c r="M774">
        <v>764</v>
      </c>
      <c r="N774" t="s">
        <v>24</v>
      </c>
      <c r="O774" t="s">
        <v>49</v>
      </c>
      <c r="P774" t="s">
        <v>435</v>
      </c>
      <c r="Q774" t="s">
        <v>27</v>
      </c>
      <c r="R774" t="s">
        <v>28</v>
      </c>
    </row>
    <row r="775" spans="1:18">
      <c r="A775">
        <v>774</v>
      </c>
      <c r="B775" t="s">
        <v>1137</v>
      </c>
      <c r="C775" t="s">
        <v>30</v>
      </c>
      <c r="D775">
        <v>61</v>
      </c>
      <c r="E775" t="str">
        <f t="shared" si="23"/>
        <v>adult</v>
      </c>
      <c r="F775" s="3">
        <v>44899</v>
      </c>
      <c r="G775" s="3" t="str">
        <f t="shared" si="24"/>
        <v>Dec</v>
      </c>
      <c r="H775" t="s">
        <v>20</v>
      </c>
      <c r="I775" t="s">
        <v>41</v>
      </c>
      <c r="J775" t="s">
        <v>22</v>
      </c>
      <c r="K775" t="s">
        <v>33</v>
      </c>
      <c r="L775">
        <v>1</v>
      </c>
      <c r="M775">
        <v>406</v>
      </c>
      <c r="N775" t="s">
        <v>24</v>
      </c>
      <c r="O775" t="s">
        <v>43</v>
      </c>
      <c r="P775" t="s">
        <v>108</v>
      </c>
      <c r="Q775" t="s">
        <v>27</v>
      </c>
      <c r="R775" t="s">
        <v>28</v>
      </c>
    </row>
    <row r="776" spans="1:18">
      <c r="A776">
        <v>775</v>
      </c>
      <c r="B776" t="s">
        <v>1137</v>
      </c>
      <c r="C776" t="s">
        <v>30</v>
      </c>
      <c r="D776">
        <v>47</v>
      </c>
      <c r="E776" t="str">
        <f t="shared" si="23"/>
        <v>adult</v>
      </c>
      <c r="F776" s="3">
        <v>44899</v>
      </c>
      <c r="G776" s="3" t="str">
        <f t="shared" si="24"/>
        <v>Dec</v>
      </c>
      <c r="H776" t="s">
        <v>20</v>
      </c>
      <c r="I776" t="s">
        <v>41</v>
      </c>
      <c r="J776" t="s">
        <v>22</v>
      </c>
      <c r="K776" t="s">
        <v>23</v>
      </c>
      <c r="L776">
        <v>1</v>
      </c>
      <c r="M776">
        <v>364</v>
      </c>
      <c r="N776" t="s">
        <v>24</v>
      </c>
      <c r="O776" t="s">
        <v>115</v>
      </c>
      <c r="P776" t="s">
        <v>1138</v>
      </c>
      <c r="Q776" t="s">
        <v>27</v>
      </c>
      <c r="R776" t="s">
        <v>28</v>
      </c>
    </row>
    <row r="777" spans="1:18">
      <c r="A777">
        <v>776</v>
      </c>
      <c r="B777" t="s">
        <v>1139</v>
      </c>
      <c r="C777" t="s">
        <v>51</v>
      </c>
      <c r="D777">
        <v>39</v>
      </c>
      <c r="E777" t="str">
        <f t="shared" si="23"/>
        <v>adult</v>
      </c>
      <c r="F777" s="3">
        <v>44899</v>
      </c>
      <c r="G777" s="3" t="str">
        <f t="shared" si="24"/>
        <v>Dec</v>
      </c>
      <c r="H777" t="s">
        <v>20</v>
      </c>
      <c r="I777" t="s">
        <v>41</v>
      </c>
      <c r="J777" t="s">
        <v>155</v>
      </c>
      <c r="K777" t="s">
        <v>156</v>
      </c>
      <c r="L777">
        <v>1</v>
      </c>
      <c r="M777">
        <v>850</v>
      </c>
      <c r="N777" t="s">
        <v>24</v>
      </c>
      <c r="O777" t="s">
        <v>100</v>
      </c>
      <c r="P777" t="s">
        <v>376</v>
      </c>
      <c r="Q777" t="s">
        <v>27</v>
      </c>
      <c r="R777" t="s">
        <v>28</v>
      </c>
    </row>
    <row r="778" spans="1:18">
      <c r="A778">
        <v>777</v>
      </c>
      <c r="B778" t="s">
        <v>1139</v>
      </c>
      <c r="C778" t="s">
        <v>51</v>
      </c>
      <c r="D778">
        <v>38</v>
      </c>
      <c r="E778" t="str">
        <f t="shared" si="23"/>
        <v>adult</v>
      </c>
      <c r="F778" s="3">
        <v>44899</v>
      </c>
      <c r="G778" s="3" t="str">
        <f t="shared" si="24"/>
        <v>Dec</v>
      </c>
      <c r="H778" t="s">
        <v>20</v>
      </c>
      <c r="I778" t="s">
        <v>47</v>
      </c>
      <c r="J778" t="s">
        <v>32</v>
      </c>
      <c r="K778" t="s">
        <v>23</v>
      </c>
      <c r="L778">
        <v>1</v>
      </c>
      <c r="M778">
        <v>1099</v>
      </c>
      <c r="N778" t="s">
        <v>24</v>
      </c>
      <c r="O778" t="s">
        <v>49</v>
      </c>
      <c r="P778" t="s">
        <v>85</v>
      </c>
      <c r="Q778" t="s">
        <v>27</v>
      </c>
      <c r="R778" t="s">
        <v>28</v>
      </c>
    </row>
    <row r="779" spans="1:18">
      <c r="A779">
        <v>778</v>
      </c>
      <c r="B779" t="s">
        <v>1140</v>
      </c>
      <c r="C779" t="s">
        <v>30</v>
      </c>
      <c r="D779">
        <v>28</v>
      </c>
      <c r="E779" t="str">
        <f t="shared" si="23"/>
        <v>young adult</v>
      </c>
      <c r="F779" s="3">
        <v>44899</v>
      </c>
      <c r="G779" s="3" t="str">
        <f t="shared" si="24"/>
        <v>Dec</v>
      </c>
      <c r="H779" t="s">
        <v>168</v>
      </c>
      <c r="I779" t="s">
        <v>74</v>
      </c>
      <c r="J779" t="s">
        <v>22</v>
      </c>
      <c r="K779" t="s">
        <v>37</v>
      </c>
      <c r="L779">
        <v>1</v>
      </c>
      <c r="M779">
        <v>399</v>
      </c>
      <c r="N779" t="s">
        <v>24</v>
      </c>
      <c r="O779" t="s">
        <v>60</v>
      </c>
      <c r="P779" t="s">
        <v>1141</v>
      </c>
      <c r="Q779" t="s">
        <v>27</v>
      </c>
      <c r="R779" t="s">
        <v>28</v>
      </c>
    </row>
    <row r="780" spans="1:18">
      <c r="A780">
        <v>779</v>
      </c>
      <c r="B780" t="s">
        <v>1142</v>
      </c>
      <c r="C780" t="s">
        <v>30</v>
      </c>
      <c r="D780">
        <v>41</v>
      </c>
      <c r="E780" t="str">
        <f t="shared" si="23"/>
        <v>adult</v>
      </c>
      <c r="F780" s="3">
        <v>44899</v>
      </c>
      <c r="G780" s="3" t="str">
        <f t="shared" si="24"/>
        <v>Dec</v>
      </c>
      <c r="H780" t="s">
        <v>204</v>
      </c>
      <c r="I780" t="s">
        <v>41</v>
      </c>
      <c r="J780" t="s">
        <v>22</v>
      </c>
      <c r="K780" t="s">
        <v>37</v>
      </c>
      <c r="L780">
        <v>1</v>
      </c>
      <c r="M780">
        <v>529</v>
      </c>
      <c r="N780" t="s">
        <v>24</v>
      </c>
      <c r="O780" t="s">
        <v>25</v>
      </c>
      <c r="P780" t="s">
        <v>419</v>
      </c>
      <c r="Q780" t="s">
        <v>27</v>
      </c>
      <c r="R780" t="s">
        <v>28</v>
      </c>
    </row>
    <row r="781" spans="1:18">
      <c r="A781">
        <v>780</v>
      </c>
      <c r="B781" t="s">
        <v>1143</v>
      </c>
      <c r="C781" t="s">
        <v>51</v>
      </c>
      <c r="D781">
        <v>43</v>
      </c>
      <c r="E781" t="str">
        <f t="shared" si="23"/>
        <v>adult</v>
      </c>
      <c r="F781" s="3">
        <v>44899</v>
      </c>
      <c r="G781" s="3" t="str">
        <f t="shared" si="24"/>
        <v>Dec</v>
      </c>
      <c r="H781" t="s">
        <v>20</v>
      </c>
      <c r="I781" t="s">
        <v>41</v>
      </c>
      <c r="J781" t="s">
        <v>32</v>
      </c>
      <c r="K781" t="s">
        <v>81</v>
      </c>
      <c r="L781">
        <v>1</v>
      </c>
      <c r="M781">
        <v>788</v>
      </c>
      <c r="N781" t="s">
        <v>24</v>
      </c>
      <c r="O781" t="s">
        <v>53</v>
      </c>
      <c r="P781" t="s">
        <v>1144</v>
      </c>
      <c r="Q781" t="s">
        <v>27</v>
      </c>
      <c r="R781" t="s">
        <v>28</v>
      </c>
    </row>
    <row r="782" spans="1:18">
      <c r="A782">
        <v>781</v>
      </c>
      <c r="B782" t="s">
        <v>1145</v>
      </c>
      <c r="C782" t="s">
        <v>30</v>
      </c>
      <c r="D782">
        <v>27</v>
      </c>
      <c r="E782" t="str">
        <f t="shared" si="23"/>
        <v>young adult</v>
      </c>
      <c r="F782" s="3">
        <v>44899</v>
      </c>
      <c r="G782" s="3" t="str">
        <f t="shared" si="24"/>
        <v>Dec</v>
      </c>
      <c r="H782" t="s">
        <v>20</v>
      </c>
      <c r="I782" t="s">
        <v>41</v>
      </c>
      <c r="J782" t="s">
        <v>22</v>
      </c>
      <c r="K782" t="s">
        <v>89</v>
      </c>
      <c r="L782">
        <v>1</v>
      </c>
      <c r="M782">
        <v>461</v>
      </c>
      <c r="N782" t="s">
        <v>24</v>
      </c>
      <c r="O782" t="s">
        <v>75</v>
      </c>
      <c r="P782" t="s">
        <v>76</v>
      </c>
      <c r="Q782" t="s">
        <v>27</v>
      </c>
      <c r="R782" t="s">
        <v>28</v>
      </c>
    </row>
    <row r="783" spans="1:18">
      <c r="A783">
        <v>782</v>
      </c>
      <c r="B783" t="s">
        <v>1146</v>
      </c>
      <c r="C783" t="s">
        <v>51</v>
      </c>
      <c r="D783">
        <v>37</v>
      </c>
      <c r="E783" t="str">
        <f t="shared" si="23"/>
        <v>adult</v>
      </c>
      <c r="F783" s="3">
        <v>44899</v>
      </c>
      <c r="G783" s="3" t="str">
        <f t="shared" si="24"/>
        <v>Dec</v>
      </c>
      <c r="H783" t="s">
        <v>20</v>
      </c>
      <c r="I783" t="s">
        <v>41</v>
      </c>
      <c r="J783" t="s">
        <v>22</v>
      </c>
      <c r="K783" t="s">
        <v>58</v>
      </c>
      <c r="L783">
        <v>1</v>
      </c>
      <c r="M783">
        <v>487</v>
      </c>
      <c r="N783" t="s">
        <v>24</v>
      </c>
      <c r="O783" t="s">
        <v>75</v>
      </c>
      <c r="P783" t="s">
        <v>76</v>
      </c>
      <c r="Q783" t="s">
        <v>27</v>
      </c>
      <c r="R783" t="s">
        <v>28</v>
      </c>
    </row>
    <row r="784" spans="1:18">
      <c r="A784">
        <v>783</v>
      </c>
      <c r="B784" t="s">
        <v>1147</v>
      </c>
      <c r="C784" t="s">
        <v>51</v>
      </c>
      <c r="D784">
        <v>40</v>
      </c>
      <c r="E784" t="str">
        <f t="shared" si="23"/>
        <v>adult</v>
      </c>
      <c r="F784" s="3">
        <v>44899</v>
      </c>
      <c r="G784" s="3" t="str">
        <f t="shared" si="24"/>
        <v>Dec</v>
      </c>
      <c r="H784" t="s">
        <v>20</v>
      </c>
      <c r="I784" t="s">
        <v>21</v>
      </c>
      <c r="J784" t="s">
        <v>155</v>
      </c>
      <c r="K784" t="s">
        <v>156</v>
      </c>
      <c r="L784">
        <v>1</v>
      </c>
      <c r="M784">
        <v>487</v>
      </c>
      <c r="N784" t="s">
        <v>24</v>
      </c>
      <c r="O784" t="s">
        <v>71</v>
      </c>
      <c r="P784" t="s">
        <v>72</v>
      </c>
      <c r="Q784" t="s">
        <v>27</v>
      </c>
      <c r="R784" t="s">
        <v>28</v>
      </c>
    </row>
    <row r="785" spans="1:18">
      <c r="A785">
        <v>784</v>
      </c>
      <c r="B785" t="s">
        <v>1148</v>
      </c>
      <c r="C785" t="s">
        <v>51</v>
      </c>
      <c r="D785">
        <v>57</v>
      </c>
      <c r="E785" t="str">
        <f t="shared" si="23"/>
        <v>adult</v>
      </c>
      <c r="F785" s="3">
        <v>44899</v>
      </c>
      <c r="G785" s="3" t="str">
        <f t="shared" si="24"/>
        <v>Dec</v>
      </c>
      <c r="H785" t="s">
        <v>20</v>
      </c>
      <c r="I785" t="s">
        <v>21</v>
      </c>
      <c r="J785" t="s">
        <v>32</v>
      </c>
      <c r="K785" t="s">
        <v>42</v>
      </c>
      <c r="L785">
        <v>1</v>
      </c>
      <c r="M785">
        <v>1079</v>
      </c>
      <c r="N785" t="s">
        <v>24</v>
      </c>
      <c r="O785" t="s">
        <v>49</v>
      </c>
      <c r="P785" t="s">
        <v>1149</v>
      </c>
      <c r="Q785" t="s">
        <v>27</v>
      </c>
      <c r="R785" t="s">
        <v>28</v>
      </c>
    </row>
    <row r="786" spans="1:18">
      <c r="A786">
        <v>785</v>
      </c>
      <c r="B786" t="s">
        <v>1150</v>
      </c>
      <c r="C786" t="s">
        <v>51</v>
      </c>
      <c r="D786">
        <v>23</v>
      </c>
      <c r="E786" t="str">
        <f t="shared" si="23"/>
        <v>young adult</v>
      </c>
      <c r="F786" s="3">
        <v>44899</v>
      </c>
      <c r="G786" s="3" t="str">
        <f t="shared" si="24"/>
        <v>Dec</v>
      </c>
      <c r="H786" t="s">
        <v>20</v>
      </c>
      <c r="I786" t="s">
        <v>41</v>
      </c>
      <c r="J786" t="s">
        <v>32</v>
      </c>
      <c r="K786" t="s">
        <v>37</v>
      </c>
      <c r="L786">
        <v>1</v>
      </c>
      <c r="M786">
        <v>792</v>
      </c>
      <c r="N786" t="s">
        <v>24</v>
      </c>
      <c r="O786" t="s">
        <v>49</v>
      </c>
      <c r="P786" t="s">
        <v>1151</v>
      </c>
      <c r="Q786" t="s">
        <v>27</v>
      </c>
      <c r="R786" t="s">
        <v>28</v>
      </c>
    </row>
    <row r="787" spans="1:18">
      <c r="A787">
        <v>786</v>
      </c>
      <c r="B787" t="s">
        <v>1152</v>
      </c>
      <c r="C787" t="s">
        <v>51</v>
      </c>
      <c r="D787">
        <v>44</v>
      </c>
      <c r="E787" t="str">
        <f t="shared" si="23"/>
        <v>adult</v>
      </c>
      <c r="F787" s="3">
        <v>44899</v>
      </c>
      <c r="G787" s="3" t="str">
        <f t="shared" si="24"/>
        <v>Dec</v>
      </c>
      <c r="H787" t="s">
        <v>20</v>
      </c>
      <c r="I787" t="s">
        <v>21</v>
      </c>
      <c r="J787" t="s">
        <v>48</v>
      </c>
      <c r="K787" t="s">
        <v>23</v>
      </c>
      <c r="L787">
        <v>1</v>
      </c>
      <c r="M787">
        <v>743</v>
      </c>
      <c r="N787" t="s">
        <v>24</v>
      </c>
      <c r="O787" t="s">
        <v>49</v>
      </c>
      <c r="P787" t="s">
        <v>186</v>
      </c>
      <c r="Q787" t="s">
        <v>27</v>
      </c>
      <c r="R787" t="s">
        <v>28</v>
      </c>
    </row>
    <row r="788" spans="1:18">
      <c r="A788">
        <v>787</v>
      </c>
      <c r="B788" t="s">
        <v>1153</v>
      </c>
      <c r="C788" t="s">
        <v>30</v>
      </c>
      <c r="D788">
        <v>27</v>
      </c>
      <c r="E788" t="str">
        <f t="shared" si="23"/>
        <v>young adult</v>
      </c>
      <c r="F788" s="3">
        <v>44899</v>
      </c>
      <c r="G788" s="3" t="str">
        <f t="shared" si="24"/>
        <v>Dec</v>
      </c>
      <c r="H788" t="s">
        <v>20</v>
      </c>
      <c r="I788" t="s">
        <v>21</v>
      </c>
      <c r="J788" t="s">
        <v>32</v>
      </c>
      <c r="K788" t="s">
        <v>37</v>
      </c>
      <c r="L788">
        <v>1</v>
      </c>
      <c r="M788">
        <v>636</v>
      </c>
      <c r="N788" t="s">
        <v>24</v>
      </c>
      <c r="O788" t="s">
        <v>62</v>
      </c>
      <c r="P788" t="s">
        <v>536</v>
      </c>
      <c r="Q788" t="s">
        <v>27</v>
      </c>
      <c r="R788" t="s">
        <v>28</v>
      </c>
    </row>
    <row r="789" spans="1:18">
      <c r="A789">
        <v>788</v>
      </c>
      <c r="B789" t="s">
        <v>1154</v>
      </c>
      <c r="C789" t="s">
        <v>51</v>
      </c>
      <c r="D789">
        <v>46</v>
      </c>
      <c r="E789" t="str">
        <f t="shared" si="23"/>
        <v>adult</v>
      </c>
      <c r="F789" s="3">
        <v>44899</v>
      </c>
      <c r="G789" s="3" t="str">
        <f t="shared" si="24"/>
        <v>Dec</v>
      </c>
      <c r="H789" t="s">
        <v>20</v>
      </c>
      <c r="I789" t="s">
        <v>47</v>
      </c>
      <c r="J789" t="s">
        <v>22</v>
      </c>
      <c r="K789" t="s">
        <v>89</v>
      </c>
      <c r="L789">
        <v>1</v>
      </c>
      <c r="M789">
        <v>301</v>
      </c>
      <c r="N789" t="s">
        <v>24</v>
      </c>
      <c r="O789" t="s">
        <v>49</v>
      </c>
      <c r="P789" t="s">
        <v>345</v>
      </c>
      <c r="Q789" t="s">
        <v>27</v>
      </c>
      <c r="R789" t="s">
        <v>28</v>
      </c>
    </row>
    <row r="790" spans="1:18">
      <c r="A790">
        <v>789</v>
      </c>
      <c r="B790" t="s">
        <v>1155</v>
      </c>
      <c r="C790" t="s">
        <v>51</v>
      </c>
      <c r="D790">
        <v>29</v>
      </c>
      <c r="E790" t="str">
        <f t="shared" si="23"/>
        <v>young adult</v>
      </c>
      <c r="F790" s="3">
        <v>44899</v>
      </c>
      <c r="G790" s="3" t="str">
        <f t="shared" si="24"/>
        <v>Dec</v>
      </c>
      <c r="H790" t="s">
        <v>20</v>
      </c>
      <c r="I790" t="s">
        <v>31</v>
      </c>
      <c r="J790" t="s">
        <v>64</v>
      </c>
      <c r="K790" t="s">
        <v>42</v>
      </c>
      <c r="L790">
        <v>1</v>
      </c>
      <c r="M790">
        <v>925</v>
      </c>
      <c r="N790" t="s">
        <v>24</v>
      </c>
      <c r="O790" t="s">
        <v>49</v>
      </c>
      <c r="P790" t="s">
        <v>85</v>
      </c>
      <c r="Q790" t="s">
        <v>27</v>
      </c>
      <c r="R790" t="s">
        <v>28</v>
      </c>
    </row>
    <row r="791" spans="1:18">
      <c r="A791">
        <v>790</v>
      </c>
      <c r="B791" t="s">
        <v>1156</v>
      </c>
      <c r="C791" t="s">
        <v>51</v>
      </c>
      <c r="D791">
        <v>21</v>
      </c>
      <c r="E791" t="str">
        <f t="shared" si="23"/>
        <v>Teenager</v>
      </c>
      <c r="F791" s="3">
        <v>44899</v>
      </c>
      <c r="G791" s="3" t="str">
        <f t="shared" si="24"/>
        <v>Dec</v>
      </c>
      <c r="H791" t="s">
        <v>20</v>
      </c>
      <c r="I791" t="s">
        <v>41</v>
      </c>
      <c r="J791" t="s">
        <v>22</v>
      </c>
      <c r="K791" t="s">
        <v>89</v>
      </c>
      <c r="L791">
        <v>1</v>
      </c>
      <c r="M791">
        <v>330</v>
      </c>
      <c r="N791" t="s">
        <v>24</v>
      </c>
      <c r="O791" t="s">
        <v>43</v>
      </c>
      <c r="P791" t="s">
        <v>108</v>
      </c>
      <c r="Q791" t="s">
        <v>27</v>
      </c>
      <c r="R791" t="s">
        <v>28</v>
      </c>
    </row>
    <row r="792" spans="1:18">
      <c r="A792">
        <v>791</v>
      </c>
      <c r="B792" t="s">
        <v>1157</v>
      </c>
      <c r="C792" t="s">
        <v>30</v>
      </c>
      <c r="D792">
        <v>23</v>
      </c>
      <c r="E792" t="str">
        <f t="shared" ref="E792:E855" si="25">IF(D792&gt;=32,"adult", IF(D792&gt;=23,"young adult", IF(D792&gt;=18, "Teenager")))</f>
        <v>young adult</v>
      </c>
      <c r="F792" s="3">
        <v>44899</v>
      </c>
      <c r="G792" s="3" t="str">
        <f t="shared" si="24"/>
        <v>Dec</v>
      </c>
      <c r="H792" t="s">
        <v>204</v>
      </c>
      <c r="I792" t="s">
        <v>21</v>
      </c>
      <c r="J792" t="s">
        <v>32</v>
      </c>
      <c r="K792" t="s">
        <v>42</v>
      </c>
      <c r="L792">
        <v>1</v>
      </c>
      <c r="M792">
        <v>666</v>
      </c>
      <c r="N792" t="s">
        <v>24</v>
      </c>
      <c r="O792" t="s">
        <v>43</v>
      </c>
      <c r="P792" t="s">
        <v>1158</v>
      </c>
      <c r="Q792" t="s">
        <v>27</v>
      </c>
      <c r="R792" t="s">
        <v>28</v>
      </c>
    </row>
    <row r="793" spans="1:18">
      <c r="A793">
        <v>792</v>
      </c>
      <c r="B793" t="s">
        <v>1159</v>
      </c>
      <c r="C793" t="s">
        <v>30</v>
      </c>
      <c r="D793">
        <v>40</v>
      </c>
      <c r="E793" t="str">
        <f t="shared" si="25"/>
        <v>adult</v>
      </c>
      <c r="F793" s="3">
        <v>44899</v>
      </c>
      <c r="G793" s="3" t="str">
        <f t="shared" si="24"/>
        <v>Dec</v>
      </c>
      <c r="H793" t="s">
        <v>20</v>
      </c>
      <c r="I793" t="s">
        <v>74</v>
      </c>
      <c r="J793" t="s">
        <v>32</v>
      </c>
      <c r="K793" t="s">
        <v>42</v>
      </c>
      <c r="L793">
        <v>1</v>
      </c>
      <c r="M793">
        <v>788</v>
      </c>
      <c r="N793" t="s">
        <v>24</v>
      </c>
      <c r="O793" t="s">
        <v>49</v>
      </c>
      <c r="P793" t="s">
        <v>85</v>
      </c>
      <c r="Q793" t="s">
        <v>27</v>
      </c>
      <c r="R793" t="s">
        <v>28</v>
      </c>
    </row>
    <row r="794" spans="1:18">
      <c r="A794">
        <v>793</v>
      </c>
      <c r="B794" t="s">
        <v>1160</v>
      </c>
      <c r="C794" t="s">
        <v>30</v>
      </c>
      <c r="D794">
        <v>19</v>
      </c>
      <c r="E794" t="str">
        <f t="shared" si="25"/>
        <v>Teenager</v>
      </c>
      <c r="F794" s="3">
        <v>44899</v>
      </c>
      <c r="G794" s="3" t="str">
        <f t="shared" si="24"/>
        <v>Dec</v>
      </c>
      <c r="H794" t="s">
        <v>20</v>
      </c>
      <c r="I794" t="s">
        <v>21</v>
      </c>
      <c r="J794" t="s">
        <v>22</v>
      </c>
      <c r="K794" t="s">
        <v>23</v>
      </c>
      <c r="L794">
        <v>1</v>
      </c>
      <c r="M794">
        <v>729</v>
      </c>
      <c r="N794" t="s">
        <v>24</v>
      </c>
      <c r="O794" t="s">
        <v>49</v>
      </c>
      <c r="P794" t="s">
        <v>1161</v>
      </c>
      <c r="Q794" t="s">
        <v>27</v>
      </c>
      <c r="R794" t="s">
        <v>28</v>
      </c>
    </row>
    <row r="795" spans="1:18">
      <c r="A795">
        <v>794</v>
      </c>
      <c r="B795" t="s">
        <v>1162</v>
      </c>
      <c r="C795" t="s">
        <v>51</v>
      </c>
      <c r="D795">
        <v>39</v>
      </c>
      <c r="E795" t="str">
        <f t="shared" si="25"/>
        <v>adult</v>
      </c>
      <c r="F795" s="3">
        <v>44899</v>
      </c>
      <c r="G795" s="3" t="str">
        <f t="shared" si="24"/>
        <v>Dec</v>
      </c>
      <c r="H795" t="s">
        <v>20</v>
      </c>
      <c r="I795" t="s">
        <v>41</v>
      </c>
      <c r="J795" t="s">
        <v>32</v>
      </c>
      <c r="K795" t="s">
        <v>33</v>
      </c>
      <c r="L795">
        <v>1</v>
      </c>
      <c r="M795">
        <v>1115</v>
      </c>
      <c r="N795" t="s">
        <v>24</v>
      </c>
      <c r="O795" t="s">
        <v>53</v>
      </c>
      <c r="P795" t="s">
        <v>874</v>
      </c>
      <c r="Q795" t="s">
        <v>27</v>
      </c>
      <c r="R795" t="s">
        <v>28</v>
      </c>
    </row>
    <row r="796" spans="1:18">
      <c r="A796">
        <v>795</v>
      </c>
      <c r="B796" t="s">
        <v>1163</v>
      </c>
      <c r="C796" t="s">
        <v>30</v>
      </c>
      <c r="D796">
        <v>43</v>
      </c>
      <c r="E796" t="str">
        <f t="shared" si="25"/>
        <v>adult</v>
      </c>
      <c r="F796" s="3">
        <v>44899</v>
      </c>
      <c r="G796" s="3" t="str">
        <f t="shared" si="24"/>
        <v>Dec</v>
      </c>
      <c r="H796" t="s">
        <v>20</v>
      </c>
      <c r="I796" t="s">
        <v>47</v>
      </c>
      <c r="J796" t="s">
        <v>22</v>
      </c>
      <c r="K796" t="s">
        <v>58</v>
      </c>
      <c r="L796">
        <v>1</v>
      </c>
      <c r="M796">
        <v>345</v>
      </c>
      <c r="N796" t="s">
        <v>24</v>
      </c>
      <c r="O796" t="s">
        <v>43</v>
      </c>
      <c r="P796" t="s">
        <v>108</v>
      </c>
      <c r="Q796" t="s">
        <v>27</v>
      </c>
      <c r="R796" t="s">
        <v>28</v>
      </c>
    </row>
    <row r="797" spans="1:18">
      <c r="A797">
        <v>796</v>
      </c>
      <c r="B797" t="s">
        <v>1164</v>
      </c>
      <c r="C797" t="s">
        <v>30</v>
      </c>
      <c r="D797">
        <v>25</v>
      </c>
      <c r="E797" t="str">
        <f t="shared" si="25"/>
        <v>young adult</v>
      </c>
      <c r="F797" s="3">
        <v>44899</v>
      </c>
      <c r="G797" s="3" t="str">
        <f t="shared" si="24"/>
        <v>Dec</v>
      </c>
      <c r="H797" t="s">
        <v>20</v>
      </c>
      <c r="I797" t="s">
        <v>41</v>
      </c>
      <c r="J797" t="s">
        <v>22</v>
      </c>
      <c r="K797" t="s">
        <v>23</v>
      </c>
      <c r="L797">
        <v>1</v>
      </c>
      <c r="M797">
        <v>599</v>
      </c>
      <c r="N797" t="s">
        <v>24</v>
      </c>
      <c r="O797" t="s">
        <v>173</v>
      </c>
      <c r="P797" t="s">
        <v>209</v>
      </c>
      <c r="Q797" t="s">
        <v>27</v>
      </c>
      <c r="R797" t="s">
        <v>28</v>
      </c>
    </row>
    <row r="798" spans="1:18">
      <c r="A798">
        <v>797</v>
      </c>
      <c r="B798" t="s">
        <v>1165</v>
      </c>
      <c r="C798" t="s">
        <v>51</v>
      </c>
      <c r="D798">
        <v>72</v>
      </c>
      <c r="E798" t="str">
        <f t="shared" si="25"/>
        <v>adult</v>
      </c>
      <c r="F798" s="3">
        <v>44899</v>
      </c>
      <c r="G798" s="3" t="str">
        <f t="shared" si="24"/>
        <v>Dec</v>
      </c>
      <c r="H798" t="s">
        <v>20</v>
      </c>
      <c r="I798" t="s">
        <v>41</v>
      </c>
      <c r="J798" t="s">
        <v>48</v>
      </c>
      <c r="K798" t="s">
        <v>89</v>
      </c>
      <c r="L798">
        <v>1</v>
      </c>
      <c r="M798">
        <v>939</v>
      </c>
      <c r="N798" t="s">
        <v>24</v>
      </c>
      <c r="O798" t="s">
        <v>100</v>
      </c>
      <c r="P798" t="s">
        <v>440</v>
      </c>
      <c r="Q798" t="s">
        <v>27</v>
      </c>
      <c r="R798" t="s">
        <v>28</v>
      </c>
    </row>
    <row r="799" spans="1:18">
      <c r="A799">
        <v>798</v>
      </c>
      <c r="B799" t="s">
        <v>1166</v>
      </c>
      <c r="C799" t="s">
        <v>51</v>
      </c>
      <c r="D799">
        <v>21</v>
      </c>
      <c r="E799" t="str">
        <f t="shared" si="25"/>
        <v>Teenager</v>
      </c>
      <c r="F799" s="3">
        <v>44899</v>
      </c>
      <c r="G799" s="3" t="str">
        <f t="shared" si="24"/>
        <v>Dec</v>
      </c>
      <c r="H799" t="s">
        <v>20</v>
      </c>
      <c r="I799" t="s">
        <v>41</v>
      </c>
      <c r="J799" t="s">
        <v>48</v>
      </c>
      <c r="K799" t="s">
        <v>58</v>
      </c>
      <c r="L799">
        <v>1</v>
      </c>
      <c r="M799">
        <v>721</v>
      </c>
      <c r="N799" t="s">
        <v>24</v>
      </c>
      <c r="O799" t="s">
        <v>90</v>
      </c>
      <c r="P799" t="s">
        <v>198</v>
      </c>
      <c r="Q799" t="s">
        <v>27</v>
      </c>
      <c r="R799" t="s">
        <v>28</v>
      </c>
    </row>
    <row r="800" spans="1:18">
      <c r="A800">
        <v>799</v>
      </c>
      <c r="B800" t="s">
        <v>1167</v>
      </c>
      <c r="C800" t="s">
        <v>51</v>
      </c>
      <c r="D800">
        <v>61</v>
      </c>
      <c r="E800" t="str">
        <f t="shared" si="25"/>
        <v>adult</v>
      </c>
      <c r="F800" s="3">
        <v>44899</v>
      </c>
      <c r="G800" s="3" t="str">
        <f t="shared" si="24"/>
        <v>Dec</v>
      </c>
      <c r="H800" t="s">
        <v>20</v>
      </c>
      <c r="I800" t="s">
        <v>21</v>
      </c>
      <c r="J800" t="s">
        <v>32</v>
      </c>
      <c r="K800" t="s">
        <v>33</v>
      </c>
      <c r="L800">
        <v>1</v>
      </c>
      <c r="M800">
        <v>1137</v>
      </c>
      <c r="N800" t="s">
        <v>24</v>
      </c>
      <c r="O800" t="s">
        <v>78</v>
      </c>
      <c r="P800" t="s">
        <v>1168</v>
      </c>
      <c r="Q800" t="s">
        <v>27</v>
      </c>
      <c r="R800" t="s">
        <v>28</v>
      </c>
    </row>
    <row r="801" spans="1:18">
      <c r="A801">
        <v>800</v>
      </c>
      <c r="B801" t="s">
        <v>1169</v>
      </c>
      <c r="C801" t="s">
        <v>30</v>
      </c>
      <c r="D801">
        <v>36</v>
      </c>
      <c r="E801" t="str">
        <f t="shared" si="25"/>
        <v>adult</v>
      </c>
      <c r="F801" s="3">
        <v>44899</v>
      </c>
      <c r="G801" s="3" t="str">
        <f t="shared" si="24"/>
        <v>Dec</v>
      </c>
      <c r="H801" t="s">
        <v>20</v>
      </c>
      <c r="I801" t="s">
        <v>47</v>
      </c>
      <c r="J801" t="s">
        <v>22</v>
      </c>
      <c r="K801" t="s">
        <v>33</v>
      </c>
      <c r="L801">
        <v>1</v>
      </c>
      <c r="M801">
        <v>291</v>
      </c>
      <c r="N801" t="s">
        <v>24</v>
      </c>
      <c r="O801" t="s">
        <v>43</v>
      </c>
      <c r="P801" t="s">
        <v>1170</v>
      </c>
      <c r="Q801" t="s">
        <v>27</v>
      </c>
      <c r="R801" t="s">
        <v>28</v>
      </c>
    </row>
    <row r="802" spans="1:18">
      <c r="A802">
        <v>801</v>
      </c>
      <c r="B802" t="s">
        <v>1171</v>
      </c>
      <c r="C802" t="s">
        <v>30</v>
      </c>
      <c r="D802">
        <v>46</v>
      </c>
      <c r="E802" t="str">
        <f t="shared" si="25"/>
        <v>adult</v>
      </c>
      <c r="F802" s="3">
        <v>44899</v>
      </c>
      <c r="G802" s="3" t="str">
        <f t="shared" si="24"/>
        <v>Dec</v>
      </c>
      <c r="H802" t="s">
        <v>20</v>
      </c>
      <c r="I802" t="s">
        <v>21</v>
      </c>
      <c r="J802" t="s">
        <v>32</v>
      </c>
      <c r="K802" t="s">
        <v>42</v>
      </c>
      <c r="L802">
        <v>1</v>
      </c>
      <c r="M802">
        <v>771</v>
      </c>
      <c r="N802" t="s">
        <v>24</v>
      </c>
      <c r="O802" t="s">
        <v>60</v>
      </c>
      <c r="P802" t="s">
        <v>1172</v>
      </c>
      <c r="Q802" t="s">
        <v>27</v>
      </c>
      <c r="R802" t="s">
        <v>28</v>
      </c>
    </row>
    <row r="803" spans="1:18">
      <c r="A803">
        <v>802</v>
      </c>
      <c r="B803" t="s">
        <v>1173</v>
      </c>
      <c r="C803" t="s">
        <v>30</v>
      </c>
      <c r="D803">
        <v>33</v>
      </c>
      <c r="E803" t="str">
        <f t="shared" si="25"/>
        <v>adult</v>
      </c>
      <c r="F803" s="3">
        <v>44899</v>
      </c>
      <c r="G803" s="3" t="str">
        <f t="shared" si="24"/>
        <v>Dec</v>
      </c>
      <c r="H803" t="s">
        <v>204</v>
      </c>
      <c r="I803" t="s">
        <v>47</v>
      </c>
      <c r="J803" t="s">
        <v>32</v>
      </c>
      <c r="K803" t="s">
        <v>37</v>
      </c>
      <c r="L803">
        <v>1</v>
      </c>
      <c r="M803">
        <v>968</v>
      </c>
      <c r="N803" t="s">
        <v>24</v>
      </c>
      <c r="O803" t="s">
        <v>67</v>
      </c>
      <c r="P803" t="s">
        <v>1174</v>
      </c>
      <c r="Q803" t="s">
        <v>27</v>
      </c>
      <c r="R803" t="s">
        <v>28</v>
      </c>
    </row>
    <row r="804" spans="1:18">
      <c r="A804">
        <v>803</v>
      </c>
      <c r="B804" t="s">
        <v>1175</v>
      </c>
      <c r="C804" t="s">
        <v>51</v>
      </c>
      <c r="D804">
        <v>46</v>
      </c>
      <c r="E804" t="str">
        <f t="shared" si="25"/>
        <v>adult</v>
      </c>
      <c r="F804" s="3">
        <v>44899</v>
      </c>
      <c r="G804" s="3" t="str">
        <f t="shared" si="24"/>
        <v>Dec</v>
      </c>
      <c r="H804" t="s">
        <v>20</v>
      </c>
      <c r="I804" t="s">
        <v>21</v>
      </c>
      <c r="J804" t="s">
        <v>32</v>
      </c>
      <c r="K804" t="s">
        <v>81</v>
      </c>
      <c r="L804">
        <v>1</v>
      </c>
      <c r="M804">
        <v>788</v>
      </c>
      <c r="N804" t="s">
        <v>24</v>
      </c>
      <c r="O804" t="s">
        <v>62</v>
      </c>
      <c r="P804" t="s">
        <v>1176</v>
      </c>
      <c r="Q804" t="s">
        <v>27</v>
      </c>
      <c r="R804" t="s">
        <v>28</v>
      </c>
    </row>
    <row r="805" spans="1:18">
      <c r="A805">
        <v>804</v>
      </c>
      <c r="B805" t="s">
        <v>1177</v>
      </c>
      <c r="C805" t="s">
        <v>30</v>
      </c>
      <c r="D805">
        <v>26</v>
      </c>
      <c r="E805" t="str">
        <f t="shared" si="25"/>
        <v>young adult</v>
      </c>
      <c r="F805" s="3">
        <v>44899</v>
      </c>
      <c r="G805" s="3" t="str">
        <f t="shared" si="24"/>
        <v>Dec</v>
      </c>
      <c r="H805" t="s">
        <v>20</v>
      </c>
      <c r="I805" t="s">
        <v>31</v>
      </c>
      <c r="J805" t="s">
        <v>32</v>
      </c>
      <c r="K805" t="s">
        <v>23</v>
      </c>
      <c r="L805">
        <v>1</v>
      </c>
      <c r="M805">
        <v>968</v>
      </c>
      <c r="N805" t="s">
        <v>24</v>
      </c>
      <c r="O805" t="s">
        <v>49</v>
      </c>
      <c r="P805" t="s">
        <v>85</v>
      </c>
      <c r="Q805" t="s">
        <v>27</v>
      </c>
      <c r="R805" t="s">
        <v>28</v>
      </c>
    </row>
    <row r="806" spans="1:18">
      <c r="A806">
        <v>805</v>
      </c>
      <c r="B806" t="s">
        <v>1178</v>
      </c>
      <c r="C806" t="s">
        <v>30</v>
      </c>
      <c r="D806">
        <v>30</v>
      </c>
      <c r="E806" t="str">
        <f t="shared" si="25"/>
        <v>young adult</v>
      </c>
      <c r="F806" s="3">
        <v>44899</v>
      </c>
      <c r="G806" s="3" t="str">
        <f t="shared" si="24"/>
        <v>Dec</v>
      </c>
      <c r="H806" t="s">
        <v>20</v>
      </c>
      <c r="I806" t="s">
        <v>41</v>
      </c>
      <c r="J806" t="s">
        <v>32</v>
      </c>
      <c r="K806" t="s">
        <v>23</v>
      </c>
      <c r="L806">
        <v>1</v>
      </c>
      <c r="M806">
        <v>435</v>
      </c>
      <c r="N806" t="s">
        <v>24</v>
      </c>
      <c r="O806" t="s">
        <v>38</v>
      </c>
      <c r="P806" t="s">
        <v>196</v>
      </c>
      <c r="Q806" t="s">
        <v>27</v>
      </c>
      <c r="R806" t="s">
        <v>28</v>
      </c>
    </row>
    <row r="807" spans="1:18">
      <c r="A807">
        <v>806</v>
      </c>
      <c r="B807" t="s">
        <v>1179</v>
      </c>
      <c r="C807" t="s">
        <v>30</v>
      </c>
      <c r="D807">
        <v>52</v>
      </c>
      <c r="E807" t="str">
        <f t="shared" si="25"/>
        <v>adult</v>
      </c>
      <c r="F807" s="3">
        <v>44899</v>
      </c>
      <c r="G807" s="3" t="str">
        <f t="shared" si="24"/>
        <v>Dec</v>
      </c>
      <c r="H807" t="s">
        <v>20</v>
      </c>
      <c r="I807" t="s">
        <v>41</v>
      </c>
      <c r="J807" t="s">
        <v>22</v>
      </c>
      <c r="K807" t="s">
        <v>89</v>
      </c>
      <c r="L807">
        <v>1</v>
      </c>
      <c r="M807">
        <v>345</v>
      </c>
      <c r="N807" t="s">
        <v>24</v>
      </c>
      <c r="O807" t="s">
        <v>173</v>
      </c>
      <c r="P807" t="s">
        <v>1180</v>
      </c>
      <c r="Q807" t="s">
        <v>27</v>
      </c>
      <c r="R807" t="s">
        <v>28</v>
      </c>
    </row>
    <row r="808" spans="1:18">
      <c r="A808">
        <v>807</v>
      </c>
      <c r="B808" t="s">
        <v>1181</v>
      </c>
      <c r="C808" t="s">
        <v>30</v>
      </c>
      <c r="D808">
        <v>47</v>
      </c>
      <c r="E808" t="str">
        <f t="shared" si="25"/>
        <v>adult</v>
      </c>
      <c r="F808" s="3">
        <v>44899</v>
      </c>
      <c r="G808" s="3" t="str">
        <f t="shared" si="24"/>
        <v>Dec</v>
      </c>
      <c r="H808" t="s">
        <v>20</v>
      </c>
      <c r="I808" t="s">
        <v>41</v>
      </c>
      <c r="J808" t="s">
        <v>22</v>
      </c>
      <c r="K808" t="s">
        <v>42</v>
      </c>
      <c r="L808">
        <v>1</v>
      </c>
      <c r="M808">
        <v>568</v>
      </c>
      <c r="N808" t="s">
        <v>24</v>
      </c>
      <c r="O808" t="s">
        <v>34</v>
      </c>
      <c r="P808" t="s">
        <v>1182</v>
      </c>
      <c r="Q808" t="s">
        <v>27</v>
      </c>
      <c r="R808" t="s">
        <v>28</v>
      </c>
    </row>
    <row r="809" spans="1:18">
      <c r="A809">
        <v>808</v>
      </c>
      <c r="B809" t="s">
        <v>1183</v>
      </c>
      <c r="C809" t="s">
        <v>30</v>
      </c>
      <c r="D809">
        <v>21</v>
      </c>
      <c r="E809" t="str">
        <f t="shared" si="25"/>
        <v>Teenager</v>
      </c>
      <c r="F809" s="3">
        <v>44899</v>
      </c>
      <c r="G809" s="3" t="str">
        <f t="shared" si="24"/>
        <v>Dec</v>
      </c>
      <c r="H809" t="s">
        <v>20</v>
      </c>
      <c r="I809" t="s">
        <v>21</v>
      </c>
      <c r="J809" t="s">
        <v>22</v>
      </c>
      <c r="K809" t="s">
        <v>42</v>
      </c>
      <c r="L809">
        <v>1</v>
      </c>
      <c r="M809">
        <v>486</v>
      </c>
      <c r="N809" t="s">
        <v>24</v>
      </c>
      <c r="O809" t="s">
        <v>53</v>
      </c>
      <c r="P809" t="s">
        <v>54</v>
      </c>
      <c r="Q809" t="s">
        <v>27</v>
      </c>
      <c r="R809" t="s">
        <v>28</v>
      </c>
    </row>
    <row r="810" spans="1:18">
      <c r="A810">
        <v>809</v>
      </c>
      <c r="B810" t="s">
        <v>1184</v>
      </c>
      <c r="C810" t="s">
        <v>51</v>
      </c>
      <c r="D810">
        <v>29</v>
      </c>
      <c r="E810" t="str">
        <f t="shared" si="25"/>
        <v>young adult</v>
      </c>
      <c r="F810" s="3">
        <v>44899</v>
      </c>
      <c r="G810" s="3" t="str">
        <f t="shared" si="24"/>
        <v>Dec</v>
      </c>
      <c r="H810" t="s">
        <v>20</v>
      </c>
      <c r="I810" t="s">
        <v>41</v>
      </c>
      <c r="J810" t="s">
        <v>32</v>
      </c>
      <c r="K810" t="s">
        <v>23</v>
      </c>
      <c r="L810">
        <v>1</v>
      </c>
      <c r="M810">
        <v>666</v>
      </c>
      <c r="N810" t="s">
        <v>24</v>
      </c>
      <c r="O810" t="s">
        <v>60</v>
      </c>
      <c r="P810" t="s">
        <v>1185</v>
      </c>
      <c r="Q810" t="s">
        <v>27</v>
      </c>
      <c r="R810" t="s">
        <v>28</v>
      </c>
    </row>
    <row r="811" spans="1:18">
      <c r="A811">
        <v>810</v>
      </c>
      <c r="B811" t="s">
        <v>1184</v>
      </c>
      <c r="C811" t="s">
        <v>51</v>
      </c>
      <c r="D811">
        <v>76</v>
      </c>
      <c r="E811" t="str">
        <f t="shared" si="25"/>
        <v>adult</v>
      </c>
      <c r="F811" s="3">
        <v>44899</v>
      </c>
      <c r="G811" s="3" t="str">
        <f t="shared" si="24"/>
        <v>Dec</v>
      </c>
      <c r="H811" t="s">
        <v>20</v>
      </c>
      <c r="I811" t="s">
        <v>52</v>
      </c>
      <c r="J811" t="s">
        <v>32</v>
      </c>
      <c r="K811" t="s">
        <v>37</v>
      </c>
      <c r="L811">
        <v>1</v>
      </c>
      <c r="M811">
        <v>788</v>
      </c>
      <c r="N811" t="s">
        <v>24</v>
      </c>
      <c r="O811" t="s">
        <v>605</v>
      </c>
      <c r="P811" t="s">
        <v>1186</v>
      </c>
      <c r="Q811" t="s">
        <v>27</v>
      </c>
      <c r="R811" t="s">
        <v>28</v>
      </c>
    </row>
    <row r="812" spans="1:18">
      <c r="A812">
        <v>811</v>
      </c>
      <c r="B812" t="s">
        <v>1187</v>
      </c>
      <c r="C812" t="s">
        <v>51</v>
      </c>
      <c r="D812">
        <v>30</v>
      </c>
      <c r="E812" t="str">
        <f t="shared" si="25"/>
        <v>young adult</v>
      </c>
      <c r="F812" s="3">
        <v>44899</v>
      </c>
      <c r="G812" s="3" t="str">
        <f t="shared" si="24"/>
        <v>Dec</v>
      </c>
      <c r="H812" t="s">
        <v>20</v>
      </c>
      <c r="I812" t="s">
        <v>41</v>
      </c>
      <c r="J812" t="s">
        <v>32</v>
      </c>
      <c r="K812" t="s">
        <v>81</v>
      </c>
      <c r="L812">
        <v>1</v>
      </c>
      <c r="M812">
        <v>591</v>
      </c>
      <c r="N812" t="s">
        <v>24</v>
      </c>
      <c r="O812" t="s">
        <v>53</v>
      </c>
      <c r="P812" t="s">
        <v>321</v>
      </c>
      <c r="Q812" t="s">
        <v>27</v>
      </c>
      <c r="R812" t="s">
        <v>28</v>
      </c>
    </row>
    <row r="813" spans="1:18">
      <c r="A813">
        <v>812</v>
      </c>
      <c r="B813" t="s">
        <v>1188</v>
      </c>
      <c r="C813" t="s">
        <v>30</v>
      </c>
      <c r="D813">
        <v>51</v>
      </c>
      <c r="E813" t="str">
        <f t="shared" si="25"/>
        <v>adult</v>
      </c>
      <c r="F813" s="3">
        <v>44899</v>
      </c>
      <c r="G813" s="3" t="str">
        <f t="shared" si="24"/>
        <v>Dec</v>
      </c>
      <c r="H813" t="s">
        <v>20</v>
      </c>
      <c r="I813" t="s">
        <v>41</v>
      </c>
      <c r="J813" t="s">
        <v>32</v>
      </c>
      <c r="K813" t="s">
        <v>42</v>
      </c>
      <c r="L813">
        <v>1</v>
      </c>
      <c r="M813">
        <v>771</v>
      </c>
      <c r="N813" t="s">
        <v>24</v>
      </c>
      <c r="O813" t="s">
        <v>34</v>
      </c>
      <c r="P813" t="s">
        <v>1189</v>
      </c>
      <c r="Q813" t="s">
        <v>27</v>
      </c>
      <c r="R813" t="s">
        <v>28</v>
      </c>
    </row>
    <row r="814" spans="1:18">
      <c r="A814">
        <v>813</v>
      </c>
      <c r="B814" t="s">
        <v>1190</v>
      </c>
      <c r="C814" t="s">
        <v>30</v>
      </c>
      <c r="D814">
        <v>36</v>
      </c>
      <c r="E814" t="str">
        <f t="shared" si="25"/>
        <v>adult</v>
      </c>
      <c r="F814" s="3">
        <v>44869</v>
      </c>
      <c r="G814" s="3" t="str">
        <f t="shared" si="24"/>
        <v>Nov</v>
      </c>
      <c r="H814" t="s">
        <v>20</v>
      </c>
      <c r="I814" t="s">
        <v>47</v>
      </c>
      <c r="J814" t="s">
        <v>64</v>
      </c>
      <c r="K814" t="s">
        <v>23</v>
      </c>
      <c r="L814">
        <v>1</v>
      </c>
      <c r="M814">
        <v>512</v>
      </c>
      <c r="N814" t="s">
        <v>24</v>
      </c>
      <c r="O814" t="s">
        <v>34</v>
      </c>
      <c r="P814" t="s">
        <v>610</v>
      </c>
      <c r="Q814" t="s">
        <v>27</v>
      </c>
      <c r="R814" t="s">
        <v>28</v>
      </c>
    </row>
    <row r="815" spans="1:18">
      <c r="A815">
        <v>814</v>
      </c>
      <c r="B815" t="s">
        <v>1191</v>
      </c>
      <c r="C815" t="s">
        <v>30</v>
      </c>
      <c r="D815">
        <v>20</v>
      </c>
      <c r="E815" t="str">
        <f t="shared" si="25"/>
        <v>Teenager</v>
      </c>
      <c r="F815" s="3">
        <v>44869</v>
      </c>
      <c r="G815" s="3" t="str">
        <f t="shared" si="24"/>
        <v>Nov</v>
      </c>
      <c r="H815" t="s">
        <v>20</v>
      </c>
      <c r="I815" t="s">
        <v>41</v>
      </c>
      <c r="J815" t="s">
        <v>22</v>
      </c>
      <c r="K815" t="s">
        <v>58</v>
      </c>
      <c r="L815">
        <v>1</v>
      </c>
      <c r="M815">
        <v>549</v>
      </c>
      <c r="N815" t="s">
        <v>24</v>
      </c>
      <c r="O815" t="s">
        <v>90</v>
      </c>
      <c r="P815" t="s">
        <v>1192</v>
      </c>
      <c r="Q815" t="s">
        <v>27</v>
      </c>
      <c r="R815" t="s">
        <v>28</v>
      </c>
    </row>
    <row r="816" spans="1:18">
      <c r="A816">
        <v>815</v>
      </c>
      <c r="B816" t="s">
        <v>1193</v>
      </c>
      <c r="C816" t="s">
        <v>30</v>
      </c>
      <c r="D816">
        <v>37</v>
      </c>
      <c r="E816" t="str">
        <f t="shared" si="25"/>
        <v>adult</v>
      </c>
      <c r="F816" s="3">
        <v>44869</v>
      </c>
      <c r="G816" s="3" t="str">
        <f t="shared" si="24"/>
        <v>Nov</v>
      </c>
      <c r="H816" t="s">
        <v>20</v>
      </c>
      <c r="I816" t="s">
        <v>47</v>
      </c>
      <c r="J816" t="s">
        <v>22</v>
      </c>
      <c r="K816" t="s">
        <v>58</v>
      </c>
      <c r="L816">
        <v>1</v>
      </c>
      <c r="M816">
        <v>499</v>
      </c>
      <c r="N816" t="s">
        <v>24</v>
      </c>
      <c r="O816" t="s">
        <v>53</v>
      </c>
      <c r="P816" t="s">
        <v>54</v>
      </c>
      <c r="Q816" t="s">
        <v>27</v>
      </c>
      <c r="R816" t="s">
        <v>28</v>
      </c>
    </row>
    <row r="817" spans="1:18">
      <c r="A817">
        <v>816</v>
      </c>
      <c r="B817" t="s">
        <v>1194</v>
      </c>
      <c r="C817" t="s">
        <v>30</v>
      </c>
      <c r="D817">
        <v>35</v>
      </c>
      <c r="E817" t="str">
        <f t="shared" si="25"/>
        <v>adult</v>
      </c>
      <c r="F817" s="3">
        <v>44869</v>
      </c>
      <c r="G817" s="3" t="str">
        <f t="shared" si="24"/>
        <v>Nov</v>
      </c>
      <c r="H817" t="s">
        <v>20</v>
      </c>
      <c r="I817" t="s">
        <v>41</v>
      </c>
      <c r="J817" t="s">
        <v>32</v>
      </c>
      <c r="K817" t="s">
        <v>33</v>
      </c>
      <c r="L817">
        <v>1</v>
      </c>
      <c r="M817">
        <v>641</v>
      </c>
      <c r="N817" t="s">
        <v>24</v>
      </c>
      <c r="O817" t="s">
        <v>53</v>
      </c>
      <c r="P817" t="s">
        <v>54</v>
      </c>
      <c r="Q817" t="s">
        <v>27</v>
      </c>
      <c r="R817" t="s">
        <v>28</v>
      </c>
    </row>
    <row r="818" spans="1:18">
      <c r="A818">
        <v>817</v>
      </c>
      <c r="B818" t="s">
        <v>1195</v>
      </c>
      <c r="C818" t="s">
        <v>30</v>
      </c>
      <c r="D818">
        <v>29</v>
      </c>
      <c r="E818" t="str">
        <f t="shared" si="25"/>
        <v>young adult</v>
      </c>
      <c r="F818" s="3">
        <v>44869</v>
      </c>
      <c r="G818" s="3" t="str">
        <f t="shared" si="24"/>
        <v>Nov</v>
      </c>
      <c r="H818" t="s">
        <v>204</v>
      </c>
      <c r="I818" t="s">
        <v>47</v>
      </c>
      <c r="J818" t="s">
        <v>22</v>
      </c>
      <c r="K818" t="s">
        <v>33</v>
      </c>
      <c r="L818">
        <v>1</v>
      </c>
      <c r="M818">
        <v>606</v>
      </c>
      <c r="N818" t="s">
        <v>24</v>
      </c>
      <c r="O818" t="s">
        <v>386</v>
      </c>
      <c r="P818" t="s">
        <v>1196</v>
      </c>
      <c r="Q818" t="s">
        <v>27</v>
      </c>
      <c r="R818" t="s">
        <v>28</v>
      </c>
    </row>
    <row r="819" spans="1:18">
      <c r="A819">
        <v>818</v>
      </c>
      <c r="B819" t="s">
        <v>1197</v>
      </c>
      <c r="C819" t="s">
        <v>30</v>
      </c>
      <c r="D819">
        <v>25</v>
      </c>
      <c r="E819" t="str">
        <f t="shared" si="25"/>
        <v>young adult</v>
      </c>
      <c r="F819" s="3">
        <v>44869</v>
      </c>
      <c r="G819" s="3" t="str">
        <f t="shared" si="24"/>
        <v>Nov</v>
      </c>
      <c r="H819" t="s">
        <v>20</v>
      </c>
      <c r="I819" t="s">
        <v>56</v>
      </c>
      <c r="J819" t="s">
        <v>32</v>
      </c>
      <c r="K819" t="s">
        <v>37</v>
      </c>
      <c r="L819">
        <v>1</v>
      </c>
      <c r="M819">
        <v>1099</v>
      </c>
      <c r="N819" t="s">
        <v>24</v>
      </c>
      <c r="O819" t="s">
        <v>49</v>
      </c>
      <c r="P819" t="s">
        <v>249</v>
      </c>
      <c r="Q819" t="s">
        <v>27</v>
      </c>
      <c r="R819" t="s">
        <v>28</v>
      </c>
    </row>
    <row r="820" spans="1:18">
      <c r="A820">
        <v>819</v>
      </c>
      <c r="B820" t="s">
        <v>1198</v>
      </c>
      <c r="C820" t="s">
        <v>30</v>
      </c>
      <c r="D820">
        <v>32</v>
      </c>
      <c r="E820" t="str">
        <f t="shared" si="25"/>
        <v>adult</v>
      </c>
      <c r="F820" s="3">
        <v>44869</v>
      </c>
      <c r="G820" s="3" t="str">
        <f t="shared" si="24"/>
        <v>Nov</v>
      </c>
      <c r="H820" t="s">
        <v>20</v>
      </c>
      <c r="I820" t="s">
        <v>47</v>
      </c>
      <c r="J820" t="s">
        <v>32</v>
      </c>
      <c r="K820" t="s">
        <v>33</v>
      </c>
      <c r="L820">
        <v>1</v>
      </c>
      <c r="M820">
        <v>1176</v>
      </c>
      <c r="N820" t="s">
        <v>24</v>
      </c>
      <c r="O820" t="s">
        <v>82</v>
      </c>
      <c r="P820" t="s">
        <v>243</v>
      </c>
      <c r="Q820" t="s">
        <v>27</v>
      </c>
      <c r="R820" t="s">
        <v>28</v>
      </c>
    </row>
    <row r="821" spans="1:18">
      <c r="A821">
        <v>820</v>
      </c>
      <c r="B821" t="s">
        <v>1199</v>
      </c>
      <c r="C821" t="s">
        <v>30</v>
      </c>
      <c r="D821">
        <v>19</v>
      </c>
      <c r="E821" t="str">
        <f t="shared" si="25"/>
        <v>Teenager</v>
      </c>
      <c r="F821" s="3">
        <v>44869</v>
      </c>
      <c r="G821" s="3" t="str">
        <f t="shared" si="24"/>
        <v>Nov</v>
      </c>
      <c r="H821" t="s">
        <v>20</v>
      </c>
      <c r="I821" t="s">
        <v>41</v>
      </c>
      <c r="J821" t="s">
        <v>32</v>
      </c>
      <c r="K821" t="s">
        <v>37</v>
      </c>
      <c r="L821">
        <v>1</v>
      </c>
      <c r="M821">
        <v>1163</v>
      </c>
      <c r="N821" t="s">
        <v>24</v>
      </c>
      <c r="O821" t="s">
        <v>53</v>
      </c>
      <c r="P821" t="s">
        <v>505</v>
      </c>
      <c r="Q821" t="s">
        <v>27</v>
      </c>
      <c r="R821" t="s">
        <v>28</v>
      </c>
    </row>
    <row r="822" spans="1:18">
      <c r="A822">
        <v>821</v>
      </c>
      <c r="B822" t="s">
        <v>1200</v>
      </c>
      <c r="C822" t="s">
        <v>30</v>
      </c>
      <c r="D822">
        <v>56</v>
      </c>
      <c r="E822" t="str">
        <f t="shared" si="25"/>
        <v>adult</v>
      </c>
      <c r="F822" s="3">
        <v>44869</v>
      </c>
      <c r="G822" s="3" t="str">
        <f t="shared" si="24"/>
        <v>Nov</v>
      </c>
      <c r="H822" t="s">
        <v>93</v>
      </c>
      <c r="I822" t="s">
        <v>21</v>
      </c>
      <c r="J822" t="s">
        <v>64</v>
      </c>
      <c r="K822" t="s">
        <v>33</v>
      </c>
      <c r="L822">
        <v>1</v>
      </c>
      <c r="M822">
        <v>371</v>
      </c>
      <c r="N822" t="s">
        <v>24</v>
      </c>
      <c r="O822" t="s">
        <v>75</v>
      </c>
      <c r="P822" t="s">
        <v>76</v>
      </c>
      <c r="Q822" t="s">
        <v>27</v>
      </c>
      <c r="R822" t="s">
        <v>28</v>
      </c>
    </row>
    <row r="823" spans="1:18">
      <c r="A823">
        <v>822</v>
      </c>
      <c r="B823" t="s">
        <v>1201</v>
      </c>
      <c r="C823" t="s">
        <v>30</v>
      </c>
      <c r="D823">
        <v>25</v>
      </c>
      <c r="E823" t="str">
        <f t="shared" si="25"/>
        <v>young adult</v>
      </c>
      <c r="F823" s="3">
        <v>44869</v>
      </c>
      <c r="G823" s="3" t="str">
        <f t="shared" si="24"/>
        <v>Nov</v>
      </c>
      <c r="H823" t="s">
        <v>168</v>
      </c>
      <c r="I823" t="s">
        <v>47</v>
      </c>
      <c r="J823" t="s">
        <v>32</v>
      </c>
      <c r="K823" t="s">
        <v>58</v>
      </c>
      <c r="L823">
        <v>1</v>
      </c>
      <c r="M823">
        <v>698</v>
      </c>
      <c r="N823" t="s">
        <v>24</v>
      </c>
      <c r="O823" t="s">
        <v>62</v>
      </c>
      <c r="P823" t="s">
        <v>312</v>
      </c>
      <c r="Q823" t="s">
        <v>27</v>
      </c>
      <c r="R823" t="s">
        <v>28</v>
      </c>
    </row>
    <row r="824" spans="1:18">
      <c r="A824">
        <v>823</v>
      </c>
      <c r="B824" t="s">
        <v>1202</v>
      </c>
      <c r="C824" t="s">
        <v>30</v>
      </c>
      <c r="D824">
        <v>37</v>
      </c>
      <c r="E824" t="str">
        <f t="shared" si="25"/>
        <v>adult</v>
      </c>
      <c r="F824" s="3">
        <v>44869</v>
      </c>
      <c r="G824" s="3" t="str">
        <f t="shared" si="24"/>
        <v>Nov</v>
      </c>
      <c r="H824" t="s">
        <v>20</v>
      </c>
      <c r="I824" t="s">
        <v>56</v>
      </c>
      <c r="J824" t="s">
        <v>64</v>
      </c>
      <c r="K824" t="s">
        <v>89</v>
      </c>
      <c r="L824">
        <v>1</v>
      </c>
      <c r="M824">
        <v>563</v>
      </c>
      <c r="N824" t="s">
        <v>24</v>
      </c>
      <c r="O824" t="s">
        <v>1203</v>
      </c>
      <c r="P824" t="s">
        <v>1204</v>
      </c>
      <c r="Q824" t="s">
        <v>27</v>
      </c>
      <c r="R824" t="s">
        <v>28</v>
      </c>
    </row>
    <row r="825" spans="1:18">
      <c r="A825">
        <v>824</v>
      </c>
      <c r="B825" t="s">
        <v>1205</v>
      </c>
      <c r="C825" t="s">
        <v>30</v>
      </c>
      <c r="D825">
        <v>40</v>
      </c>
      <c r="E825" t="str">
        <f t="shared" si="25"/>
        <v>adult</v>
      </c>
      <c r="F825" s="3">
        <v>44869</v>
      </c>
      <c r="G825" s="3" t="str">
        <f t="shared" si="24"/>
        <v>Nov</v>
      </c>
      <c r="H825" t="s">
        <v>20</v>
      </c>
      <c r="I825" t="s">
        <v>47</v>
      </c>
      <c r="J825" t="s">
        <v>32</v>
      </c>
      <c r="K825" t="s">
        <v>58</v>
      </c>
      <c r="L825">
        <v>1</v>
      </c>
      <c r="M825">
        <v>635</v>
      </c>
      <c r="N825" t="s">
        <v>24</v>
      </c>
      <c r="O825" t="s">
        <v>53</v>
      </c>
      <c r="P825" t="s">
        <v>1206</v>
      </c>
      <c r="Q825" t="s">
        <v>27</v>
      </c>
      <c r="R825" t="s">
        <v>28</v>
      </c>
    </row>
    <row r="826" spans="1:18">
      <c r="A826">
        <v>825</v>
      </c>
      <c r="B826" t="s">
        <v>1207</v>
      </c>
      <c r="C826" t="s">
        <v>51</v>
      </c>
      <c r="D826">
        <v>33</v>
      </c>
      <c r="E826" t="str">
        <f t="shared" si="25"/>
        <v>adult</v>
      </c>
      <c r="F826" s="3">
        <v>44869</v>
      </c>
      <c r="G826" s="3" t="str">
        <f t="shared" si="24"/>
        <v>Nov</v>
      </c>
      <c r="H826" t="s">
        <v>20</v>
      </c>
      <c r="I826" t="s">
        <v>41</v>
      </c>
      <c r="J826" t="s">
        <v>48</v>
      </c>
      <c r="K826" t="s">
        <v>23</v>
      </c>
      <c r="L826">
        <v>1</v>
      </c>
      <c r="M826">
        <v>665</v>
      </c>
      <c r="N826" t="s">
        <v>24</v>
      </c>
      <c r="O826" t="s">
        <v>43</v>
      </c>
      <c r="P826" t="s">
        <v>1208</v>
      </c>
      <c r="Q826" t="s">
        <v>27</v>
      </c>
      <c r="R826" t="s">
        <v>28</v>
      </c>
    </row>
    <row r="827" spans="1:18">
      <c r="A827">
        <v>826</v>
      </c>
      <c r="B827" t="s">
        <v>1209</v>
      </c>
      <c r="C827" t="s">
        <v>30</v>
      </c>
      <c r="D827">
        <v>48</v>
      </c>
      <c r="E827" t="str">
        <f t="shared" si="25"/>
        <v>adult</v>
      </c>
      <c r="F827" s="3">
        <v>44869</v>
      </c>
      <c r="G827" s="3" t="str">
        <f t="shared" si="24"/>
        <v>Nov</v>
      </c>
      <c r="H827" t="s">
        <v>20</v>
      </c>
      <c r="I827" t="s">
        <v>41</v>
      </c>
      <c r="J827" t="s">
        <v>32</v>
      </c>
      <c r="K827" t="s">
        <v>37</v>
      </c>
      <c r="L827">
        <v>1</v>
      </c>
      <c r="M827">
        <v>845</v>
      </c>
      <c r="N827" t="s">
        <v>24</v>
      </c>
      <c r="O827" t="s">
        <v>75</v>
      </c>
      <c r="P827" t="s">
        <v>76</v>
      </c>
      <c r="Q827" t="s">
        <v>27</v>
      </c>
      <c r="R827" t="s">
        <v>28</v>
      </c>
    </row>
    <row r="828" spans="1:18">
      <c r="A828">
        <v>827</v>
      </c>
      <c r="B828" t="s">
        <v>1210</v>
      </c>
      <c r="C828" t="s">
        <v>30</v>
      </c>
      <c r="D828">
        <v>21</v>
      </c>
      <c r="E828" t="str">
        <f t="shared" si="25"/>
        <v>Teenager</v>
      </c>
      <c r="F828" s="3">
        <v>44869</v>
      </c>
      <c r="G828" s="3" t="str">
        <f t="shared" si="24"/>
        <v>Nov</v>
      </c>
      <c r="H828" t="s">
        <v>20</v>
      </c>
      <c r="I828" t="s">
        <v>41</v>
      </c>
      <c r="J828" t="s">
        <v>22</v>
      </c>
      <c r="K828" t="s">
        <v>23</v>
      </c>
      <c r="L828">
        <v>1</v>
      </c>
      <c r="M828">
        <v>533</v>
      </c>
      <c r="N828" t="s">
        <v>24</v>
      </c>
      <c r="O828" t="s">
        <v>179</v>
      </c>
      <c r="P828" t="s">
        <v>1211</v>
      </c>
      <c r="Q828" t="s">
        <v>27</v>
      </c>
      <c r="R828" t="s">
        <v>28</v>
      </c>
    </row>
    <row r="829" spans="1:18">
      <c r="A829">
        <v>828</v>
      </c>
      <c r="B829" t="s">
        <v>1212</v>
      </c>
      <c r="C829" t="s">
        <v>30</v>
      </c>
      <c r="D829">
        <v>29</v>
      </c>
      <c r="E829" t="str">
        <f t="shared" si="25"/>
        <v>young adult</v>
      </c>
      <c r="F829" s="3">
        <v>44869</v>
      </c>
      <c r="G829" s="3" t="str">
        <f t="shared" si="24"/>
        <v>Nov</v>
      </c>
      <c r="H829" t="s">
        <v>20</v>
      </c>
      <c r="I829" t="s">
        <v>74</v>
      </c>
      <c r="J829" t="s">
        <v>32</v>
      </c>
      <c r="K829" t="s">
        <v>42</v>
      </c>
      <c r="L829">
        <v>1</v>
      </c>
      <c r="M829">
        <v>666</v>
      </c>
      <c r="N829" t="s">
        <v>24</v>
      </c>
      <c r="O829" t="s">
        <v>49</v>
      </c>
      <c r="P829" t="s">
        <v>249</v>
      </c>
      <c r="Q829" t="s">
        <v>27</v>
      </c>
      <c r="R829" t="s">
        <v>28</v>
      </c>
    </row>
    <row r="830" spans="1:18">
      <c r="A830">
        <v>829</v>
      </c>
      <c r="B830" t="s">
        <v>1213</v>
      </c>
      <c r="C830" t="s">
        <v>30</v>
      </c>
      <c r="D830">
        <v>40</v>
      </c>
      <c r="E830" t="str">
        <f t="shared" si="25"/>
        <v>adult</v>
      </c>
      <c r="F830" s="3">
        <v>44869</v>
      </c>
      <c r="G830" s="3" t="str">
        <f t="shared" si="24"/>
        <v>Nov</v>
      </c>
      <c r="H830" t="s">
        <v>20</v>
      </c>
      <c r="I830" t="s">
        <v>47</v>
      </c>
      <c r="J830" t="s">
        <v>22</v>
      </c>
      <c r="K830" t="s">
        <v>163</v>
      </c>
      <c r="L830">
        <v>1</v>
      </c>
      <c r="M830">
        <v>764</v>
      </c>
      <c r="N830" t="s">
        <v>24</v>
      </c>
      <c r="O830" t="s">
        <v>43</v>
      </c>
      <c r="P830" t="s">
        <v>108</v>
      </c>
      <c r="Q830" t="s">
        <v>27</v>
      </c>
      <c r="R830" t="s">
        <v>28</v>
      </c>
    </row>
    <row r="831" spans="1:18">
      <c r="A831">
        <v>830</v>
      </c>
      <c r="B831" t="s">
        <v>1214</v>
      </c>
      <c r="C831" t="s">
        <v>51</v>
      </c>
      <c r="D831">
        <v>48</v>
      </c>
      <c r="E831" t="str">
        <f t="shared" si="25"/>
        <v>adult</v>
      </c>
      <c r="F831" s="3">
        <v>44869</v>
      </c>
      <c r="G831" s="3" t="str">
        <f t="shared" si="24"/>
        <v>Nov</v>
      </c>
      <c r="H831" t="s">
        <v>20</v>
      </c>
      <c r="I831" t="s">
        <v>47</v>
      </c>
      <c r="J831" t="s">
        <v>32</v>
      </c>
      <c r="K831" t="s">
        <v>58</v>
      </c>
      <c r="L831">
        <v>1</v>
      </c>
      <c r="M831">
        <v>595</v>
      </c>
      <c r="N831" t="s">
        <v>24</v>
      </c>
      <c r="O831" t="s">
        <v>25</v>
      </c>
      <c r="P831" t="s">
        <v>419</v>
      </c>
      <c r="Q831" t="s">
        <v>27</v>
      </c>
      <c r="R831" t="s">
        <v>28</v>
      </c>
    </row>
    <row r="832" spans="1:18">
      <c r="A832">
        <v>831</v>
      </c>
      <c r="B832" t="s">
        <v>1215</v>
      </c>
      <c r="C832" t="s">
        <v>51</v>
      </c>
      <c r="D832">
        <v>38</v>
      </c>
      <c r="E832" t="str">
        <f t="shared" si="25"/>
        <v>adult</v>
      </c>
      <c r="F832" s="3">
        <v>44869</v>
      </c>
      <c r="G832" s="3" t="str">
        <f t="shared" si="24"/>
        <v>Nov</v>
      </c>
      <c r="H832" t="s">
        <v>20</v>
      </c>
      <c r="I832" t="s">
        <v>21</v>
      </c>
      <c r="J832" t="s">
        <v>155</v>
      </c>
      <c r="K832" t="s">
        <v>156</v>
      </c>
      <c r="L832">
        <v>1</v>
      </c>
      <c r="M832">
        <v>598</v>
      </c>
      <c r="N832" t="s">
        <v>24</v>
      </c>
      <c r="O832" t="s">
        <v>34</v>
      </c>
      <c r="P832" t="s">
        <v>35</v>
      </c>
      <c r="Q832" t="s">
        <v>27</v>
      </c>
      <c r="R832" t="s">
        <v>28</v>
      </c>
    </row>
    <row r="833" spans="1:18">
      <c r="A833">
        <v>832</v>
      </c>
      <c r="B833" t="s">
        <v>1216</v>
      </c>
      <c r="C833" t="s">
        <v>30</v>
      </c>
      <c r="D833">
        <v>35</v>
      </c>
      <c r="E833" t="str">
        <f t="shared" si="25"/>
        <v>adult</v>
      </c>
      <c r="F833" s="3">
        <v>44869</v>
      </c>
      <c r="G833" s="3" t="str">
        <f t="shared" si="24"/>
        <v>Nov</v>
      </c>
      <c r="H833" t="s">
        <v>20</v>
      </c>
      <c r="I833" t="s">
        <v>21</v>
      </c>
      <c r="J833" t="s">
        <v>22</v>
      </c>
      <c r="K833" t="s">
        <v>33</v>
      </c>
      <c r="L833">
        <v>1</v>
      </c>
      <c r="M833">
        <v>399</v>
      </c>
      <c r="N833" t="s">
        <v>24</v>
      </c>
      <c r="O833" t="s">
        <v>90</v>
      </c>
      <c r="P833" t="s">
        <v>478</v>
      </c>
      <c r="Q833" t="s">
        <v>27</v>
      </c>
      <c r="R833" t="s">
        <v>28</v>
      </c>
    </row>
    <row r="834" spans="1:18">
      <c r="A834">
        <v>833</v>
      </c>
      <c r="B834" t="s">
        <v>1216</v>
      </c>
      <c r="C834" t="s">
        <v>30</v>
      </c>
      <c r="D834">
        <v>19</v>
      </c>
      <c r="E834" t="str">
        <f t="shared" si="25"/>
        <v>Teenager</v>
      </c>
      <c r="F834" s="3">
        <v>44869</v>
      </c>
      <c r="G834" s="3" t="str">
        <f t="shared" si="24"/>
        <v>Nov</v>
      </c>
      <c r="H834" t="s">
        <v>20</v>
      </c>
      <c r="I834" t="s">
        <v>21</v>
      </c>
      <c r="J834" t="s">
        <v>22</v>
      </c>
      <c r="K834" t="s">
        <v>89</v>
      </c>
      <c r="L834">
        <v>1</v>
      </c>
      <c r="M834">
        <v>453</v>
      </c>
      <c r="N834" t="s">
        <v>24</v>
      </c>
      <c r="O834" t="s">
        <v>386</v>
      </c>
      <c r="P834" t="s">
        <v>1217</v>
      </c>
      <c r="Q834" t="s">
        <v>27</v>
      </c>
      <c r="R834" t="s">
        <v>28</v>
      </c>
    </row>
    <row r="835" spans="1:18">
      <c r="A835">
        <v>834</v>
      </c>
      <c r="B835" t="s">
        <v>1218</v>
      </c>
      <c r="C835" t="s">
        <v>51</v>
      </c>
      <c r="D835">
        <v>48</v>
      </c>
      <c r="E835" t="str">
        <f t="shared" si="25"/>
        <v>adult</v>
      </c>
      <c r="F835" s="3">
        <v>44869</v>
      </c>
      <c r="G835" s="3" t="str">
        <f t="shared" ref="G835:G898" si="26">TEXT(F835,"mmm")</f>
        <v>Nov</v>
      </c>
      <c r="H835" t="s">
        <v>20</v>
      </c>
      <c r="I835" t="s">
        <v>41</v>
      </c>
      <c r="J835" t="s">
        <v>48</v>
      </c>
      <c r="K835" t="s">
        <v>23</v>
      </c>
      <c r="L835">
        <v>1</v>
      </c>
      <c r="M835">
        <v>842</v>
      </c>
      <c r="N835" t="s">
        <v>24</v>
      </c>
      <c r="O835" t="s">
        <v>71</v>
      </c>
      <c r="P835" t="s">
        <v>72</v>
      </c>
      <c r="Q835" t="s">
        <v>27</v>
      </c>
      <c r="R835" t="s">
        <v>28</v>
      </c>
    </row>
    <row r="836" spans="1:18">
      <c r="A836">
        <v>835</v>
      </c>
      <c r="B836" t="s">
        <v>1219</v>
      </c>
      <c r="C836" t="s">
        <v>51</v>
      </c>
      <c r="D836">
        <v>18</v>
      </c>
      <c r="E836" t="str">
        <f t="shared" si="25"/>
        <v>Teenager</v>
      </c>
      <c r="F836" s="3">
        <v>44869</v>
      </c>
      <c r="G836" s="3" t="str">
        <f t="shared" si="26"/>
        <v>Nov</v>
      </c>
      <c r="H836" t="s">
        <v>20</v>
      </c>
      <c r="I836" t="s">
        <v>31</v>
      </c>
      <c r="J836" t="s">
        <v>32</v>
      </c>
      <c r="K836" t="s">
        <v>42</v>
      </c>
      <c r="L836">
        <v>1</v>
      </c>
      <c r="M836">
        <v>1301</v>
      </c>
      <c r="N836" t="s">
        <v>24</v>
      </c>
      <c r="O836" t="s">
        <v>49</v>
      </c>
      <c r="P836" t="s">
        <v>1044</v>
      </c>
      <c r="Q836" t="s">
        <v>27</v>
      </c>
      <c r="R836" t="s">
        <v>28</v>
      </c>
    </row>
    <row r="837" spans="1:18">
      <c r="A837">
        <v>836</v>
      </c>
      <c r="B837" t="s">
        <v>1220</v>
      </c>
      <c r="C837" t="s">
        <v>30</v>
      </c>
      <c r="D837">
        <v>29</v>
      </c>
      <c r="E837" t="str">
        <f t="shared" si="25"/>
        <v>young adult</v>
      </c>
      <c r="F837" s="3">
        <v>44869</v>
      </c>
      <c r="G837" s="3" t="str">
        <f t="shared" si="26"/>
        <v>Nov</v>
      </c>
      <c r="H837" t="s">
        <v>20</v>
      </c>
      <c r="I837" t="s">
        <v>41</v>
      </c>
      <c r="J837" t="s">
        <v>32</v>
      </c>
      <c r="K837" t="s">
        <v>89</v>
      </c>
      <c r="L837">
        <v>1</v>
      </c>
      <c r="M837">
        <v>1008</v>
      </c>
      <c r="N837" t="s">
        <v>24</v>
      </c>
      <c r="O837" t="s">
        <v>90</v>
      </c>
      <c r="P837" t="s">
        <v>332</v>
      </c>
      <c r="Q837" t="s">
        <v>27</v>
      </c>
      <c r="R837" t="s">
        <v>28</v>
      </c>
    </row>
    <row r="838" spans="1:18">
      <c r="A838">
        <v>837</v>
      </c>
      <c r="B838" t="s">
        <v>1221</v>
      </c>
      <c r="C838" t="s">
        <v>30</v>
      </c>
      <c r="D838">
        <v>46</v>
      </c>
      <c r="E838" t="str">
        <f t="shared" si="25"/>
        <v>adult</v>
      </c>
      <c r="F838" s="3">
        <v>44869</v>
      </c>
      <c r="G838" s="3" t="str">
        <f t="shared" si="26"/>
        <v>Nov</v>
      </c>
      <c r="H838" t="s">
        <v>20</v>
      </c>
      <c r="I838" t="s">
        <v>74</v>
      </c>
      <c r="J838" t="s">
        <v>32</v>
      </c>
      <c r="K838" t="s">
        <v>33</v>
      </c>
      <c r="L838">
        <v>1</v>
      </c>
      <c r="M838">
        <v>563</v>
      </c>
      <c r="N838" t="s">
        <v>24</v>
      </c>
      <c r="O838" t="s">
        <v>38</v>
      </c>
      <c r="P838" t="s">
        <v>39</v>
      </c>
      <c r="Q838" t="s">
        <v>27</v>
      </c>
      <c r="R838" t="s">
        <v>28</v>
      </c>
    </row>
    <row r="839" spans="1:18">
      <c r="A839">
        <v>838</v>
      </c>
      <c r="B839" t="s">
        <v>1221</v>
      </c>
      <c r="C839" t="s">
        <v>51</v>
      </c>
      <c r="D839">
        <v>40</v>
      </c>
      <c r="E839" t="str">
        <f t="shared" si="25"/>
        <v>adult</v>
      </c>
      <c r="F839" s="3">
        <v>44869</v>
      </c>
      <c r="G839" s="3" t="str">
        <f t="shared" si="26"/>
        <v>Nov</v>
      </c>
      <c r="H839" t="s">
        <v>20</v>
      </c>
      <c r="I839" t="s">
        <v>31</v>
      </c>
      <c r="J839" t="s">
        <v>32</v>
      </c>
      <c r="K839" t="s">
        <v>89</v>
      </c>
      <c r="L839">
        <v>1</v>
      </c>
      <c r="M839">
        <v>507</v>
      </c>
      <c r="N839" t="s">
        <v>24</v>
      </c>
      <c r="O839" t="s">
        <v>43</v>
      </c>
      <c r="P839" t="s">
        <v>1222</v>
      </c>
      <c r="Q839" t="s">
        <v>27</v>
      </c>
      <c r="R839" t="s">
        <v>28</v>
      </c>
    </row>
    <row r="840" spans="1:18">
      <c r="A840">
        <v>839</v>
      </c>
      <c r="B840" t="s">
        <v>1223</v>
      </c>
      <c r="C840" t="s">
        <v>30</v>
      </c>
      <c r="D840">
        <v>33</v>
      </c>
      <c r="E840" t="str">
        <f t="shared" si="25"/>
        <v>adult</v>
      </c>
      <c r="F840" s="3">
        <v>44869</v>
      </c>
      <c r="G840" s="3" t="str">
        <f t="shared" si="26"/>
        <v>Nov</v>
      </c>
      <c r="H840" t="s">
        <v>20</v>
      </c>
      <c r="I840" t="s">
        <v>74</v>
      </c>
      <c r="J840" t="s">
        <v>32</v>
      </c>
      <c r="K840" t="s">
        <v>89</v>
      </c>
      <c r="L840">
        <v>1</v>
      </c>
      <c r="M840">
        <v>1122</v>
      </c>
      <c r="N840" t="s">
        <v>24</v>
      </c>
      <c r="O840" t="s">
        <v>34</v>
      </c>
      <c r="P840" t="s">
        <v>35</v>
      </c>
      <c r="Q840" t="s">
        <v>27</v>
      </c>
      <c r="R840" t="s">
        <v>28</v>
      </c>
    </row>
    <row r="841" spans="1:18">
      <c r="A841">
        <v>840</v>
      </c>
      <c r="B841" t="s">
        <v>1224</v>
      </c>
      <c r="C841" t="s">
        <v>51</v>
      </c>
      <c r="D841">
        <v>27</v>
      </c>
      <c r="E841" t="str">
        <f t="shared" si="25"/>
        <v>young adult</v>
      </c>
      <c r="F841" s="3">
        <v>44869</v>
      </c>
      <c r="G841" s="3" t="str">
        <f t="shared" si="26"/>
        <v>Nov</v>
      </c>
      <c r="H841" t="s">
        <v>20</v>
      </c>
      <c r="I841" t="s">
        <v>52</v>
      </c>
      <c r="J841" t="s">
        <v>32</v>
      </c>
      <c r="K841" t="s">
        <v>37</v>
      </c>
      <c r="L841">
        <v>1</v>
      </c>
      <c r="M841">
        <v>586</v>
      </c>
      <c r="N841" t="s">
        <v>24</v>
      </c>
      <c r="O841" t="s">
        <v>62</v>
      </c>
      <c r="P841" t="s">
        <v>1225</v>
      </c>
      <c r="Q841" t="s">
        <v>27</v>
      </c>
      <c r="R841" t="s">
        <v>28</v>
      </c>
    </row>
    <row r="842" spans="1:18">
      <c r="A842">
        <v>841</v>
      </c>
      <c r="B842" t="s">
        <v>1226</v>
      </c>
      <c r="C842" t="s">
        <v>30</v>
      </c>
      <c r="D842">
        <v>30</v>
      </c>
      <c r="E842" t="str">
        <f t="shared" si="25"/>
        <v>young adult</v>
      </c>
      <c r="F842" s="3">
        <v>44869</v>
      </c>
      <c r="G842" s="3" t="str">
        <f t="shared" si="26"/>
        <v>Nov</v>
      </c>
      <c r="H842" t="s">
        <v>20</v>
      </c>
      <c r="I842" t="s">
        <v>41</v>
      </c>
      <c r="J842" t="s">
        <v>32</v>
      </c>
      <c r="K842" t="s">
        <v>37</v>
      </c>
      <c r="L842">
        <v>1</v>
      </c>
      <c r="M842">
        <v>877</v>
      </c>
      <c r="N842" t="s">
        <v>24</v>
      </c>
      <c r="O842" t="s">
        <v>90</v>
      </c>
      <c r="P842" t="s">
        <v>1227</v>
      </c>
      <c r="Q842" t="s">
        <v>27</v>
      </c>
      <c r="R842" t="s">
        <v>28</v>
      </c>
    </row>
    <row r="843" spans="1:18">
      <c r="A843">
        <v>842</v>
      </c>
      <c r="B843" t="s">
        <v>1228</v>
      </c>
      <c r="C843" t="s">
        <v>30</v>
      </c>
      <c r="D843">
        <v>75</v>
      </c>
      <c r="E843" t="str">
        <f t="shared" si="25"/>
        <v>adult</v>
      </c>
      <c r="F843" s="3">
        <v>44869</v>
      </c>
      <c r="G843" s="3" t="str">
        <f t="shared" si="26"/>
        <v>Nov</v>
      </c>
      <c r="H843" t="s">
        <v>20</v>
      </c>
      <c r="I843" t="s">
        <v>41</v>
      </c>
      <c r="J843" t="s">
        <v>32</v>
      </c>
      <c r="K843" t="s">
        <v>42</v>
      </c>
      <c r="L843">
        <v>1</v>
      </c>
      <c r="M843">
        <v>654</v>
      </c>
      <c r="N843" t="s">
        <v>24</v>
      </c>
      <c r="O843" t="s">
        <v>49</v>
      </c>
      <c r="P843" t="s">
        <v>296</v>
      </c>
      <c r="Q843" t="s">
        <v>27</v>
      </c>
      <c r="R843" t="s">
        <v>28</v>
      </c>
    </row>
    <row r="844" spans="1:18">
      <c r="A844">
        <v>843</v>
      </c>
      <c r="B844" t="s">
        <v>1229</v>
      </c>
      <c r="C844" t="s">
        <v>30</v>
      </c>
      <c r="D844">
        <v>24</v>
      </c>
      <c r="E844" t="str">
        <f t="shared" si="25"/>
        <v>young adult</v>
      </c>
      <c r="F844" s="3">
        <v>44869</v>
      </c>
      <c r="G844" s="3" t="str">
        <f t="shared" si="26"/>
        <v>Nov</v>
      </c>
      <c r="H844" t="s">
        <v>93</v>
      </c>
      <c r="I844" t="s">
        <v>47</v>
      </c>
      <c r="J844" t="s">
        <v>22</v>
      </c>
      <c r="K844" t="s">
        <v>89</v>
      </c>
      <c r="L844">
        <v>1</v>
      </c>
      <c r="M844">
        <v>293</v>
      </c>
      <c r="N844" t="s">
        <v>24</v>
      </c>
      <c r="O844" t="s">
        <v>49</v>
      </c>
      <c r="P844" t="s">
        <v>85</v>
      </c>
      <c r="Q844" t="s">
        <v>27</v>
      </c>
      <c r="R844" t="s">
        <v>28</v>
      </c>
    </row>
    <row r="845" spans="1:18">
      <c r="A845">
        <v>844</v>
      </c>
      <c r="B845" t="s">
        <v>1230</v>
      </c>
      <c r="C845" t="s">
        <v>30</v>
      </c>
      <c r="D845">
        <v>44</v>
      </c>
      <c r="E845" t="str">
        <f t="shared" si="25"/>
        <v>adult</v>
      </c>
      <c r="F845" s="3">
        <v>44869</v>
      </c>
      <c r="G845" s="3" t="str">
        <f t="shared" si="26"/>
        <v>Nov</v>
      </c>
      <c r="H845" t="s">
        <v>20</v>
      </c>
      <c r="I845" t="s">
        <v>56</v>
      </c>
      <c r="J845" t="s">
        <v>32</v>
      </c>
      <c r="K845" t="s">
        <v>42</v>
      </c>
      <c r="L845">
        <v>1</v>
      </c>
      <c r="M845">
        <v>759</v>
      </c>
      <c r="N845" t="s">
        <v>24</v>
      </c>
      <c r="O845" t="s">
        <v>49</v>
      </c>
      <c r="P845" t="s">
        <v>345</v>
      </c>
      <c r="Q845" t="s">
        <v>27</v>
      </c>
      <c r="R845" t="s">
        <v>28</v>
      </c>
    </row>
    <row r="846" spans="1:18">
      <c r="A846">
        <v>845</v>
      </c>
      <c r="B846" t="s">
        <v>1231</v>
      </c>
      <c r="C846" t="s">
        <v>51</v>
      </c>
      <c r="D846">
        <v>48</v>
      </c>
      <c r="E846" t="str">
        <f t="shared" si="25"/>
        <v>adult</v>
      </c>
      <c r="F846" s="3">
        <v>44869</v>
      </c>
      <c r="G846" s="3" t="str">
        <f t="shared" si="26"/>
        <v>Nov</v>
      </c>
      <c r="H846" t="s">
        <v>20</v>
      </c>
      <c r="I846" t="s">
        <v>21</v>
      </c>
      <c r="J846" t="s">
        <v>32</v>
      </c>
      <c r="K846" t="s">
        <v>33</v>
      </c>
      <c r="L846">
        <v>1</v>
      </c>
      <c r="M846">
        <v>1137</v>
      </c>
      <c r="N846" t="s">
        <v>24</v>
      </c>
      <c r="O846" t="s">
        <v>75</v>
      </c>
      <c r="P846" t="s">
        <v>76</v>
      </c>
      <c r="Q846" t="s">
        <v>27</v>
      </c>
      <c r="R846" t="s">
        <v>28</v>
      </c>
    </row>
    <row r="847" spans="1:18">
      <c r="A847">
        <v>846</v>
      </c>
      <c r="B847" t="s">
        <v>1232</v>
      </c>
      <c r="C847" t="s">
        <v>30</v>
      </c>
      <c r="D847">
        <v>52</v>
      </c>
      <c r="E847" t="str">
        <f t="shared" si="25"/>
        <v>adult</v>
      </c>
      <c r="F847" s="3">
        <v>44869</v>
      </c>
      <c r="G847" s="3" t="str">
        <f t="shared" si="26"/>
        <v>Nov</v>
      </c>
      <c r="H847" t="s">
        <v>20</v>
      </c>
      <c r="I847" t="s">
        <v>41</v>
      </c>
      <c r="J847" t="s">
        <v>32</v>
      </c>
      <c r="K847" t="s">
        <v>89</v>
      </c>
      <c r="L847">
        <v>1</v>
      </c>
      <c r="M847">
        <v>696</v>
      </c>
      <c r="N847" t="s">
        <v>24</v>
      </c>
      <c r="O847" t="s">
        <v>71</v>
      </c>
      <c r="P847" t="s">
        <v>334</v>
      </c>
      <c r="Q847" t="s">
        <v>27</v>
      </c>
      <c r="R847" t="s">
        <v>28</v>
      </c>
    </row>
    <row r="848" spans="1:18">
      <c r="A848">
        <v>847</v>
      </c>
      <c r="B848" t="s">
        <v>1233</v>
      </c>
      <c r="C848" t="s">
        <v>30</v>
      </c>
      <c r="D848">
        <v>63</v>
      </c>
      <c r="E848" t="str">
        <f t="shared" si="25"/>
        <v>adult</v>
      </c>
      <c r="F848" s="3">
        <v>44869</v>
      </c>
      <c r="G848" s="3" t="str">
        <f t="shared" si="26"/>
        <v>Nov</v>
      </c>
      <c r="H848" t="s">
        <v>20</v>
      </c>
      <c r="I848" t="s">
        <v>21</v>
      </c>
      <c r="J848" t="s">
        <v>32</v>
      </c>
      <c r="K848" t="s">
        <v>58</v>
      </c>
      <c r="L848">
        <v>1</v>
      </c>
      <c r="M848">
        <v>969</v>
      </c>
      <c r="N848" t="s">
        <v>24</v>
      </c>
      <c r="O848" t="s">
        <v>90</v>
      </c>
      <c r="P848" t="s">
        <v>1234</v>
      </c>
      <c r="Q848" t="s">
        <v>27</v>
      </c>
      <c r="R848" t="s">
        <v>28</v>
      </c>
    </row>
    <row r="849" spans="1:18">
      <c r="A849">
        <v>848</v>
      </c>
      <c r="B849" t="s">
        <v>1235</v>
      </c>
      <c r="C849" t="s">
        <v>30</v>
      </c>
      <c r="D849">
        <v>31</v>
      </c>
      <c r="E849" t="str">
        <f t="shared" si="25"/>
        <v>young adult</v>
      </c>
      <c r="F849" s="3">
        <v>44869</v>
      </c>
      <c r="G849" s="3" t="str">
        <f t="shared" si="26"/>
        <v>Nov</v>
      </c>
      <c r="H849" t="s">
        <v>93</v>
      </c>
      <c r="I849" t="s">
        <v>31</v>
      </c>
      <c r="J849" t="s">
        <v>22</v>
      </c>
      <c r="K849" t="s">
        <v>89</v>
      </c>
      <c r="L849">
        <v>1</v>
      </c>
      <c r="M849">
        <v>568</v>
      </c>
      <c r="N849" t="s">
        <v>24</v>
      </c>
      <c r="O849" t="s">
        <v>105</v>
      </c>
      <c r="P849" t="s">
        <v>559</v>
      </c>
      <c r="Q849" t="s">
        <v>27</v>
      </c>
      <c r="R849" t="s">
        <v>28</v>
      </c>
    </row>
    <row r="850" spans="1:18">
      <c r="A850">
        <v>849</v>
      </c>
      <c r="B850" t="s">
        <v>1236</v>
      </c>
      <c r="C850" t="s">
        <v>51</v>
      </c>
      <c r="D850">
        <v>41</v>
      </c>
      <c r="E850" t="str">
        <f t="shared" si="25"/>
        <v>adult</v>
      </c>
      <c r="F850" s="3">
        <v>44869</v>
      </c>
      <c r="G850" s="3" t="str">
        <f t="shared" si="26"/>
        <v>Nov</v>
      </c>
      <c r="H850" t="s">
        <v>20</v>
      </c>
      <c r="I850" t="s">
        <v>47</v>
      </c>
      <c r="J850" t="s">
        <v>32</v>
      </c>
      <c r="K850" t="s">
        <v>42</v>
      </c>
      <c r="L850">
        <v>1</v>
      </c>
      <c r="M850">
        <v>654</v>
      </c>
      <c r="N850" t="s">
        <v>24</v>
      </c>
      <c r="O850" t="s">
        <v>49</v>
      </c>
      <c r="P850" t="s">
        <v>1108</v>
      </c>
      <c r="Q850" t="s">
        <v>27</v>
      </c>
      <c r="R850" t="s">
        <v>28</v>
      </c>
    </row>
    <row r="851" spans="1:18">
      <c r="A851">
        <v>850</v>
      </c>
      <c r="B851" t="s">
        <v>1237</v>
      </c>
      <c r="C851" t="s">
        <v>30</v>
      </c>
      <c r="D851">
        <v>49</v>
      </c>
      <c r="E851" t="str">
        <f t="shared" si="25"/>
        <v>adult</v>
      </c>
      <c r="F851" s="3">
        <v>44869</v>
      </c>
      <c r="G851" s="3" t="str">
        <f t="shared" si="26"/>
        <v>Nov</v>
      </c>
      <c r="H851" t="s">
        <v>20</v>
      </c>
      <c r="I851" t="s">
        <v>41</v>
      </c>
      <c r="J851" t="s">
        <v>64</v>
      </c>
      <c r="K851" t="s">
        <v>37</v>
      </c>
      <c r="L851">
        <v>1</v>
      </c>
      <c r="M851">
        <v>599</v>
      </c>
      <c r="N851" t="s">
        <v>24</v>
      </c>
      <c r="O851" t="s">
        <v>49</v>
      </c>
      <c r="P851" t="s">
        <v>186</v>
      </c>
      <c r="Q851" t="s">
        <v>27</v>
      </c>
      <c r="R851" t="s">
        <v>28</v>
      </c>
    </row>
    <row r="852" spans="1:18">
      <c r="A852">
        <v>851</v>
      </c>
      <c r="B852" t="s">
        <v>1237</v>
      </c>
      <c r="C852" t="s">
        <v>30</v>
      </c>
      <c r="D852">
        <v>47</v>
      </c>
      <c r="E852" t="str">
        <f t="shared" si="25"/>
        <v>adult</v>
      </c>
      <c r="F852" s="3">
        <v>44869</v>
      </c>
      <c r="G852" s="3" t="str">
        <f t="shared" si="26"/>
        <v>Nov</v>
      </c>
      <c r="H852" t="s">
        <v>20</v>
      </c>
      <c r="I852" t="s">
        <v>56</v>
      </c>
      <c r="J852" t="s">
        <v>64</v>
      </c>
      <c r="K852" t="s">
        <v>37</v>
      </c>
      <c r="L852">
        <v>1</v>
      </c>
      <c r="M852">
        <v>522</v>
      </c>
      <c r="N852" t="s">
        <v>24</v>
      </c>
      <c r="O852" t="s">
        <v>469</v>
      </c>
      <c r="P852" t="s">
        <v>1238</v>
      </c>
      <c r="Q852" t="s">
        <v>27</v>
      </c>
      <c r="R852" t="s">
        <v>28</v>
      </c>
    </row>
    <row r="853" spans="1:18">
      <c r="A853">
        <v>852</v>
      </c>
      <c r="B853" t="s">
        <v>1239</v>
      </c>
      <c r="C853" t="s">
        <v>51</v>
      </c>
      <c r="D853">
        <v>40</v>
      </c>
      <c r="E853" t="str">
        <f t="shared" si="25"/>
        <v>adult</v>
      </c>
      <c r="F853" s="3">
        <v>44869</v>
      </c>
      <c r="G853" s="3" t="str">
        <f t="shared" si="26"/>
        <v>Nov</v>
      </c>
      <c r="H853" t="s">
        <v>20</v>
      </c>
      <c r="I853" t="s">
        <v>47</v>
      </c>
      <c r="J853" t="s">
        <v>32</v>
      </c>
      <c r="K853" t="s">
        <v>23</v>
      </c>
      <c r="L853">
        <v>1</v>
      </c>
      <c r="M853">
        <v>597</v>
      </c>
      <c r="N853" t="s">
        <v>24</v>
      </c>
      <c r="O853" t="s">
        <v>53</v>
      </c>
      <c r="P853" t="s">
        <v>1206</v>
      </c>
      <c r="Q853" t="s">
        <v>27</v>
      </c>
      <c r="R853" t="s">
        <v>28</v>
      </c>
    </row>
    <row r="854" spans="1:18">
      <c r="A854">
        <v>853</v>
      </c>
      <c r="B854" t="s">
        <v>1240</v>
      </c>
      <c r="C854" t="s">
        <v>30</v>
      </c>
      <c r="D854">
        <v>21</v>
      </c>
      <c r="E854" t="str">
        <f t="shared" si="25"/>
        <v>Teenager</v>
      </c>
      <c r="F854" s="3">
        <v>44869</v>
      </c>
      <c r="G854" s="3" t="str">
        <f t="shared" si="26"/>
        <v>Nov</v>
      </c>
      <c r="H854" t="s">
        <v>93</v>
      </c>
      <c r="I854" t="s">
        <v>41</v>
      </c>
      <c r="J854" t="s">
        <v>64</v>
      </c>
      <c r="K854" t="s">
        <v>42</v>
      </c>
      <c r="L854">
        <v>1</v>
      </c>
      <c r="M854">
        <v>729</v>
      </c>
      <c r="N854" t="s">
        <v>24</v>
      </c>
      <c r="O854" t="s">
        <v>34</v>
      </c>
      <c r="P854" t="s">
        <v>644</v>
      </c>
      <c r="Q854" t="s">
        <v>27</v>
      </c>
      <c r="R854" t="s">
        <v>28</v>
      </c>
    </row>
    <row r="855" spans="1:18">
      <c r="A855">
        <v>854</v>
      </c>
      <c r="B855" t="s">
        <v>1241</v>
      </c>
      <c r="C855" t="s">
        <v>51</v>
      </c>
      <c r="D855">
        <v>33</v>
      </c>
      <c r="E855" t="str">
        <f t="shared" si="25"/>
        <v>adult</v>
      </c>
      <c r="F855" s="3">
        <v>44869</v>
      </c>
      <c r="G855" s="3" t="str">
        <f t="shared" si="26"/>
        <v>Nov</v>
      </c>
      <c r="H855" t="s">
        <v>20</v>
      </c>
      <c r="I855" t="s">
        <v>47</v>
      </c>
      <c r="J855" t="s">
        <v>32</v>
      </c>
      <c r="K855" t="s">
        <v>58</v>
      </c>
      <c r="L855">
        <v>1</v>
      </c>
      <c r="M855">
        <v>627</v>
      </c>
      <c r="N855" t="s">
        <v>24</v>
      </c>
      <c r="O855" t="s">
        <v>75</v>
      </c>
      <c r="P855" t="s">
        <v>76</v>
      </c>
      <c r="Q855" t="s">
        <v>27</v>
      </c>
      <c r="R855" t="s">
        <v>28</v>
      </c>
    </row>
    <row r="856" spans="1:18">
      <c r="A856">
        <v>855</v>
      </c>
      <c r="B856" t="s">
        <v>1242</v>
      </c>
      <c r="C856" t="s">
        <v>51</v>
      </c>
      <c r="D856">
        <v>49</v>
      </c>
      <c r="E856" t="str">
        <f t="shared" ref="E856:E919" si="27">IF(D856&gt;=32,"adult", IF(D856&gt;=23,"young adult", IF(D856&gt;=18, "Teenager")))</f>
        <v>adult</v>
      </c>
      <c r="F856" s="3">
        <v>44869</v>
      </c>
      <c r="G856" s="3" t="str">
        <f t="shared" si="26"/>
        <v>Nov</v>
      </c>
      <c r="H856" t="s">
        <v>20</v>
      </c>
      <c r="I856" t="s">
        <v>41</v>
      </c>
      <c r="J856" t="s">
        <v>48</v>
      </c>
      <c r="K856" t="s">
        <v>58</v>
      </c>
      <c r="L856">
        <v>1</v>
      </c>
      <c r="M856">
        <v>473</v>
      </c>
      <c r="N856" t="s">
        <v>24</v>
      </c>
      <c r="O856" t="s">
        <v>34</v>
      </c>
      <c r="P856" t="s">
        <v>1243</v>
      </c>
      <c r="Q856" t="s">
        <v>27</v>
      </c>
      <c r="R856" t="s">
        <v>28</v>
      </c>
    </row>
    <row r="857" spans="1:18">
      <c r="A857">
        <v>856</v>
      </c>
      <c r="B857" t="s">
        <v>1244</v>
      </c>
      <c r="C857" t="s">
        <v>30</v>
      </c>
      <c r="D857">
        <v>40</v>
      </c>
      <c r="E857" t="str">
        <f t="shared" si="27"/>
        <v>adult</v>
      </c>
      <c r="F857" s="3">
        <v>44869</v>
      </c>
      <c r="G857" s="3" t="str">
        <f t="shared" si="26"/>
        <v>Nov</v>
      </c>
      <c r="H857" t="s">
        <v>20</v>
      </c>
      <c r="I857" t="s">
        <v>47</v>
      </c>
      <c r="J857" t="s">
        <v>32</v>
      </c>
      <c r="K857" t="s">
        <v>23</v>
      </c>
      <c r="L857">
        <v>1</v>
      </c>
      <c r="M857">
        <v>595</v>
      </c>
      <c r="N857" t="s">
        <v>24</v>
      </c>
      <c r="O857" t="s">
        <v>90</v>
      </c>
      <c r="P857" t="s">
        <v>1245</v>
      </c>
      <c r="Q857" t="s">
        <v>27</v>
      </c>
      <c r="R857" t="s">
        <v>28</v>
      </c>
    </row>
    <row r="858" spans="1:18">
      <c r="A858">
        <v>857</v>
      </c>
      <c r="B858" t="s">
        <v>1246</v>
      </c>
      <c r="C858" t="s">
        <v>30</v>
      </c>
      <c r="D858">
        <v>24</v>
      </c>
      <c r="E858" t="str">
        <f t="shared" si="27"/>
        <v>young adult</v>
      </c>
      <c r="F858" s="3">
        <v>44869</v>
      </c>
      <c r="G858" s="3" t="str">
        <f t="shared" si="26"/>
        <v>Nov</v>
      </c>
      <c r="H858" t="s">
        <v>93</v>
      </c>
      <c r="I858" t="s">
        <v>41</v>
      </c>
      <c r="J858" t="s">
        <v>22</v>
      </c>
      <c r="K858" t="s">
        <v>42</v>
      </c>
      <c r="L858">
        <v>1</v>
      </c>
      <c r="M858">
        <v>469</v>
      </c>
      <c r="N858" t="s">
        <v>24</v>
      </c>
      <c r="O858" t="s">
        <v>75</v>
      </c>
      <c r="P858" t="s">
        <v>76</v>
      </c>
      <c r="Q858" t="s">
        <v>27</v>
      </c>
      <c r="R858" t="s">
        <v>28</v>
      </c>
    </row>
    <row r="859" spans="1:18">
      <c r="A859">
        <v>858</v>
      </c>
      <c r="B859" t="s">
        <v>1247</v>
      </c>
      <c r="C859" t="s">
        <v>30</v>
      </c>
      <c r="D859">
        <v>31</v>
      </c>
      <c r="E859" t="str">
        <f t="shared" si="27"/>
        <v>young adult</v>
      </c>
      <c r="F859" s="3">
        <v>44869</v>
      </c>
      <c r="G859" s="3" t="str">
        <f t="shared" si="26"/>
        <v>Nov</v>
      </c>
      <c r="H859" t="s">
        <v>20</v>
      </c>
      <c r="I859" t="s">
        <v>21</v>
      </c>
      <c r="J859" t="s">
        <v>64</v>
      </c>
      <c r="K859" t="s">
        <v>42</v>
      </c>
      <c r="L859">
        <v>1</v>
      </c>
      <c r="M859">
        <v>464</v>
      </c>
      <c r="N859" t="s">
        <v>24</v>
      </c>
      <c r="O859" t="s">
        <v>53</v>
      </c>
      <c r="P859" t="s">
        <v>54</v>
      </c>
      <c r="Q859" t="s">
        <v>27</v>
      </c>
      <c r="R859" t="s">
        <v>28</v>
      </c>
    </row>
    <row r="860" spans="1:18">
      <c r="A860">
        <v>859</v>
      </c>
      <c r="B860" t="s">
        <v>1248</v>
      </c>
      <c r="C860" t="s">
        <v>30</v>
      </c>
      <c r="D860">
        <v>34</v>
      </c>
      <c r="E860" t="str">
        <f t="shared" si="27"/>
        <v>adult</v>
      </c>
      <c r="F860" s="3">
        <v>44869</v>
      </c>
      <c r="G860" s="3" t="str">
        <f t="shared" si="26"/>
        <v>Nov</v>
      </c>
      <c r="H860" t="s">
        <v>20</v>
      </c>
      <c r="I860" t="s">
        <v>21</v>
      </c>
      <c r="J860" t="s">
        <v>155</v>
      </c>
      <c r="K860" t="s">
        <v>156</v>
      </c>
      <c r="L860">
        <v>1</v>
      </c>
      <c r="M860">
        <v>376</v>
      </c>
      <c r="N860" t="s">
        <v>24</v>
      </c>
      <c r="O860" t="s">
        <v>49</v>
      </c>
      <c r="P860" t="s">
        <v>186</v>
      </c>
      <c r="Q860" t="s">
        <v>27</v>
      </c>
      <c r="R860" t="s">
        <v>28</v>
      </c>
    </row>
    <row r="861" spans="1:18">
      <c r="A861">
        <v>860</v>
      </c>
      <c r="B861" t="s">
        <v>1249</v>
      </c>
      <c r="C861" t="s">
        <v>30</v>
      </c>
      <c r="D861">
        <v>27</v>
      </c>
      <c r="E861" t="str">
        <f t="shared" si="27"/>
        <v>young adult</v>
      </c>
      <c r="F861" s="3">
        <v>44869</v>
      </c>
      <c r="G861" s="3" t="str">
        <f t="shared" si="26"/>
        <v>Nov</v>
      </c>
      <c r="H861" t="s">
        <v>204</v>
      </c>
      <c r="I861" t="s">
        <v>52</v>
      </c>
      <c r="J861" t="s">
        <v>22</v>
      </c>
      <c r="K861" t="s">
        <v>37</v>
      </c>
      <c r="L861">
        <v>1</v>
      </c>
      <c r="M861">
        <v>471</v>
      </c>
      <c r="N861" t="s">
        <v>24</v>
      </c>
      <c r="O861" t="s">
        <v>38</v>
      </c>
      <c r="P861" t="s">
        <v>1250</v>
      </c>
      <c r="Q861" t="s">
        <v>27</v>
      </c>
      <c r="R861" t="s">
        <v>28</v>
      </c>
    </row>
    <row r="862" spans="1:18">
      <c r="A862">
        <v>861</v>
      </c>
      <c r="B862" t="s">
        <v>1251</v>
      </c>
      <c r="C862" t="s">
        <v>30</v>
      </c>
      <c r="D862">
        <v>25</v>
      </c>
      <c r="E862" t="str">
        <f t="shared" si="27"/>
        <v>young adult</v>
      </c>
      <c r="F862" s="3">
        <v>44869</v>
      </c>
      <c r="G862" s="3" t="str">
        <f t="shared" si="26"/>
        <v>Nov</v>
      </c>
      <c r="H862" t="s">
        <v>20</v>
      </c>
      <c r="I862" t="s">
        <v>41</v>
      </c>
      <c r="J862" t="s">
        <v>22</v>
      </c>
      <c r="K862" t="s">
        <v>81</v>
      </c>
      <c r="L862">
        <v>1</v>
      </c>
      <c r="M862">
        <v>399</v>
      </c>
      <c r="N862" t="s">
        <v>24</v>
      </c>
      <c r="O862" t="s">
        <v>75</v>
      </c>
      <c r="P862" t="s">
        <v>76</v>
      </c>
      <c r="Q862" t="s">
        <v>27</v>
      </c>
      <c r="R862" t="s">
        <v>28</v>
      </c>
    </row>
    <row r="863" spans="1:18">
      <c r="A863">
        <v>862</v>
      </c>
      <c r="B863" t="s">
        <v>1252</v>
      </c>
      <c r="C863" t="s">
        <v>30</v>
      </c>
      <c r="D863">
        <v>29</v>
      </c>
      <c r="E863" t="str">
        <f t="shared" si="27"/>
        <v>young adult</v>
      </c>
      <c r="F863" s="3">
        <v>44869</v>
      </c>
      <c r="G863" s="3" t="str">
        <f t="shared" si="26"/>
        <v>Nov</v>
      </c>
      <c r="H863" t="s">
        <v>20</v>
      </c>
      <c r="I863" t="s">
        <v>41</v>
      </c>
      <c r="J863" t="s">
        <v>22</v>
      </c>
      <c r="K863" t="s">
        <v>58</v>
      </c>
      <c r="L863">
        <v>1</v>
      </c>
      <c r="M863">
        <v>459</v>
      </c>
      <c r="N863" t="s">
        <v>24</v>
      </c>
      <c r="O863" t="s">
        <v>60</v>
      </c>
      <c r="P863" t="s">
        <v>1253</v>
      </c>
      <c r="Q863" t="s">
        <v>27</v>
      </c>
      <c r="R863" t="s">
        <v>28</v>
      </c>
    </row>
    <row r="864" spans="1:18">
      <c r="A864">
        <v>863</v>
      </c>
      <c r="B864" t="s">
        <v>1254</v>
      </c>
      <c r="C864" t="s">
        <v>51</v>
      </c>
      <c r="D864">
        <v>30</v>
      </c>
      <c r="E864" t="str">
        <f t="shared" si="27"/>
        <v>young adult</v>
      </c>
      <c r="F864" s="3">
        <v>44869</v>
      </c>
      <c r="G864" s="3" t="str">
        <f t="shared" si="26"/>
        <v>Nov</v>
      </c>
      <c r="H864" t="s">
        <v>20</v>
      </c>
      <c r="I864" t="s">
        <v>41</v>
      </c>
      <c r="J864" t="s">
        <v>32</v>
      </c>
      <c r="K864" t="s">
        <v>58</v>
      </c>
      <c r="L864">
        <v>1</v>
      </c>
      <c r="M864">
        <v>824</v>
      </c>
      <c r="N864" t="s">
        <v>24</v>
      </c>
      <c r="O864" t="s">
        <v>78</v>
      </c>
      <c r="P864" t="s">
        <v>493</v>
      </c>
      <c r="Q864" t="s">
        <v>27</v>
      </c>
      <c r="R864" t="s">
        <v>28</v>
      </c>
    </row>
    <row r="865" spans="1:18">
      <c r="A865">
        <v>864</v>
      </c>
      <c r="B865" t="s">
        <v>1255</v>
      </c>
      <c r="C865" t="s">
        <v>30</v>
      </c>
      <c r="D865">
        <v>26</v>
      </c>
      <c r="E865" t="str">
        <f t="shared" si="27"/>
        <v>young adult</v>
      </c>
      <c r="F865" s="3">
        <v>44869</v>
      </c>
      <c r="G865" s="3" t="str">
        <f t="shared" si="26"/>
        <v>Nov</v>
      </c>
      <c r="H865" t="s">
        <v>93</v>
      </c>
      <c r="I865" t="s">
        <v>41</v>
      </c>
      <c r="J865" t="s">
        <v>22</v>
      </c>
      <c r="K865" t="s">
        <v>37</v>
      </c>
      <c r="L865">
        <v>1</v>
      </c>
      <c r="M865">
        <v>349</v>
      </c>
      <c r="N865" t="s">
        <v>24</v>
      </c>
      <c r="O865" t="s">
        <v>218</v>
      </c>
      <c r="P865" t="s">
        <v>1256</v>
      </c>
      <c r="Q865" t="s">
        <v>27</v>
      </c>
      <c r="R865" t="s">
        <v>28</v>
      </c>
    </row>
    <row r="866" spans="1:18">
      <c r="A866">
        <v>865</v>
      </c>
      <c r="B866" t="s">
        <v>1255</v>
      </c>
      <c r="C866" t="s">
        <v>30</v>
      </c>
      <c r="D866">
        <v>46</v>
      </c>
      <c r="E866" t="str">
        <f t="shared" si="27"/>
        <v>adult</v>
      </c>
      <c r="F866" s="3">
        <v>44869</v>
      </c>
      <c r="G866" s="3" t="str">
        <f t="shared" si="26"/>
        <v>Nov</v>
      </c>
      <c r="H866" t="s">
        <v>93</v>
      </c>
      <c r="I866" t="s">
        <v>41</v>
      </c>
      <c r="J866" t="s">
        <v>22</v>
      </c>
      <c r="K866" t="s">
        <v>33</v>
      </c>
      <c r="L866">
        <v>1</v>
      </c>
      <c r="M866">
        <v>399</v>
      </c>
      <c r="N866" t="s">
        <v>24</v>
      </c>
      <c r="O866" t="s">
        <v>75</v>
      </c>
      <c r="P866" t="s">
        <v>76</v>
      </c>
      <c r="Q866" t="s">
        <v>27</v>
      </c>
      <c r="R866" t="s">
        <v>28</v>
      </c>
    </row>
    <row r="867" spans="1:18">
      <c r="A867">
        <v>866</v>
      </c>
      <c r="B867" t="s">
        <v>1257</v>
      </c>
      <c r="C867" t="s">
        <v>51</v>
      </c>
      <c r="D867">
        <v>32</v>
      </c>
      <c r="E867" t="str">
        <f t="shared" si="27"/>
        <v>adult</v>
      </c>
      <c r="F867" s="3">
        <v>44869</v>
      </c>
      <c r="G867" s="3" t="str">
        <f t="shared" si="26"/>
        <v>Nov</v>
      </c>
      <c r="H867" t="s">
        <v>20</v>
      </c>
      <c r="I867" t="s">
        <v>21</v>
      </c>
      <c r="J867" t="s">
        <v>32</v>
      </c>
      <c r="K867" t="s">
        <v>58</v>
      </c>
      <c r="L867">
        <v>1</v>
      </c>
      <c r="M867">
        <v>1199</v>
      </c>
      <c r="N867" t="s">
        <v>24</v>
      </c>
      <c r="O867" t="s">
        <v>60</v>
      </c>
      <c r="P867" t="s">
        <v>1258</v>
      </c>
      <c r="Q867" t="s">
        <v>27</v>
      </c>
      <c r="R867" t="s">
        <v>28</v>
      </c>
    </row>
    <row r="868" spans="1:18">
      <c r="A868">
        <v>867</v>
      </c>
      <c r="B868" t="s">
        <v>1259</v>
      </c>
      <c r="C868" t="s">
        <v>30</v>
      </c>
      <c r="D868">
        <v>78</v>
      </c>
      <c r="E868" t="str">
        <f t="shared" si="27"/>
        <v>adult</v>
      </c>
      <c r="F868" s="3">
        <v>44869</v>
      </c>
      <c r="G868" s="3" t="str">
        <f t="shared" si="26"/>
        <v>Nov</v>
      </c>
      <c r="H868" t="s">
        <v>168</v>
      </c>
      <c r="I868" t="s">
        <v>41</v>
      </c>
      <c r="J868" t="s">
        <v>32</v>
      </c>
      <c r="K868" t="s">
        <v>33</v>
      </c>
      <c r="L868">
        <v>1</v>
      </c>
      <c r="M868">
        <v>626</v>
      </c>
      <c r="N868" t="s">
        <v>24</v>
      </c>
      <c r="O868" t="s">
        <v>60</v>
      </c>
      <c r="P868" t="s">
        <v>1260</v>
      </c>
      <c r="Q868" t="s">
        <v>27</v>
      </c>
      <c r="R868" t="s">
        <v>28</v>
      </c>
    </row>
    <row r="869" spans="1:18">
      <c r="A869">
        <v>868</v>
      </c>
      <c r="B869" t="s">
        <v>1261</v>
      </c>
      <c r="C869" t="s">
        <v>30</v>
      </c>
      <c r="D869">
        <v>35</v>
      </c>
      <c r="E869" t="str">
        <f t="shared" si="27"/>
        <v>adult</v>
      </c>
      <c r="F869" s="3">
        <v>44869</v>
      </c>
      <c r="G869" s="3" t="str">
        <f t="shared" si="26"/>
        <v>Nov</v>
      </c>
      <c r="H869" t="s">
        <v>20</v>
      </c>
      <c r="I869" t="s">
        <v>31</v>
      </c>
      <c r="J869" t="s">
        <v>32</v>
      </c>
      <c r="K869" t="s">
        <v>42</v>
      </c>
      <c r="L869">
        <v>1</v>
      </c>
      <c r="M869">
        <v>653</v>
      </c>
      <c r="N869" t="s">
        <v>24</v>
      </c>
      <c r="O869" t="s">
        <v>49</v>
      </c>
      <c r="P869" t="s">
        <v>345</v>
      </c>
      <c r="Q869" t="s">
        <v>27</v>
      </c>
      <c r="R869" t="s">
        <v>28</v>
      </c>
    </row>
    <row r="870" spans="1:18">
      <c r="A870">
        <v>869</v>
      </c>
      <c r="B870" t="s">
        <v>1262</v>
      </c>
      <c r="C870" t="s">
        <v>30</v>
      </c>
      <c r="D870">
        <v>46</v>
      </c>
      <c r="E870" t="str">
        <f t="shared" si="27"/>
        <v>adult</v>
      </c>
      <c r="F870" s="3">
        <v>44869</v>
      </c>
      <c r="G870" s="3" t="str">
        <f t="shared" si="26"/>
        <v>Nov</v>
      </c>
      <c r="H870" t="s">
        <v>20</v>
      </c>
      <c r="I870" t="s">
        <v>47</v>
      </c>
      <c r="J870" t="s">
        <v>32</v>
      </c>
      <c r="K870" t="s">
        <v>58</v>
      </c>
      <c r="L870">
        <v>1</v>
      </c>
      <c r="M870">
        <v>899</v>
      </c>
      <c r="N870" t="s">
        <v>24</v>
      </c>
      <c r="O870" t="s">
        <v>75</v>
      </c>
      <c r="P870" t="s">
        <v>76</v>
      </c>
      <c r="Q870" t="s">
        <v>27</v>
      </c>
      <c r="R870" t="s">
        <v>28</v>
      </c>
    </row>
    <row r="871" spans="1:18">
      <c r="A871">
        <v>870</v>
      </c>
      <c r="B871" t="s">
        <v>1263</v>
      </c>
      <c r="C871" t="s">
        <v>30</v>
      </c>
      <c r="D871">
        <v>67</v>
      </c>
      <c r="E871" t="str">
        <f t="shared" si="27"/>
        <v>adult</v>
      </c>
      <c r="F871" s="3">
        <v>44869</v>
      </c>
      <c r="G871" s="3" t="str">
        <f t="shared" si="26"/>
        <v>Nov</v>
      </c>
      <c r="H871" t="s">
        <v>20</v>
      </c>
      <c r="I871" t="s">
        <v>41</v>
      </c>
      <c r="J871" t="s">
        <v>32</v>
      </c>
      <c r="K871" t="s">
        <v>23</v>
      </c>
      <c r="L871">
        <v>1</v>
      </c>
      <c r="M871">
        <v>1076</v>
      </c>
      <c r="N871" t="s">
        <v>24</v>
      </c>
      <c r="O871" t="s">
        <v>605</v>
      </c>
      <c r="P871" t="s">
        <v>1264</v>
      </c>
      <c r="Q871" t="s">
        <v>27</v>
      </c>
      <c r="R871" t="s">
        <v>28</v>
      </c>
    </row>
    <row r="872" spans="1:18">
      <c r="A872">
        <v>871</v>
      </c>
      <c r="B872" t="s">
        <v>1265</v>
      </c>
      <c r="C872" t="s">
        <v>30</v>
      </c>
      <c r="D872">
        <v>77</v>
      </c>
      <c r="E872" t="str">
        <f t="shared" si="27"/>
        <v>adult</v>
      </c>
      <c r="F872" s="3">
        <v>44869</v>
      </c>
      <c r="G872" s="3" t="str">
        <f t="shared" si="26"/>
        <v>Nov</v>
      </c>
      <c r="H872" t="s">
        <v>93</v>
      </c>
      <c r="I872" t="s">
        <v>21</v>
      </c>
      <c r="J872" t="s">
        <v>64</v>
      </c>
      <c r="K872" t="s">
        <v>89</v>
      </c>
      <c r="L872">
        <v>1</v>
      </c>
      <c r="M872">
        <v>464</v>
      </c>
      <c r="N872" t="s">
        <v>24</v>
      </c>
      <c r="O872" t="s">
        <v>49</v>
      </c>
      <c r="P872" t="s">
        <v>85</v>
      </c>
      <c r="Q872" t="s">
        <v>27</v>
      </c>
      <c r="R872" t="s">
        <v>28</v>
      </c>
    </row>
    <row r="873" spans="1:18">
      <c r="A873">
        <v>872</v>
      </c>
      <c r="B873" t="s">
        <v>1266</v>
      </c>
      <c r="C873" t="s">
        <v>51</v>
      </c>
      <c r="D873">
        <v>25</v>
      </c>
      <c r="E873" t="str">
        <f t="shared" si="27"/>
        <v>young adult</v>
      </c>
      <c r="F873" s="3">
        <v>44869</v>
      </c>
      <c r="G873" s="3" t="str">
        <f t="shared" si="26"/>
        <v>Nov</v>
      </c>
      <c r="H873" t="s">
        <v>20</v>
      </c>
      <c r="I873" t="s">
        <v>74</v>
      </c>
      <c r="J873" t="s">
        <v>32</v>
      </c>
      <c r="K873" t="s">
        <v>23</v>
      </c>
      <c r="L873">
        <v>1</v>
      </c>
      <c r="M873">
        <v>1137</v>
      </c>
      <c r="N873" t="s">
        <v>24</v>
      </c>
      <c r="O873" t="s">
        <v>49</v>
      </c>
      <c r="P873" t="s">
        <v>85</v>
      </c>
      <c r="Q873" t="s">
        <v>27</v>
      </c>
      <c r="R873" t="s">
        <v>28</v>
      </c>
    </row>
    <row r="874" spans="1:18">
      <c r="A874">
        <v>873</v>
      </c>
      <c r="B874" t="s">
        <v>1267</v>
      </c>
      <c r="C874" t="s">
        <v>30</v>
      </c>
      <c r="D874">
        <v>33</v>
      </c>
      <c r="E874" t="str">
        <f t="shared" si="27"/>
        <v>adult</v>
      </c>
      <c r="F874" s="3">
        <v>44869</v>
      </c>
      <c r="G874" s="3" t="str">
        <f t="shared" si="26"/>
        <v>Nov</v>
      </c>
      <c r="H874" t="s">
        <v>20</v>
      </c>
      <c r="I874" t="s">
        <v>21</v>
      </c>
      <c r="J874" t="s">
        <v>155</v>
      </c>
      <c r="K874" t="s">
        <v>156</v>
      </c>
      <c r="L874">
        <v>1</v>
      </c>
      <c r="M874">
        <v>1133</v>
      </c>
      <c r="N874" t="s">
        <v>24</v>
      </c>
      <c r="O874" t="s">
        <v>90</v>
      </c>
      <c r="P874" t="s">
        <v>478</v>
      </c>
      <c r="Q874" t="s">
        <v>27</v>
      </c>
      <c r="R874" t="s">
        <v>28</v>
      </c>
    </row>
    <row r="875" spans="1:18">
      <c r="A875">
        <v>874</v>
      </c>
      <c r="B875" t="s">
        <v>1268</v>
      </c>
      <c r="C875" t="s">
        <v>30</v>
      </c>
      <c r="D875">
        <v>72</v>
      </c>
      <c r="E875" t="str">
        <f t="shared" si="27"/>
        <v>adult</v>
      </c>
      <c r="F875" s="3">
        <v>44869</v>
      </c>
      <c r="G875" s="3" t="str">
        <f t="shared" si="26"/>
        <v>Nov</v>
      </c>
      <c r="H875" t="s">
        <v>20</v>
      </c>
      <c r="I875" t="s">
        <v>41</v>
      </c>
      <c r="J875" t="s">
        <v>32</v>
      </c>
      <c r="K875" t="s">
        <v>42</v>
      </c>
      <c r="L875">
        <v>1</v>
      </c>
      <c r="M875">
        <v>999</v>
      </c>
      <c r="N875" t="s">
        <v>24</v>
      </c>
      <c r="O875" t="s">
        <v>105</v>
      </c>
      <c r="P875" t="s">
        <v>1269</v>
      </c>
      <c r="Q875" t="s">
        <v>27</v>
      </c>
      <c r="R875" t="s">
        <v>28</v>
      </c>
    </row>
    <row r="876" spans="1:18">
      <c r="A876">
        <v>875</v>
      </c>
      <c r="B876" t="s">
        <v>1270</v>
      </c>
      <c r="C876" t="s">
        <v>30</v>
      </c>
      <c r="D876">
        <v>57</v>
      </c>
      <c r="E876" t="str">
        <f t="shared" si="27"/>
        <v>adult</v>
      </c>
      <c r="F876" s="3">
        <v>44869</v>
      </c>
      <c r="G876" s="3" t="str">
        <f t="shared" si="26"/>
        <v>Nov</v>
      </c>
      <c r="H876" t="s">
        <v>20</v>
      </c>
      <c r="I876" t="s">
        <v>41</v>
      </c>
      <c r="J876" t="s">
        <v>64</v>
      </c>
      <c r="K876" t="s">
        <v>33</v>
      </c>
      <c r="L876">
        <v>1</v>
      </c>
      <c r="M876">
        <v>432</v>
      </c>
      <c r="N876" t="s">
        <v>24</v>
      </c>
      <c r="O876" t="s">
        <v>25</v>
      </c>
      <c r="P876" t="s">
        <v>1271</v>
      </c>
      <c r="Q876" t="s">
        <v>27</v>
      </c>
      <c r="R876" t="s">
        <v>28</v>
      </c>
    </row>
    <row r="877" spans="1:18">
      <c r="A877">
        <v>876</v>
      </c>
      <c r="B877" t="s">
        <v>1272</v>
      </c>
      <c r="C877" t="s">
        <v>30</v>
      </c>
      <c r="D877">
        <v>34</v>
      </c>
      <c r="E877" t="str">
        <f t="shared" si="27"/>
        <v>adult</v>
      </c>
      <c r="F877" s="3">
        <v>44869</v>
      </c>
      <c r="G877" s="3" t="str">
        <f t="shared" si="26"/>
        <v>Nov</v>
      </c>
      <c r="H877" t="s">
        <v>20</v>
      </c>
      <c r="I877" t="s">
        <v>31</v>
      </c>
      <c r="J877" t="s">
        <v>22</v>
      </c>
      <c r="K877" t="s">
        <v>23</v>
      </c>
      <c r="L877">
        <v>1</v>
      </c>
      <c r="M877">
        <v>399</v>
      </c>
      <c r="N877" t="s">
        <v>24</v>
      </c>
      <c r="O877" t="s">
        <v>82</v>
      </c>
      <c r="P877" t="s">
        <v>229</v>
      </c>
      <c r="Q877" t="s">
        <v>27</v>
      </c>
      <c r="R877" t="s">
        <v>28</v>
      </c>
    </row>
    <row r="878" spans="1:18">
      <c r="A878">
        <v>877</v>
      </c>
      <c r="B878" t="s">
        <v>1273</v>
      </c>
      <c r="C878" t="s">
        <v>30</v>
      </c>
      <c r="D878">
        <v>41</v>
      </c>
      <c r="E878" t="str">
        <f t="shared" si="27"/>
        <v>adult</v>
      </c>
      <c r="F878" s="3">
        <v>44869</v>
      </c>
      <c r="G878" s="3" t="str">
        <f t="shared" si="26"/>
        <v>Nov</v>
      </c>
      <c r="H878" t="s">
        <v>93</v>
      </c>
      <c r="I878" t="s">
        <v>41</v>
      </c>
      <c r="J878" t="s">
        <v>22</v>
      </c>
      <c r="K878" t="s">
        <v>42</v>
      </c>
      <c r="L878">
        <v>1</v>
      </c>
      <c r="M878">
        <v>399</v>
      </c>
      <c r="N878" t="s">
        <v>24</v>
      </c>
      <c r="O878" t="s">
        <v>179</v>
      </c>
      <c r="P878" t="s">
        <v>1136</v>
      </c>
      <c r="Q878" t="s">
        <v>27</v>
      </c>
      <c r="R878" t="s">
        <v>28</v>
      </c>
    </row>
    <row r="879" spans="1:18">
      <c r="A879">
        <v>878</v>
      </c>
      <c r="B879" t="s">
        <v>1274</v>
      </c>
      <c r="C879" t="s">
        <v>51</v>
      </c>
      <c r="D879">
        <v>47</v>
      </c>
      <c r="E879" t="str">
        <f t="shared" si="27"/>
        <v>adult</v>
      </c>
      <c r="F879" s="3">
        <v>44869</v>
      </c>
      <c r="G879" s="3" t="str">
        <f t="shared" si="26"/>
        <v>Nov</v>
      </c>
      <c r="H879" t="s">
        <v>20</v>
      </c>
      <c r="I879" t="s">
        <v>41</v>
      </c>
      <c r="J879" t="s">
        <v>22</v>
      </c>
      <c r="K879" t="s">
        <v>33</v>
      </c>
      <c r="L879">
        <v>1</v>
      </c>
      <c r="M879">
        <v>379</v>
      </c>
      <c r="N879" t="s">
        <v>24</v>
      </c>
      <c r="O879" t="s">
        <v>231</v>
      </c>
      <c r="P879" t="s">
        <v>231</v>
      </c>
      <c r="Q879" t="s">
        <v>27</v>
      </c>
      <c r="R879" t="s">
        <v>28</v>
      </c>
    </row>
    <row r="880" spans="1:18">
      <c r="A880">
        <v>879</v>
      </c>
      <c r="B880" t="s">
        <v>1275</v>
      </c>
      <c r="C880" t="s">
        <v>51</v>
      </c>
      <c r="D880">
        <v>30</v>
      </c>
      <c r="E880" t="str">
        <f t="shared" si="27"/>
        <v>young adult</v>
      </c>
      <c r="F880" s="3">
        <v>44869</v>
      </c>
      <c r="G880" s="3" t="str">
        <f t="shared" si="26"/>
        <v>Nov</v>
      </c>
      <c r="H880" t="s">
        <v>20</v>
      </c>
      <c r="I880" t="s">
        <v>74</v>
      </c>
      <c r="J880" t="s">
        <v>48</v>
      </c>
      <c r="K880" t="s">
        <v>23</v>
      </c>
      <c r="L880">
        <v>1</v>
      </c>
      <c r="M880">
        <v>735</v>
      </c>
      <c r="N880" t="s">
        <v>24</v>
      </c>
      <c r="O880" t="s">
        <v>115</v>
      </c>
      <c r="P880" t="s">
        <v>1276</v>
      </c>
      <c r="Q880" t="s">
        <v>27</v>
      </c>
      <c r="R880" t="s">
        <v>28</v>
      </c>
    </row>
    <row r="881" spans="1:18">
      <c r="A881">
        <v>880</v>
      </c>
      <c r="B881" t="s">
        <v>1277</v>
      </c>
      <c r="C881" t="s">
        <v>30</v>
      </c>
      <c r="D881">
        <v>40</v>
      </c>
      <c r="E881" t="str">
        <f t="shared" si="27"/>
        <v>adult</v>
      </c>
      <c r="F881" s="3">
        <v>44869</v>
      </c>
      <c r="G881" s="3" t="str">
        <f t="shared" si="26"/>
        <v>Nov</v>
      </c>
      <c r="H881" t="s">
        <v>20</v>
      </c>
      <c r="I881" t="s">
        <v>31</v>
      </c>
      <c r="J881" t="s">
        <v>32</v>
      </c>
      <c r="K881" t="s">
        <v>37</v>
      </c>
      <c r="L881">
        <v>1</v>
      </c>
      <c r="M881">
        <v>660</v>
      </c>
      <c r="N881" t="s">
        <v>24</v>
      </c>
      <c r="O881" t="s">
        <v>43</v>
      </c>
      <c r="P881" t="s">
        <v>1278</v>
      </c>
      <c r="Q881" t="s">
        <v>27</v>
      </c>
      <c r="R881" t="s">
        <v>28</v>
      </c>
    </row>
    <row r="882" spans="1:18">
      <c r="A882">
        <v>881</v>
      </c>
      <c r="B882" t="s">
        <v>1279</v>
      </c>
      <c r="C882" t="s">
        <v>30</v>
      </c>
      <c r="D882">
        <v>45</v>
      </c>
      <c r="E882" t="str">
        <f t="shared" si="27"/>
        <v>adult</v>
      </c>
      <c r="F882" s="3">
        <v>44869</v>
      </c>
      <c r="G882" s="3" t="str">
        <f t="shared" si="26"/>
        <v>Nov</v>
      </c>
      <c r="H882" t="s">
        <v>20</v>
      </c>
      <c r="I882" t="s">
        <v>41</v>
      </c>
      <c r="J882" t="s">
        <v>32</v>
      </c>
      <c r="K882" t="s">
        <v>42</v>
      </c>
      <c r="L882">
        <v>1</v>
      </c>
      <c r="M882">
        <v>694</v>
      </c>
      <c r="N882" t="s">
        <v>24</v>
      </c>
      <c r="O882" t="s">
        <v>53</v>
      </c>
      <c r="P882" t="s">
        <v>166</v>
      </c>
      <c r="Q882" t="s">
        <v>27</v>
      </c>
      <c r="R882" t="s">
        <v>28</v>
      </c>
    </row>
    <row r="883" spans="1:18">
      <c r="A883">
        <v>882</v>
      </c>
      <c r="B883" t="s">
        <v>1280</v>
      </c>
      <c r="C883" t="s">
        <v>30</v>
      </c>
      <c r="D883">
        <v>31</v>
      </c>
      <c r="E883" t="str">
        <f t="shared" si="27"/>
        <v>young adult</v>
      </c>
      <c r="F883" s="3">
        <v>44869</v>
      </c>
      <c r="G883" s="3" t="str">
        <f t="shared" si="26"/>
        <v>Nov</v>
      </c>
      <c r="H883" t="s">
        <v>20</v>
      </c>
      <c r="I883" t="s">
        <v>47</v>
      </c>
      <c r="J883" t="s">
        <v>32</v>
      </c>
      <c r="K883" t="s">
        <v>42</v>
      </c>
      <c r="L883">
        <v>1</v>
      </c>
      <c r="M883">
        <v>626</v>
      </c>
      <c r="N883" t="s">
        <v>24</v>
      </c>
      <c r="O883" t="s">
        <v>49</v>
      </c>
      <c r="P883" t="s">
        <v>130</v>
      </c>
      <c r="Q883" t="s">
        <v>27</v>
      </c>
      <c r="R883" t="s">
        <v>28</v>
      </c>
    </row>
    <row r="884" spans="1:18">
      <c r="A884">
        <v>883</v>
      </c>
      <c r="B884" t="s">
        <v>1281</v>
      </c>
      <c r="C884" t="s">
        <v>51</v>
      </c>
      <c r="D884">
        <v>69</v>
      </c>
      <c r="E884" t="str">
        <f t="shared" si="27"/>
        <v>adult</v>
      </c>
      <c r="F884" s="3">
        <v>44869</v>
      </c>
      <c r="G884" s="3" t="str">
        <f t="shared" si="26"/>
        <v>Nov</v>
      </c>
      <c r="H884" t="s">
        <v>204</v>
      </c>
      <c r="I884" t="s">
        <v>41</v>
      </c>
      <c r="J884" t="s">
        <v>64</v>
      </c>
      <c r="K884" t="s">
        <v>58</v>
      </c>
      <c r="L884">
        <v>1</v>
      </c>
      <c r="M884">
        <v>690</v>
      </c>
      <c r="N884" t="s">
        <v>24</v>
      </c>
      <c r="O884" t="s">
        <v>71</v>
      </c>
      <c r="P884" t="s">
        <v>72</v>
      </c>
      <c r="Q884" t="s">
        <v>27</v>
      </c>
      <c r="R884" t="s">
        <v>28</v>
      </c>
    </row>
    <row r="885" spans="1:18">
      <c r="A885">
        <v>884</v>
      </c>
      <c r="B885" t="s">
        <v>1282</v>
      </c>
      <c r="C885" t="s">
        <v>51</v>
      </c>
      <c r="D885">
        <v>36</v>
      </c>
      <c r="E885" t="str">
        <f t="shared" si="27"/>
        <v>adult</v>
      </c>
      <c r="F885" s="3">
        <v>44869</v>
      </c>
      <c r="G885" s="3" t="str">
        <f t="shared" si="26"/>
        <v>Nov</v>
      </c>
      <c r="H885" t="s">
        <v>20</v>
      </c>
      <c r="I885" t="s">
        <v>41</v>
      </c>
      <c r="J885" t="s">
        <v>32</v>
      </c>
      <c r="K885" t="s">
        <v>58</v>
      </c>
      <c r="L885">
        <v>1</v>
      </c>
      <c r="M885">
        <v>612</v>
      </c>
      <c r="N885" t="s">
        <v>24</v>
      </c>
      <c r="O885" t="s">
        <v>38</v>
      </c>
      <c r="P885" t="s">
        <v>39</v>
      </c>
      <c r="Q885" t="s">
        <v>27</v>
      </c>
      <c r="R885" t="s">
        <v>28</v>
      </c>
    </row>
    <row r="886" spans="1:18">
      <c r="A886">
        <v>885</v>
      </c>
      <c r="B886" t="s">
        <v>1283</v>
      </c>
      <c r="C886" t="s">
        <v>51</v>
      </c>
      <c r="D886">
        <v>35</v>
      </c>
      <c r="E886" t="str">
        <f t="shared" si="27"/>
        <v>adult</v>
      </c>
      <c r="F886" s="3">
        <v>44869</v>
      </c>
      <c r="G886" s="3" t="str">
        <f t="shared" si="26"/>
        <v>Nov</v>
      </c>
      <c r="H886" t="s">
        <v>20</v>
      </c>
      <c r="I886" t="s">
        <v>21</v>
      </c>
      <c r="J886" t="s">
        <v>48</v>
      </c>
      <c r="K886" t="s">
        <v>42</v>
      </c>
      <c r="L886">
        <v>1</v>
      </c>
      <c r="M886">
        <v>771</v>
      </c>
      <c r="N886" t="s">
        <v>24</v>
      </c>
      <c r="O886" t="s">
        <v>43</v>
      </c>
      <c r="P886" t="s">
        <v>452</v>
      </c>
      <c r="Q886" t="s">
        <v>27</v>
      </c>
      <c r="R886" t="s">
        <v>28</v>
      </c>
    </row>
    <row r="887" spans="1:18">
      <c r="A887">
        <v>886</v>
      </c>
      <c r="B887" t="s">
        <v>1284</v>
      </c>
      <c r="C887" t="s">
        <v>30</v>
      </c>
      <c r="D887">
        <v>25</v>
      </c>
      <c r="E887" t="str">
        <f t="shared" si="27"/>
        <v>young adult</v>
      </c>
      <c r="F887" s="3">
        <v>44869</v>
      </c>
      <c r="G887" s="3" t="str">
        <f t="shared" si="26"/>
        <v>Nov</v>
      </c>
      <c r="H887" t="s">
        <v>20</v>
      </c>
      <c r="I887" t="s">
        <v>31</v>
      </c>
      <c r="J887" t="s">
        <v>32</v>
      </c>
      <c r="K887" t="s">
        <v>37</v>
      </c>
      <c r="L887">
        <v>1</v>
      </c>
      <c r="M887">
        <v>759</v>
      </c>
      <c r="N887" t="s">
        <v>24</v>
      </c>
      <c r="O887" t="s">
        <v>100</v>
      </c>
      <c r="P887" t="s">
        <v>956</v>
      </c>
      <c r="Q887" t="s">
        <v>27</v>
      </c>
      <c r="R887" t="s">
        <v>28</v>
      </c>
    </row>
    <row r="888" spans="1:18">
      <c r="A888">
        <v>887</v>
      </c>
      <c r="B888" t="s">
        <v>1285</v>
      </c>
      <c r="C888" t="s">
        <v>51</v>
      </c>
      <c r="D888">
        <v>37</v>
      </c>
      <c r="E888" t="str">
        <f t="shared" si="27"/>
        <v>adult</v>
      </c>
      <c r="F888" s="3">
        <v>44869</v>
      </c>
      <c r="G888" s="3" t="str">
        <f t="shared" si="26"/>
        <v>Nov</v>
      </c>
      <c r="H888" t="s">
        <v>20</v>
      </c>
      <c r="I888" t="s">
        <v>41</v>
      </c>
      <c r="J888" t="s">
        <v>22</v>
      </c>
      <c r="K888" t="s">
        <v>37</v>
      </c>
      <c r="L888">
        <v>1</v>
      </c>
      <c r="M888">
        <v>499</v>
      </c>
      <c r="N888" t="s">
        <v>24</v>
      </c>
      <c r="O888" t="s">
        <v>62</v>
      </c>
      <c r="P888" t="s">
        <v>312</v>
      </c>
      <c r="Q888" t="s">
        <v>27</v>
      </c>
      <c r="R888" t="s">
        <v>28</v>
      </c>
    </row>
    <row r="889" spans="1:18">
      <c r="A889">
        <v>888</v>
      </c>
      <c r="B889" t="s">
        <v>1286</v>
      </c>
      <c r="C889" t="s">
        <v>51</v>
      </c>
      <c r="D889">
        <v>30</v>
      </c>
      <c r="E889" t="str">
        <f t="shared" si="27"/>
        <v>young adult</v>
      </c>
      <c r="F889" s="3">
        <v>44869</v>
      </c>
      <c r="G889" s="3" t="str">
        <f t="shared" si="26"/>
        <v>Nov</v>
      </c>
      <c r="H889" t="s">
        <v>20</v>
      </c>
      <c r="I889" t="s">
        <v>56</v>
      </c>
      <c r="J889" t="s">
        <v>48</v>
      </c>
      <c r="K889" t="s">
        <v>33</v>
      </c>
      <c r="L889">
        <v>1</v>
      </c>
      <c r="M889">
        <v>1033</v>
      </c>
      <c r="N889" t="s">
        <v>24</v>
      </c>
      <c r="O889" t="s">
        <v>82</v>
      </c>
      <c r="P889" t="s">
        <v>1287</v>
      </c>
      <c r="Q889" t="s">
        <v>27</v>
      </c>
      <c r="R889" t="s">
        <v>28</v>
      </c>
    </row>
    <row r="890" spans="1:18">
      <c r="A890">
        <v>889</v>
      </c>
      <c r="B890" t="s">
        <v>1288</v>
      </c>
      <c r="C890" t="s">
        <v>51</v>
      </c>
      <c r="D890">
        <v>58</v>
      </c>
      <c r="E890" t="str">
        <f t="shared" si="27"/>
        <v>adult</v>
      </c>
      <c r="F890" s="3">
        <v>44869</v>
      </c>
      <c r="G890" s="3" t="str">
        <f t="shared" si="26"/>
        <v>Nov</v>
      </c>
      <c r="H890" t="s">
        <v>204</v>
      </c>
      <c r="I890" t="s">
        <v>41</v>
      </c>
      <c r="J890" t="s">
        <v>22</v>
      </c>
      <c r="K890" t="s">
        <v>37</v>
      </c>
      <c r="L890">
        <v>1</v>
      </c>
      <c r="M890">
        <v>295</v>
      </c>
      <c r="N890" t="s">
        <v>24</v>
      </c>
      <c r="O890" t="s">
        <v>75</v>
      </c>
      <c r="P890" t="s">
        <v>76</v>
      </c>
      <c r="Q890" t="s">
        <v>27</v>
      </c>
      <c r="R890" t="s">
        <v>28</v>
      </c>
    </row>
    <row r="891" spans="1:18">
      <c r="A891">
        <v>890</v>
      </c>
      <c r="B891" t="s">
        <v>1289</v>
      </c>
      <c r="C891" t="s">
        <v>51</v>
      </c>
      <c r="D891">
        <v>44</v>
      </c>
      <c r="E891" t="str">
        <f t="shared" si="27"/>
        <v>adult</v>
      </c>
      <c r="F891" s="3">
        <v>44869</v>
      </c>
      <c r="G891" s="3" t="str">
        <f t="shared" si="26"/>
        <v>Nov</v>
      </c>
      <c r="H891" t="s">
        <v>20</v>
      </c>
      <c r="I891" t="s">
        <v>41</v>
      </c>
      <c r="J891" t="s">
        <v>22</v>
      </c>
      <c r="K891" t="s">
        <v>37</v>
      </c>
      <c r="L891">
        <v>1</v>
      </c>
      <c r="M891">
        <v>459</v>
      </c>
      <c r="N891" t="s">
        <v>24</v>
      </c>
      <c r="O891" t="s">
        <v>38</v>
      </c>
      <c r="P891" t="s">
        <v>39</v>
      </c>
      <c r="Q891" t="s">
        <v>27</v>
      </c>
      <c r="R891" t="s">
        <v>28</v>
      </c>
    </row>
    <row r="892" spans="1:18">
      <c r="A892">
        <v>891</v>
      </c>
      <c r="B892" t="s">
        <v>1290</v>
      </c>
      <c r="C892" t="s">
        <v>30</v>
      </c>
      <c r="D892">
        <v>27</v>
      </c>
      <c r="E892" t="str">
        <f t="shared" si="27"/>
        <v>young adult</v>
      </c>
      <c r="F892" s="3">
        <v>44869</v>
      </c>
      <c r="G892" s="3" t="str">
        <f t="shared" si="26"/>
        <v>Nov</v>
      </c>
      <c r="H892" t="s">
        <v>93</v>
      </c>
      <c r="I892" t="s">
        <v>21</v>
      </c>
      <c r="J892" t="s">
        <v>22</v>
      </c>
      <c r="K892" t="s">
        <v>89</v>
      </c>
      <c r="L892">
        <v>1</v>
      </c>
      <c r="M892">
        <v>471</v>
      </c>
      <c r="N892" t="s">
        <v>24</v>
      </c>
      <c r="O892" t="s">
        <v>90</v>
      </c>
      <c r="P892" t="s">
        <v>91</v>
      </c>
      <c r="Q892" t="s">
        <v>27</v>
      </c>
      <c r="R892" t="s">
        <v>28</v>
      </c>
    </row>
    <row r="893" spans="1:18">
      <c r="A893">
        <v>892</v>
      </c>
      <c r="B893" t="s">
        <v>1291</v>
      </c>
      <c r="C893" t="s">
        <v>51</v>
      </c>
      <c r="D893">
        <v>66</v>
      </c>
      <c r="E893" t="str">
        <f t="shared" si="27"/>
        <v>adult</v>
      </c>
      <c r="F893" s="3">
        <v>44869</v>
      </c>
      <c r="G893" s="3" t="str">
        <f t="shared" si="26"/>
        <v>Nov</v>
      </c>
      <c r="H893" t="s">
        <v>20</v>
      </c>
      <c r="I893" t="s">
        <v>41</v>
      </c>
      <c r="J893" t="s">
        <v>48</v>
      </c>
      <c r="K893" t="s">
        <v>33</v>
      </c>
      <c r="L893">
        <v>1</v>
      </c>
      <c r="M893">
        <v>771</v>
      </c>
      <c r="N893" t="s">
        <v>24</v>
      </c>
      <c r="O893" t="s">
        <v>62</v>
      </c>
      <c r="P893" t="s">
        <v>1292</v>
      </c>
      <c r="Q893" t="s">
        <v>27</v>
      </c>
      <c r="R893" t="s">
        <v>28</v>
      </c>
    </row>
    <row r="894" spans="1:18">
      <c r="A894">
        <v>893</v>
      </c>
      <c r="B894" t="s">
        <v>1293</v>
      </c>
      <c r="C894" t="s">
        <v>51</v>
      </c>
      <c r="D894">
        <v>49</v>
      </c>
      <c r="E894" t="str">
        <f t="shared" si="27"/>
        <v>adult</v>
      </c>
      <c r="F894" s="3">
        <v>44869</v>
      </c>
      <c r="G894" s="3" t="str">
        <f t="shared" si="26"/>
        <v>Nov</v>
      </c>
      <c r="H894" t="s">
        <v>20</v>
      </c>
      <c r="I894" t="s">
        <v>41</v>
      </c>
      <c r="J894" t="s">
        <v>32</v>
      </c>
      <c r="K894" t="s">
        <v>42</v>
      </c>
      <c r="L894">
        <v>1</v>
      </c>
      <c r="M894">
        <v>1127</v>
      </c>
      <c r="N894" t="s">
        <v>24</v>
      </c>
      <c r="O894" t="s">
        <v>49</v>
      </c>
      <c r="P894" t="s">
        <v>249</v>
      </c>
      <c r="Q894" t="s">
        <v>27</v>
      </c>
      <c r="R894" t="s">
        <v>28</v>
      </c>
    </row>
    <row r="895" spans="1:18">
      <c r="A895">
        <v>894</v>
      </c>
      <c r="B895" t="s">
        <v>1294</v>
      </c>
      <c r="C895" t="s">
        <v>30</v>
      </c>
      <c r="D895">
        <v>30</v>
      </c>
      <c r="E895" t="str">
        <f t="shared" si="27"/>
        <v>young adult</v>
      </c>
      <c r="F895" s="3">
        <v>44869</v>
      </c>
      <c r="G895" s="3" t="str">
        <f t="shared" si="26"/>
        <v>Nov</v>
      </c>
      <c r="H895" t="s">
        <v>20</v>
      </c>
      <c r="I895" t="s">
        <v>52</v>
      </c>
      <c r="J895" t="s">
        <v>22</v>
      </c>
      <c r="K895" t="s">
        <v>37</v>
      </c>
      <c r="L895">
        <v>1</v>
      </c>
      <c r="M895">
        <v>486</v>
      </c>
      <c r="N895" t="s">
        <v>24</v>
      </c>
      <c r="O895" t="s">
        <v>78</v>
      </c>
      <c r="P895" t="s">
        <v>1295</v>
      </c>
      <c r="Q895" t="s">
        <v>27</v>
      </c>
      <c r="R895" t="s">
        <v>28</v>
      </c>
    </row>
    <row r="896" spans="1:18">
      <c r="A896">
        <v>895</v>
      </c>
      <c r="B896" t="s">
        <v>1296</v>
      </c>
      <c r="C896" t="s">
        <v>51</v>
      </c>
      <c r="D896">
        <v>35</v>
      </c>
      <c r="E896" t="str">
        <f t="shared" si="27"/>
        <v>adult</v>
      </c>
      <c r="F896" s="3">
        <v>44869</v>
      </c>
      <c r="G896" s="3" t="str">
        <f t="shared" si="26"/>
        <v>Nov</v>
      </c>
      <c r="H896" t="s">
        <v>20</v>
      </c>
      <c r="I896" t="s">
        <v>41</v>
      </c>
      <c r="J896" t="s">
        <v>48</v>
      </c>
      <c r="K896" t="s">
        <v>42</v>
      </c>
      <c r="L896">
        <v>1</v>
      </c>
      <c r="M896">
        <v>724</v>
      </c>
      <c r="N896" t="s">
        <v>24</v>
      </c>
      <c r="O896" t="s">
        <v>62</v>
      </c>
      <c r="P896" t="s">
        <v>1297</v>
      </c>
      <c r="Q896" t="s">
        <v>27</v>
      </c>
      <c r="R896" t="s">
        <v>28</v>
      </c>
    </row>
    <row r="897" spans="1:18">
      <c r="A897">
        <v>896</v>
      </c>
      <c r="B897" t="s">
        <v>1298</v>
      </c>
      <c r="C897" t="s">
        <v>51</v>
      </c>
      <c r="D897">
        <v>38</v>
      </c>
      <c r="E897" t="str">
        <f t="shared" si="27"/>
        <v>adult</v>
      </c>
      <c r="F897" s="3">
        <v>44869</v>
      </c>
      <c r="G897" s="3" t="str">
        <f t="shared" si="26"/>
        <v>Nov</v>
      </c>
      <c r="H897" t="s">
        <v>20</v>
      </c>
      <c r="I897" t="s">
        <v>21</v>
      </c>
      <c r="J897" t="s">
        <v>32</v>
      </c>
      <c r="K897" t="s">
        <v>58</v>
      </c>
      <c r="L897">
        <v>1</v>
      </c>
      <c r="M897">
        <v>888</v>
      </c>
      <c r="N897" t="s">
        <v>24</v>
      </c>
      <c r="O897" t="s">
        <v>43</v>
      </c>
      <c r="P897" t="s">
        <v>597</v>
      </c>
      <c r="Q897" t="s">
        <v>27</v>
      </c>
      <c r="R897" t="s">
        <v>28</v>
      </c>
    </row>
    <row r="898" spans="1:18">
      <c r="A898">
        <v>897</v>
      </c>
      <c r="B898" t="s">
        <v>1299</v>
      </c>
      <c r="C898" t="s">
        <v>51</v>
      </c>
      <c r="D898">
        <v>48</v>
      </c>
      <c r="E898" t="str">
        <f t="shared" si="27"/>
        <v>adult</v>
      </c>
      <c r="F898" s="3">
        <v>44869</v>
      </c>
      <c r="G898" s="3" t="str">
        <f t="shared" si="26"/>
        <v>Nov</v>
      </c>
      <c r="H898" t="s">
        <v>20</v>
      </c>
      <c r="I898" t="s">
        <v>31</v>
      </c>
      <c r="J898" t="s">
        <v>341</v>
      </c>
      <c r="K898" t="s">
        <v>42</v>
      </c>
      <c r="L898">
        <v>1</v>
      </c>
      <c r="M898">
        <v>373</v>
      </c>
      <c r="N898" t="s">
        <v>24</v>
      </c>
      <c r="O898" t="s">
        <v>179</v>
      </c>
      <c r="P898" t="s">
        <v>1300</v>
      </c>
      <c r="Q898" t="s">
        <v>27</v>
      </c>
      <c r="R898" t="s">
        <v>28</v>
      </c>
    </row>
    <row r="899" spans="1:18">
      <c r="A899">
        <v>898</v>
      </c>
      <c r="B899" t="s">
        <v>1301</v>
      </c>
      <c r="C899" t="s">
        <v>30</v>
      </c>
      <c r="D899">
        <v>23</v>
      </c>
      <c r="E899" t="str">
        <f t="shared" si="27"/>
        <v>young adult</v>
      </c>
      <c r="F899" s="3">
        <v>44869</v>
      </c>
      <c r="G899" s="3" t="str">
        <f t="shared" ref="G899:G962" si="28">TEXT(F899,"mmm")</f>
        <v>Nov</v>
      </c>
      <c r="H899" t="s">
        <v>20</v>
      </c>
      <c r="I899" t="s">
        <v>31</v>
      </c>
      <c r="J899" t="s">
        <v>64</v>
      </c>
      <c r="K899" t="s">
        <v>37</v>
      </c>
      <c r="L899">
        <v>1</v>
      </c>
      <c r="M899">
        <v>563</v>
      </c>
      <c r="N899" t="s">
        <v>24</v>
      </c>
      <c r="O899" t="s">
        <v>75</v>
      </c>
      <c r="P899" t="s">
        <v>76</v>
      </c>
      <c r="Q899" t="s">
        <v>27</v>
      </c>
      <c r="R899" t="s">
        <v>28</v>
      </c>
    </row>
    <row r="900" spans="1:18">
      <c r="A900">
        <v>899</v>
      </c>
      <c r="B900" t="s">
        <v>1302</v>
      </c>
      <c r="C900" t="s">
        <v>30</v>
      </c>
      <c r="D900">
        <v>46</v>
      </c>
      <c r="E900" t="str">
        <f t="shared" si="27"/>
        <v>adult</v>
      </c>
      <c r="F900" s="3">
        <v>44869</v>
      </c>
      <c r="G900" s="3" t="str">
        <f t="shared" si="28"/>
        <v>Nov</v>
      </c>
      <c r="H900" t="s">
        <v>20</v>
      </c>
      <c r="I900" t="s">
        <v>47</v>
      </c>
      <c r="J900" t="s">
        <v>32</v>
      </c>
      <c r="K900" t="s">
        <v>58</v>
      </c>
      <c r="L900">
        <v>1</v>
      </c>
      <c r="M900">
        <v>899</v>
      </c>
      <c r="N900" t="s">
        <v>24</v>
      </c>
      <c r="O900" t="s">
        <v>34</v>
      </c>
      <c r="P900" t="s">
        <v>1303</v>
      </c>
      <c r="Q900" t="s">
        <v>27</v>
      </c>
      <c r="R900" t="s">
        <v>28</v>
      </c>
    </row>
    <row r="901" spans="1:18">
      <c r="A901">
        <v>900</v>
      </c>
      <c r="B901" t="s">
        <v>1304</v>
      </c>
      <c r="C901" t="s">
        <v>51</v>
      </c>
      <c r="D901">
        <v>29</v>
      </c>
      <c r="E901" t="str">
        <f t="shared" si="27"/>
        <v>young adult</v>
      </c>
      <c r="F901" s="3">
        <v>44869</v>
      </c>
      <c r="G901" s="3" t="str">
        <f t="shared" si="28"/>
        <v>Nov</v>
      </c>
      <c r="H901" t="s">
        <v>20</v>
      </c>
      <c r="I901" t="s">
        <v>21</v>
      </c>
      <c r="J901" t="s">
        <v>48</v>
      </c>
      <c r="K901" t="s">
        <v>42</v>
      </c>
      <c r="L901">
        <v>1</v>
      </c>
      <c r="M901">
        <v>859</v>
      </c>
      <c r="N901" t="s">
        <v>24</v>
      </c>
      <c r="O901" t="s">
        <v>49</v>
      </c>
      <c r="P901" t="s">
        <v>1305</v>
      </c>
      <c r="Q901" t="s">
        <v>27</v>
      </c>
      <c r="R901" t="s">
        <v>28</v>
      </c>
    </row>
    <row r="902" spans="1:18">
      <c r="A902">
        <v>901</v>
      </c>
      <c r="B902" t="s">
        <v>1306</v>
      </c>
      <c r="C902" t="s">
        <v>30</v>
      </c>
      <c r="D902">
        <v>40</v>
      </c>
      <c r="E902" t="str">
        <f t="shared" si="27"/>
        <v>adult</v>
      </c>
      <c r="F902" s="3">
        <v>44869</v>
      </c>
      <c r="G902" s="3" t="str">
        <f t="shared" si="28"/>
        <v>Nov</v>
      </c>
      <c r="H902" t="s">
        <v>20</v>
      </c>
      <c r="I902" t="s">
        <v>41</v>
      </c>
      <c r="J902" t="s">
        <v>32</v>
      </c>
      <c r="K902" t="s">
        <v>33</v>
      </c>
      <c r="L902">
        <v>1</v>
      </c>
      <c r="M902">
        <v>579</v>
      </c>
      <c r="N902" t="s">
        <v>24</v>
      </c>
      <c r="O902" t="s">
        <v>53</v>
      </c>
      <c r="P902" t="s">
        <v>54</v>
      </c>
      <c r="Q902" t="s">
        <v>27</v>
      </c>
      <c r="R902" t="s">
        <v>28</v>
      </c>
    </row>
    <row r="903" spans="1:18">
      <c r="A903">
        <v>902</v>
      </c>
      <c r="B903" t="s">
        <v>1307</v>
      </c>
      <c r="C903" t="s">
        <v>30</v>
      </c>
      <c r="D903">
        <v>46</v>
      </c>
      <c r="E903" t="str">
        <f t="shared" si="27"/>
        <v>adult</v>
      </c>
      <c r="F903" s="3">
        <v>44869</v>
      </c>
      <c r="G903" s="3" t="str">
        <f t="shared" si="28"/>
        <v>Nov</v>
      </c>
      <c r="H903" t="s">
        <v>20</v>
      </c>
      <c r="I903" t="s">
        <v>41</v>
      </c>
      <c r="J903" t="s">
        <v>32</v>
      </c>
      <c r="K903" t="s">
        <v>58</v>
      </c>
      <c r="L903">
        <v>1</v>
      </c>
      <c r="M903">
        <v>968</v>
      </c>
      <c r="N903" t="s">
        <v>24</v>
      </c>
      <c r="O903" t="s">
        <v>82</v>
      </c>
      <c r="P903" t="s">
        <v>243</v>
      </c>
      <c r="Q903" t="s">
        <v>27</v>
      </c>
      <c r="R903" t="s">
        <v>28</v>
      </c>
    </row>
    <row r="904" spans="1:18">
      <c r="A904">
        <v>903</v>
      </c>
      <c r="B904" t="s">
        <v>1308</v>
      </c>
      <c r="C904" t="s">
        <v>30</v>
      </c>
      <c r="D904">
        <v>47</v>
      </c>
      <c r="E904" t="str">
        <f t="shared" si="27"/>
        <v>adult</v>
      </c>
      <c r="F904" s="3">
        <v>44869</v>
      </c>
      <c r="G904" s="3" t="str">
        <f t="shared" si="28"/>
        <v>Nov</v>
      </c>
      <c r="H904" t="s">
        <v>20</v>
      </c>
      <c r="I904" t="s">
        <v>41</v>
      </c>
      <c r="J904" t="s">
        <v>32</v>
      </c>
      <c r="K904" t="s">
        <v>42</v>
      </c>
      <c r="L904">
        <v>1</v>
      </c>
      <c r="M904">
        <v>646</v>
      </c>
      <c r="N904" t="s">
        <v>24</v>
      </c>
      <c r="O904" t="s">
        <v>218</v>
      </c>
      <c r="P904" t="s">
        <v>1309</v>
      </c>
      <c r="Q904" t="s">
        <v>27</v>
      </c>
      <c r="R904" t="s">
        <v>28</v>
      </c>
    </row>
    <row r="905" spans="1:18">
      <c r="A905">
        <v>904</v>
      </c>
      <c r="B905" t="s">
        <v>1310</v>
      </c>
      <c r="C905" t="s">
        <v>51</v>
      </c>
      <c r="D905">
        <v>20</v>
      </c>
      <c r="E905" t="str">
        <f t="shared" si="27"/>
        <v>Teenager</v>
      </c>
      <c r="F905" s="3">
        <v>44869</v>
      </c>
      <c r="G905" s="3" t="str">
        <f t="shared" si="28"/>
        <v>Nov</v>
      </c>
      <c r="H905" t="s">
        <v>20</v>
      </c>
      <c r="I905" t="s">
        <v>21</v>
      </c>
      <c r="J905" t="s">
        <v>32</v>
      </c>
      <c r="K905" t="s">
        <v>23</v>
      </c>
      <c r="L905">
        <v>1</v>
      </c>
      <c r="M905">
        <v>729</v>
      </c>
      <c r="N905" t="s">
        <v>24</v>
      </c>
      <c r="O905" t="s">
        <v>34</v>
      </c>
      <c r="P905" t="s">
        <v>1311</v>
      </c>
      <c r="Q905" t="s">
        <v>27</v>
      </c>
      <c r="R905" t="s">
        <v>28</v>
      </c>
    </row>
    <row r="906" spans="1:18">
      <c r="A906">
        <v>905</v>
      </c>
      <c r="B906" t="s">
        <v>1312</v>
      </c>
      <c r="C906" t="s">
        <v>30</v>
      </c>
      <c r="D906">
        <v>22</v>
      </c>
      <c r="E906" t="str">
        <f t="shared" si="27"/>
        <v>Teenager</v>
      </c>
      <c r="F906" s="3">
        <v>44869</v>
      </c>
      <c r="G906" s="3" t="str">
        <f t="shared" si="28"/>
        <v>Nov</v>
      </c>
      <c r="H906" t="s">
        <v>20</v>
      </c>
      <c r="I906" t="s">
        <v>47</v>
      </c>
      <c r="J906" t="s">
        <v>32</v>
      </c>
      <c r="K906" t="s">
        <v>33</v>
      </c>
      <c r="L906">
        <v>1</v>
      </c>
      <c r="M906">
        <v>560</v>
      </c>
      <c r="N906" t="s">
        <v>24</v>
      </c>
      <c r="O906" t="s">
        <v>53</v>
      </c>
      <c r="P906" t="s">
        <v>240</v>
      </c>
      <c r="Q906" t="s">
        <v>27</v>
      </c>
      <c r="R906" t="s">
        <v>28</v>
      </c>
    </row>
    <row r="907" spans="1:18">
      <c r="A907">
        <v>906</v>
      </c>
      <c r="B907" t="s">
        <v>1313</v>
      </c>
      <c r="C907" t="s">
        <v>30</v>
      </c>
      <c r="D907">
        <v>27</v>
      </c>
      <c r="E907" t="str">
        <f t="shared" si="27"/>
        <v>young adult</v>
      </c>
      <c r="F907" s="3">
        <v>44869</v>
      </c>
      <c r="G907" s="3" t="str">
        <f t="shared" si="28"/>
        <v>Nov</v>
      </c>
      <c r="H907" t="s">
        <v>20</v>
      </c>
      <c r="I907" t="s">
        <v>41</v>
      </c>
      <c r="J907" t="s">
        <v>32</v>
      </c>
      <c r="K907" t="s">
        <v>33</v>
      </c>
      <c r="L907">
        <v>1</v>
      </c>
      <c r="M907">
        <v>1075</v>
      </c>
      <c r="N907" t="s">
        <v>24</v>
      </c>
      <c r="O907" t="s">
        <v>49</v>
      </c>
      <c r="P907" t="s">
        <v>85</v>
      </c>
      <c r="Q907" t="s">
        <v>27</v>
      </c>
      <c r="R907" t="s">
        <v>28</v>
      </c>
    </row>
    <row r="908" spans="1:18">
      <c r="A908">
        <v>907</v>
      </c>
      <c r="B908" t="s">
        <v>1314</v>
      </c>
      <c r="C908" t="s">
        <v>51</v>
      </c>
      <c r="D908">
        <v>69</v>
      </c>
      <c r="E908" t="str">
        <f t="shared" si="27"/>
        <v>adult</v>
      </c>
      <c r="F908" s="3">
        <v>44869</v>
      </c>
      <c r="G908" s="3" t="str">
        <f t="shared" si="28"/>
        <v>Nov</v>
      </c>
      <c r="H908" t="s">
        <v>20</v>
      </c>
      <c r="I908" t="s">
        <v>47</v>
      </c>
      <c r="J908" t="s">
        <v>48</v>
      </c>
      <c r="K908" t="s">
        <v>42</v>
      </c>
      <c r="L908">
        <v>1</v>
      </c>
      <c r="M908">
        <v>771</v>
      </c>
      <c r="N908" t="s">
        <v>24</v>
      </c>
      <c r="O908" t="s">
        <v>71</v>
      </c>
      <c r="P908" t="s">
        <v>72</v>
      </c>
      <c r="Q908" t="s">
        <v>27</v>
      </c>
      <c r="R908" t="s">
        <v>28</v>
      </c>
    </row>
    <row r="909" spans="1:18">
      <c r="A909">
        <v>908</v>
      </c>
      <c r="B909" t="s">
        <v>1315</v>
      </c>
      <c r="C909" t="s">
        <v>30</v>
      </c>
      <c r="D909">
        <v>24</v>
      </c>
      <c r="E909" t="str">
        <f t="shared" si="27"/>
        <v>young adult</v>
      </c>
      <c r="F909" s="3">
        <v>44869</v>
      </c>
      <c r="G909" s="3" t="str">
        <f t="shared" si="28"/>
        <v>Nov</v>
      </c>
      <c r="H909" t="s">
        <v>20</v>
      </c>
      <c r="I909" t="s">
        <v>41</v>
      </c>
      <c r="J909" t="s">
        <v>341</v>
      </c>
      <c r="K909" t="s">
        <v>33</v>
      </c>
      <c r="L909">
        <v>1</v>
      </c>
      <c r="M909">
        <v>388</v>
      </c>
      <c r="N909" t="s">
        <v>24</v>
      </c>
      <c r="O909" t="s">
        <v>115</v>
      </c>
      <c r="P909" t="s">
        <v>1316</v>
      </c>
      <c r="Q909" t="s">
        <v>27</v>
      </c>
      <c r="R909" t="s">
        <v>28</v>
      </c>
    </row>
    <row r="910" spans="1:18">
      <c r="A910">
        <v>909</v>
      </c>
      <c r="B910" t="s">
        <v>1317</v>
      </c>
      <c r="C910" t="s">
        <v>30</v>
      </c>
      <c r="D910">
        <v>25</v>
      </c>
      <c r="E910" t="str">
        <f t="shared" si="27"/>
        <v>young adult</v>
      </c>
      <c r="F910" s="3">
        <v>44869</v>
      </c>
      <c r="G910" s="3" t="str">
        <f t="shared" si="28"/>
        <v>Nov</v>
      </c>
      <c r="H910" t="s">
        <v>20</v>
      </c>
      <c r="I910" t="s">
        <v>41</v>
      </c>
      <c r="J910" t="s">
        <v>32</v>
      </c>
      <c r="K910" t="s">
        <v>42</v>
      </c>
      <c r="L910">
        <v>1</v>
      </c>
      <c r="M910">
        <v>1125</v>
      </c>
      <c r="N910" t="s">
        <v>24</v>
      </c>
      <c r="O910" t="s">
        <v>75</v>
      </c>
      <c r="P910" t="s">
        <v>76</v>
      </c>
      <c r="Q910" t="s">
        <v>27</v>
      </c>
      <c r="R910" t="s">
        <v>28</v>
      </c>
    </row>
    <row r="911" spans="1:18">
      <c r="A911">
        <v>910</v>
      </c>
      <c r="B911" t="s">
        <v>1318</v>
      </c>
      <c r="C911" t="s">
        <v>30</v>
      </c>
      <c r="D911">
        <v>42</v>
      </c>
      <c r="E911" t="str">
        <f t="shared" si="27"/>
        <v>adult</v>
      </c>
      <c r="F911" s="3">
        <v>44869</v>
      </c>
      <c r="G911" s="3" t="str">
        <f t="shared" si="28"/>
        <v>Nov</v>
      </c>
      <c r="H911" t="s">
        <v>20</v>
      </c>
      <c r="I911" t="s">
        <v>47</v>
      </c>
      <c r="J911" t="s">
        <v>32</v>
      </c>
      <c r="K911" t="s">
        <v>33</v>
      </c>
      <c r="L911">
        <v>1</v>
      </c>
      <c r="M911">
        <v>921</v>
      </c>
      <c r="N911" t="s">
        <v>24</v>
      </c>
      <c r="O911" t="s">
        <v>25</v>
      </c>
      <c r="P911" t="s">
        <v>87</v>
      </c>
      <c r="Q911" t="s">
        <v>27</v>
      </c>
      <c r="R911" t="s">
        <v>28</v>
      </c>
    </row>
    <row r="912" spans="1:18">
      <c r="A912">
        <v>911</v>
      </c>
      <c r="B912" t="s">
        <v>1319</v>
      </c>
      <c r="C912" t="s">
        <v>51</v>
      </c>
      <c r="D912">
        <v>62</v>
      </c>
      <c r="E912" t="str">
        <f t="shared" si="27"/>
        <v>adult</v>
      </c>
      <c r="F912" s="3">
        <v>44869</v>
      </c>
      <c r="G912" s="3" t="str">
        <f t="shared" si="28"/>
        <v>Nov</v>
      </c>
      <c r="H912" t="s">
        <v>20</v>
      </c>
      <c r="I912" t="s">
        <v>21</v>
      </c>
      <c r="J912" t="s">
        <v>32</v>
      </c>
      <c r="K912" t="s">
        <v>33</v>
      </c>
      <c r="L912">
        <v>1</v>
      </c>
      <c r="M912">
        <v>852</v>
      </c>
      <c r="N912" t="s">
        <v>24</v>
      </c>
      <c r="O912" t="s">
        <v>75</v>
      </c>
      <c r="P912" t="s">
        <v>76</v>
      </c>
      <c r="Q912" t="s">
        <v>27</v>
      </c>
      <c r="R912" t="s">
        <v>28</v>
      </c>
    </row>
    <row r="913" spans="1:18">
      <c r="A913">
        <v>912</v>
      </c>
      <c r="B913" t="s">
        <v>1320</v>
      </c>
      <c r="C913" t="s">
        <v>30</v>
      </c>
      <c r="D913">
        <v>40</v>
      </c>
      <c r="E913" t="str">
        <f t="shared" si="27"/>
        <v>adult</v>
      </c>
      <c r="F913" s="3">
        <v>44869</v>
      </c>
      <c r="G913" s="3" t="str">
        <f t="shared" si="28"/>
        <v>Nov</v>
      </c>
      <c r="H913" t="s">
        <v>93</v>
      </c>
      <c r="I913" t="s">
        <v>47</v>
      </c>
      <c r="J913" t="s">
        <v>22</v>
      </c>
      <c r="K913" t="s">
        <v>89</v>
      </c>
      <c r="L913">
        <v>1</v>
      </c>
      <c r="M913">
        <v>452</v>
      </c>
      <c r="N913" t="s">
        <v>24</v>
      </c>
      <c r="O913" t="s">
        <v>105</v>
      </c>
      <c r="P913" t="s">
        <v>392</v>
      </c>
      <c r="Q913" t="s">
        <v>27</v>
      </c>
      <c r="R913" t="s">
        <v>28</v>
      </c>
    </row>
    <row r="914" spans="1:18">
      <c r="A914">
        <v>913</v>
      </c>
      <c r="B914" t="s">
        <v>1320</v>
      </c>
      <c r="C914" t="s">
        <v>30</v>
      </c>
      <c r="D914">
        <v>26</v>
      </c>
      <c r="E914" t="str">
        <f t="shared" si="27"/>
        <v>young adult</v>
      </c>
      <c r="F914" s="3">
        <v>44869</v>
      </c>
      <c r="G914" s="3" t="str">
        <f t="shared" si="28"/>
        <v>Nov</v>
      </c>
      <c r="H914" t="s">
        <v>20</v>
      </c>
      <c r="I914" t="s">
        <v>47</v>
      </c>
      <c r="J914" t="s">
        <v>22</v>
      </c>
      <c r="K914" t="s">
        <v>33</v>
      </c>
      <c r="L914">
        <v>1</v>
      </c>
      <c r="M914">
        <v>645</v>
      </c>
      <c r="N914" t="s">
        <v>24</v>
      </c>
      <c r="O914" t="s">
        <v>53</v>
      </c>
      <c r="P914" t="s">
        <v>1321</v>
      </c>
      <c r="Q914" t="s">
        <v>27</v>
      </c>
      <c r="R914" t="s">
        <v>28</v>
      </c>
    </row>
    <row r="915" spans="1:18">
      <c r="A915">
        <v>914</v>
      </c>
      <c r="B915" t="s">
        <v>1322</v>
      </c>
      <c r="C915" t="s">
        <v>30</v>
      </c>
      <c r="D915">
        <v>33</v>
      </c>
      <c r="E915" t="str">
        <f t="shared" si="27"/>
        <v>adult</v>
      </c>
      <c r="F915" s="3">
        <v>44869</v>
      </c>
      <c r="G915" s="3" t="str">
        <f t="shared" si="28"/>
        <v>Nov</v>
      </c>
      <c r="H915" t="s">
        <v>20</v>
      </c>
      <c r="I915" t="s">
        <v>41</v>
      </c>
      <c r="J915" t="s">
        <v>22</v>
      </c>
      <c r="K915" t="s">
        <v>42</v>
      </c>
      <c r="L915">
        <v>1</v>
      </c>
      <c r="M915">
        <v>635</v>
      </c>
      <c r="N915" t="s">
        <v>24</v>
      </c>
      <c r="O915" t="s">
        <v>71</v>
      </c>
      <c r="P915" t="s">
        <v>72</v>
      </c>
      <c r="Q915" t="s">
        <v>27</v>
      </c>
      <c r="R915" t="s">
        <v>28</v>
      </c>
    </row>
    <row r="916" spans="1:18">
      <c r="A916">
        <v>915</v>
      </c>
      <c r="B916" t="s">
        <v>1323</v>
      </c>
      <c r="C916" t="s">
        <v>51</v>
      </c>
      <c r="D916">
        <v>22</v>
      </c>
      <c r="E916" t="str">
        <f t="shared" si="27"/>
        <v>Teenager</v>
      </c>
      <c r="F916" s="3">
        <v>44869</v>
      </c>
      <c r="G916" s="3" t="str">
        <f t="shared" si="28"/>
        <v>Nov</v>
      </c>
      <c r="H916" t="s">
        <v>20</v>
      </c>
      <c r="I916" t="s">
        <v>56</v>
      </c>
      <c r="J916" t="s">
        <v>32</v>
      </c>
      <c r="K916" t="s">
        <v>23</v>
      </c>
      <c r="L916">
        <v>1</v>
      </c>
      <c r="M916">
        <v>563</v>
      </c>
      <c r="N916" t="s">
        <v>24</v>
      </c>
      <c r="O916" t="s">
        <v>25</v>
      </c>
      <c r="P916" t="s">
        <v>26</v>
      </c>
      <c r="Q916" t="s">
        <v>27</v>
      </c>
      <c r="R916" t="s">
        <v>28</v>
      </c>
    </row>
    <row r="917" spans="1:18">
      <c r="A917">
        <v>916</v>
      </c>
      <c r="B917" t="s">
        <v>1324</v>
      </c>
      <c r="C917" t="s">
        <v>30</v>
      </c>
      <c r="D917">
        <v>42</v>
      </c>
      <c r="E917" t="str">
        <f t="shared" si="27"/>
        <v>adult</v>
      </c>
      <c r="F917" s="3">
        <v>44869</v>
      </c>
      <c r="G917" s="3" t="str">
        <f t="shared" si="28"/>
        <v>Nov</v>
      </c>
      <c r="H917" t="s">
        <v>20</v>
      </c>
      <c r="I917" t="s">
        <v>47</v>
      </c>
      <c r="J917" t="s">
        <v>22</v>
      </c>
      <c r="K917" t="s">
        <v>33</v>
      </c>
      <c r="L917">
        <v>1</v>
      </c>
      <c r="M917">
        <v>495</v>
      </c>
      <c r="N917" t="s">
        <v>24</v>
      </c>
      <c r="O917" t="s">
        <v>38</v>
      </c>
      <c r="P917" t="s">
        <v>1325</v>
      </c>
      <c r="Q917" t="s">
        <v>27</v>
      </c>
      <c r="R917" t="s">
        <v>28</v>
      </c>
    </row>
    <row r="918" spans="1:18">
      <c r="A918">
        <v>917</v>
      </c>
      <c r="B918" t="s">
        <v>1326</v>
      </c>
      <c r="C918" t="s">
        <v>30</v>
      </c>
      <c r="D918">
        <v>18</v>
      </c>
      <c r="E918" t="str">
        <f t="shared" si="27"/>
        <v>Teenager</v>
      </c>
      <c r="F918" s="3">
        <v>44869</v>
      </c>
      <c r="G918" s="3" t="str">
        <f t="shared" si="28"/>
        <v>Nov</v>
      </c>
      <c r="H918" t="s">
        <v>20</v>
      </c>
      <c r="I918" t="s">
        <v>21</v>
      </c>
      <c r="J918" t="s">
        <v>22</v>
      </c>
      <c r="K918" t="s">
        <v>37</v>
      </c>
      <c r="L918">
        <v>1</v>
      </c>
      <c r="M918">
        <v>399</v>
      </c>
      <c r="N918" t="s">
        <v>24</v>
      </c>
      <c r="O918" t="s">
        <v>115</v>
      </c>
      <c r="P918" t="s">
        <v>116</v>
      </c>
      <c r="Q918" t="s">
        <v>27</v>
      </c>
      <c r="R918" t="s">
        <v>28</v>
      </c>
    </row>
    <row r="919" spans="1:18">
      <c r="A919">
        <v>918</v>
      </c>
      <c r="B919" t="s">
        <v>1327</v>
      </c>
      <c r="C919" t="s">
        <v>30</v>
      </c>
      <c r="D919">
        <v>26</v>
      </c>
      <c r="E919" t="str">
        <f t="shared" si="27"/>
        <v>young adult</v>
      </c>
      <c r="F919" s="3">
        <v>44869</v>
      </c>
      <c r="G919" s="3" t="str">
        <f t="shared" si="28"/>
        <v>Nov</v>
      </c>
      <c r="H919" t="s">
        <v>20</v>
      </c>
      <c r="I919" t="s">
        <v>47</v>
      </c>
      <c r="J919" t="s">
        <v>32</v>
      </c>
      <c r="K919" t="s">
        <v>23</v>
      </c>
      <c r="L919">
        <v>1</v>
      </c>
      <c r="M919">
        <v>1115</v>
      </c>
      <c r="N919" t="s">
        <v>24</v>
      </c>
      <c r="O919" t="s">
        <v>38</v>
      </c>
      <c r="P919" t="s">
        <v>1328</v>
      </c>
      <c r="Q919" t="s">
        <v>27</v>
      </c>
      <c r="R919" t="s">
        <v>28</v>
      </c>
    </row>
    <row r="920" spans="1:18">
      <c r="A920">
        <v>919</v>
      </c>
      <c r="B920" t="s">
        <v>1329</v>
      </c>
      <c r="C920" t="s">
        <v>51</v>
      </c>
      <c r="D920">
        <v>29</v>
      </c>
      <c r="E920" t="str">
        <f t="shared" ref="E920:E983" si="29">IF(D920&gt;=32,"adult", IF(D920&gt;=23,"young adult", IF(D920&gt;=18, "Teenager")))</f>
        <v>young adult</v>
      </c>
      <c r="F920" s="3">
        <v>44869</v>
      </c>
      <c r="G920" s="3" t="str">
        <f t="shared" si="28"/>
        <v>Nov</v>
      </c>
      <c r="H920" t="s">
        <v>20</v>
      </c>
      <c r="I920" t="s">
        <v>56</v>
      </c>
      <c r="J920" t="s">
        <v>1330</v>
      </c>
      <c r="K920" t="s">
        <v>37</v>
      </c>
      <c r="L920">
        <v>1</v>
      </c>
      <c r="M920">
        <v>360</v>
      </c>
      <c r="N920" t="s">
        <v>24</v>
      </c>
      <c r="O920" t="s">
        <v>60</v>
      </c>
      <c r="P920" t="s">
        <v>1331</v>
      </c>
      <c r="Q920" t="s">
        <v>27</v>
      </c>
      <c r="R920" t="s">
        <v>28</v>
      </c>
    </row>
    <row r="921" spans="1:18">
      <c r="A921">
        <v>920</v>
      </c>
      <c r="B921" t="s">
        <v>1332</v>
      </c>
      <c r="C921" t="s">
        <v>30</v>
      </c>
      <c r="D921">
        <v>18</v>
      </c>
      <c r="E921" t="str">
        <f t="shared" si="29"/>
        <v>Teenager</v>
      </c>
      <c r="F921" s="3">
        <v>44869</v>
      </c>
      <c r="G921" s="3" t="str">
        <f t="shared" si="28"/>
        <v>Nov</v>
      </c>
      <c r="H921" t="s">
        <v>20</v>
      </c>
      <c r="I921" t="s">
        <v>41</v>
      </c>
      <c r="J921" t="s">
        <v>32</v>
      </c>
      <c r="K921" t="s">
        <v>33</v>
      </c>
      <c r="L921">
        <v>1</v>
      </c>
      <c r="M921">
        <v>888</v>
      </c>
      <c r="N921" t="s">
        <v>24</v>
      </c>
      <c r="O921" t="s">
        <v>90</v>
      </c>
      <c r="P921" t="s">
        <v>91</v>
      </c>
      <c r="Q921" t="s">
        <v>27</v>
      </c>
      <c r="R921" t="s">
        <v>28</v>
      </c>
    </row>
    <row r="922" spans="1:18">
      <c r="A922">
        <v>921</v>
      </c>
      <c r="B922" t="s">
        <v>1333</v>
      </c>
      <c r="C922" t="s">
        <v>30</v>
      </c>
      <c r="D922">
        <v>22</v>
      </c>
      <c r="E922" t="str">
        <f t="shared" si="29"/>
        <v>Teenager</v>
      </c>
      <c r="F922" s="3">
        <v>44869</v>
      </c>
      <c r="G922" s="3" t="str">
        <f t="shared" si="28"/>
        <v>Nov</v>
      </c>
      <c r="H922" t="s">
        <v>20</v>
      </c>
      <c r="I922" t="s">
        <v>21</v>
      </c>
      <c r="J922" t="s">
        <v>32</v>
      </c>
      <c r="K922" t="s">
        <v>89</v>
      </c>
      <c r="L922">
        <v>1</v>
      </c>
      <c r="M922">
        <v>729</v>
      </c>
      <c r="N922" t="s">
        <v>24</v>
      </c>
      <c r="O922" t="s">
        <v>43</v>
      </c>
      <c r="P922" t="s">
        <v>108</v>
      </c>
      <c r="Q922" t="s">
        <v>27</v>
      </c>
      <c r="R922" t="s">
        <v>28</v>
      </c>
    </row>
    <row r="923" spans="1:18">
      <c r="A923">
        <v>922</v>
      </c>
      <c r="B923" t="s">
        <v>1334</v>
      </c>
      <c r="C923" t="s">
        <v>30</v>
      </c>
      <c r="D923">
        <v>44</v>
      </c>
      <c r="E923" t="str">
        <f t="shared" si="29"/>
        <v>adult</v>
      </c>
      <c r="F923" s="3">
        <v>44869</v>
      </c>
      <c r="G923" s="3" t="str">
        <f t="shared" si="28"/>
        <v>Nov</v>
      </c>
      <c r="H923" t="s">
        <v>20</v>
      </c>
      <c r="I923" t="s">
        <v>47</v>
      </c>
      <c r="J923" t="s">
        <v>22</v>
      </c>
      <c r="K923" t="s">
        <v>42</v>
      </c>
      <c r="L923">
        <v>1</v>
      </c>
      <c r="M923">
        <v>544</v>
      </c>
      <c r="N923" t="s">
        <v>24</v>
      </c>
      <c r="O923" t="s">
        <v>53</v>
      </c>
      <c r="P923" t="s">
        <v>1335</v>
      </c>
      <c r="Q923" t="s">
        <v>27</v>
      </c>
      <c r="R923" t="s">
        <v>28</v>
      </c>
    </row>
    <row r="924" spans="1:18">
      <c r="A924">
        <v>923</v>
      </c>
      <c r="B924" t="s">
        <v>1334</v>
      </c>
      <c r="C924" t="s">
        <v>30</v>
      </c>
      <c r="D924">
        <v>76</v>
      </c>
      <c r="E924" t="str">
        <f t="shared" si="29"/>
        <v>adult</v>
      </c>
      <c r="F924" s="3">
        <v>44869</v>
      </c>
      <c r="G924" s="3" t="str">
        <f t="shared" si="28"/>
        <v>Nov</v>
      </c>
      <c r="H924" t="s">
        <v>20</v>
      </c>
      <c r="I924" t="s">
        <v>41</v>
      </c>
      <c r="J924" t="s">
        <v>22</v>
      </c>
      <c r="K924" t="s">
        <v>42</v>
      </c>
      <c r="L924">
        <v>1</v>
      </c>
      <c r="M924">
        <v>399</v>
      </c>
      <c r="N924" t="s">
        <v>24</v>
      </c>
      <c r="O924" t="s">
        <v>43</v>
      </c>
      <c r="P924" t="s">
        <v>108</v>
      </c>
      <c r="Q924" t="s">
        <v>27</v>
      </c>
      <c r="R924" t="s">
        <v>28</v>
      </c>
    </row>
    <row r="925" spans="1:18">
      <c r="A925">
        <v>924</v>
      </c>
      <c r="B925" t="s">
        <v>1336</v>
      </c>
      <c r="C925" t="s">
        <v>30</v>
      </c>
      <c r="D925">
        <v>40</v>
      </c>
      <c r="E925" t="str">
        <f t="shared" si="29"/>
        <v>adult</v>
      </c>
      <c r="F925" s="3">
        <v>44869</v>
      </c>
      <c r="G925" s="3" t="str">
        <f t="shared" si="28"/>
        <v>Nov</v>
      </c>
      <c r="H925" t="s">
        <v>20</v>
      </c>
      <c r="I925" t="s">
        <v>31</v>
      </c>
      <c r="J925" t="s">
        <v>22</v>
      </c>
      <c r="K925" t="s">
        <v>37</v>
      </c>
      <c r="L925">
        <v>1</v>
      </c>
      <c r="M925">
        <v>399</v>
      </c>
      <c r="N925" t="s">
        <v>24</v>
      </c>
      <c r="O925" t="s">
        <v>60</v>
      </c>
      <c r="P925" t="s">
        <v>1337</v>
      </c>
      <c r="Q925" t="s">
        <v>27</v>
      </c>
      <c r="R925" t="s">
        <v>28</v>
      </c>
    </row>
    <row r="926" spans="1:18">
      <c r="A926">
        <v>925</v>
      </c>
      <c r="B926" t="s">
        <v>1338</v>
      </c>
      <c r="C926" t="s">
        <v>30</v>
      </c>
      <c r="D926">
        <v>69</v>
      </c>
      <c r="E926" t="str">
        <f t="shared" si="29"/>
        <v>adult</v>
      </c>
      <c r="F926" s="3">
        <v>44869</v>
      </c>
      <c r="G926" s="3" t="str">
        <f t="shared" si="28"/>
        <v>Nov</v>
      </c>
      <c r="H926" t="s">
        <v>20</v>
      </c>
      <c r="I926" t="s">
        <v>47</v>
      </c>
      <c r="J926" t="s">
        <v>64</v>
      </c>
      <c r="K926" t="s">
        <v>33</v>
      </c>
      <c r="L926">
        <v>1</v>
      </c>
      <c r="M926">
        <v>499</v>
      </c>
      <c r="N926" t="s">
        <v>24</v>
      </c>
      <c r="O926" t="s">
        <v>75</v>
      </c>
      <c r="P926" t="s">
        <v>76</v>
      </c>
      <c r="Q926" t="s">
        <v>27</v>
      </c>
      <c r="R926" t="s">
        <v>28</v>
      </c>
    </row>
    <row r="927" spans="1:18">
      <c r="A927">
        <v>926</v>
      </c>
      <c r="B927" t="s">
        <v>1339</v>
      </c>
      <c r="C927" t="s">
        <v>30</v>
      </c>
      <c r="D927">
        <v>78</v>
      </c>
      <c r="E927" t="str">
        <f t="shared" si="29"/>
        <v>adult</v>
      </c>
      <c r="F927" s="3">
        <v>44869</v>
      </c>
      <c r="G927" s="3" t="str">
        <f t="shared" si="28"/>
        <v>Nov</v>
      </c>
      <c r="H927" t="s">
        <v>20</v>
      </c>
      <c r="I927" t="s">
        <v>47</v>
      </c>
      <c r="J927" t="s">
        <v>22</v>
      </c>
      <c r="K927" t="s">
        <v>23</v>
      </c>
      <c r="L927">
        <v>1</v>
      </c>
      <c r="M927">
        <v>496</v>
      </c>
      <c r="N927" t="s">
        <v>24</v>
      </c>
      <c r="O927" t="s">
        <v>71</v>
      </c>
      <c r="P927" t="s">
        <v>72</v>
      </c>
      <c r="Q927" t="s">
        <v>27</v>
      </c>
      <c r="R927" t="s">
        <v>28</v>
      </c>
    </row>
    <row r="928" spans="1:18">
      <c r="A928">
        <v>927</v>
      </c>
      <c r="B928" t="s">
        <v>1340</v>
      </c>
      <c r="C928" t="s">
        <v>30</v>
      </c>
      <c r="D928">
        <v>39</v>
      </c>
      <c r="E928" t="str">
        <f t="shared" si="29"/>
        <v>adult</v>
      </c>
      <c r="F928" s="3">
        <v>44869</v>
      </c>
      <c r="G928" s="3" t="str">
        <f t="shared" si="28"/>
        <v>Nov</v>
      </c>
      <c r="H928" t="s">
        <v>20</v>
      </c>
      <c r="I928" t="s">
        <v>21</v>
      </c>
      <c r="J928" t="s">
        <v>64</v>
      </c>
      <c r="K928" t="s">
        <v>33</v>
      </c>
      <c r="L928">
        <v>1</v>
      </c>
      <c r="M928">
        <v>574</v>
      </c>
      <c r="N928" t="s">
        <v>24</v>
      </c>
      <c r="O928" t="s">
        <v>71</v>
      </c>
      <c r="P928" t="s">
        <v>334</v>
      </c>
      <c r="Q928" t="s">
        <v>27</v>
      </c>
      <c r="R928" t="s">
        <v>28</v>
      </c>
    </row>
    <row r="929" spans="1:18">
      <c r="A929">
        <v>928</v>
      </c>
      <c r="B929" t="s">
        <v>1341</v>
      </c>
      <c r="C929" t="s">
        <v>30</v>
      </c>
      <c r="D929">
        <v>19</v>
      </c>
      <c r="E929" t="str">
        <f t="shared" si="29"/>
        <v>Teenager</v>
      </c>
      <c r="F929" s="3">
        <v>44869</v>
      </c>
      <c r="G929" s="3" t="str">
        <f t="shared" si="28"/>
        <v>Nov</v>
      </c>
      <c r="H929" t="s">
        <v>20</v>
      </c>
      <c r="I929" t="s">
        <v>21</v>
      </c>
      <c r="J929" t="s">
        <v>64</v>
      </c>
      <c r="K929" t="s">
        <v>42</v>
      </c>
      <c r="L929">
        <v>1</v>
      </c>
      <c r="M929">
        <v>563</v>
      </c>
      <c r="N929" t="s">
        <v>24</v>
      </c>
      <c r="O929" t="s">
        <v>53</v>
      </c>
      <c r="P929" t="s">
        <v>749</v>
      </c>
      <c r="Q929" t="s">
        <v>27</v>
      </c>
      <c r="R929" t="s">
        <v>28</v>
      </c>
    </row>
    <row r="930" spans="1:18">
      <c r="A930">
        <v>929</v>
      </c>
      <c r="B930" t="s">
        <v>1342</v>
      </c>
      <c r="C930" t="s">
        <v>51</v>
      </c>
      <c r="D930">
        <v>34</v>
      </c>
      <c r="E930" t="str">
        <f t="shared" si="29"/>
        <v>adult</v>
      </c>
      <c r="F930" s="3">
        <v>44869</v>
      </c>
      <c r="G930" s="3" t="str">
        <f t="shared" si="28"/>
        <v>Nov</v>
      </c>
      <c r="H930" t="s">
        <v>20</v>
      </c>
      <c r="I930" t="s">
        <v>47</v>
      </c>
      <c r="J930" t="s">
        <v>32</v>
      </c>
      <c r="K930" t="s">
        <v>42</v>
      </c>
      <c r="L930">
        <v>1</v>
      </c>
      <c r="M930">
        <v>1432</v>
      </c>
      <c r="N930" t="s">
        <v>24</v>
      </c>
      <c r="O930" t="s">
        <v>179</v>
      </c>
      <c r="P930" t="s">
        <v>1343</v>
      </c>
      <c r="Q930" t="s">
        <v>27</v>
      </c>
      <c r="R930" t="s">
        <v>28</v>
      </c>
    </row>
    <row r="931" spans="1:18">
      <c r="A931">
        <v>930</v>
      </c>
      <c r="B931" t="s">
        <v>1344</v>
      </c>
      <c r="C931" t="s">
        <v>30</v>
      </c>
      <c r="D931">
        <v>27</v>
      </c>
      <c r="E931" t="str">
        <f t="shared" si="29"/>
        <v>young adult</v>
      </c>
      <c r="F931" s="3">
        <v>44869</v>
      </c>
      <c r="G931" s="3" t="str">
        <f t="shared" si="28"/>
        <v>Nov</v>
      </c>
      <c r="H931" t="s">
        <v>20</v>
      </c>
      <c r="I931" t="s">
        <v>47</v>
      </c>
      <c r="J931" t="s">
        <v>32</v>
      </c>
      <c r="K931" t="s">
        <v>37</v>
      </c>
      <c r="L931">
        <v>1</v>
      </c>
      <c r="M931">
        <v>788</v>
      </c>
      <c r="N931" t="s">
        <v>24</v>
      </c>
      <c r="O931" t="s">
        <v>71</v>
      </c>
      <c r="P931" t="s">
        <v>72</v>
      </c>
      <c r="Q931" t="s">
        <v>27</v>
      </c>
      <c r="R931" t="s">
        <v>28</v>
      </c>
    </row>
    <row r="932" spans="1:18">
      <c r="A932">
        <v>931</v>
      </c>
      <c r="B932" t="s">
        <v>1345</v>
      </c>
      <c r="C932" t="s">
        <v>30</v>
      </c>
      <c r="D932">
        <v>59</v>
      </c>
      <c r="E932" t="str">
        <f t="shared" si="29"/>
        <v>adult</v>
      </c>
      <c r="F932" s="3">
        <v>44869</v>
      </c>
      <c r="G932" s="3" t="str">
        <f t="shared" si="28"/>
        <v>Nov</v>
      </c>
      <c r="H932" t="s">
        <v>20</v>
      </c>
      <c r="I932" t="s">
        <v>74</v>
      </c>
      <c r="J932" t="s">
        <v>64</v>
      </c>
      <c r="K932" t="s">
        <v>58</v>
      </c>
      <c r="L932">
        <v>1</v>
      </c>
      <c r="M932">
        <v>463</v>
      </c>
      <c r="N932" t="s">
        <v>24</v>
      </c>
      <c r="O932" t="s">
        <v>53</v>
      </c>
      <c r="P932" t="s">
        <v>54</v>
      </c>
      <c r="Q932" t="s">
        <v>27</v>
      </c>
      <c r="R932" t="s">
        <v>28</v>
      </c>
    </row>
    <row r="933" spans="1:18">
      <c r="A933">
        <v>932</v>
      </c>
      <c r="B933" t="s">
        <v>1346</v>
      </c>
      <c r="C933" t="s">
        <v>30</v>
      </c>
      <c r="D933">
        <v>33</v>
      </c>
      <c r="E933" t="str">
        <f t="shared" si="29"/>
        <v>adult</v>
      </c>
      <c r="F933" s="3">
        <v>44869</v>
      </c>
      <c r="G933" s="3" t="str">
        <f t="shared" si="28"/>
        <v>Nov</v>
      </c>
      <c r="H933" t="s">
        <v>20</v>
      </c>
      <c r="I933" t="s">
        <v>47</v>
      </c>
      <c r="J933" t="s">
        <v>22</v>
      </c>
      <c r="K933" t="s">
        <v>89</v>
      </c>
      <c r="L933">
        <v>1</v>
      </c>
      <c r="M933">
        <v>568</v>
      </c>
      <c r="N933" t="s">
        <v>24</v>
      </c>
      <c r="O933" t="s">
        <v>60</v>
      </c>
      <c r="P933" t="s">
        <v>61</v>
      </c>
      <c r="Q933" t="s">
        <v>27</v>
      </c>
      <c r="R933" t="s">
        <v>28</v>
      </c>
    </row>
    <row r="934" spans="1:18">
      <c r="A934">
        <v>933</v>
      </c>
      <c r="B934" t="s">
        <v>1347</v>
      </c>
      <c r="C934" t="s">
        <v>51</v>
      </c>
      <c r="D934">
        <v>38</v>
      </c>
      <c r="E934" t="str">
        <f t="shared" si="29"/>
        <v>adult</v>
      </c>
      <c r="F934" s="3">
        <v>44869</v>
      </c>
      <c r="G934" s="3" t="str">
        <f t="shared" si="28"/>
        <v>Nov</v>
      </c>
      <c r="H934" t="s">
        <v>20</v>
      </c>
      <c r="I934" t="s">
        <v>47</v>
      </c>
      <c r="J934" t="s">
        <v>32</v>
      </c>
      <c r="K934" t="s">
        <v>42</v>
      </c>
      <c r="L934">
        <v>1</v>
      </c>
      <c r="M934">
        <v>1085</v>
      </c>
      <c r="N934" t="s">
        <v>24</v>
      </c>
      <c r="O934" t="s">
        <v>469</v>
      </c>
      <c r="P934" t="s">
        <v>1348</v>
      </c>
      <c r="Q934" t="s">
        <v>27</v>
      </c>
      <c r="R934" t="s">
        <v>28</v>
      </c>
    </row>
    <row r="935" spans="1:18">
      <c r="A935">
        <v>934</v>
      </c>
      <c r="B935" t="s">
        <v>1349</v>
      </c>
      <c r="C935" t="s">
        <v>30</v>
      </c>
      <c r="D935">
        <v>31</v>
      </c>
      <c r="E935" t="str">
        <f t="shared" si="29"/>
        <v>young adult</v>
      </c>
      <c r="F935" s="3">
        <v>44869</v>
      </c>
      <c r="G935" s="3" t="str">
        <f t="shared" si="28"/>
        <v>Nov</v>
      </c>
      <c r="H935" t="s">
        <v>20</v>
      </c>
      <c r="I935" t="s">
        <v>47</v>
      </c>
      <c r="J935" t="s">
        <v>32</v>
      </c>
      <c r="K935" t="s">
        <v>33</v>
      </c>
      <c r="L935">
        <v>1</v>
      </c>
      <c r="M935">
        <v>1186</v>
      </c>
      <c r="N935" t="s">
        <v>24</v>
      </c>
      <c r="O935" t="s">
        <v>71</v>
      </c>
      <c r="P935" t="s">
        <v>72</v>
      </c>
      <c r="Q935" t="s">
        <v>27</v>
      </c>
      <c r="R935" t="s">
        <v>28</v>
      </c>
    </row>
    <row r="936" spans="1:18">
      <c r="A936">
        <v>935</v>
      </c>
      <c r="B936" t="s">
        <v>1350</v>
      </c>
      <c r="C936" t="s">
        <v>30</v>
      </c>
      <c r="D936">
        <v>37</v>
      </c>
      <c r="E936" t="str">
        <f t="shared" si="29"/>
        <v>adult</v>
      </c>
      <c r="F936" s="3">
        <v>44869</v>
      </c>
      <c r="G936" s="3" t="str">
        <f t="shared" si="28"/>
        <v>Nov</v>
      </c>
      <c r="H936" t="s">
        <v>204</v>
      </c>
      <c r="I936" t="s">
        <v>47</v>
      </c>
      <c r="J936" t="s">
        <v>155</v>
      </c>
      <c r="K936" t="s">
        <v>156</v>
      </c>
      <c r="L936">
        <v>1</v>
      </c>
      <c r="M936">
        <v>856</v>
      </c>
      <c r="N936" t="s">
        <v>24</v>
      </c>
      <c r="O936" t="s">
        <v>78</v>
      </c>
      <c r="P936" t="s">
        <v>1351</v>
      </c>
      <c r="Q936" t="s">
        <v>27</v>
      </c>
      <c r="R936" t="s">
        <v>28</v>
      </c>
    </row>
    <row r="937" spans="1:18">
      <c r="A937">
        <v>936</v>
      </c>
      <c r="B937" t="s">
        <v>1352</v>
      </c>
      <c r="C937" t="s">
        <v>30</v>
      </c>
      <c r="D937">
        <v>27</v>
      </c>
      <c r="E937" t="str">
        <f t="shared" si="29"/>
        <v>young adult</v>
      </c>
      <c r="F937" s="3">
        <v>44869</v>
      </c>
      <c r="G937" s="3" t="str">
        <f t="shared" si="28"/>
        <v>Nov</v>
      </c>
      <c r="H937" t="s">
        <v>20</v>
      </c>
      <c r="I937" t="s">
        <v>74</v>
      </c>
      <c r="J937" t="s">
        <v>64</v>
      </c>
      <c r="K937" t="s">
        <v>23</v>
      </c>
      <c r="L937">
        <v>1</v>
      </c>
      <c r="M937">
        <v>329</v>
      </c>
      <c r="N937" t="s">
        <v>24</v>
      </c>
      <c r="O937" t="s">
        <v>67</v>
      </c>
      <c r="P937" t="s">
        <v>347</v>
      </c>
      <c r="Q937" t="s">
        <v>27</v>
      </c>
      <c r="R937" t="s">
        <v>28</v>
      </c>
    </row>
    <row r="938" spans="1:18">
      <c r="A938">
        <v>937</v>
      </c>
      <c r="B938" t="s">
        <v>1353</v>
      </c>
      <c r="C938" t="s">
        <v>30</v>
      </c>
      <c r="D938">
        <v>26</v>
      </c>
      <c r="E938" t="str">
        <f t="shared" si="29"/>
        <v>young adult</v>
      </c>
      <c r="F938" s="3">
        <v>44869</v>
      </c>
      <c r="G938" s="3" t="str">
        <f t="shared" si="28"/>
        <v>Nov</v>
      </c>
      <c r="H938" t="s">
        <v>20</v>
      </c>
      <c r="I938" t="s">
        <v>41</v>
      </c>
      <c r="J938" t="s">
        <v>32</v>
      </c>
      <c r="K938" t="s">
        <v>58</v>
      </c>
      <c r="L938">
        <v>1</v>
      </c>
      <c r="M938">
        <v>567</v>
      </c>
      <c r="N938" t="s">
        <v>24</v>
      </c>
      <c r="O938" t="s">
        <v>34</v>
      </c>
      <c r="P938" t="s">
        <v>644</v>
      </c>
      <c r="Q938" t="s">
        <v>27</v>
      </c>
      <c r="R938" t="s">
        <v>28</v>
      </c>
    </row>
    <row r="939" spans="1:18">
      <c r="A939">
        <v>938</v>
      </c>
      <c r="B939" t="s">
        <v>1354</v>
      </c>
      <c r="C939" t="s">
        <v>30</v>
      </c>
      <c r="D939">
        <v>37</v>
      </c>
      <c r="E939" t="str">
        <f t="shared" si="29"/>
        <v>adult</v>
      </c>
      <c r="F939" s="3">
        <v>44869</v>
      </c>
      <c r="G939" s="3" t="str">
        <f t="shared" si="28"/>
        <v>Nov</v>
      </c>
      <c r="H939" t="s">
        <v>20</v>
      </c>
      <c r="I939" t="s">
        <v>41</v>
      </c>
      <c r="J939" t="s">
        <v>22</v>
      </c>
      <c r="K939" t="s">
        <v>23</v>
      </c>
      <c r="L939">
        <v>1</v>
      </c>
      <c r="M939">
        <v>436</v>
      </c>
      <c r="N939" t="s">
        <v>24</v>
      </c>
      <c r="O939" t="s">
        <v>49</v>
      </c>
      <c r="P939" t="s">
        <v>85</v>
      </c>
      <c r="Q939" t="s">
        <v>27</v>
      </c>
      <c r="R939" t="s">
        <v>28</v>
      </c>
    </row>
    <row r="940" spans="1:18">
      <c r="A940">
        <v>939</v>
      </c>
      <c r="B940" t="s">
        <v>1355</v>
      </c>
      <c r="C940" t="s">
        <v>51</v>
      </c>
      <c r="D940">
        <v>72</v>
      </c>
      <c r="E940" t="str">
        <f t="shared" si="29"/>
        <v>adult</v>
      </c>
      <c r="F940" s="3">
        <v>44869</v>
      </c>
      <c r="G940" s="3" t="str">
        <f t="shared" si="28"/>
        <v>Nov</v>
      </c>
      <c r="H940" t="s">
        <v>20</v>
      </c>
      <c r="I940" t="s">
        <v>21</v>
      </c>
      <c r="J940" t="s">
        <v>32</v>
      </c>
      <c r="K940" t="s">
        <v>81</v>
      </c>
      <c r="L940">
        <v>1</v>
      </c>
      <c r="M940">
        <v>771</v>
      </c>
      <c r="N940" t="s">
        <v>24</v>
      </c>
      <c r="O940" t="s">
        <v>62</v>
      </c>
      <c r="P940" t="s">
        <v>591</v>
      </c>
      <c r="Q940" t="s">
        <v>27</v>
      </c>
      <c r="R940" t="s">
        <v>28</v>
      </c>
    </row>
    <row r="941" spans="1:18">
      <c r="A941">
        <v>940</v>
      </c>
      <c r="B941" t="s">
        <v>1356</v>
      </c>
      <c r="C941" t="s">
        <v>30</v>
      </c>
      <c r="D941">
        <v>34</v>
      </c>
      <c r="E941" t="str">
        <f t="shared" si="29"/>
        <v>adult</v>
      </c>
      <c r="F941" s="3">
        <v>44869</v>
      </c>
      <c r="G941" s="3" t="str">
        <f t="shared" si="28"/>
        <v>Nov</v>
      </c>
      <c r="H941" t="s">
        <v>20</v>
      </c>
      <c r="I941" t="s">
        <v>41</v>
      </c>
      <c r="J941" t="s">
        <v>155</v>
      </c>
      <c r="K941" t="s">
        <v>156</v>
      </c>
      <c r="L941">
        <v>1</v>
      </c>
      <c r="M941">
        <v>325</v>
      </c>
      <c r="N941" t="s">
        <v>24</v>
      </c>
      <c r="O941" t="s">
        <v>49</v>
      </c>
      <c r="P941" t="s">
        <v>1357</v>
      </c>
      <c r="Q941" t="s">
        <v>27</v>
      </c>
      <c r="R941" t="s">
        <v>28</v>
      </c>
    </row>
    <row r="942" spans="1:18">
      <c r="A942">
        <v>941</v>
      </c>
      <c r="B942" t="s">
        <v>1358</v>
      </c>
      <c r="C942" t="s">
        <v>30</v>
      </c>
      <c r="D942">
        <v>39</v>
      </c>
      <c r="E942" t="str">
        <f t="shared" si="29"/>
        <v>adult</v>
      </c>
      <c r="F942" s="3">
        <v>44869</v>
      </c>
      <c r="G942" s="3" t="str">
        <f t="shared" si="28"/>
        <v>Nov</v>
      </c>
      <c r="H942" t="s">
        <v>20</v>
      </c>
      <c r="I942" t="s">
        <v>41</v>
      </c>
      <c r="J942" t="s">
        <v>22</v>
      </c>
      <c r="K942" t="s">
        <v>42</v>
      </c>
      <c r="L942">
        <v>1</v>
      </c>
      <c r="M942">
        <v>311</v>
      </c>
      <c r="N942" t="s">
        <v>24</v>
      </c>
      <c r="O942" t="s">
        <v>53</v>
      </c>
      <c r="P942" t="s">
        <v>54</v>
      </c>
      <c r="Q942" t="s">
        <v>27</v>
      </c>
      <c r="R942" t="s">
        <v>28</v>
      </c>
    </row>
    <row r="943" spans="1:18">
      <c r="A943">
        <v>942</v>
      </c>
      <c r="B943" t="s">
        <v>1359</v>
      </c>
      <c r="C943" t="s">
        <v>30</v>
      </c>
      <c r="D943">
        <v>22</v>
      </c>
      <c r="E943" t="str">
        <f t="shared" si="29"/>
        <v>Teenager</v>
      </c>
      <c r="F943" s="3">
        <v>44869</v>
      </c>
      <c r="G943" s="3" t="str">
        <f t="shared" si="28"/>
        <v>Nov</v>
      </c>
      <c r="H943" t="s">
        <v>20</v>
      </c>
      <c r="I943" t="s">
        <v>47</v>
      </c>
      <c r="J943" t="s">
        <v>22</v>
      </c>
      <c r="K943" t="s">
        <v>163</v>
      </c>
      <c r="L943">
        <v>1</v>
      </c>
      <c r="M943">
        <v>426</v>
      </c>
      <c r="N943" t="s">
        <v>24</v>
      </c>
      <c r="O943" t="s">
        <v>49</v>
      </c>
      <c r="P943" t="s">
        <v>360</v>
      </c>
      <c r="Q943" t="s">
        <v>27</v>
      </c>
      <c r="R943" t="s">
        <v>28</v>
      </c>
    </row>
    <row r="944" spans="1:18">
      <c r="A944">
        <v>943</v>
      </c>
      <c r="B944" t="s">
        <v>1360</v>
      </c>
      <c r="C944" t="s">
        <v>51</v>
      </c>
      <c r="D944">
        <v>35</v>
      </c>
      <c r="E944" t="str">
        <f t="shared" si="29"/>
        <v>adult</v>
      </c>
      <c r="F944" s="3">
        <v>44869</v>
      </c>
      <c r="G944" s="3" t="str">
        <f t="shared" si="28"/>
        <v>Nov</v>
      </c>
      <c r="H944" t="s">
        <v>20</v>
      </c>
      <c r="I944" t="s">
        <v>74</v>
      </c>
      <c r="J944" t="s">
        <v>32</v>
      </c>
      <c r="K944" t="s">
        <v>81</v>
      </c>
      <c r="L944">
        <v>1</v>
      </c>
      <c r="M944">
        <v>664</v>
      </c>
      <c r="N944" t="s">
        <v>24</v>
      </c>
      <c r="O944" t="s">
        <v>82</v>
      </c>
      <c r="P944" t="s">
        <v>1361</v>
      </c>
      <c r="Q944" t="s">
        <v>27</v>
      </c>
      <c r="R944" t="s">
        <v>28</v>
      </c>
    </row>
    <row r="945" spans="1:18">
      <c r="A945">
        <v>944</v>
      </c>
      <c r="B945" t="s">
        <v>1362</v>
      </c>
      <c r="C945" t="s">
        <v>30</v>
      </c>
      <c r="D945">
        <v>19</v>
      </c>
      <c r="E945" t="str">
        <f t="shared" si="29"/>
        <v>Teenager</v>
      </c>
      <c r="F945" s="3">
        <v>44869</v>
      </c>
      <c r="G945" s="3" t="str">
        <f t="shared" si="28"/>
        <v>Nov</v>
      </c>
      <c r="H945" t="s">
        <v>20</v>
      </c>
      <c r="I945" t="s">
        <v>41</v>
      </c>
      <c r="J945" t="s">
        <v>22</v>
      </c>
      <c r="K945" t="s">
        <v>89</v>
      </c>
      <c r="L945">
        <v>1</v>
      </c>
      <c r="M945">
        <v>368</v>
      </c>
      <c r="N945" t="s">
        <v>24</v>
      </c>
      <c r="O945" t="s">
        <v>75</v>
      </c>
      <c r="P945" t="s">
        <v>76</v>
      </c>
      <c r="Q945" t="s">
        <v>27</v>
      </c>
      <c r="R945" t="s">
        <v>28</v>
      </c>
    </row>
    <row r="946" spans="1:18">
      <c r="A946">
        <v>945</v>
      </c>
      <c r="B946" t="s">
        <v>1363</v>
      </c>
      <c r="C946" t="s">
        <v>51</v>
      </c>
      <c r="D946">
        <v>28</v>
      </c>
      <c r="E946" t="str">
        <f t="shared" si="29"/>
        <v>young adult</v>
      </c>
      <c r="F946" s="3">
        <v>44869</v>
      </c>
      <c r="G946" s="3" t="str">
        <f t="shared" si="28"/>
        <v>Nov</v>
      </c>
      <c r="H946" t="s">
        <v>20</v>
      </c>
      <c r="I946" t="s">
        <v>41</v>
      </c>
      <c r="J946" t="s">
        <v>32</v>
      </c>
      <c r="K946" t="s">
        <v>89</v>
      </c>
      <c r="L946">
        <v>1</v>
      </c>
      <c r="M946">
        <v>988</v>
      </c>
      <c r="N946" t="s">
        <v>24</v>
      </c>
      <c r="O946" t="s">
        <v>381</v>
      </c>
      <c r="P946" t="s">
        <v>553</v>
      </c>
      <c r="Q946" t="s">
        <v>27</v>
      </c>
      <c r="R946" t="s">
        <v>28</v>
      </c>
    </row>
    <row r="947" spans="1:18">
      <c r="A947">
        <v>946</v>
      </c>
      <c r="B947" t="s">
        <v>1364</v>
      </c>
      <c r="C947" t="s">
        <v>51</v>
      </c>
      <c r="D947">
        <v>28</v>
      </c>
      <c r="E947" t="str">
        <f t="shared" si="29"/>
        <v>young adult</v>
      </c>
      <c r="F947" s="3">
        <v>44869</v>
      </c>
      <c r="G947" s="3" t="str">
        <f t="shared" si="28"/>
        <v>Nov</v>
      </c>
      <c r="H947" t="s">
        <v>20</v>
      </c>
      <c r="I947" t="s">
        <v>21</v>
      </c>
      <c r="J947" t="s">
        <v>155</v>
      </c>
      <c r="K947" t="s">
        <v>156</v>
      </c>
      <c r="L947">
        <v>1</v>
      </c>
      <c r="M947">
        <v>533</v>
      </c>
      <c r="N947" t="s">
        <v>24</v>
      </c>
      <c r="O947" t="s">
        <v>67</v>
      </c>
      <c r="P947" t="s">
        <v>1365</v>
      </c>
      <c r="Q947" t="s">
        <v>27</v>
      </c>
      <c r="R947" t="s">
        <v>28</v>
      </c>
    </row>
    <row r="948" spans="1:18">
      <c r="A948">
        <v>947</v>
      </c>
      <c r="B948" t="s">
        <v>1366</v>
      </c>
      <c r="C948" t="s">
        <v>51</v>
      </c>
      <c r="D948">
        <v>45</v>
      </c>
      <c r="E948" t="str">
        <f t="shared" si="29"/>
        <v>adult</v>
      </c>
      <c r="F948" s="3">
        <v>44869</v>
      </c>
      <c r="G948" s="3" t="str">
        <f t="shared" si="28"/>
        <v>Nov</v>
      </c>
      <c r="H948" t="s">
        <v>20</v>
      </c>
      <c r="I948" t="s">
        <v>21</v>
      </c>
      <c r="J948" t="s">
        <v>22</v>
      </c>
      <c r="K948" t="s">
        <v>42</v>
      </c>
      <c r="L948">
        <v>1</v>
      </c>
      <c r="M948">
        <v>324</v>
      </c>
      <c r="N948" t="s">
        <v>24</v>
      </c>
      <c r="O948" t="s">
        <v>43</v>
      </c>
      <c r="P948" t="s">
        <v>108</v>
      </c>
      <c r="Q948" t="s">
        <v>27</v>
      </c>
      <c r="R948" t="s">
        <v>28</v>
      </c>
    </row>
    <row r="949" spans="1:18">
      <c r="A949">
        <v>948</v>
      </c>
      <c r="B949" t="s">
        <v>1367</v>
      </c>
      <c r="C949" t="s">
        <v>51</v>
      </c>
      <c r="D949">
        <v>48</v>
      </c>
      <c r="E949" t="str">
        <f t="shared" si="29"/>
        <v>adult</v>
      </c>
      <c r="F949" s="3">
        <v>44869</v>
      </c>
      <c r="G949" s="3" t="str">
        <f t="shared" si="28"/>
        <v>Nov</v>
      </c>
      <c r="H949" t="s">
        <v>20</v>
      </c>
      <c r="I949" t="s">
        <v>74</v>
      </c>
      <c r="J949" t="s">
        <v>32</v>
      </c>
      <c r="K949" t="s">
        <v>23</v>
      </c>
      <c r="L949">
        <v>1</v>
      </c>
      <c r="M949">
        <v>1068</v>
      </c>
      <c r="N949" t="s">
        <v>24</v>
      </c>
      <c r="O949" t="s">
        <v>49</v>
      </c>
      <c r="P949" t="s">
        <v>708</v>
      </c>
      <c r="Q949" t="s">
        <v>27</v>
      </c>
      <c r="R949" t="s">
        <v>28</v>
      </c>
    </row>
    <row r="950" spans="1:18">
      <c r="A950">
        <v>949</v>
      </c>
      <c r="B950" t="s">
        <v>1368</v>
      </c>
      <c r="C950" t="s">
        <v>51</v>
      </c>
      <c r="D950">
        <v>28</v>
      </c>
      <c r="E950" t="str">
        <f t="shared" si="29"/>
        <v>young adult</v>
      </c>
      <c r="F950" s="3">
        <v>44869</v>
      </c>
      <c r="G950" s="3" t="str">
        <f t="shared" si="28"/>
        <v>Nov</v>
      </c>
      <c r="H950" t="s">
        <v>20</v>
      </c>
      <c r="I950" t="s">
        <v>21</v>
      </c>
      <c r="J950" t="s">
        <v>155</v>
      </c>
      <c r="K950" t="s">
        <v>156</v>
      </c>
      <c r="L950">
        <v>1</v>
      </c>
      <c r="M950">
        <v>1234</v>
      </c>
      <c r="N950" t="s">
        <v>24</v>
      </c>
      <c r="O950" t="s">
        <v>100</v>
      </c>
      <c r="P950" t="s">
        <v>101</v>
      </c>
      <c r="Q950" t="s">
        <v>27</v>
      </c>
      <c r="R950" t="s">
        <v>28</v>
      </c>
    </row>
    <row r="951" spans="1:18">
      <c r="A951">
        <v>950</v>
      </c>
      <c r="B951" t="s">
        <v>1369</v>
      </c>
      <c r="C951" t="s">
        <v>51</v>
      </c>
      <c r="D951">
        <v>35</v>
      </c>
      <c r="E951" t="str">
        <f t="shared" si="29"/>
        <v>adult</v>
      </c>
      <c r="F951" s="3">
        <v>44869</v>
      </c>
      <c r="G951" s="3" t="str">
        <f t="shared" si="28"/>
        <v>Nov</v>
      </c>
      <c r="H951" t="s">
        <v>20</v>
      </c>
      <c r="I951" t="s">
        <v>41</v>
      </c>
      <c r="J951" t="s">
        <v>32</v>
      </c>
      <c r="K951" t="s">
        <v>33</v>
      </c>
      <c r="L951">
        <v>1</v>
      </c>
      <c r="M951">
        <v>788</v>
      </c>
      <c r="N951" t="s">
        <v>24</v>
      </c>
      <c r="O951" t="s">
        <v>386</v>
      </c>
      <c r="P951" t="s">
        <v>1370</v>
      </c>
      <c r="Q951" t="s">
        <v>27</v>
      </c>
      <c r="R951" t="s">
        <v>28</v>
      </c>
    </row>
    <row r="952" spans="1:18">
      <c r="A952">
        <v>951</v>
      </c>
      <c r="B952" t="s">
        <v>1371</v>
      </c>
      <c r="C952" t="s">
        <v>51</v>
      </c>
      <c r="D952">
        <v>46</v>
      </c>
      <c r="E952" t="str">
        <f t="shared" si="29"/>
        <v>adult</v>
      </c>
      <c r="F952" s="3">
        <v>44869</v>
      </c>
      <c r="G952" s="3" t="str">
        <f t="shared" si="28"/>
        <v>Nov</v>
      </c>
      <c r="H952" t="s">
        <v>20</v>
      </c>
      <c r="I952" t="s">
        <v>21</v>
      </c>
      <c r="J952" t="s">
        <v>64</v>
      </c>
      <c r="K952" t="s">
        <v>58</v>
      </c>
      <c r="L952">
        <v>1</v>
      </c>
      <c r="M952">
        <v>343</v>
      </c>
      <c r="N952" t="s">
        <v>24</v>
      </c>
      <c r="O952" t="s">
        <v>49</v>
      </c>
      <c r="P952" t="s">
        <v>249</v>
      </c>
      <c r="Q952" t="s">
        <v>27</v>
      </c>
      <c r="R952" t="s">
        <v>28</v>
      </c>
    </row>
    <row r="953" spans="1:18">
      <c r="A953">
        <v>952</v>
      </c>
      <c r="B953" t="s">
        <v>1372</v>
      </c>
      <c r="C953" t="s">
        <v>51</v>
      </c>
      <c r="D953">
        <v>41</v>
      </c>
      <c r="E953" t="str">
        <f t="shared" si="29"/>
        <v>adult</v>
      </c>
      <c r="F953" s="3">
        <v>44869</v>
      </c>
      <c r="G953" s="3" t="str">
        <f t="shared" si="28"/>
        <v>Nov</v>
      </c>
      <c r="H953" t="s">
        <v>20</v>
      </c>
      <c r="I953" t="s">
        <v>41</v>
      </c>
      <c r="J953" t="s">
        <v>22</v>
      </c>
      <c r="K953" t="s">
        <v>81</v>
      </c>
      <c r="L953">
        <v>1</v>
      </c>
      <c r="M953">
        <v>736</v>
      </c>
      <c r="N953" t="s">
        <v>24</v>
      </c>
      <c r="O953" t="s">
        <v>49</v>
      </c>
      <c r="P953" t="s">
        <v>186</v>
      </c>
      <c r="Q953" t="s">
        <v>27</v>
      </c>
      <c r="R953" t="s">
        <v>28</v>
      </c>
    </row>
    <row r="954" spans="1:18">
      <c r="A954">
        <v>953</v>
      </c>
      <c r="B954" t="s">
        <v>1373</v>
      </c>
      <c r="C954" t="s">
        <v>30</v>
      </c>
      <c r="D954">
        <v>37</v>
      </c>
      <c r="E954" t="str">
        <f t="shared" si="29"/>
        <v>adult</v>
      </c>
      <c r="F954" s="3">
        <v>44869</v>
      </c>
      <c r="G954" s="3" t="str">
        <f t="shared" si="28"/>
        <v>Nov</v>
      </c>
      <c r="H954" t="s">
        <v>20</v>
      </c>
      <c r="I954" t="s">
        <v>47</v>
      </c>
      <c r="J954" t="s">
        <v>22</v>
      </c>
      <c r="K954" t="s">
        <v>58</v>
      </c>
      <c r="L954">
        <v>1</v>
      </c>
      <c r="M954">
        <v>530</v>
      </c>
      <c r="N954" t="s">
        <v>24</v>
      </c>
      <c r="O954" t="s">
        <v>179</v>
      </c>
      <c r="P954" t="s">
        <v>180</v>
      </c>
      <c r="Q954" t="s">
        <v>27</v>
      </c>
      <c r="R954" t="s">
        <v>28</v>
      </c>
    </row>
    <row r="955" spans="1:18">
      <c r="A955">
        <v>954</v>
      </c>
      <c r="B955" t="s">
        <v>1374</v>
      </c>
      <c r="C955" t="s">
        <v>30</v>
      </c>
      <c r="D955">
        <v>28</v>
      </c>
      <c r="E955" t="str">
        <f t="shared" si="29"/>
        <v>young adult</v>
      </c>
      <c r="F955" s="3">
        <v>44869</v>
      </c>
      <c r="G955" s="3" t="str">
        <f t="shared" si="28"/>
        <v>Nov</v>
      </c>
      <c r="H955" t="s">
        <v>20</v>
      </c>
      <c r="I955" t="s">
        <v>47</v>
      </c>
      <c r="J955" t="s">
        <v>32</v>
      </c>
      <c r="K955" t="s">
        <v>37</v>
      </c>
      <c r="L955">
        <v>1</v>
      </c>
      <c r="M955">
        <v>568</v>
      </c>
      <c r="N955" t="s">
        <v>24</v>
      </c>
      <c r="O955" t="s">
        <v>71</v>
      </c>
      <c r="P955" t="s">
        <v>334</v>
      </c>
      <c r="Q955" t="s">
        <v>27</v>
      </c>
      <c r="R955" t="s">
        <v>28</v>
      </c>
    </row>
    <row r="956" spans="1:18">
      <c r="A956">
        <v>955</v>
      </c>
      <c r="B956" t="s">
        <v>1375</v>
      </c>
      <c r="C956" t="s">
        <v>30</v>
      </c>
      <c r="D956">
        <v>34</v>
      </c>
      <c r="E956" t="str">
        <f t="shared" si="29"/>
        <v>adult</v>
      </c>
      <c r="F956" s="3">
        <v>44869</v>
      </c>
      <c r="G956" s="3" t="str">
        <f t="shared" si="28"/>
        <v>Nov</v>
      </c>
      <c r="H956" t="s">
        <v>20</v>
      </c>
      <c r="I956" t="s">
        <v>74</v>
      </c>
      <c r="J956" t="s">
        <v>32</v>
      </c>
      <c r="K956" t="s">
        <v>58</v>
      </c>
      <c r="L956">
        <v>1</v>
      </c>
      <c r="M956">
        <v>647</v>
      </c>
      <c r="N956" t="s">
        <v>24</v>
      </c>
      <c r="O956" t="s">
        <v>49</v>
      </c>
      <c r="P956" t="s">
        <v>85</v>
      </c>
      <c r="Q956" t="s">
        <v>27</v>
      </c>
      <c r="R956" t="s">
        <v>28</v>
      </c>
    </row>
    <row r="957" spans="1:18">
      <c r="A957">
        <v>956</v>
      </c>
      <c r="B957" t="s">
        <v>1376</v>
      </c>
      <c r="C957" t="s">
        <v>30</v>
      </c>
      <c r="D957">
        <v>32</v>
      </c>
      <c r="E957" t="str">
        <f t="shared" si="29"/>
        <v>adult</v>
      </c>
      <c r="F957" s="3">
        <v>44869</v>
      </c>
      <c r="G957" s="3" t="str">
        <f t="shared" si="28"/>
        <v>Nov</v>
      </c>
      <c r="H957" t="s">
        <v>20</v>
      </c>
      <c r="I957" t="s">
        <v>21</v>
      </c>
      <c r="J957" t="s">
        <v>64</v>
      </c>
      <c r="K957" t="s">
        <v>42</v>
      </c>
      <c r="L957">
        <v>1</v>
      </c>
      <c r="M957">
        <v>726</v>
      </c>
      <c r="N957" t="s">
        <v>24</v>
      </c>
      <c r="O957" t="s">
        <v>49</v>
      </c>
      <c r="P957" t="s">
        <v>85</v>
      </c>
      <c r="Q957" t="s">
        <v>27</v>
      </c>
      <c r="R957" t="s">
        <v>28</v>
      </c>
    </row>
    <row r="958" spans="1:18">
      <c r="A958">
        <v>957</v>
      </c>
      <c r="B958" t="s">
        <v>1377</v>
      </c>
      <c r="C958" t="s">
        <v>30</v>
      </c>
      <c r="D958">
        <v>20</v>
      </c>
      <c r="E958" t="str">
        <f t="shared" si="29"/>
        <v>Teenager</v>
      </c>
      <c r="F958" s="3">
        <v>44869</v>
      </c>
      <c r="G958" s="3" t="str">
        <f t="shared" si="28"/>
        <v>Nov</v>
      </c>
      <c r="H958" t="s">
        <v>20</v>
      </c>
      <c r="I958" t="s">
        <v>47</v>
      </c>
      <c r="J958" t="s">
        <v>32</v>
      </c>
      <c r="K958" t="s">
        <v>23</v>
      </c>
      <c r="L958">
        <v>1</v>
      </c>
      <c r="M958">
        <v>1036</v>
      </c>
      <c r="N958" t="s">
        <v>24</v>
      </c>
      <c r="O958" t="s">
        <v>75</v>
      </c>
      <c r="P958" t="s">
        <v>76</v>
      </c>
      <c r="Q958" t="s">
        <v>27</v>
      </c>
      <c r="R958" t="s">
        <v>28</v>
      </c>
    </row>
    <row r="959" spans="1:18">
      <c r="A959">
        <v>958</v>
      </c>
      <c r="B959" t="s">
        <v>1378</v>
      </c>
      <c r="C959" t="s">
        <v>30</v>
      </c>
      <c r="D959">
        <v>39</v>
      </c>
      <c r="E959" t="str">
        <f t="shared" si="29"/>
        <v>adult</v>
      </c>
      <c r="F959" s="3">
        <v>44869</v>
      </c>
      <c r="G959" s="3" t="str">
        <f t="shared" si="28"/>
        <v>Nov</v>
      </c>
      <c r="H959" t="s">
        <v>20</v>
      </c>
      <c r="I959" t="s">
        <v>41</v>
      </c>
      <c r="J959" t="s">
        <v>32</v>
      </c>
      <c r="K959" t="s">
        <v>89</v>
      </c>
      <c r="L959">
        <v>1</v>
      </c>
      <c r="M959">
        <v>729</v>
      </c>
      <c r="N959" t="s">
        <v>24</v>
      </c>
      <c r="O959" t="s">
        <v>53</v>
      </c>
      <c r="P959" t="s">
        <v>902</v>
      </c>
      <c r="Q959" t="s">
        <v>27</v>
      </c>
      <c r="R959" t="s">
        <v>28</v>
      </c>
    </row>
    <row r="960" spans="1:18">
      <c r="A960">
        <v>959</v>
      </c>
      <c r="B960" t="s">
        <v>1379</v>
      </c>
      <c r="C960" t="s">
        <v>30</v>
      </c>
      <c r="D960">
        <v>47</v>
      </c>
      <c r="E960" t="str">
        <f t="shared" si="29"/>
        <v>adult</v>
      </c>
      <c r="F960" s="3">
        <v>44869</v>
      </c>
      <c r="G960" s="3" t="str">
        <f t="shared" si="28"/>
        <v>Nov</v>
      </c>
      <c r="H960" t="s">
        <v>20</v>
      </c>
      <c r="I960" t="s">
        <v>47</v>
      </c>
      <c r="J960" t="s">
        <v>64</v>
      </c>
      <c r="K960" t="s">
        <v>81</v>
      </c>
      <c r="L960">
        <v>1</v>
      </c>
      <c r="M960">
        <v>359</v>
      </c>
      <c r="N960" t="s">
        <v>24</v>
      </c>
      <c r="O960" t="s">
        <v>53</v>
      </c>
      <c r="P960" t="s">
        <v>240</v>
      </c>
      <c r="Q960" t="s">
        <v>27</v>
      </c>
      <c r="R960" t="s">
        <v>28</v>
      </c>
    </row>
    <row r="961" spans="1:18">
      <c r="A961">
        <v>960</v>
      </c>
      <c r="B961" t="s">
        <v>1380</v>
      </c>
      <c r="C961" t="s">
        <v>30</v>
      </c>
      <c r="D961">
        <v>41</v>
      </c>
      <c r="E961" t="str">
        <f t="shared" si="29"/>
        <v>adult</v>
      </c>
      <c r="F961" s="3">
        <v>44869</v>
      </c>
      <c r="G961" s="3" t="str">
        <f t="shared" si="28"/>
        <v>Nov</v>
      </c>
      <c r="H961" t="s">
        <v>20</v>
      </c>
      <c r="I961" t="s">
        <v>74</v>
      </c>
      <c r="J961" t="s">
        <v>64</v>
      </c>
      <c r="K961" t="s">
        <v>23</v>
      </c>
      <c r="L961">
        <v>1</v>
      </c>
      <c r="M961">
        <v>726</v>
      </c>
      <c r="N961" t="s">
        <v>24</v>
      </c>
      <c r="O961" t="s">
        <v>179</v>
      </c>
      <c r="P961" t="s">
        <v>635</v>
      </c>
      <c r="Q961" t="s">
        <v>27</v>
      </c>
      <c r="R961" t="s">
        <v>28</v>
      </c>
    </row>
    <row r="962" spans="1:18">
      <c r="A962">
        <v>961</v>
      </c>
      <c r="B962" t="s">
        <v>1381</v>
      </c>
      <c r="C962" t="s">
        <v>51</v>
      </c>
      <c r="D962">
        <v>21</v>
      </c>
      <c r="E962" t="str">
        <f t="shared" si="29"/>
        <v>Teenager</v>
      </c>
      <c r="F962" s="3">
        <v>44869</v>
      </c>
      <c r="G962" s="3" t="str">
        <f t="shared" si="28"/>
        <v>Nov</v>
      </c>
      <c r="H962" t="s">
        <v>20</v>
      </c>
      <c r="I962" t="s">
        <v>47</v>
      </c>
      <c r="J962" t="s">
        <v>32</v>
      </c>
      <c r="K962" t="s">
        <v>23</v>
      </c>
      <c r="L962">
        <v>1</v>
      </c>
      <c r="M962">
        <v>852</v>
      </c>
      <c r="N962" t="s">
        <v>24</v>
      </c>
      <c r="O962" t="s">
        <v>43</v>
      </c>
      <c r="P962" t="s">
        <v>379</v>
      </c>
      <c r="Q962" t="s">
        <v>27</v>
      </c>
      <c r="R962" t="s">
        <v>28</v>
      </c>
    </row>
    <row r="963" spans="1:18">
      <c r="A963">
        <v>962</v>
      </c>
      <c r="B963" t="s">
        <v>1382</v>
      </c>
      <c r="C963" t="s">
        <v>30</v>
      </c>
      <c r="D963">
        <v>19</v>
      </c>
      <c r="E963" t="str">
        <f t="shared" si="29"/>
        <v>Teenager</v>
      </c>
      <c r="F963" s="3">
        <v>44869</v>
      </c>
      <c r="G963" s="3" t="str">
        <f t="shared" ref="G963:G1026" si="30">TEXT(F963,"mmm")</f>
        <v>Nov</v>
      </c>
      <c r="H963" t="s">
        <v>20</v>
      </c>
      <c r="I963" t="s">
        <v>41</v>
      </c>
      <c r="J963" t="s">
        <v>22</v>
      </c>
      <c r="K963" t="s">
        <v>33</v>
      </c>
      <c r="L963">
        <v>1</v>
      </c>
      <c r="M963">
        <v>379</v>
      </c>
      <c r="N963" t="s">
        <v>24</v>
      </c>
      <c r="O963" t="s">
        <v>469</v>
      </c>
      <c r="P963" t="s">
        <v>1238</v>
      </c>
      <c r="Q963" t="s">
        <v>27</v>
      </c>
      <c r="R963" t="s">
        <v>28</v>
      </c>
    </row>
    <row r="964" spans="1:18">
      <c r="A964">
        <v>963</v>
      </c>
      <c r="B964" t="s">
        <v>1383</v>
      </c>
      <c r="C964" t="s">
        <v>30</v>
      </c>
      <c r="D964">
        <v>39</v>
      </c>
      <c r="E964" t="str">
        <f t="shared" si="29"/>
        <v>adult</v>
      </c>
      <c r="F964" s="3">
        <v>44869</v>
      </c>
      <c r="G964" s="3" t="str">
        <f t="shared" si="30"/>
        <v>Nov</v>
      </c>
      <c r="H964" t="s">
        <v>168</v>
      </c>
      <c r="I964" t="s">
        <v>21</v>
      </c>
      <c r="J964" t="s">
        <v>22</v>
      </c>
      <c r="K964" t="s">
        <v>37</v>
      </c>
      <c r="L964">
        <v>1</v>
      </c>
      <c r="M964">
        <v>435</v>
      </c>
      <c r="N964" t="s">
        <v>24</v>
      </c>
      <c r="O964" t="s">
        <v>62</v>
      </c>
      <c r="P964" t="s">
        <v>1384</v>
      </c>
      <c r="Q964" t="s">
        <v>27</v>
      </c>
      <c r="R964" t="s">
        <v>28</v>
      </c>
    </row>
    <row r="965" spans="1:18">
      <c r="A965">
        <v>964</v>
      </c>
      <c r="B965" t="s">
        <v>1385</v>
      </c>
      <c r="C965" t="s">
        <v>30</v>
      </c>
      <c r="D965">
        <v>34</v>
      </c>
      <c r="E965" t="str">
        <f t="shared" si="29"/>
        <v>adult</v>
      </c>
      <c r="F965" s="3">
        <v>44869</v>
      </c>
      <c r="G965" s="3" t="str">
        <f t="shared" si="30"/>
        <v>Nov</v>
      </c>
      <c r="H965" t="s">
        <v>168</v>
      </c>
      <c r="I965" t="s">
        <v>47</v>
      </c>
      <c r="J965" t="s">
        <v>64</v>
      </c>
      <c r="K965" t="s">
        <v>58</v>
      </c>
      <c r="L965">
        <v>1</v>
      </c>
      <c r="M965">
        <v>328</v>
      </c>
      <c r="N965" t="s">
        <v>24</v>
      </c>
      <c r="O965" t="s">
        <v>62</v>
      </c>
      <c r="P965" t="s">
        <v>1386</v>
      </c>
      <c r="Q965" t="s">
        <v>27</v>
      </c>
      <c r="R965" t="s">
        <v>28</v>
      </c>
    </row>
    <row r="966" spans="1:18">
      <c r="A966">
        <v>965</v>
      </c>
      <c r="B966" t="s">
        <v>1387</v>
      </c>
      <c r="C966" t="s">
        <v>30</v>
      </c>
      <c r="D966">
        <v>41</v>
      </c>
      <c r="E966" t="str">
        <f t="shared" si="29"/>
        <v>adult</v>
      </c>
      <c r="F966" s="3">
        <v>44869</v>
      </c>
      <c r="G966" s="3" t="str">
        <f t="shared" si="30"/>
        <v>Nov</v>
      </c>
      <c r="H966" t="s">
        <v>20</v>
      </c>
      <c r="I966" t="s">
        <v>41</v>
      </c>
      <c r="J966" t="s">
        <v>22</v>
      </c>
      <c r="K966" t="s">
        <v>23</v>
      </c>
      <c r="L966">
        <v>1</v>
      </c>
      <c r="M966">
        <v>459</v>
      </c>
      <c r="N966" t="s">
        <v>24</v>
      </c>
      <c r="O966" t="s">
        <v>38</v>
      </c>
      <c r="P966" t="s">
        <v>39</v>
      </c>
      <c r="Q966" t="s">
        <v>27</v>
      </c>
      <c r="R966" t="s">
        <v>28</v>
      </c>
    </row>
    <row r="967" spans="1:18">
      <c r="A967">
        <v>966</v>
      </c>
      <c r="B967" t="s">
        <v>1388</v>
      </c>
      <c r="C967" t="s">
        <v>30</v>
      </c>
      <c r="D967">
        <v>21</v>
      </c>
      <c r="E967" t="str">
        <f t="shared" si="29"/>
        <v>Teenager</v>
      </c>
      <c r="F967" s="3">
        <v>44869</v>
      </c>
      <c r="G967" s="3" t="str">
        <f t="shared" si="30"/>
        <v>Nov</v>
      </c>
      <c r="H967" t="s">
        <v>20</v>
      </c>
      <c r="I967" t="s">
        <v>21</v>
      </c>
      <c r="J967" t="s">
        <v>32</v>
      </c>
      <c r="K967" t="s">
        <v>23</v>
      </c>
      <c r="L967">
        <v>1</v>
      </c>
      <c r="M967">
        <v>696</v>
      </c>
      <c r="N967" t="s">
        <v>24</v>
      </c>
      <c r="O967" t="s">
        <v>71</v>
      </c>
      <c r="P967" t="s">
        <v>72</v>
      </c>
      <c r="Q967" t="s">
        <v>27</v>
      </c>
      <c r="R967" t="s">
        <v>28</v>
      </c>
    </row>
    <row r="968" spans="1:18">
      <c r="A968">
        <v>967</v>
      </c>
      <c r="B968" t="s">
        <v>1389</v>
      </c>
      <c r="C968" t="s">
        <v>30</v>
      </c>
      <c r="D968">
        <v>25</v>
      </c>
      <c r="E968" t="str">
        <f t="shared" si="29"/>
        <v>young adult</v>
      </c>
      <c r="F968" s="3">
        <v>44869</v>
      </c>
      <c r="G968" s="3" t="str">
        <f t="shared" si="30"/>
        <v>Nov</v>
      </c>
      <c r="H968" t="s">
        <v>20</v>
      </c>
      <c r="I968" t="s">
        <v>31</v>
      </c>
      <c r="J968" t="s">
        <v>32</v>
      </c>
      <c r="K968" t="s">
        <v>42</v>
      </c>
      <c r="L968">
        <v>1</v>
      </c>
      <c r="M968">
        <v>597</v>
      </c>
      <c r="N968" t="s">
        <v>24</v>
      </c>
      <c r="O968" t="s">
        <v>49</v>
      </c>
      <c r="P968" t="s">
        <v>1390</v>
      </c>
      <c r="Q968" t="s">
        <v>27</v>
      </c>
      <c r="R968" t="s">
        <v>28</v>
      </c>
    </row>
    <row r="969" spans="1:18">
      <c r="A969">
        <v>968</v>
      </c>
      <c r="B969" t="s">
        <v>1391</v>
      </c>
      <c r="C969" t="s">
        <v>51</v>
      </c>
      <c r="D969">
        <v>19</v>
      </c>
      <c r="E969" t="str">
        <f t="shared" si="29"/>
        <v>Teenager</v>
      </c>
      <c r="F969" s="3">
        <v>44869</v>
      </c>
      <c r="G969" s="3" t="str">
        <f t="shared" si="30"/>
        <v>Nov</v>
      </c>
      <c r="H969" t="s">
        <v>20</v>
      </c>
      <c r="I969" t="s">
        <v>21</v>
      </c>
      <c r="J969" t="s">
        <v>341</v>
      </c>
      <c r="K969" t="s">
        <v>23</v>
      </c>
      <c r="L969">
        <v>1</v>
      </c>
      <c r="M969">
        <v>399</v>
      </c>
      <c r="N969" t="s">
        <v>24</v>
      </c>
      <c r="O969" t="s">
        <v>90</v>
      </c>
      <c r="P969" t="s">
        <v>1392</v>
      </c>
      <c r="Q969" t="s">
        <v>27</v>
      </c>
      <c r="R969" t="s">
        <v>28</v>
      </c>
    </row>
    <row r="970" spans="1:18">
      <c r="A970">
        <v>969</v>
      </c>
      <c r="B970" t="s">
        <v>1393</v>
      </c>
      <c r="C970" t="s">
        <v>30</v>
      </c>
      <c r="D970">
        <v>52</v>
      </c>
      <c r="E970" t="str">
        <f t="shared" si="29"/>
        <v>adult</v>
      </c>
      <c r="F970" s="3">
        <v>44869</v>
      </c>
      <c r="G970" s="3" t="str">
        <f t="shared" si="30"/>
        <v>Nov</v>
      </c>
      <c r="H970" t="s">
        <v>20</v>
      </c>
      <c r="I970" t="s">
        <v>47</v>
      </c>
      <c r="J970" t="s">
        <v>32</v>
      </c>
      <c r="K970" t="s">
        <v>81</v>
      </c>
      <c r="L970">
        <v>1</v>
      </c>
      <c r="M970">
        <v>729</v>
      </c>
      <c r="N970" t="s">
        <v>24</v>
      </c>
      <c r="O970" t="s">
        <v>62</v>
      </c>
      <c r="P970" t="s">
        <v>63</v>
      </c>
      <c r="Q970" t="s">
        <v>27</v>
      </c>
      <c r="R970" t="s">
        <v>28</v>
      </c>
    </row>
    <row r="971" spans="1:18">
      <c r="A971">
        <v>970</v>
      </c>
      <c r="B971" t="s">
        <v>1394</v>
      </c>
      <c r="C971" t="s">
        <v>30</v>
      </c>
      <c r="D971">
        <v>43</v>
      </c>
      <c r="E971" t="str">
        <f t="shared" si="29"/>
        <v>adult</v>
      </c>
      <c r="F971" s="3">
        <v>44869</v>
      </c>
      <c r="G971" s="3" t="str">
        <f t="shared" si="30"/>
        <v>Nov</v>
      </c>
      <c r="H971" t="s">
        <v>20</v>
      </c>
      <c r="I971" t="s">
        <v>41</v>
      </c>
      <c r="J971" t="s">
        <v>32</v>
      </c>
      <c r="K971" t="s">
        <v>33</v>
      </c>
      <c r="L971">
        <v>1</v>
      </c>
      <c r="M971">
        <v>698</v>
      </c>
      <c r="N971" t="s">
        <v>24</v>
      </c>
      <c r="O971" t="s">
        <v>82</v>
      </c>
      <c r="P971" t="s">
        <v>229</v>
      </c>
      <c r="Q971" t="s">
        <v>27</v>
      </c>
      <c r="R971" t="s">
        <v>28</v>
      </c>
    </row>
    <row r="972" spans="1:18">
      <c r="A972">
        <v>971</v>
      </c>
      <c r="B972" t="s">
        <v>1395</v>
      </c>
      <c r="C972" t="s">
        <v>51</v>
      </c>
      <c r="D972">
        <v>39</v>
      </c>
      <c r="E972" t="str">
        <f t="shared" si="29"/>
        <v>adult</v>
      </c>
      <c r="F972" s="3">
        <v>44869</v>
      </c>
      <c r="G972" s="3" t="str">
        <f t="shared" si="30"/>
        <v>Nov</v>
      </c>
      <c r="H972" t="s">
        <v>20</v>
      </c>
      <c r="I972" t="s">
        <v>21</v>
      </c>
      <c r="J972" t="s">
        <v>32</v>
      </c>
      <c r="K972" t="s">
        <v>23</v>
      </c>
      <c r="L972">
        <v>1</v>
      </c>
      <c r="M972">
        <v>464</v>
      </c>
      <c r="N972" t="s">
        <v>24</v>
      </c>
      <c r="O972" t="s">
        <v>75</v>
      </c>
      <c r="P972" t="s">
        <v>76</v>
      </c>
      <c r="Q972" t="s">
        <v>27</v>
      </c>
      <c r="R972" t="s">
        <v>28</v>
      </c>
    </row>
    <row r="973" spans="1:18">
      <c r="A973">
        <v>972</v>
      </c>
      <c r="B973" t="s">
        <v>1396</v>
      </c>
      <c r="C973" t="s">
        <v>30</v>
      </c>
      <c r="D973">
        <v>21</v>
      </c>
      <c r="E973" t="str">
        <f t="shared" si="29"/>
        <v>Teenager</v>
      </c>
      <c r="F973" s="3">
        <v>44869</v>
      </c>
      <c r="G973" s="3" t="str">
        <f t="shared" si="30"/>
        <v>Nov</v>
      </c>
      <c r="H973" t="s">
        <v>20</v>
      </c>
      <c r="I973" t="s">
        <v>41</v>
      </c>
      <c r="J973" t="s">
        <v>32</v>
      </c>
      <c r="K973" t="s">
        <v>89</v>
      </c>
      <c r="L973">
        <v>1</v>
      </c>
      <c r="M973">
        <v>835</v>
      </c>
      <c r="N973" t="s">
        <v>24</v>
      </c>
      <c r="O973" t="s">
        <v>71</v>
      </c>
      <c r="P973" t="s">
        <v>72</v>
      </c>
      <c r="Q973" t="s">
        <v>27</v>
      </c>
      <c r="R973" t="s">
        <v>28</v>
      </c>
    </row>
    <row r="974" spans="1:18">
      <c r="A974">
        <v>973</v>
      </c>
      <c r="B974" t="s">
        <v>1397</v>
      </c>
      <c r="C974" t="s">
        <v>30</v>
      </c>
      <c r="D974">
        <v>43</v>
      </c>
      <c r="E974" t="str">
        <f t="shared" si="29"/>
        <v>adult</v>
      </c>
      <c r="F974" s="3">
        <v>44869</v>
      </c>
      <c r="G974" s="3" t="str">
        <f t="shared" si="30"/>
        <v>Nov</v>
      </c>
      <c r="H974" t="s">
        <v>20</v>
      </c>
      <c r="I974" t="s">
        <v>41</v>
      </c>
      <c r="J974" t="s">
        <v>32</v>
      </c>
      <c r="K974" t="s">
        <v>37</v>
      </c>
      <c r="L974">
        <v>1</v>
      </c>
      <c r="M974">
        <v>999</v>
      </c>
      <c r="N974" t="s">
        <v>24</v>
      </c>
      <c r="O974" t="s">
        <v>75</v>
      </c>
      <c r="P974" t="s">
        <v>76</v>
      </c>
      <c r="Q974" t="s">
        <v>27</v>
      </c>
      <c r="R974" t="s">
        <v>28</v>
      </c>
    </row>
    <row r="975" spans="1:18">
      <c r="A975">
        <v>974</v>
      </c>
      <c r="B975" t="s">
        <v>1398</v>
      </c>
      <c r="C975" t="s">
        <v>30</v>
      </c>
      <c r="D975">
        <v>41</v>
      </c>
      <c r="E975" t="str">
        <f t="shared" si="29"/>
        <v>adult</v>
      </c>
      <c r="F975" s="3">
        <v>44869</v>
      </c>
      <c r="G975" s="3" t="str">
        <f t="shared" si="30"/>
        <v>Nov</v>
      </c>
      <c r="H975" t="s">
        <v>20</v>
      </c>
      <c r="I975" t="s">
        <v>74</v>
      </c>
      <c r="J975" t="s">
        <v>32</v>
      </c>
      <c r="K975" t="s">
        <v>23</v>
      </c>
      <c r="L975">
        <v>1</v>
      </c>
      <c r="M975">
        <v>521</v>
      </c>
      <c r="N975" t="s">
        <v>24</v>
      </c>
      <c r="O975" t="s">
        <v>90</v>
      </c>
      <c r="P975" t="s">
        <v>1399</v>
      </c>
      <c r="Q975" t="s">
        <v>27</v>
      </c>
      <c r="R975" t="s">
        <v>28</v>
      </c>
    </row>
    <row r="976" spans="1:18">
      <c r="A976">
        <v>975</v>
      </c>
      <c r="B976" t="s">
        <v>1400</v>
      </c>
      <c r="C976" t="s">
        <v>30</v>
      </c>
      <c r="D976">
        <v>27</v>
      </c>
      <c r="E976" t="str">
        <f t="shared" si="29"/>
        <v>young adult</v>
      </c>
      <c r="F976" s="3">
        <v>44869</v>
      </c>
      <c r="G976" s="3" t="str">
        <f t="shared" si="30"/>
        <v>Nov</v>
      </c>
      <c r="H976" t="s">
        <v>20</v>
      </c>
      <c r="I976" t="s">
        <v>41</v>
      </c>
      <c r="J976" t="s">
        <v>22</v>
      </c>
      <c r="K976" t="s">
        <v>33</v>
      </c>
      <c r="L976">
        <v>1</v>
      </c>
      <c r="M976">
        <v>453</v>
      </c>
      <c r="N976" t="s">
        <v>24</v>
      </c>
      <c r="O976" t="s">
        <v>218</v>
      </c>
      <c r="P976" t="s">
        <v>1256</v>
      </c>
      <c r="Q976" t="s">
        <v>27</v>
      </c>
      <c r="R976" t="s">
        <v>28</v>
      </c>
    </row>
    <row r="977" spans="1:18">
      <c r="A977">
        <v>976</v>
      </c>
      <c r="B977" t="s">
        <v>1401</v>
      </c>
      <c r="C977" t="s">
        <v>51</v>
      </c>
      <c r="D977">
        <v>22</v>
      </c>
      <c r="E977" t="str">
        <f t="shared" si="29"/>
        <v>Teenager</v>
      </c>
      <c r="F977" s="3">
        <v>44869</v>
      </c>
      <c r="G977" s="3" t="str">
        <f t="shared" si="30"/>
        <v>Nov</v>
      </c>
      <c r="H977" t="s">
        <v>20</v>
      </c>
      <c r="I977" t="s">
        <v>41</v>
      </c>
      <c r="J977" t="s">
        <v>32</v>
      </c>
      <c r="K977" t="s">
        <v>37</v>
      </c>
      <c r="L977">
        <v>1</v>
      </c>
      <c r="M977">
        <v>696</v>
      </c>
      <c r="N977" t="s">
        <v>24</v>
      </c>
      <c r="O977" t="s">
        <v>49</v>
      </c>
      <c r="P977" t="s">
        <v>1402</v>
      </c>
      <c r="Q977" t="s">
        <v>27</v>
      </c>
      <c r="R977" t="s">
        <v>28</v>
      </c>
    </row>
    <row r="978" spans="1:18">
      <c r="A978">
        <v>977</v>
      </c>
      <c r="B978" t="s">
        <v>1403</v>
      </c>
      <c r="C978" t="s">
        <v>30</v>
      </c>
      <c r="D978">
        <v>57</v>
      </c>
      <c r="E978" t="str">
        <f t="shared" si="29"/>
        <v>adult</v>
      </c>
      <c r="F978" s="3">
        <v>44869</v>
      </c>
      <c r="G978" s="3" t="str">
        <f t="shared" si="30"/>
        <v>Nov</v>
      </c>
      <c r="H978" t="s">
        <v>20</v>
      </c>
      <c r="I978" t="s">
        <v>52</v>
      </c>
      <c r="J978" t="s">
        <v>320</v>
      </c>
      <c r="K978" t="s">
        <v>58</v>
      </c>
      <c r="L978">
        <v>1</v>
      </c>
      <c r="M978">
        <v>976</v>
      </c>
      <c r="N978" t="s">
        <v>24</v>
      </c>
      <c r="O978" t="s">
        <v>179</v>
      </c>
      <c r="P978" t="s">
        <v>640</v>
      </c>
      <c r="Q978" t="s">
        <v>27</v>
      </c>
      <c r="R978" t="s">
        <v>28</v>
      </c>
    </row>
    <row r="979" spans="1:18">
      <c r="A979">
        <v>978</v>
      </c>
      <c r="B979" t="s">
        <v>1404</v>
      </c>
      <c r="C979" t="s">
        <v>30</v>
      </c>
      <c r="D979">
        <v>32</v>
      </c>
      <c r="E979" t="str">
        <f t="shared" si="29"/>
        <v>adult</v>
      </c>
      <c r="F979" s="3">
        <v>44869</v>
      </c>
      <c r="G979" s="3" t="str">
        <f t="shared" si="30"/>
        <v>Nov</v>
      </c>
      <c r="H979" t="s">
        <v>20</v>
      </c>
      <c r="I979" t="s">
        <v>21</v>
      </c>
      <c r="J979" t="s">
        <v>22</v>
      </c>
      <c r="K979" t="s">
        <v>42</v>
      </c>
      <c r="L979">
        <v>1</v>
      </c>
      <c r="M979">
        <v>435</v>
      </c>
      <c r="N979" t="s">
        <v>24</v>
      </c>
      <c r="O979" t="s">
        <v>53</v>
      </c>
      <c r="P979" t="s">
        <v>1405</v>
      </c>
      <c r="Q979" t="s">
        <v>27</v>
      </c>
      <c r="R979" t="s">
        <v>28</v>
      </c>
    </row>
    <row r="980" spans="1:18">
      <c r="A980">
        <v>979</v>
      </c>
      <c r="B980" t="s">
        <v>1406</v>
      </c>
      <c r="C980" t="s">
        <v>30</v>
      </c>
      <c r="D980">
        <v>44</v>
      </c>
      <c r="E980" t="str">
        <f t="shared" si="29"/>
        <v>adult</v>
      </c>
      <c r="F980" s="3">
        <v>44869</v>
      </c>
      <c r="G980" s="3" t="str">
        <f t="shared" si="30"/>
        <v>Nov</v>
      </c>
      <c r="H980" t="s">
        <v>20</v>
      </c>
      <c r="I980" t="s">
        <v>21</v>
      </c>
      <c r="J980" t="s">
        <v>22</v>
      </c>
      <c r="K980" t="s">
        <v>58</v>
      </c>
      <c r="L980">
        <v>1</v>
      </c>
      <c r="M980">
        <v>459</v>
      </c>
      <c r="N980" t="s">
        <v>24</v>
      </c>
      <c r="O980" t="s">
        <v>62</v>
      </c>
      <c r="P980" t="s">
        <v>1407</v>
      </c>
      <c r="Q980" t="s">
        <v>27</v>
      </c>
      <c r="R980" t="s">
        <v>28</v>
      </c>
    </row>
    <row r="981" spans="1:18">
      <c r="A981">
        <v>980</v>
      </c>
      <c r="B981" t="s">
        <v>1408</v>
      </c>
      <c r="C981" t="s">
        <v>30</v>
      </c>
      <c r="D981">
        <v>54</v>
      </c>
      <c r="E981" t="str">
        <f t="shared" si="29"/>
        <v>adult</v>
      </c>
      <c r="F981" s="3">
        <v>44869</v>
      </c>
      <c r="G981" s="3" t="str">
        <f t="shared" si="30"/>
        <v>Nov</v>
      </c>
      <c r="H981" t="s">
        <v>20</v>
      </c>
      <c r="I981" t="s">
        <v>47</v>
      </c>
      <c r="J981" t="s">
        <v>22</v>
      </c>
      <c r="K981" t="s">
        <v>37</v>
      </c>
      <c r="L981">
        <v>1</v>
      </c>
      <c r="M981">
        <v>517</v>
      </c>
      <c r="N981" t="s">
        <v>24</v>
      </c>
      <c r="O981" t="s">
        <v>90</v>
      </c>
      <c r="P981" t="s">
        <v>141</v>
      </c>
      <c r="Q981" t="s">
        <v>27</v>
      </c>
      <c r="R981" t="s">
        <v>28</v>
      </c>
    </row>
    <row r="982" spans="1:18">
      <c r="A982">
        <v>981</v>
      </c>
      <c r="B982" t="s">
        <v>1409</v>
      </c>
      <c r="C982" t="s">
        <v>30</v>
      </c>
      <c r="D982">
        <v>77</v>
      </c>
      <c r="E982" t="str">
        <f t="shared" si="29"/>
        <v>adult</v>
      </c>
      <c r="F982" s="3">
        <v>44869</v>
      </c>
      <c r="G982" s="3" t="str">
        <f t="shared" si="30"/>
        <v>Nov</v>
      </c>
      <c r="H982" t="s">
        <v>20</v>
      </c>
      <c r="I982" t="s">
        <v>47</v>
      </c>
      <c r="J982" t="s">
        <v>155</v>
      </c>
      <c r="K982" t="s">
        <v>156</v>
      </c>
      <c r="L982">
        <v>1</v>
      </c>
      <c r="M982">
        <v>469</v>
      </c>
      <c r="N982" t="s">
        <v>24</v>
      </c>
      <c r="O982" t="s">
        <v>100</v>
      </c>
      <c r="P982" t="s">
        <v>866</v>
      </c>
      <c r="Q982" t="s">
        <v>27</v>
      </c>
      <c r="R982" t="s">
        <v>28</v>
      </c>
    </row>
    <row r="983" spans="1:18">
      <c r="A983">
        <v>982</v>
      </c>
      <c r="B983" t="s">
        <v>1410</v>
      </c>
      <c r="C983" t="s">
        <v>51</v>
      </c>
      <c r="D983">
        <v>22</v>
      </c>
      <c r="E983" t="str">
        <f t="shared" si="29"/>
        <v>Teenager</v>
      </c>
      <c r="F983" s="3">
        <v>44869</v>
      </c>
      <c r="G983" s="3" t="str">
        <f t="shared" si="30"/>
        <v>Nov</v>
      </c>
      <c r="H983" t="s">
        <v>20</v>
      </c>
      <c r="I983" t="s">
        <v>21</v>
      </c>
      <c r="J983" t="s">
        <v>48</v>
      </c>
      <c r="K983" t="s">
        <v>23</v>
      </c>
      <c r="L983">
        <v>1</v>
      </c>
      <c r="M983">
        <v>475</v>
      </c>
      <c r="N983" t="s">
        <v>24</v>
      </c>
      <c r="O983" t="s">
        <v>62</v>
      </c>
      <c r="P983" t="s">
        <v>851</v>
      </c>
      <c r="Q983" t="s">
        <v>27</v>
      </c>
      <c r="R983" t="s">
        <v>28</v>
      </c>
    </row>
    <row r="984" spans="1:18">
      <c r="A984">
        <v>983</v>
      </c>
      <c r="B984" t="s">
        <v>1411</v>
      </c>
      <c r="C984" t="s">
        <v>30</v>
      </c>
      <c r="D984">
        <v>21</v>
      </c>
      <c r="E984" t="str">
        <f t="shared" ref="E984:E1047" si="31">IF(D984&gt;=32,"adult", IF(D984&gt;=23,"young adult", IF(D984&gt;=18, "Teenager")))</f>
        <v>Teenager</v>
      </c>
      <c r="F984" s="3">
        <v>44869</v>
      </c>
      <c r="G984" s="3" t="str">
        <f t="shared" si="30"/>
        <v>Nov</v>
      </c>
      <c r="H984" t="s">
        <v>20</v>
      </c>
      <c r="I984" t="s">
        <v>31</v>
      </c>
      <c r="J984" t="s">
        <v>32</v>
      </c>
      <c r="K984" t="s">
        <v>58</v>
      </c>
      <c r="L984">
        <v>1</v>
      </c>
      <c r="M984">
        <v>1199</v>
      </c>
      <c r="N984" t="s">
        <v>24</v>
      </c>
      <c r="O984" t="s">
        <v>25</v>
      </c>
      <c r="P984" t="s">
        <v>87</v>
      </c>
      <c r="Q984" t="s">
        <v>27</v>
      </c>
      <c r="R984" t="s">
        <v>28</v>
      </c>
    </row>
    <row r="985" spans="1:18">
      <c r="A985">
        <v>984</v>
      </c>
      <c r="B985" t="s">
        <v>1412</v>
      </c>
      <c r="C985" t="s">
        <v>30</v>
      </c>
      <c r="D985">
        <v>47</v>
      </c>
      <c r="E985" t="str">
        <f t="shared" si="31"/>
        <v>adult</v>
      </c>
      <c r="F985" s="3">
        <v>44869</v>
      </c>
      <c r="G985" s="3" t="str">
        <f t="shared" si="30"/>
        <v>Nov</v>
      </c>
      <c r="H985" t="s">
        <v>20</v>
      </c>
      <c r="I985" t="s">
        <v>31</v>
      </c>
      <c r="J985" t="s">
        <v>32</v>
      </c>
      <c r="K985" t="s">
        <v>37</v>
      </c>
      <c r="L985">
        <v>1</v>
      </c>
      <c r="M985">
        <v>788</v>
      </c>
      <c r="N985" t="s">
        <v>24</v>
      </c>
      <c r="O985" t="s">
        <v>60</v>
      </c>
      <c r="P985" t="s">
        <v>61</v>
      </c>
      <c r="Q985" t="s">
        <v>27</v>
      </c>
      <c r="R985" t="s">
        <v>28</v>
      </c>
    </row>
    <row r="986" spans="1:18">
      <c r="A986">
        <v>985</v>
      </c>
      <c r="B986" t="s">
        <v>1413</v>
      </c>
      <c r="C986" t="s">
        <v>51</v>
      </c>
      <c r="D986">
        <v>44</v>
      </c>
      <c r="E986" t="str">
        <f t="shared" si="31"/>
        <v>adult</v>
      </c>
      <c r="F986" s="3">
        <v>44869</v>
      </c>
      <c r="G986" s="3" t="str">
        <f t="shared" si="30"/>
        <v>Nov</v>
      </c>
      <c r="H986" t="s">
        <v>20</v>
      </c>
      <c r="I986" t="s">
        <v>41</v>
      </c>
      <c r="J986" t="s">
        <v>32</v>
      </c>
      <c r="K986" t="s">
        <v>89</v>
      </c>
      <c r="L986">
        <v>1</v>
      </c>
      <c r="M986">
        <v>495</v>
      </c>
      <c r="N986" t="s">
        <v>24</v>
      </c>
      <c r="O986" t="s">
        <v>38</v>
      </c>
      <c r="P986" t="s">
        <v>1414</v>
      </c>
      <c r="Q986" t="s">
        <v>27</v>
      </c>
      <c r="R986" t="s">
        <v>28</v>
      </c>
    </row>
    <row r="987" spans="1:18">
      <c r="A987">
        <v>986</v>
      </c>
      <c r="B987" t="s">
        <v>1415</v>
      </c>
      <c r="C987" t="s">
        <v>30</v>
      </c>
      <c r="D987">
        <v>36</v>
      </c>
      <c r="E987" t="str">
        <f t="shared" si="31"/>
        <v>adult</v>
      </c>
      <c r="F987" s="3">
        <v>44869</v>
      </c>
      <c r="G987" s="3" t="str">
        <f t="shared" si="30"/>
        <v>Nov</v>
      </c>
      <c r="H987" t="s">
        <v>20</v>
      </c>
      <c r="I987" t="s">
        <v>47</v>
      </c>
      <c r="J987" t="s">
        <v>64</v>
      </c>
      <c r="K987" t="s">
        <v>33</v>
      </c>
      <c r="L987">
        <v>1</v>
      </c>
      <c r="M987">
        <v>434</v>
      </c>
      <c r="N987" t="s">
        <v>24</v>
      </c>
      <c r="O987" t="s">
        <v>53</v>
      </c>
      <c r="P987" t="s">
        <v>54</v>
      </c>
      <c r="Q987" t="s">
        <v>27</v>
      </c>
      <c r="R987" t="s">
        <v>28</v>
      </c>
    </row>
    <row r="988" spans="1:18">
      <c r="A988">
        <v>987</v>
      </c>
      <c r="B988" t="s">
        <v>1416</v>
      </c>
      <c r="C988" t="s">
        <v>30</v>
      </c>
      <c r="D988">
        <v>63</v>
      </c>
      <c r="E988" t="str">
        <f t="shared" si="31"/>
        <v>adult</v>
      </c>
      <c r="F988" s="3">
        <v>44869</v>
      </c>
      <c r="G988" s="3" t="str">
        <f t="shared" si="30"/>
        <v>Nov</v>
      </c>
      <c r="H988" t="s">
        <v>20</v>
      </c>
      <c r="I988" t="s">
        <v>52</v>
      </c>
      <c r="J988" t="s">
        <v>64</v>
      </c>
      <c r="K988" t="s">
        <v>33</v>
      </c>
      <c r="L988">
        <v>1</v>
      </c>
      <c r="M988">
        <v>563</v>
      </c>
      <c r="N988" t="s">
        <v>24</v>
      </c>
      <c r="O988" t="s">
        <v>49</v>
      </c>
      <c r="P988" t="s">
        <v>85</v>
      </c>
      <c r="Q988" t="s">
        <v>27</v>
      </c>
      <c r="R988" t="s">
        <v>28</v>
      </c>
    </row>
    <row r="989" spans="1:18">
      <c r="A989">
        <v>988</v>
      </c>
      <c r="B989" t="s">
        <v>1417</v>
      </c>
      <c r="C989" t="s">
        <v>30</v>
      </c>
      <c r="D989">
        <v>44</v>
      </c>
      <c r="E989" t="str">
        <f t="shared" si="31"/>
        <v>adult</v>
      </c>
      <c r="F989" s="3">
        <v>44869</v>
      </c>
      <c r="G989" s="3" t="str">
        <f t="shared" si="30"/>
        <v>Nov</v>
      </c>
      <c r="H989" t="s">
        <v>20</v>
      </c>
      <c r="I989" t="s">
        <v>41</v>
      </c>
      <c r="J989" t="s">
        <v>155</v>
      </c>
      <c r="K989" t="s">
        <v>156</v>
      </c>
      <c r="L989">
        <v>1</v>
      </c>
      <c r="M989">
        <v>612</v>
      </c>
      <c r="N989" t="s">
        <v>24</v>
      </c>
      <c r="O989" t="s">
        <v>71</v>
      </c>
      <c r="P989" t="s">
        <v>72</v>
      </c>
      <c r="Q989" t="s">
        <v>27</v>
      </c>
      <c r="R989" t="s">
        <v>28</v>
      </c>
    </row>
    <row r="990" spans="1:18">
      <c r="A990">
        <v>989</v>
      </c>
      <c r="B990" t="s">
        <v>1418</v>
      </c>
      <c r="C990" t="s">
        <v>51</v>
      </c>
      <c r="D990">
        <v>26</v>
      </c>
      <c r="E990" t="str">
        <f t="shared" si="31"/>
        <v>young adult</v>
      </c>
      <c r="F990" s="3">
        <v>44869</v>
      </c>
      <c r="G990" s="3" t="str">
        <f t="shared" si="30"/>
        <v>Nov</v>
      </c>
      <c r="H990" t="s">
        <v>20</v>
      </c>
      <c r="I990" t="s">
        <v>47</v>
      </c>
      <c r="J990" t="s">
        <v>32</v>
      </c>
      <c r="K990" t="s">
        <v>58</v>
      </c>
      <c r="L990">
        <v>1</v>
      </c>
      <c r="M990">
        <v>958</v>
      </c>
      <c r="N990" t="s">
        <v>24</v>
      </c>
      <c r="O990" t="s">
        <v>53</v>
      </c>
      <c r="P990" t="s">
        <v>1419</v>
      </c>
      <c r="Q990" t="s">
        <v>27</v>
      </c>
      <c r="R990" t="s">
        <v>28</v>
      </c>
    </row>
    <row r="991" spans="1:18">
      <c r="A991">
        <v>990</v>
      </c>
      <c r="B991" t="s">
        <v>1420</v>
      </c>
      <c r="C991" t="s">
        <v>30</v>
      </c>
      <c r="D991">
        <v>22</v>
      </c>
      <c r="E991" t="str">
        <f t="shared" si="31"/>
        <v>Teenager</v>
      </c>
      <c r="F991" s="3">
        <v>44869</v>
      </c>
      <c r="G991" s="3" t="str">
        <f t="shared" si="30"/>
        <v>Nov</v>
      </c>
      <c r="H991" t="s">
        <v>20</v>
      </c>
      <c r="I991" t="s">
        <v>41</v>
      </c>
      <c r="J991" t="s">
        <v>32</v>
      </c>
      <c r="K991" t="s">
        <v>33</v>
      </c>
      <c r="L991">
        <v>1</v>
      </c>
      <c r="M991">
        <v>702</v>
      </c>
      <c r="N991" t="s">
        <v>24</v>
      </c>
      <c r="O991" t="s">
        <v>62</v>
      </c>
      <c r="P991" t="s">
        <v>355</v>
      </c>
      <c r="Q991" t="s">
        <v>27</v>
      </c>
      <c r="R991" t="s">
        <v>28</v>
      </c>
    </row>
    <row r="992" spans="1:18">
      <c r="A992">
        <v>991</v>
      </c>
      <c r="B992" t="s">
        <v>1421</v>
      </c>
      <c r="C992" t="s">
        <v>30</v>
      </c>
      <c r="D992">
        <v>46</v>
      </c>
      <c r="E992" t="str">
        <f t="shared" si="31"/>
        <v>adult</v>
      </c>
      <c r="F992" s="3">
        <v>44869</v>
      </c>
      <c r="G992" s="3" t="str">
        <f t="shared" si="30"/>
        <v>Nov</v>
      </c>
      <c r="H992" t="s">
        <v>20</v>
      </c>
      <c r="I992" t="s">
        <v>41</v>
      </c>
      <c r="J992" t="s">
        <v>32</v>
      </c>
      <c r="K992" t="s">
        <v>42</v>
      </c>
      <c r="L992">
        <v>1</v>
      </c>
      <c r="M992">
        <v>537</v>
      </c>
      <c r="N992" t="s">
        <v>24</v>
      </c>
      <c r="O992" t="s">
        <v>90</v>
      </c>
      <c r="P992" t="s">
        <v>1422</v>
      </c>
      <c r="Q992" t="s">
        <v>27</v>
      </c>
      <c r="R992" t="s">
        <v>28</v>
      </c>
    </row>
    <row r="993" spans="1:18">
      <c r="A993">
        <v>992</v>
      </c>
      <c r="B993" t="s">
        <v>1423</v>
      </c>
      <c r="C993" t="s">
        <v>30</v>
      </c>
      <c r="D993">
        <v>24</v>
      </c>
      <c r="E993" t="str">
        <f t="shared" si="31"/>
        <v>young adult</v>
      </c>
      <c r="F993" s="3">
        <v>44869</v>
      </c>
      <c r="G993" s="3" t="str">
        <f t="shared" si="30"/>
        <v>Nov</v>
      </c>
      <c r="H993" t="s">
        <v>20</v>
      </c>
      <c r="I993" t="s">
        <v>41</v>
      </c>
      <c r="J993" t="s">
        <v>155</v>
      </c>
      <c r="K993" t="s">
        <v>156</v>
      </c>
      <c r="L993">
        <v>1</v>
      </c>
      <c r="M993">
        <v>586</v>
      </c>
      <c r="N993" t="s">
        <v>24</v>
      </c>
      <c r="O993" t="s">
        <v>53</v>
      </c>
      <c r="P993" t="s">
        <v>54</v>
      </c>
      <c r="Q993" t="s">
        <v>27</v>
      </c>
      <c r="R993" t="s">
        <v>28</v>
      </c>
    </row>
    <row r="994" spans="1:18">
      <c r="A994">
        <v>993</v>
      </c>
      <c r="B994" t="s">
        <v>1424</v>
      </c>
      <c r="C994" t="s">
        <v>51</v>
      </c>
      <c r="D994">
        <v>32</v>
      </c>
      <c r="E994" t="str">
        <f t="shared" si="31"/>
        <v>adult</v>
      </c>
      <c r="F994" s="3">
        <v>44869</v>
      </c>
      <c r="G994" s="3" t="str">
        <f t="shared" si="30"/>
        <v>Nov</v>
      </c>
      <c r="H994" t="s">
        <v>20</v>
      </c>
      <c r="I994" t="s">
        <v>47</v>
      </c>
      <c r="J994" t="s">
        <v>32</v>
      </c>
      <c r="K994" t="s">
        <v>37</v>
      </c>
      <c r="L994">
        <v>1</v>
      </c>
      <c r="M994">
        <v>626</v>
      </c>
      <c r="N994" t="s">
        <v>24</v>
      </c>
      <c r="O994" t="s">
        <v>105</v>
      </c>
      <c r="P994" t="s">
        <v>1425</v>
      </c>
      <c r="Q994" t="s">
        <v>27</v>
      </c>
      <c r="R994" t="s">
        <v>28</v>
      </c>
    </row>
    <row r="995" spans="1:18">
      <c r="A995">
        <v>994</v>
      </c>
      <c r="B995" t="s">
        <v>1426</v>
      </c>
      <c r="C995" t="s">
        <v>30</v>
      </c>
      <c r="D995">
        <v>32</v>
      </c>
      <c r="E995" t="str">
        <f t="shared" si="31"/>
        <v>adult</v>
      </c>
      <c r="F995" s="3">
        <v>44869</v>
      </c>
      <c r="G995" s="3" t="str">
        <f t="shared" si="30"/>
        <v>Nov</v>
      </c>
      <c r="H995" t="s">
        <v>20</v>
      </c>
      <c r="I995" t="s">
        <v>41</v>
      </c>
      <c r="J995" t="s">
        <v>22</v>
      </c>
      <c r="K995" t="s">
        <v>89</v>
      </c>
      <c r="L995">
        <v>1</v>
      </c>
      <c r="M995">
        <v>459</v>
      </c>
      <c r="N995" t="s">
        <v>24</v>
      </c>
      <c r="O995" t="s">
        <v>71</v>
      </c>
      <c r="P995" t="s">
        <v>72</v>
      </c>
      <c r="Q995" t="s">
        <v>27</v>
      </c>
      <c r="R995" t="s">
        <v>28</v>
      </c>
    </row>
    <row r="996" spans="1:18">
      <c r="A996">
        <v>995</v>
      </c>
      <c r="B996" t="s">
        <v>1427</v>
      </c>
      <c r="C996" t="s">
        <v>30</v>
      </c>
      <c r="D996">
        <v>72</v>
      </c>
      <c r="E996" t="str">
        <f t="shared" si="31"/>
        <v>adult</v>
      </c>
      <c r="F996" s="3">
        <v>44869</v>
      </c>
      <c r="G996" s="3" t="str">
        <f t="shared" si="30"/>
        <v>Nov</v>
      </c>
      <c r="H996" t="s">
        <v>20</v>
      </c>
      <c r="I996" t="s">
        <v>21</v>
      </c>
      <c r="J996" t="s">
        <v>32</v>
      </c>
      <c r="K996" t="s">
        <v>42</v>
      </c>
      <c r="L996">
        <v>1</v>
      </c>
      <c r="M996">
        <v>597</v>
      </c>
      <c r="N996" t="s">
        <v>24</v>
      </c>
      <c r="O996" t="s">
        <v>38</v>
      </c>
      <c r="P996" t="s">
        <v>1428</v>
      </c>
      <c r="Q996" t="s">
        <v>27</v>
      </c>
      <c r="R996" t="s">
        <v>28</v>
      </c>
    </row>
    <row r="997" spans="1:18">
      <c r="A997">
        <v>996</v>
      </c>
      <c r="B997" t="s">
        <v>1429</v>
      </c>
      <c r="C997" t="s">
        <v>51</v>
      </c>
      <c r="D997">
        <v>32</v>
      </c>
      <c r="E997" t="str">
        <f t="shared" si="31"/>
        <v>adult</v>
      </c>
      <c r="F997" s="3">
        <v>44869</v>
      </c>
      <c r="G997" s="3" t="str">
        <f t="shared" si="30"/>
        <v>Nov</v>
      </c>
      <c r="H997" t="s">
        <v>20</v>
      </c>
      <c r="I997" t="s">
        <v>47</v>
      </c>
      <c r="J997" t="s">
        <v>32</v>
      </c>
      <c r="K997" t="s">
        <v>81</v>
      </c>
      <c r="L997">
        <v>1</v>
      </c>
      <c r="M997">
        <v>788</v>
      </c>
      <c r="N997" t="s">
        <v>24</v>
      </c>
      <c r="O997" t="s">
        <v>34</v>
      </c>
      <c r="P997" t="s">
        <v>1430</v>
      </c>
      <c r="Q997" t="s">
        <v>27</v>
      </c>
      <c r="R997" t="s">
        <v>28</v>
      </c>
    </row>
    <row r="998" spans="1:18">
      <c r="A998">
        <v>997</v>
      </c>
      <c r="B998" t="s">
        <v>1431</v>
      </c>
      <c r="C998" t="s">
        <v>30</v>
      </c>
      <c r="D998">
        <v>31</v>
      </c>
      <c r="E998" t="str">
        <f t="shared" si="31"/>
        <v>young adult</v>
      </c>
      <c r="F998" s="3">
        <v>44869</v>
      </c>
      <c r="G998" s="3" t="str">
        <f t="shared" si="30"/>
        <v>Nov</v>
      </c>
      <c r="H998" t="s">
        <v>204</v>
      </c>
      <c r="I998" t="s">
        <v>41</v>
      </c>
      <c r="J998" t="s">
        <v>22</v>
      </c>
      <c r="K998" t="s">
        <v>58</v>
      </c>
      <c r="L998">
        <v>1</v>
      </c>
      <c r="M998">
        <v>471</v>
      </c>
      <c r="N998" t="s">
        <v>24</v>
      </c>
      <c r="O998" t="s">
        <v>25</v>
      </c>
      <c r="P998" t="s">
        <v>26</v>
      </c>
      <c r="Q998" t="s">
        <v>27</v>
      </c>
      <c r="R998" t="s">
        <v>28</v>
      </c>
    </row>
    <row r="999" spans="1:18">
      <c r="A999">
        <v>998</v>
      </c>
      <c r="B999" t="s">
        <v>1432</v>
      </c>
      <c r="C999" t="s">
        <v>30</v>
      </c>
      <c r="D999">
        <v>22</v>
      </c>
      <c r="E999" t="str">
        <f t="shared" si="31"/>
        <v>Teenager</v>
      </c>
      <c r="F999" s="3">
        <v>44869</v>
      </c>
      <c r="G999" s="3" t="str">
        <f t="shared" si="30"/>
        <v>Nov</v>
      </c>
      <c r="H999" t="s">
        <v>20</v>
      </c>
      <c r="I999" t="s">
        <v>56</v>
      </c>
      <c r="J999" t="s">
        <v>32</v>
      </c>
      <c r="K999" t="s">
        <v>81</v>
      </c>
      <c r="L999">
        <v>1</v>
      </c>
      <c r="M999">
        <v>771</v>
      </c>
      <c r="N999" t="s">
        <v>24</v>
      </c>
      <c r="O999" t="s">
        <v>82</v>
      </c>
      <c r="P999" t="s">
        <v>499</v>
      </c>
      <c r="Q999" t="s">
        <v>27</v>
      </c>
      <c r="R999" t="s">
        <v>28</v>
      </c>
    </row>
    <row r="1000" spans="1:18">
      <c r="A1000">
        <v>999</v>
      </c>
      <c r="B1000" t="s">
        <v>1433</v>
      </c>
      <c r="C1000" t="s">
        <v>30</v>
      </c>
      <c r="D1000">
        <v>38</v>
      </c>
      <c r="E1000" t="str">
        <f t="shared" si="31"/>
        <v>adult</v>
      </c>
      <c r="F1000" s="3">
        <v>44869</v>
      </c>
      <c r="G1000" s="3" t="str">
        <f t="shared" si="30"/>
        <v>Nov</v>
      </c>
      <c r="H1000" t="s">
        <v>20</v>
      </c>
      <c r="I1000" t="s">
        <v>41</v>
      </c>
      <c r="J1000" t="s">
        <v>22</v>
      </c>
      <c r="K1000" t="s">
        <v>58</v>
      </c>
      <c r="L1000">
        <v>1</v>
      </c>
      <c r="M1000">
        <v>301</v>
      </c>
      <c r="N1000" t="s">
        <v>24</v>
      </c>
      <c r="O1000" t="s">
        <v>75</v>
      </c>
      <c r="P1000" t="s">
        <v>76</v>
      </c>
      <c r="Q1000" t="s">
        <v>27</v>
      </c>
      <c r="R1000" t="s">
        <v>28</v>
      </c>
    </row>
    <row r="1001" spans="1:18">
      <c r="A1001">
        <v>1000</v>
      </c>
      <c r="B1001" t="s">
        <v>1434</v>
      </c>
      <c r="C1001" t="s">
        <v>30</v>
      </c>
      <c r="D1001">
        <v>26</v>
      </c>
      <c r="E1001" t="str">
        <f t="shared" si="31"/>
        <v>young adult</v>
      </c>
      <c r="F1001" s="3">
        <v>44869</v>
      </c>
      <c r="G1001" s="3" t="str">
        <f t="shared" si="30"/>
        <v>Nov</v>
      </c>
      <c r="H1001" t="s">
        <v>20</v>
      </c>
      <c r="I1001" t="s">
        <v>52</v>
      </c>
      <c r="J1001" t="s">
        <v>320</v>
      </c>
      <c r="K1001" t="s">
        <v>42</v>
      </c>
      <c r="L1001">
        <v>1</v>
      </c>
      <c r="M1001">
        <v>499</v>
      </c>
      <c r="N1001" t="s">
        <v>24</v>
      </c>
      <c r="O1001" t="s">
        <v>25</v>
      </c>
      <c r="P1001" t="s">
        <v>419</v>
      </c>
      <c r="Q1001" t="s">
        <v>27</v>
      </c>
      <c r="R1001" t="s">
        <v>28</v>
      </c>
    </row>
    <row r="1002" spans="1:18">
      <c r="A1002">
        <v>1001</v>
      </c>
      <c r="B1002" t="s">
        <v>1435</v>
      </c>
      <c r="C1002" t="s">
        <v>51</v>
      </c>
      <c r="D1002">
        <v>31</v>
      </c>
      <c r="E1002" t="str">
        <f t="shared" si="31"/>
        <v>young adult</v>
      </c>
      <c r="F1002" s="3">
        <v>44869</v>
      </c>
      <c r="G1002" s="3" t="str">
        <f t="shared" si="30"/>
        <v>Nov</v>
      </c>
      <c r="H1002" t="s">
        <v>20</v>
      </c>
      <c r="I1002" t="s">
        <v>47</v>
      </c>
      <c r="J1002" t="s">
        <v>32</v>
      </c>
      <c r="K1002" t="s">
        <v>37</v>
      </c>
      <c r="L1002">
        <v>1</v>
      </c>
      <c r="M1002">
        <v>1068</v>
      </c>
      <c r="N1002" t="s">
        <v>24</v>
      </c>
      <c r="O1002" t="s">
        <v>105</v>
      </c>
      <c r="P1002" t="s">
        <v>1436</v>
      </c>
      <c r="Q1002" t="s">
        <v>27</v>
      </c>
      <c r="R1002" t="s">
        <v>28</v>
      </c>
    </row>
    <row r="1003" spans="1:18">
      <c r="A1003">
        <v>1002</v>
      </c>
      <c r="B1003" t="s">
        <v>1437</v>
      </c>
      <c r="C1003" t="s">
        <v>30</v>
      </c>
      <c r="D1003">
        <v>19</v>
      </c>
      <c r="E1003" t="str">
        <f t="shared" si="31"/>
        <v>Teenager</v>
      </c>
      <c r="F1003" s="3">
        <v>44869</v>
      </c>
      <c r="G1003" s="3" t="str">
        <f t="shared" si="30"/>
        <v>Nov</v>
      </c>
      <c r="H1003" t="s">
        <v>20</v>
      </c>
      <c r="I1003" t="s">
        <v>41</v>
      </c>
      <c r="J1003" t="s">
        <v>64</v>
      </c>
      <c r="K1003" t="s">
        <v>33</v>
      </c>
      <c r="L1003">
        <v>1</v>
      </c>
      <c r="M1003">
        <v>387</v>
      </c>
      <c r="N1003" t="s">
        <v>24</v>
      </c>
      <c r="O1003" t="s">
        <v>78</v>
      </c>
      <c r="P1003" t="s">
        <v>493</v>
      </c>
      <c r="Q1003" t="s">
        <v>27</v>
      </c>
      <c r="R1003" t="s">
        <v>28</v>
      </c>
    </row>
    <row r="1004" spans="1:18">
      <c r="A1004">
        <v>1003</v>
      </c>
      <c r="B1004" t="s">
        <v>1438</v>
      </c>
      <c r="C1004" t="s">
        <v>30</v>
      </c>
      <c r="D1004">
        <v>29</v>
      </c>
      <c r="E1004" t="str">
        <f t="shared" si="31"/>
        <v>young adult</v>
      </c>
      <c r="F1004" s="3">
        <v>44869</v>
      </c>
      <c r="G1004" s="3" t="str">
        <f t="shared" si="30"/>
        <v>Nov</v>
      </c>
      <c r="H1004" t="s">
        <v>20</v>
      </c>
      <c r="I1004" t="s">
        <v>41</v>
      </c>
      <c r="J1004" t="s">
        <v>22</v>
      </c>
      <c r="K1004" t="s">
        <v>23</v>
      </c>
      <c r="L1004">
        <v>1</v>
      </c>
      <c r="M1004">
        <v>471</v>
      </c>
      <c r="N1004" t="s">
        <v>24</v>
      </c>
      <c r="O1004" t="s">
        <v>100</v>
      </c>
      <c r="P1004" t="s">
        <v>866</v>
      </c>
      <c r="Q1004" t="s">
        <v>27</v>
      </c>
      <c r="R1004" t="s">
        <v>28</v>
      </c>
    </row>
    <row r="1005" spans="1:18">
      <c r="A1005">
        <v>1004</v>
      </c>
      <c r="B1005" t="s">
        <v>1439</v>
      </c>
      <c r="C1005" t="s">
        <v>51</v>
      </c>
      <c r="D1005">
        <v>37</v>
      </c>
      <c r="E1005" t="str">
        <f t="shared" si="31"/>
        <v>adult</v>
      </c>
      <c r="F1005" s="3">
        <v>44869</v>
      </c>
      <c r="G1005" s="3" t="str">
        <f t="shared" si="30"/>
        <v>Nov</v>
      </c>
      <c r="H1005" t="s">
        <v>20</v>
      </c>
      <c r="I1005" t="s">
        <v>47</v>
      </c>
      <c r="J1005" t="s">
        <v>32</v>
      </c>
      <c r="K1005" t="s">
        <v>42</v>
      </c>
      <c r="L1005">
        <v>1</v>
      </c>
      <c r="M1005">
        <v>573</v>
      </c>
      <c r="N1005" t="s">
        <v>24</v>
      </c>
      <c r="O1005" t="s">
        <v>38</v>
      </c>
      <c r="P1005" t="s">
        <v>39</v>
      </c>
      <c r="Q1005" t="s">
        <v>27</v>
      </c>
      <c r="R1005" t="s">
        <v>28</v>
      </c>
    </row>
    <row r="1006" spans="1:18">
      <c r="A1006">
        <v>1005</v>
      </c>
      <c r="B1006" t="s">
        <v>1440</v>
      </c>
      <c r="C1006" t="s">
        <v>30</v>
      </c>
      <c r="D1006">
        <v>22</v>
      </c>
      <c r="E1006" t="str">
        <f t="shared" si="31"/>
        <v>Teenager</v>
      </c>
      <c r="F1006" s="3">
        <v>44869</v>
      </c>
      <c r="G1006" s="3" t="str">
        <f t="shared" si="30"/>
        <v>Nov</v>
      </c>
      <c r="H1006" t="s">
        <v>20</v>
      </c>
      <c r="I1006" t="s">
        <v>21</v>
      </c>
      <c r="J1006" t="s">
        <v>64</v>
      </c>
      <c r="K1006" t="s">
        <v>42</v>
      </c>
      <c r="L1006">
        <v>1</v>
      </c>
      <c r="M1006">
        <v>487</v>
      </c>
      <c r="N1006" t="s">
        <v>24</v>
      </c>
      <c r="O1006" t="s">
        <v>53</v>
      </c>
      <c r="P1006" t="s">
        <v>166</v>
      </c>
      <c r="Q1006" t="s">
        <v>27</v>
      </c>
      <c r="R1006" t="s">
        <v>28</v>
      </c>
    </row>
    <row r="1007" spans="1:18">
      <c r="A1007">
        <v>1006</v>
      </c>
      <c r="B1007" t="s">
        <v>1441</v>
      </c>
      <c r="C1007" t="s">
        <v>51</v>
      </c>
      <c r="D1007">
        <v>33</v>
      </c>
      <c r="E1007" t="str">
        <f t="shared" si="31"/>
        <v>adult</v>
      </c>
      <c r="F1007" s="3">
        <v>44869</v>
      </c>
      <c r="G1007" s="3" t="str">
        <f t="shared" si="30"/>
        <v>Nov</v>
      </c>
      <c r="H1007" t="s">
        <v>20</v>
      </c>
      <c r="I1007" t="s">
        <v>47</v>
      </c>
      <c r="J1007" t="s">
        <v>32</v>
      </c>
      <c r="K1007" t="s">
        <v>33</v>
      </c>
      <c r="L1007">
        <v>1</v>
      </c>
      <c r="M1007">
        <v>799</v>
      </c>
      <c r="N1007" t="s">
        <v>24</v>
      </c>
      <c r="O1007" t="s">
        <v>49</v>
      </c>
      <c r="P1007" t="s">
        <v>130</v>
      </c>
      <c r="Q1007" t="s">
        <v>27</v>
      </c>
      <c r="R1007" t="s">
        <v>28</v>
      </c>
    </row>
    <row r="1008" spans="1:18">
      <c r="A1008">
        <v>1007</v>
      </c>
      <c r="B1008" t="s">
        <v>1442</v>
      </c>
      <c r="C1008" t="s">
        <v>51</v>
      </c>
      <c r="D1008">
        <v>43</v>
      </c>
      <c r="E1008" t="str">
        <f t="shared" si="31"/>
        <v>adult</v>
      </c>
      <c r="F1008" s="3">
        <v>44869</v>
      </c>
      <c r="G1008" s="3" t="str">
        <f t="shared" si="30"/>
        <v>Nov</v>
      </c>
      <c r="H1008" t="s">
        <v>20</v>
      </c>
      <c r="I1008" t="s">
        <v>41</v>
      </c>
      <c r="J1008" t="s">
        <v>48</v>
      </c>
      <c r="K1008" t="s">
        <v>23</v>
      </c>
      <c r="L1008">
        <v>1</v>
      </c>
      <c r="M1008">
        <v>1091</v>
      </c>
      <c r="N1008" t="s">
        <v>24</v>
      </c>
      <c r="O1008" t="s">
        <v>60</v>
      </c>
      <c r="P1008" t="s">
        <v>1443</v>
      </c>
      <c r="Q1008" t="s">
        <v>27</v>
      </c>
      <c r="R1008" t="s">
        <v>28</v>
      </c>
    </row>
    <row r="1009" spans="1:18">
      <c r="A1009">
        <v>1008</v>
      </c>
      <c r="B1009" t="s">
        <v>1444</v>
      </c>
      <c r="C1009" t="s">
        <v>30</v>
      </c>
      <c r="D1009">
        <v>64</v>
      </c>
      <c r="E1009" t="str">
        <f t="shared" si="31"/>
        <v>adult</v>
      </c>
      <c r="F1009" s="3">
        <v>44869</v>
      </c>
      <c r="G1009" s="3" t="str">
        <f t="shared" si="30"/>
        <v>Nov</v>
      </c>
      <c r="H1009" t="s">
        <v>20</v>
      </c>
      <c r="I1009" t="s">
        <v>41</v>
      </c>
      <c r="J1009" t="s">
        <v>22</v>
      </c>
      <c r="K1009" t="s">
        <v>58</v>
      </c>
      <c r="L1009">
        <v>1</v>
      </c>
      <c r="M1009">
        <v>399</v>
      </c>
      <c r="N1009" t="s">
        <v>24</v>
      </c>
      <c r="O1009" t="s">
        <v>43</v>
      </c>
      <c r="P1009" t="s">
        <v>108</v>
      </c>
      <c r="Q1009" t="s">
        <v>27</v>
      </c>
      <c r="R1009" t="s">
        <v>28</v>
      </c>
    </row>
    <row r="1010" spans="1:18">
      <c r="A1010">
        <v>1009</v>
      </c>
      <c r="B1010" t="s">
        <v>1445</v>
      </c>
      <c r="C1010" t="s">
        <v>30</v>
      </c>
      <c r="D1010">
        <v>25</v>
      </c>
      <c r="E1010" t="str">
        <f t="shared" si="31"/>
        <v>young adult</v>
      </c>
      <c r="F1010" s="3">
        <v>44869</v>
      </c>
      <c r="G1010" s="3" t="str">
        <f t="shared" si="30"/>
        <v>Nov</v>
      </c>
      <c r="H1010" t="s">
        <v>20</v>
      </c>
      <c r="I1010" t="s">
        <v>31</v>
      </c>
      <c r="J1010" t="s">
        <v>32</v>
      </c>
      <c r="K1010" t="s">
        <v>33</v>
      </c>
      <c r="L1010">
        <v>1</v>
      </c>
      <c r="M1010">
        <v>969</v>
      </c>
      <c r="N1010" t="s">
        <v>24</v>
      </c>
      <c r="O1010" t="s">
        <v>71</v>
      </c>
      <c r="P1010" t="s">
        <v>1446</v>
      </c>
      <c r="Q1010" t="s">
        <v>27</v>
      </c>
      <c r="R1010" t="s">
        <v>28</v>
      </c>
    </row>
    <row r="1011" spans="1:18">
      <c r="A1011">
        <v>1010</v>
      </c>
      <c r="B1011" t="s">
        <v>1447</v>
      </c>
      <c r="C1011" t="s">
        <v>30</v>
      </c>
      <c r="D1011">
        <v>41</v>
      </c>
      <c r="E1011" t="str">
        <f t="shared" si="31"/>
        <v>adult</v>
      </c>
      <c r="F1011" s="3">
        <v>44869</v>
      </c>
      <c r="G1011" s="3" t="str">
        <f t="shared" si="30"/>
        <v>Nov</v>
      </c>
      <c r="H1011" t="s">
        <v>20</v>
      </c>
      <c r="I1011" t="s">
        <v>47</v>
      </c>
      <c r="J1011" t="s">
        <v>32</v>
      </c>
      <c r="K1011" t="s">
        <v>42</v>
      </c>
      <c r="L1011">
        <v>1</v>
      </c>
      <c r="M1011">
        <v>1163</v>
      </c>
      <c r="N1011" t="s">
        <v>24</v>
      </c>
      <c r="O1011" t="s">
        <v>60</v>
      </c>
      <c r="P1011" t="s">
        <v>1448</v>
      </c>
      <c r="Q1011" t="s">
        <v>27</v>
      </c>
      <c r="R1011" t="s">
        <v>28</v>
      </c>
    </row>
    <row r="1012" spans="1:18">
      <c r="A1012">
        <v>1011</v>
      </c>
      <c r="B1012" t="s">
        <v>1449</v>
      </c>
      <c r="C1012" t="s">
        <v>30</v>
      </c>
      <c r="D1012">
        <v>38</v>
      </c>
      <c r="E1012" t="str">
        <f t="shared" si="31"/>
        <v>adult</v>
      </c>
      <c r="F1012" s="3">
        <v>44869</v>
      </c>
      <c r="G1012" s="3" t="str">
        <f t="shared" si="30"/>
        <v>Nov</v>
      </c>
      <c r="H1012" t="s">
        <v>204</v>
      </c>
      <c r="I1012" t="s">
        <v>41</v>
      </c>
      <c r="J1012" t="s">
        <v>22</v>
      </c>
      <c r="K1012" t="s">
        <v>37</v>
      </c>
      <c r="L1012">
        <v>1</v>
      </c>
      <c r="M1012">
        <v>376</v>
      </c>
      <c r="N1012" t="s">
        <v>24</v>
      </c>
      <c r="O1012" t="s">
        <v>43</v>
      </c>
      <c r="P1012" t="s">
        <v>118</v>
      </c>
      <c r="Q1012" t="s">
        <v>27</v>
      </c>
      <c r="R1012" t="s">
        <v>28</v>
      </c>
    </row>
    <row r="1013" spans="1:18">
      <c r="A1013">
        <v>1012</v>
      </c>
      <c r="B1013" t="s">
        <v>1450</v>
      </c>
      <c r="C1013" t="s">
        <v>51</v>
      </c>
      <c r="D1013">
        <v>20</v>
      </c>
      <c r="E1013" t="str">
        <f t="shared" si="31"/>
        <v>Teenager</v>
      </c>
      <c r="F1013" s="3">
        <v>44869</v>
      </c>
      <c r="G1013" s="3" t="str">
        <f t="shared" si="30"/>
        <v>Nov</v>
      </c>
      <c r="H1013" t="s">
        <v>20</v>
      </c>
      <c r="I1013" t="s">
        <v>41</v>
      </c>
      <c r="J1013" t="s">
        <v>32</v>
      </c>
      <c r="K1013" t="s">
        <v>81</v>
      </c>
      <c r="L1013">
        <v>1</v>
      </c>
      <c r="M1013">
        <v>1065</v>
      </c>
      <c r="N1013" t="s">
        <v>24</v>
      </c>
      <c r="O1013" t="s">
        <v>179</v>
      </c>
      <c r="P1013" t="s">
        <v>1451</v>
      </c>
      <c r="Q1013" t="s">
        <v>27</v>
      </c>
      <c r="R1013" t="s">
        <v>28</v>
      </c>
    </row>
    <row r="1014" spans="1:18">
      <c r="A1014">
        <v>1013</v>
      </c>
      <c r="B1014" t="s">
        <v>1452</v>
      </c>
      <c r="C1014" t="s">
        <v>30</v>
      </c>
      <c r="D1014">
        <v>42</v>
      </c>
      <c r="E1014" t="str">
        <f t="shared" si="31"/>
        <v>adult</v>
      </c>
      <c r="F1014" s="3">
        <v>44869</v>
      </c>
      <c r="G1014" s="3" t="str">
        <f t="shared" si="30"/>
        <v>Nov</v>
      </c>
      <c r="H1014" t="s">
        <v>20</v>
      </c>
      <c r="I1014" t="s">
        <v>31</v>
      </c>
      <c r="J1014" t="s">
        <v>32</v>
      </c>
      <c r="K1014" t="s">
        <v>89</v>
      </c>
      <c r="L1014">
        <v>1</v>
      </c>
      <c r="M1014">
        <v>715</v>
      </c>
      <c r="N1014" t="s">
        <v>24</v>
      </c>
      <c r="O1014" t="s">
        <v>53</v>
      </c>
      <c r="P1014" t="s">
        <v>54</v>
      </c>
      <c r="Q1014" t="s">
        <v>27</v>
      </c>
      <c r="R1014" t="s">
        <v>28</v>
      </c>
    </row>
    <row r="1015" spans="1:18">
      <c r="A1015">
        <v>1014</v>
      </c>
      <c r="B1015" t="s">
        <v>1453</v>
      </c>
      <c r="C1015" t="s">
        <v>30</v>
      </c>
      <c r="D1015">
        <v>20</v>
      </c>
      <c r="E1015" t="str">
        <f t="shared" si="31"/>
        <v>Teenager</v>
      </c>
      <c r="F1015" s="3">
        <v>44869</v>
      </c>
      <c r="G1015" s="3" t="str">
        <f t="shared" si="30"/>
        <v>Nov</v>
      </c>
      <c r="H1015" t="s">
        <v>20</v>
      </c>
      <c r="I1015" t="s">
        <v>41</v>
      </c>
      <c r="J1015" t="s">
        <v>32</v>
      </c>
      <c r="K1015" t="s">
        <v>42</v>
      </c>
      <c r="L1015">
        <v>1</v>
      </c>
      <c r="M1015">
        <v>635</v>
      </c>
      <c r="N1015" t="s">
        <v>24</v>
      </c>
      <c r="O1015" t="s">
        <v>71</v>
      </c>
      <c r="P1015" t="s">
        <v>72</v>
      </c>
      <c r="Q1015" t="s">
        <v>27</v>
      </c>
      <c r="R1015" t="s">
        <v>28</v>
      </c>
    </row>
    <row r="1016" spans="1:18">
      <c r="A1016">
        <v>1015</v>
      </c>
      <c r="B1016" t="s">
        <v>1454</v>
      </c>
      <c r="C1016" t="s">
        <v>30</v>
      </c>
      <c r="D1016">
        <v>47</v>
      </c>
      <c r="E1016" t="str">
        <f t="shared" si="31"/>
        <v>adult</v>
      </c>
      <c r="F1016" s="3">
        <v>44869</v>
      </c>
      <c r="G1016" s="3" t="str">
        <f t="shared" si="30"/>
        <v>Nov</v>
      </c>
      <c r="H1016" t="s">
        <v>20</v>
      </c>
      <c r="I1016" t="s">
        <v>41</v>
      </c>
      <c r="J1016" t="s">
        <v>64</v>
      </c>
      <c r="K1016" t="s">
        <v>81</v>
      </c>
      <c r="L1016">
        <v>1</v>
      </c>
      <c r="M1016">
        <v>726</v>
      </c>
      <c r="N1016" t="s">
        <v>24</v>
      </c>
      <c r="O1016" t="s">
        <v>115</v>
      </c>
      <c r="P1016" t="s">
        <v>1455</v>
      </c>
      <c r="Q1016" t="s">
        <v>27</v>
      </c>
      <c r="R1016" t="s">
        <v>28</v>
      </c>
    </row>
    <row r="1017" spans="1:18">
      <c r="A1017">
        <v>1016</v>
      </c>
      <c r="B1017" t="s">
        <v>1454</v>
      </c>
      <c r="C1017" t="s">
        <v>30</v>
      </c>
      <c r="D1017">
        <v>40</v>
      </c>
      <c r="E1017" t="str">
        <f t="shared" si="31"/>
        <v>adult</v>
      </c>
      <c r="F1017" s="3">
        <v>44869</v>
      </c>
      <c r="G1017" s="3" t="str">
        <f t="shared" si="30"/>
        <v>Nov</v>
      </c>
      <c r="H1017" t="s">
        <v>20</v>
      </c>
      <c r="I1017" t="s">
        <v>41</v>
      </c>
      <c r="J1017" t="s">
        <v>22</v>
      </c>
      <c r="K1017" t="s">
        <v>37</v>
      </c>
      <c r="L1017">
        <v>1</v>
      </c>
      <c r="M1017">
        <v>399</v>
      </c>
      <c r="N1017" t="s">
        <v>24</v>
      </c>
      <c r="O1017" t="s">
        <v>60</v>
      </c>
      <c r="P1017" t="s">
        <v>1456</v>
      </c>
      <c r="Q1017" t="s">
        <v>27</v>
      </c>
      <c r="R1017" t="s">
        <v>28</v>
      </c>
    </row>
    <row r="1018" spans="1:18">
      <c r="A1018">
        <v>1017</v>
      </c>
      <c r="B1018" t="s">
        <v>1457</v>
      </c>
      <c r="C1018" t="s">
        <v>30</v>
      </c>
      <c r="D1018">
        <v>38</v>
      </c>
      <c r="E1018" t="str">
        <f t="shared" si="31"/>
        <v>adult</v>
      </c>
      <c r="F1018" s="3">
        <v>44869</v>
      </c>
      <c r="G1018" s="3" t="str">
        <f t="shared" si="30"/>
        <v>Nov</v>
      </c>
      <c r="H1018" t="s">
        <v>20</v>
      </c>
      <c r="I1018" t="s">
        <v>41</v>
      </c>
      <c r="J1018" t="s">
        <v>32</v>
      </c>
      <c r="K1018" t="s">
        <v>33</v>
      </c>
      <c r="L1018">
        <v>1</v>
      </c>
      <c r="M1018">
        <v>791</v>
      </c>
      <c r="N1018" t="s">
        <v>24</v>
      </c>
      <c r="O1018" t="s">
        <v>75</v>
      </c>
      <c r="P1018" t="s">
        <v>76</v>
      </c>
      <c r="Q1018" t="s">
        <v>27</v>
      </c>
      <c r="R1018" t="s">
        <v>28</v>
      </c>
    </row>
    <row r="1019" spans="1:18">
      <c r="A1019">
        <v>1018</v>
      </c>
      <c r="B1019" t="s">
        <v>1458</v>
      </c>
      <c r="C1019" t="s">
        <v>30</v>
      </c>
      <c r="D1019">
        <v>27</v>
      </c>
      <c r="E1019" t="str">
        <f t="shared" si="31"/>
        <v>young adult</v>
      </c>
      <c r="F1019" s="3">
        <v>44869</v>
      </c>
      <c r="G1019" s="3" t="str">
        <f t="shared" si="30"/>
        <v>Nov</v>
      </c>
      <c r="H1019" t="s">
        <v>20</v>
      </c>
      <c r="I1019" t="s">
        <v>47</v>
      </c>
      <c r="J1019" t="s">
        <v>32</v>
      </c>
      <c r="K1019" t="s">
        <v>58</v>
      </c>
      <c r="L1019">
        <v>1</v>
      </c>
      <c r="M1019">
        <v>916</v>
      </c>
      <c r="N1019" t="s">
        <v>24</v>
      </c>
      <c r="O1019" t="s">
        <v>49</v>
      </c>
      <c r="P1019" t="s">
        <v>85</v>
      </c>
      <c r="Q1019" t="s">
        <v>27</v>
      </c>
      <c r="R1019" t="s">
        <v>28</v>
      </c>
    </row>
    <row r="1020" spans="1:18">
      <c r="A1020">
        <v>1019</v>
      </c>
      <c r="B1020" t="s">
        <v>1459</v>
      </c>
      <c r="C1020" t="s">
        <v>51</v>
      </c>
      <c r="D1020">
        <v>51</v>
      </c>
      <c r="E1020" t="str">
        <f t="shared" si="31"/>
        <v>adult</v>
      </c>
      <c r="F1020" s="3">
        <v>44869</v>
      </c>
      <c r="G1020" s="3" t="str">
        <f t="shared" si="30"/>
        <v>Nov</v>
      </c>
      <c r="H1020" t="s">
        <v>20</v>
      </c>
      <c r="I1020" t="s">
        <v>41</v>
      </c>
      <c r="J1020" t="s">
        <v>32</v>
      </c>
      <c r="K1020" t="s">
        <v>58</v>
      </c>
      <c r="L1020">
        <v>1</v>
      </c>
      <c r="M1020">
        <v>464</v>
      </c>
      <c r="N1020" t="s">
        <v>24</v>
      </c>
      <c r="O1020" t="s">
        <v>43</v>
      </c>
      <c r="P1020" t="s">
        <v>108</v>
      </c>
      <c r="Q1020" t="s">
        <v>27</v>
      </c>
      <c r="R1020" t="s">
        <v>28</v>
      </c>
    </row>
    <row r="1021" spans="1:18">
      <c r="A1021">
        <v>1020</v>
      </c>
      <c r="B1021" t="s">
        <v>1460</v>
      </c>
      <c r="C1021" t="s">
        <v>30</v>
      </c>
      <c r="D1021">
        <v>75</v>
      </c>
      <c r="E1021" t="str">
        <f t="shared" si="31"/>
        <v>adult</v>
      </c>
      <c r="F1021" s="3">
        <v>44869</v>
      </c>
      <c r="G1021" s="3" t="str">
        <f t="shared" si="30"/>
        <v>Nov</v>
      </c>
      <c r="H1021" t="s">
        <v>20</v>
      </c>
      <c r="I1021" t="s">
        <v>52</v>
      </c>
      <c r="J1021" t="s">
        <v>22</v>
      </c>
      <c r="K1021" t="s">
        <v>37</v>
      </c>
      <c r="L1021">
        <v>1</v>
      </c>
      <c r="M1021">
        <v>544</v>
      </c>
      <c r="N1021" t="s">
        <v>24</v>
      </c>
      <c r="O1021" t="s">
        <v>75</v>
      </c>
      <c r="P1021" t="s">
        <v>76</v>
      </c>
      <c r="Q1021" t="s">
        <v>27</v>
      </c>
      <c r="R1021" t="s">
        <v>28</v>
      </c>
    </row>
    <row r="1022" spans="1:18">
      <c r="A1022">
        <v>1021</v>
      </c>
      <c r="B1022" t="s">
        <v>1461</v>
      </c>
      <c r="C1022" t="s">
        <v>30</v>
      </c>
      <c r="D1022">
        <v>26</v>
      </c>
      <c r="E1022" t="str">
        <f t="shared" si="31"/>
        <v>young adult</v>
      </c>
      <c r="F1022" s="3">
        <v>44869</v>
      </c>
      <c r="G1022" s="3" t="str">
        <f t="shared" si="30"/>
        <v>Nov</v>
      </c>
      <c r="H1022" t="s">
        <v>20</v>
      </c>
      <c r="I1022" t="s">
        <v>41</v>
      </c>
      <c r="J1022" t="s">
        <v>22</v>
      </c>
      <c r="K1022" t="s">
        <v>33</v>
      </c>
      <c r="L1022">
        <v>1</v>
      </c>
      <c r="M1022">
        <v>499</v>
      </c>
      <c r="N1022" t="s">
        <v>24</v>
      </c>
      <c r="O1022" t="s">
        <v>38</v>
      </c>
      <c r="P1022" t="s">
        <v>39</v>
      </c>
      <c r="Q1022" t="s">
        <v>27</v>
      </c>
      <c r="R1022" t="s">
        <v>28</v>
      </c>
    </row>
    <row r="1023" spans="1:18">
      <c r="A1023">
        <v>1022</v>
      </c>
      <c r="B1023" t="s">
        <v>1461</v>
      </c>
      <c r="C1023" t="s">
        <v>30</v>
      </c>
      <c r="D1023">
        <v>65</v>
      </c>
      <c r="E1023" t="str">
        <f t="shared" si="31"/>
        <v>adult</v>
      </c>
      <c r="F1023" s="3">
        <v>44869</v>
      </c>
      <c r="G1023" s="3" t="str">
        <f t="shared" si="30"/>
        <v>Nov</v>
      </c>
      <c r="H1023" t="s">
        <v>20</v>
      </c>
      <c r="I1023" t="s">
        <v>41</v>
      </c>
      <c r="J1023" t="s">
        <v>22</v>
      </c>
      <c r="K1023" t="s">
        <v>37</v>
      </c>
      <c r="L1023">
        <v>1</v>
      </c>
      <c r="M1023">
        <v>427</v>
      </c>
      <c r="N1023" t="s">
        <v>24</v>
      </c>
      <c r="O1023" t="s">
        <v>90</v>
      </c>
      <c r="P1023" t="s">
        <v>332</v>
      </c>
      <c r="Q1023" t="s">
        <v>27</v>
      </c>
      <c r="R1023" t="s">
        <v>28</v>
      </c>
    </row>
    <row r="1024" spans="1:18">
      <c r="A1024">
        <v>1023</v>
      </c>
      <c r="B1024" t="s">
        <v>1461</v>
      </c>
      <c r="C1024" t="s">
        <v>30</v>
      </c>
      <c r="D1024">
        <v>33</v>
      </c>
      <c r="E1024" t="str">
        <f t="shared" si="31"/>
        <v>adult</v>
      </c>
      <c r="F1024" s="3">
        <v>44869</v>
      </c>
      <c r="G1024" s="3" t="str">
        <f t="shared" si="30"/>
        <v>Nov</v>
      </c>
      <c r="H1024" t="s">
        <v>20</v>
      </c>
      <c r="I1024" t="s">
        <v>41</v>
      </c>
      <c r="J1024" t="s">
        <v>22</v>
      </c>
      <c r="K1024" t="s">
        <v>42</v>
      </c>
      <c r="L1024">
        <v>1</v>
      </c>
      <c r="M1024">
        <v>345</v>
      </c>
      <c r="N1024" t="s">
        <v>24</v>
      </c>
      <c r="O1024" t="s">
        <v>34</v>
      </c>
      <c r="P1024" t="s">
        <v>857</v>
      </c>
      <c r="Q1024" t="s">
        <v>27</v>
      </c>
      <c r="R1024" t="s">
        <v>28</v>
      </c>
    </row>
    <row r="1025" spans="1:18">
      <c r="A1025">
        <v>1024</v>
      </c>
      <c r="B1025" t="s">
        <v>1461</v>
      </c>
      <c r="C1025" t="s">
        <v>51</v>
      </c>
      <c r="D1025">
        <v>43</v>
      </c>
      <c r="E1025" t="str">
        <f t="shared" si="31"/>
        <v>adult</v>
      </c>
      <c r="F1025" s="3">
        <v>44869</v>
      </c>
      <c r="G1025" s="3" t="str">
        <f t="shared" si="30"/>
        <v>Nov</v>
      </c>
      <c r="H1025" t="s">
        <v>20</v>
      </c>
      <c r="I1025" t="s">
        <v>74</v>
      </c>
      <c r="J1025" t="s">
        <v>48</v>
      </c>
      <c r="K1025" t="s">
        <v>33</v>
      </c>
      <c r="L1025">
        <v>1</v>
      </c>
      <c r="M1025">
        <v>989</v>
      </c>
      <c r="N1025" t="s">
        <v>24</v>
      </c>
      <c r="O1025" t="s">
        <v>71</v>
      </c>
      <c r="P1025" t="s">
        <v>72</v>
      </c>
      <c r="Q1025" t="s">
        <v>27</v>
      </c>
      <c r="R1025" t="s">
        <v>28</v>
      </c>
    </row>
    <row r="1026" spans="1:18">
      <c r="A1026">
        <v>1025</v>
      </c>
      <c r="B1026" t="s">
        <v>1461</v>
      </c>
      <c r="C1026" t="s">
        <v>30</v>
      </c>
      <c r="D1026">
        <v>58</v>
      </c>
      <c r="E1026" t="str">
        <f t="shared" si="31"/>
        <v>adult</v>
      </c>
      <c r="F1026" s="3">
        <v>44869</v>
      </c>
      <c r="G1026" s="3" t="str">
        <f t="shared" si="30"/>
        <v>Nov</v>
      </c>
      <c r="H1026" t="s">
        <v>20</v>
      </c>
      <c r="I1026" t="s">
        <v>47</v>
      </c>
      <c r="J1026" t="s">
        <v>48</v>
      </c>
      <c r="K1026" t="s">
        <v>37</v>
      </c>
      <c r="L1026">
        <v>1</v>
      </c>
      <c r="M1026">
        <v>792</v>
      </c>
      <c r="N1026" t="s">
        <v>24</v>
      </c>
      <c r="O1026" t="s">
        <v>53</v>
      </c>
      <c r="P1026" t="s">
        <v>1462</v>
      </c>
      <c r="Q1026" t="s">
        <v>27</v>
      </c>
      <c r="R1026" t="s">
        <v>28</v>
      </c>
    </row>
    <row r="1027" spans="1:18">
      <c r="A1027">
        <v>1026</v>
      </c>
      <c r="B1027" t="s">
        <v>1461</v>
      </c>
      <c r="C1027" t="s">
        <v>30</v>
      </c>
      <c r="D1027">
        <v>32</v>
      </c>
      <c r="E1027" t="str">
        <f t="shared" si="31"/>
        <v>adult</v>
      </c>
      <c r="F1027" s="3">
        <v>44869</v>
      </c>
      <c r="G1027" s="3" t="str">
        <f t="shared" ref="G1027:G1090" si="32">TEXT(F1027,"mmm")</f>
        <v>Nov</v>
      </c>
      <c r="H1027" t="s">
        <v>20</v>
      </c>
      <c r="I1027" t="s">
        <v>41</v>
      </c>
      <c r="J1027" t="s">
        <v>22</v>
      </c>
      <c r="K1027" t="s">
        <v>81</v>
      </c>
      <c r="L1027">
        <v>1</v>
      </c>
      <c r="M1027">
        <v>353</v>
      </c>
      <c r="N1027" t="s">
        <v>24</v>
      </c>
      <c r="O1027" t="s">
        <v>43</v>
      </c>
      <c r="P1027" t="s">
        <v>108</v>
      </c>
      <c r="Q1027" t="s">
        <v>27</v>
      </c>
      <c r="R1027" t="s">
        <v>28</v>
      </c>
    </row>
    <row r="1028" spans="1:18">
      <c r="A1028">
        <v>1027</v>
      </c>
      <c r="B1028" t="s">
        <v>1461</v>
      </c>
      <c r="C1028" t="s">
        <v>30</v>
      </c>
      <c r="D1028">
        <v>25</v>
      </c>
      <c r="E1028" t="str">
        <f t="shared" si="31"/>
        <v>young adult</v>
      </c>
      <c r="F1028" s="3">
        <v>44869</v>
      </c>
      <c r="G1028" s="3" t="str">
        <f t="shared" si="32"/>
        <v>Nov</v>
      </c>
      <c r="H1028" t="s">
        <v>20</v>
      </c>
      <c r="I1028" t="s">
        <v>41</v>
      </c>
      <c r="J1028" t="s">
        <v>64</v>
      </c>
      <c r="K1028" t="s">
        <v>33</v>
      </c>
      <c r="L1028">
        <v>1</v>
      </c>
      <c r="M1028">
        <v>432</v>
      </c>
      <c r="N1028" t="s">
        <v>24</v>
      </c>
      <c r="O1028" t="s">
        <v>513</v>
      </c>
      <c r="P1028" t="s">
        <v>1463</v>
      </c>
      <c r="Q1028" t="s">
        <v>27</v>
      </c>
      <c r="R1028" t="s">
        <v>28</v>
      </c>
    </row>
    <row r="1029" spans="1:18">
      <c r="A1029">
        <v>1028</v>
      </c>
      <c r="B1029" t="s">
        <v>1461</v>
      </c>
      <c r="C1029" t="s">
        <v>30</v>
      </c>
      <c r="D1029">
        <v>70</v>
      </c>
      <c r="E1029" t="str">
        <f t="shared" si="31"/>
        <v>adult</v>
      </c>
      <c r="F1029" s="3">
        <v>44869</v>
      </c>
      <c r="G1029" s="3" t="str">
        <f t="shared" si="32"/>
        <v>Nov</v>
      </c>
      <c r="H1029" t="s">
        <v>20</v>
      </c>
      <c r="I1029" t="s">
        <v>41</v>
      </c>
      <c r="J1029" t="s">
        <v>155</v>
      </c>
      <c r="K1029" t="s">
        <v>156</v>
      </c>
      <c r="L1029">
        <v>1</v>
      </c>
      <c r="M1029">
        <v>549</v>
      </c>
      <c r="N1029" t="s">
        <v>24</v>
      </c>
      <c r="O1029" t="s">
        <v>90</v>
      </c>
      <c r="P1029" t="s">
        <v>1464</v>
      </c>
      <c r="Q1029" t="s">
        <v>27</v>
      </c>
      <c r="R1029" t="s">
        <v>28</v>
      </c>
    </row>
    <row r="1030" spans="1:18">
      <c r="A1030">
        <v>1029</v>
      </c>
      <c r="B1030" t="s">
        <v>1461</v>
      </c>
      <c r="C1030" t="s">
        <v>30</v>
      </c>
      <c r="D1030">
        <v>49</v>
      </c>
      <c r="E1030" t="str">
        <f t="shared" si="31"/>
        <v>adult</v>
      </c>
      <c r="F1030" s="3">
        <v>44869</v>
      </c>
      <c r="G1030" s="3" t="str">
        <f t="shared" si="32"/>
        <v>Nov</v>
      </c>
      <c r="H1030" t="s">
        <v>20</v>
      </c>
      <c r="I1030" t="s">
        <v>47</v>
      </c>
      <c r="J1030" t="s">
        <v>64</v>
      </c>
      <c r="K1030" t="s">
        <v>58</v>
      </c>
      <c r="L1030">
        <v>1</v>
      </c>
      <c r="M1030">
        <v>432</v>
      </c>
      <c r="N1030" t="s">
        <v>24</v>
      </c>
      <c r="O1030" t="s">
        <v>386</v>
      </c>
      <c r="P1030" t="s">
        <v>1465</v>
      </c>
      <c r="Q1030" t="s">
        <v>27</v>
      </c>
      <c r="R1030" t="s">
        <v>28</v>
      </c>
    </row>
    <row r="1031" spans="1:18">
      <c r="A1031">
        <v>1030</v>
      </c>
      <c r="B1031" t="s">
        <v>1461</v>
      </c>
      <c r="C1031" t="s">
        <v>30</v>
      </c>
      <c r="D1031">
        <v>36</v>
      </c>
      <c r="E1031" t="str">
        <f t="shared" si="31"/>
        <v>adult</v>
      </c>
      <c r="F1031" s="3">
        <v>44869</v>
      </c>
      <c r="G1031" s="3" t="str">
        <f t="shared" si="32"/>
        <v>Nov</v>
      </c>
      <c r="H1031" t="s">
        <v>20</v>
      </c>
      <c r="I1031" t="s">
        <v>47</v>
      </c>
      <c r="J1031" t="s">
        <v>64</v>
      </c>
      <c r="K1031" t="s">
        <v>37</v>
      </c>
      <c r="L1031">
        <v>1</v>
      </c>
      <c r="M1031">
        <v>518</v>
      </c>
      <c r="N1031" t="s">
        <v>24</v>
      </c>
      <c r="O1031" t="s">
        <v>38</v>
      </c>
      <c r="P1031" t="s">
        <v>39</v>
      </c>
      <c r="Q1031" t="s">
        <v>27</v>
      </c>
      <c r="R1031" t="s">
        <v>28</v>
      </c>
    </row>
    <row r="1032" spans="1:18">
      <c r="A1032">
        <v>1031</v>
      </c>
      <c r="B1032" t="s">
        <v>1461</v>
      </c>
      <c r="C1032" t="s">
        <v>30</v>
      </c>
      <c r="D1032">
        <v>30</v>
      </c>
      <c r="E1032" t="str">
        <f t="shared" si="31"/>
        <v>young adult</v>
      </c>
      <c r="F1032" s="3">
        <v>44869</v>
      </c>
      <c r="G1032" s="3" t="str">
        <f t="shared" si="32"/>
        <v>Nov</v>
      </c>
      <c r="H1032" t="s">
        <v>20</v>
      </c>
      <c r="I1032" t="s">
        <v>41</v>
      </c>
      <c r="J1032" t="s">
        <v>22</v>
      </c>
      <c r="K1032" t="s">
        <v>58</v>
      </c>
      <c r="L1032">
        <v>1</v>
      </c>
      <c r="M1032">
        <v>666</v>
      </c>
      <c r="N1032" t="s">
        <v>24</v>
      </c>
      <c r="O1032" t="s">
        <v>115</v>
      </c>
      <c r="P1032" t="s">
        <v>1466</v>
      </c>
      <c r="Q1032" t="s">
        <v>27</v>
      </c>
      <c r="R1032" t="s">
        <v>28</v>
      </c>
    </row>
    <row r="1033" spans="1:18">
      <c r="A1033">
        <v>1032</v>
      </c>
      <c r="B1033" t="s">
        <v>1461</v>
      </c>
      <c r="C1033" t="s">
        <v>30</v>
      </c>
      <c r="D1033">
        <v>46</v>
      </c>
      <c r="E1033" t="str">
        <f t="shared" si="31"/>
        <v>adult</v>
      </c>
      <c r="F1033" s="3">
        <v>44869</v>
      </c>
      <c r="G1033" s="3" t="str">
        <f t="shared" si="32"/>
        <v>Nov</v>
      </c>
      <c r="H1033" t="s">
        <v>20</v>
      </c>
      <c r="I1033" t="s">
        <v>21</v>
      </c>
      <c r="J1033" t="s">
        <v>64</v>
      </c>
      <c r="K1033" t="s">
        <v>42</v>
      </c>
      <c r="L1033">
        <v>1</v>
      </c>
      <c r="M1033">
        <v>487</v>
      </c>
      <c r="N1033" t="s">
        <v>24</v>
      </c>
      <c r="O1033" t="s">
        <v>71</v>
      </c>
      <c r="P1033" t="s">
        <v>334</v>
      </c>
      <c r="Q1033" t="s">
        <v>27</v>
      </c>
      <c r="R1033" t="s">
        <v>28</v>
      </c>
    </row>
    <row r="1034" spans="1:18">
      <c r="A1034">
        <v>1033</v>
      </c>
      <c r="B1034" t="s">
        <v>1467</v>
      </c>
      <c r="C1034" t="s">
        <v>30</v>
      </c>
      <c r="D1034">
        <v>50</v>
      </c>
      <c r="E1034" t="str">
        <f t="shared" si="31"/>
        <v>adult</v>
      </c>
      <c r="F1034" s="3">
        <v>44869</v>
      </c>
      <c r="G1034" s="3" t="str">
        <f t="shared" si="32"/>
        <v>Nov</v>
      </c>
      <c r="H1034" t="s">
        <v>20</v>
      </c>
      <c r="I1034" t="s">
        <v>41</v>
      </c>
      <c r="J1034" t="s">
        <v>22</v>
      </c>
      <c r="K1034" t="s">
        <v>33</v>
      </c>
      <c r="L1034">
        <v>1</v>
      </c>
      <c r="M1034">
        <v>526</v>
      </c>
      <c r="N1034" t="s">
        <v>24</v>
      </c>
      <c r="O1034" t="s">
        <v>100</v>
      </c>
      <c r="P1034" t="s">
        <v>101</v>
      </c>
      <c r="Q1034" t="s">
        <v>27</v>
      </c>
      <c r="R1034" t="s">
        <v>28</v>
      </c>
    </row>
    <row r="1035" spans="1:18">
      <c r="A1035">
        <v>1034</v>
      </c>
      <c r="B1035" t="s">
        <v>1467</v>
      </c>
      <c r="C1035" t="s">
        <v>51</v>
      </c>
      <c r="D1035">
        <v>41</v>
      </c>
      <c r="E1035" t="str">
        <f t="shared" si="31"/>
        <v>adult</v>
      </c>
      <c r="F1035" s="3">
        <v>44869</v>
      </c>
      <c r="G1035" s="3" t="str">
        <f t="shared" si="32"/>
        <v>Nov</v>
      </c>
      <c r="H1035" t="s">
        <v>20</v>
      </c>
      <c r="I1035" t="s">
        <v>41</v>
      </c>
      <c r="J1035" t="s">
        <v>22</v>
      </c>
      <c r="K1035" t="s">
        <v>58</v>
      </c>
      <c r="L1035">
        <v>1</v>
      </c>
      <c r="M1035">
        <v>301</v>
      </c>
      <c r="N1035" t="s">
        <v>24</v>
      </c>
      <c r="O1035" t="s">
        <v>60</v>
      </c>
      <c r="P1035" t="s">
        <v>1468</v>
      </c>
      <c r="Q1035" t="s">
        <v>27</v>
      </c>
      <c r="R1035" t="s">
        <v>28</v>
      </c>
    </row>
    <row r="1036" spans="1:18">
      <c r="A1036">
        <v>1035</v>
      </c>
      <c r="B1036" t="s">
        <v>1467</v>
      </c>
      <c r="C1036" t="s">
        <v>51</v>
      </c>
      <c r="D1036">
        <v>29</v>
      </c>
      <c r="E1036" t="str">
        <f t="shared" si="31"/>
        <v>young adult</v>
      </c>
      <c r="F1036" s="3">
        <v>44869</v>
      </c>
      <c r="G1036" s="3" t="str">
        <f t="shared" si="32"/>
        <v>Nov</v>
      </c>
      <c r="H1036" t="s">
        <v>20</v>
      </c>
      <c r="I1036" t="s">
        <v>41</v>
      </c>
      <c r="J1036" t="s">
        <v>22</v>
      </c>
      <c r="K1036" t="s">
        <v>42</v>
      </c>
      <c r="L1036">
        <v>1</v>
      </c>
      <c r="M1036">
        <v>582</v>
      </c>
      <c r="N1036" t="s">
        <v>24</v>
      </c>
      <c r="O1036" t="s">
        <v>75</v>
      </c>
      <c r="P1036" t="s">
        <v>76</v>
      </c>
      <c r="Q1036" t="s">
        <v>27</v>
      </c>
      <c r="R1036" t="s">
        <v>28</v>
      </c>
    </row>
    <row r="1037" spans="1:18">
      <c r="A1037">
        <v>1036</v>
      </c>
      <c r="B1037" t="s">
        <v>1467</v>
      </c>
      <c r="C1037" t="s">
        <v>51</v>
      </c>
      <c r="D1037">
        <v>62</v>
      </c>
      <c r="E1037" t="str">
        <f t="shared" si="31"/>
        <v>adult</v>
      </c>
      <c r="F1037" s="3">
        <v>44869</v>
      </c>
      <c r="G1037" s="3" t="str">
        <f t="shared" si="32"/>
        <v>Nov</v>
      </c>
      <c r="H1037" t="s">
        <v>20</v>
      </c>
      <c r="I1037" t="s">
        <v>47</v>
      </c>
      <c r="J1037" t="s">
        <v>22</v>
      </c>
      <c r="K1037" t="s">
        <v>33</v>
      </c>
      <c r="L1037">
        <v>1</v>
      </c>
      <c r="M1037">
        <v>349</v>
      </c>
      <c r="N1037" t="s">
        <v>24</v>
      </c>
      <c r="O1037" t="s">
        <v>71</v>
      </c>
      <c r="P1037" t="s">
        <v>72</v>
      </c>
      <c r="Q1037" t="s">
        <v>27</v>
      </c>
      <c r="R1037" t="s">
        <v>28</v>
      </c>
    </row>
    <row r="1038" spans="1:18">
      <c r="A1038">
        <v>1037</v>
      </c>
      <c r="B1038" t="s">
        <v>1467</v>
      </c>
      <c r="C1038" t="s">
        <v>51</v>
      </c>
      <c r="D1038">
        <v>23</v>
      </c>
      <c r="E1038" t="str">
        <f t="shared" si="31"/>
        <v>young adult</v>
      </c>
      <c r="F1038" s="3">
        <v>44869</v>
      </c>
      <c r="G1038" s="3" t="str">
        <f t="shared" si="32"/>
        <v>Nov</v>
      </c>
      <c r="H1038" t="s">
        <v>20</v>
      </c>
      <c r="I1038" t="s">
        <v>21</v>
      </c>
      <c r="J1038" t="s">
        <v>22</v>
      </c>
      <c r="K1038" t="s">
        <v>58</v>
      </c>
      <c r="L1038">
        <v>1</v>
      </c>
      <c r="M1038">
        <v>487</v>
      </c>
      <c r="N1038" t="s">
        <v>24</v>
      </c>
      <c r="O1038" t="s">
        <v>49</v>
      </c>
      <c r="P1038" t="s">
        <v>351</v>
      </c>
      <c r="Q1038" t="s">
        <v>27</v>
      </c>
      <c r="R1038" t="s">
        <v>28</v>
      </c>
    </row>
    <row r="1039" spans="1:18">
      <c r="A1039">
        <v>1038</v>
      </c>
      <c r="B1039" t="s">
        <v>1467</v>
      </c>
      <c r="C1039" t="s">
        <v>30</v>
      </c>
      <c r="D1039">
        <v>68</v>
      </c>
      <c r="E1039" t="str">
        <f t="shared" si="31"/>
        <v>adult</v>
      </c>
      <c r="F1039" s="3">
        <v>44869</v>
      </c>
      <c r="G1039" s="3" t="str">
        <f t="shared" si="32"/>
        <v>Nov</v>
      </c>
      <c r="H1039" t="s">
        <v>20</v>
      </c>
      <c r="I1039" t="s">
        <v>41</v>
      </c>
      <c r="J1039" t="s">
        <v>48</v>
      </c>
      <c r="K1039" t="s">
        <v>89</v>
      </c>
      <c r="L1039">
        <v>1</v>
      </c>
      <c r="M1039">
        <v>998</v>
      </c>
      <c r="N1039" t="s">
        <v>24</v>
      </c>
      <c r="O1039" t="s">
        <v>75</v>
      </c>
      <c r="P1039" t="s">
        <v>76</v>
      </c>
      <c r="Q1039" t="s">
        <v>27</v>
      </c>
      <c r="R1039" t="s">
        <v>28</v>
      </c>
    </row>
    <row r="1040" spans="1:18">
      <c r="A1040">
        <v>1039</v>
      </c>
      <c r="B1040" t="s">
        <v>1467</v>
      </c>
      <c r="C1040" t="s">
        <v>51</v>
      </c>
      <c r="D1040">
        <v>25</v>
      </c>
      <c r="E1040" t="str">
        <f t="shared" si="31"/>
        <v>young adult</v>
      </c>
      <c r="F1040" s="3">
        <v>44869</v>
      </c>
      <c r="G1040" s="3" t="str">
        <f t="shared" si="32"/>
        <v>Nov</v>
      </c>
      <c r="H1040" t="s">
        <v>20</v>
      </c>
      <c r="I1040" t="s">
        <v>47</v>
      </c>
      <c r="J1040" t="s">
        <v>155</v>
      </c>
      <c r="K1040" t="s">
        <v>156</v>
      </c>
      <c r="L1040">
        <v>1</v>
      </c>
      <c r="M1040">
        <v>736</v>
      </c>
      <c r="N1040" t="s">
        <v>24</v>
      </c>
      <c r="O1040" t="s">
        <v>62</v>
      </c>
      <c r="P1040" t="s">
        <v>1469</v>
      </c>
      <c r="Q1040" t="s">
        <v>27</v>
      </c>
      <c r="R1040" t="s">
        <v>28</v>
      </c>
    </row>
    <row r="1041" spans="1:18">
      <c r="A1041">
        <v>1040</v>
      </c>
      <c r="B1041" t="s">
        <v>1467</v>
      </c>
      <c r="C1041" t="s">
        <v>51</v>
      </c>
      <c r="D1041">
        <v>25</v>
      </c>
      <c r="E1041" t="str">
        <f t="shared" si="31"/>
        <v>young adult</v>
      </c>
      <c r="F1041" s="3">
        <v>44869</v>
      </c>
      <c r="G1041" s="3" t="str">
        <f t="shared" si="32"/>
        <v>Nov</v>
      </c>
      <c r="H1041" t="s">
        <v>20</v>
      </c>
      <c r="I1041" t="s">
        <v>41</v>
      </c>
      <c r="J1041" t="s">
        <v>22</v>
      </c>
      <c r="K1041" t="s">
        <v>23</v>
      </c>
      <c r="L1041">
        <v>1</v>
      </c>
      <c r="M1041">
        <v>459</v>
      </c>
      <c r="N1041" t="s">
        <v>24</v>
      </c>
      <c r="O1041" t="s">
        <v>49</v>
      </c>
      <c r="P1041" t="s">
        <v>708</v>
      </c>
      <c r="Q1041" t="s">
        <v>27</v>
      </c>
      <c r="R1041" t="s">
        <v>28</v>
      </c>
    </row>
    <row r="1042" spans="1:18">
      <c r="A1042">
        <v>1041</v>
      </c>
      <c r="B1042" t="s">
        <v>1467</v>
      </c>
      <c r="C1042" t="s">
        <v>51</v>
      </c>
      <c r="D1042">
        <v>24</v>
      </c>
      <c r="E1042" t="str">
        <f t="shared" si="31"/>
        <v>young adult</v>
      </c>
      <c r="F1042" s="3">
        <v>44869</v>
      </c>
      <c r="G1042" s="3" t="str">
        <f t="shared" si="32"/>
        <v>Nov</v>
      </c>
      <c r="H1042" t="s">
        <v>20</v>
      </c>
      <c r="I1042" t="s">
        <v>74</v>
      </c>
      <c r="J1042" t="s">
        <v>22</v>
      </c>
      <c r="K1042" t="s">
        <v>23</v>
      </c>
      <c r="L1042">
        <v>1</v>
      </c>
      <c r="M1042">
        <v>349</v>
      </c>
      <c r="N1042" t="s">
        <v>24</v>
      </c>
      <c r="O1042" t="s">
        <v>53</v>
      </c>
      <c r="P1042" t="s">
        <v>54</v>
      </c>
      <c r="Q1042" t="s">
        <v>27</v>
      </c>
      <c r="R1042" t="s">
        <v>28</v>
      </c>
    </row>
    <row r="1043" spans="1:18">
      <c r="A1043">
        <v>1042</v>
      </c>
      <c r="B1043" t="s">
        <v>1467</v>
      </c>
      <c r="C1043" t="s">
        <v>30</v>
      </c>
      <c r="D1043">
        <v>39</v>
      </c>
      <c r="E1043" t="str">
        <f t="shared" si="31"/>
        <v>adult</v>
      </c>
      <c r="F1043" s="3">
        <v>44869</v>
      </c>
      <c r="G1043" s="3" t="str">
        <f t="shared" si="32"/>
        <v>Nov</v>
      </c>
      <c r="H1043" t="s">
        <v>20</v>
      </c>
      <c r="I1043" t="s">
        <v>21</v>
      </c>
      <c r="J1043" t="s">
        <v>22</v>
      </c>
      <c r="K1043" t="s">
        <v>58</v>
      </c>
      <c r="L1043">
        <v>1</v>
      </c>
      <c r="M1043">
        <v>292</v>
      </c>
      <c r="N1043" t="s">
        <v>24</v>
      </c>
      <c r="O1043" t="s">
        <v>71</v>
      </c>
      <c r="P1043" t="s">
        <v>72</v>
      </c>
      <c r="Q1043" t="s">
        <v>27</v>
      </c>
      <c r="R1043" t="s">
        <v>28</v>
      </c>
    </row>
    <row r="1044" spans="1:18">
      <c r="A1044">
        <v>1043</v>
      </c>
      <c r="B1044" t="s">
        <v>1467</v>
      </c>
      <c r="C1044" t="s">
        <v>30</v>
      </c>
      <c r="D1044">
        <v>30</v>
      </c>
      <c r="E1044" t="str">
        <f t="shared" si="31"/>
        <v>young adult</v>
      </c>
      <c r="F1044" s="3">
        <v>44869</v>
      </c>
      <c r="G1044" s="3" t="str">
        <f t="shared" si="32"/>
        <v>Nov</v>
      </c>
      <c r="H1044" t="s">
        <v>20</v>
      </c>
      <c r="I1044" t="s">
        <v>74</v>
      </c>
      <c r="J1044" t="s">
        <v>22</v>
      </c>
      <c r="K1044" t="s">
        <v>23</v>
      </c>
      <c r="L1044">
        <v>1</v>
      </c>
      <c r="M1044">
        <v>335</v>
      </c>
      <c r="N1044" t="s">
        <v>24</v>
      </c>
      <c r="O1044" t="s">
        <v>71</v>
      </c>
      <c r="P1044" t="s">
        <v>72</v>
      </c>
      <c r="Q1044" t="s">
        <v>27</v>
      </c>
      <c r="R1044" t="s">
        <v>28</v>
      </c>
    </row>
    <row r="1045" spans="1:18">
      <c r="A1045">
        <v>1044</v>
      </c>
      <c r="B1045" t="s">
        <v>1470</v>
      </c>
      <c r="C1045" t="s">
        <v>51</v>
      </c>
      <c r="D1045">
        <v>23</v>
      </c>
      <c r="E1045" t="str">
        <f t="shared" si="31"/>
        <v>young adult</v>
      </c>
      <c r="F1045" s="3">
        <v>44869</v>
      </c>
      <c r="G1045" s="3" t="str">
        <f t="shared" si="32"/>
        <v>Nov</v>
      </c>
      <c r="H1045" t="s">
        <v>20</v>
      </c>
      <c r="I1045" t="s">
        <v>21</v>
      </c>
      <c r="J1045" t="s">
        <v>32</v>
      </c>
      <c r="K1045" t="s">
        <v>37</v>
      </c>
      <c r="L1045">
        <v>1</v>
      </c>
      <c r="M1045">
        <v>567</v>
      </c>
      <c r="N1045" t="s">
        <v>24</v>
      </c>
      <c r="O1045" t="s">
        <v>43</v>
      </c>
      <c r="P1045" t="s">
        <v>108</v>
      </c>
      <c r="Q1045" t="s">
        <v>27</v>
      </c>
      <c r="R1045" t="s">
        <v>28</v>
      </c>
    </row>
    <row r="1046" spans="1:18">
      <c r="A1046">
        <v>1045</v>
      </c>
      <c r="B1046" t="s">
        <v>1471</v>
      </c>
      <c r="C1046" t="s">
        <v>30</v>
      </c>
      <c r="D1046">
        <v>58</v>
      </c>
      <c r="E1046" t="str">
        <f t="shared" si="31"/>
        <v>adult</v>
      </c>
      <c r="F1046" s="3">
        <v>44869</v>
      </c>
      <c r="G1046" s="3" t="str">
        <f t="shared" si="32"/>
        <v>Nov</v>
      </c>
      <c r="H1046" t="s">
        <v>20</v>
      </c>
      <c r="I1046" t="s">
        <v>21</v>
      </c>
      <c r="J1046" t="s">
        <v>22</v>
      </c>
      <c r="K1046" t="s">
        <v>42</v>
      </c>
      <c r="L1046">
        <v>1</v>
      </c>
      <c r="M1046">
        <v>533</v>
      </c>
      <c r="N1046" t="s">
        <v>24</v>
      </c>
      <c r="O1046" t="s">
        <v>78</v>
      </c>
      <c r="P1046" t="s">
        <v>1472</v>
      </c>
      <c r="Q1046" t="s">
        <v>27</v>
      </c>
      <c r="R1046" t="s">
        <v>28</v>
      </c>
    </row>
    <row r="1047" spans="1:18">
      <c r="A1047">
        <v>1046</v>
      </c>
      <c r="B1047" t="s">
        <v>1473</v>
      </c>
      <c r="C1047" t="s">
        <v>30</v>
      </c>
      <c r="D1047">
        <v>58</v>
      </c>
      <c r="E1047" t="str">
        <f t="shared" si="31"/>
        <v>adult</v>
      </c>
      <c r="F1047" s="3">
        <v>44869</v>
      </c>
      <c r="G1047" s="3" t="str">
        <f t="shared" si="32"/>
        <v>Nov</v>
      </c>
      <c r="H1047" t="s">
        <v>20</v>
      </c>
      <c r="I1047" t="s">
        <v>31</v>
      </c>
      <c r="J1047" t="s">
        <v>22</v>
      </c>
      <c r="K1047" t="s">
        <v>42</v>
      </c>
      <c r="L1047">
        <v>1</v>
      </c>
      <c r="M1047">
        <v>469</v>
      </c>
      <c r="N1047" t="s">
        <v>24</v>
      </c>
      <c r="O1047" t="s">
        <v>43</v>
      </c>
      <c r="P1047" t="s">
        <v>108</v>
      </c>
      <c r="Q1047" t="s">
        <v>27</v>
      </c>
      <c r="R1047" t="s">
        <v>28</v>
      </c>
    </row>
    <row r="1048" spans="1:18">
      <c r="A1048">
        <v>1047</v>
      </c>
      <c r="B1048" t="s">
        <v>1474</v>
      </c>
      <c r="C1048" t="s">
        <v>30</v>
      </c>
      <c r="D1048">
        <v>33</v>
      </c>
      <c r="E1048" t="str">
        <f t="shared" ref="E1048:E1111" si="33">IF(D1048&gt;=32,"adult", IF(D1048&gt;=23,"young adult", IF(D1048&gt;=18, "Teenager")))</f>
        <v>adult</v>
      </c>
      <c r="F1048" s="3">
        <v>44869</v>
      </c>
      <c r="G1048" s="3" t="str">
        <f t="shared" si="32"/>
        <v>Nov</v>
      </c>
      <c r="H1048" t="s">
        <v>20</v>
      </c>
      <c r="I1048" t="s">
        <v>21</v>
      </c>
      <c r="J1048" t="s">
        <v>155</v>
      </c>
      <c r="K1048" t="s">
        <v>156</v>
      </c>
      <c r="L1048">
        <v>1</v>
      </c>
      <c r="M1048">
        <v>1186</v>
      </c>
      <c r="N1048" t="s">
        <v>24</v>
      </c>
      <c r="O1048" t="s">
        <v>100</v>
      </c>
      <c r="P1048" t="s">
        <v>101</v>
      </c>
      <c r="Q1048" t="s">
        <v>27</v>
      </c>
      <c r="R1048" t="s">
        <v>28</v>
      </c>
    </row>
    <row r="1049" spans="1:18">
      <c r="A1049">
        <v>1048</v>
      </c>
      <c r="B1049" t="s">
        <v>1475</v>
      </c>
      <c r="C1049" t="s">
        <v>30</v>
      </c>
      <c r="D1049">
        <v>43</v>
      </c>
      <c r="E1049" t="str">
        <f t="shared" si="33"/>
        <v>adult</v>
      </c>
      <c r="F1049" s="3">
        <v>44869</v>
      </c>
      <c r="G1049" s="3" t="str">
        <f t="shared" si="32"/>
        <v>Nov</v>
      </c>
      <c r="H1049" t="s">
        <v>20</v>
      </c>
      <c r="I1049" t="s">
        <v>41</v>
      </c>
      <c r="J1049" t="s">
        <v>32</v>
      </c>
      <c r="K1049" t="s">
        <v>37</v>
      </c>
      <c r="L1049">
        <v>1</v>
      </c>
      <c r="M1049">
        <v>1125</v>
      </c>
      <c r="N1049" t="s">
        <v>24</v>
      </c>
      <c r="O1049" t="s">
        <v>82</v>
      </c>
      <c r="P1049" t="s">
        <v>83</v>
      </c>
      <c r="Q1049" t="s">
        <v>27</v>
      </c>
      <c r="R1049" t="s">
        <v>28</v>
      </c>
    </row>
    <row r="1050" spans="1:18">
      <c r="A1050">
        <v>1049</v>
      </c>
      <c r="B1050" t="s">
        <v>1476</v>
      </c>
      <c r="C1050" t="s">
        <v>30</v>
      </c>
      <c r="D1050">
        <v>41</v>
      </c>
      <c r="E1050" t="str">
        <f t="shared" si="33"/>
        <v>adult</v>
      </c>
      <c r="F1050" s="3">
        <v>44869</v>
      </c>
      <c r="G1050" s="3" t="str">
        <f t="shared" si="32"/>
        <v>Nov</v>
      </c>
      <c r="H1050" t="s">
        <v>168</v>
      </c>
      <c r="I1050" t="s">
        <v>52</v>
      </c>
      <c r="J1050" t="s">
        <v>32</v>
      </c>
      <c r="K1050" t="s">
        <v>37</v>
      </c>
      <c r="L1050">
        <v>1</v>
      </c>
      <c r="M1050">
        <v>788</v>
      </c>
      <c r="N1050" t="s">
        <v>24</v>
      </c>
      <c r="O1050" t="s">
        <v>53</v>
      </c>
      <c r="P1050" t="s">
        <v>54</v>
      </c>
      <c r="Q1050" t="s">
        <v>27</v>
      </c>
      <c r="R1050" t="s">
        <v>28</v>
      </c>
    </row>
    <row r="1051" spans="1:18">
      <c r="A1051">
        <v>1050</v>
      </c>
      <c r="B1051" t="s">
        <v>1477</v>
      </c>
      <c r="C1051" t="s">
        <v>30</v>
      </c>
      <c r="D1051">
        <v>28</v>
      </c>
      <c r="E1051" t="str">
        <f t="shared" si="33"/>
        <v>young adult</v>
      </c>
      <c r="F1051" s="3">
        <v>44869</v>
      </c>
      <c r="G1051" s="3" t="str">
        <f t="shared" si="32"/>
        <v>Nov</v>
      </c>
      <c r="H1051" t="s">
        <v>20</v>
      </c>
      <c r="I1051" t="s">
        <v>21</v>
      </c>
      <c r="J1051" t="s">
        <v>32</v>
      </c>
      <c r="K1051" t="s">
        <v>58</v>
      </c>
      <c r="L1051">
        <v>1</v>
      </c>
      <c r="M1051">
        <v>666</v>
      </c>
      <c r="N1051" t="s">
        <v>24</v>
      </c>
      <c r="O1051" t="s">
        <v>605</v>
      </c>
      <c r="P1051" t="s">
        <v>1478</v>
      </c>
      <c r="Q1051" t="s">
        <v>27</v>
      </c>
      <c r="R1051" t="s">
        <v>28</v>
      </c>
    </row>
    <row r="1052" spans="1:18">
      <c r="A1052">
        <v>1051</v>
      </c>
      <c r="B1052" t="s">
        <v>1479</v>
      </c>
      <c r="C1052" t="s">
        <v>30</v>
      </c>
      <c r="D1052">
        <v>30</v>
      </c>
      <c r="E1052" t="str">
        <f t="shared" si="33"/>
        <v>young adult</v>
      </c>
      <c r="F1052" s="3">
        <v>44869</v>
      </c>
      <c r="G1052" s="3" t="str">
        <f t="shared" si="32"/>
        <v>Nov</v>
      </c>
      <c r="H1052" t="s">
        <v>168</v>
      </c>
      <c r="I1052" t="s">
        <v>52</v>
      </c>
      <c r="J1052" t="s">
        <v>320</v>
      </c>
      <c r="K1052" t="s">
        <v>33</v>
      </c>
      <c r="L1052">
        <v>1</v>
      </c>
      <c r="M1052">
        <v>333</v>
      </c>
      <c r="N1052" t="s">
        <v>24</v>
      </c>
      <c r="O1052" t="s">
        <v>53</v>
      </c>
      <c r="P1052" t="s">
        <v>1480</v>
      </c>
      <c r="Q1052" t="s">
        <v>27</v>
      </c>
      <c r="R1052" t="s">
        <v>28</v>
      </c>
    </row>
    <row r="1053" spans="1:18">
      <c r="A1053">
        <v>1052</v>
      </c>
      <c r="B1053" t="s">
        <v>1481</v>
      </c>
      <c r="C1053" t="s">
        <v>30</v>
      </c>
      <c r="D1053">
        <v>42</v>
      </c>
      <c r="E1053" t="str">
        <f t="shared" si="33"/>
        <v>adult</v>
      </c>
      <c r="F1053" s="3">
        <v>44869</v>
      </c>
      <c r="G1053" s="3" t="str">
        <f t="shared" si="32"/>
        <v>Nov</v>
      </c>
      <c r="H1053" t="s">
        <v>20</v>
      </c>
      <c r="I1053" t="s">
        <v>21</v>
      </c>
      <c r="J1053" t="s">
        <v>22</v>
      </c>
      <c r="K1053" t="s">
        <v>33</v>
      </c>
      <c r="L1053">
        <v>1</v>
      </c>
      <c r="M1053">
        <v>387</v>
      </c>
      <c r="N1053" t="s">
        <v>24</v>
      </c>
      <c r="O1053" t="s">
        <v>43</v>
      </c>
      <c r="P1053" t="s">
        <v>108</v>
      </c>
      <c r="Q1053" t="s">
        <v>27</v>
      </c>
      <c r="R1053" t="s">
        <v>28</v>
      </c>
    </row>
    <row r="1054" spans="1:18">
      <c r="A1054">
        <v>1053</v>
      </c>
      <c r="B1054" t="s">
        <v>1482</v>
      </c>
      <c r="C1054" t="s">
        <v>51</v>
      </c>
      <c r="D1054">
        <v>65</v>
      </c>
      <c r="E1054" t="str">
        <f t="shared" si="33"/>
        <v>adult</v>
      </c>
      <c r="F1054" s="3">
        <v>44869</v>
      </c>
      <c r="G1054" s="3" t="str">
        <f t="shared" si="32"/>
        <v>Nov</v>
      </c>
      <c r="H1054" t="s">
        <v>20</v>
      </c>
      <c r="I1054" t="s">
        <v>47</v>
      </c>
      <c r="J1054" t="s">
        <v>32</v>
      </c>
      <c r="K1054" t="s">
        <v>89</v>
      </c>
      <c r="L1054">
        <v>1</v>
      </c>
      <c r="M1054">
        <v>696</v>
      </c>
      <c r="N1054" t="s">
        <v>24</v>
      </c>
      <c r="O1054" t="s">
        <v>62</v>
      </c>
      <c r="P1054" t="s">
        <v>384</v>
      </c>
      <c r="Q1054" t="s">
        <v>27</v>
      </c>
      <c r="R1054" t="s">
        <v>28</v>
      </c>
    </row>
    <row r="1055" spans="1:18">
      <c r="A1055">
        <v>1054</v>
      </c>
      <c r="B1055" t="s">
        <v>1483</v>
      </c>
      <c r="C1055" t="s">
        <v>30</v>
      </c>
      <c r="D1055">
        <v>21</v>
      </c>
      <c r="E1055" t="str">
        <f t="shared" si="33"/>
        <v>Teenager</v>
      </c>
      <c r="F1055" s="3">
        <v>44869</v>
      </c>
      <c r="G1055" s="3" t="str">
        <f t="shared" si="32"/>
        <v>Nov</v>
      </c>
      <c r="H1055" t="s">
        <v>20</v>
      </c>
      <c r="I1055" t="s">
        <v>31</v>
      </c>
      <c r="J1055" t="s">
        <v>22</v>
      </c>
      <c r="K1055" t="s">
        <v>42</v>
      </c>
      <c r="L1055">
        <v>1</v>
      </c>
      <c r="M1055">
        <v>435</v>
      </c>
      <c r="N1055" t="s">
        <v>24</v>
      </c>
      <c r="O1055" t="s">
        <v>71</v>
      </c>
      <c r="P1055" t="s">
        <v>72</v>
      </c>
      <c r="Q1055" t="s">
        <v>27</v>
      </c>
      <c r="R1055" t="s">
        <v>28</v>
      </c>
    </row>
    <row r="1056" spans="1:18">
      <c r="A1056">
        <v>1055</v>
      </c>
      <c r="B1056" t="s">
        <v>1483</v>
      </c>
      <c r="C1056" t="s">
        <v>30</v>
      </c>
      <c r="D1056">
        <v>22</v>
      </c>
      <c r="E1056" t="str">
        <f t="shared" si="33"/>
        <v>Teenager</v>
      </c>
      <c r="F1056" s="3">
        <v>44869</v>
      </c>
      <c r="G1056" s="3" t="str">
        <f t="shared" si="32"/>
        <v>Nov</v>
      </c>
      <c r="H1056" t="s">
        <v>20</v>
      </c>
      <c r="I1056" t="s">
        <v>47</v>
      </c>
      <c r="J1056" t="s">
        <v>22</v>
      </c>
      <c r="K1056" t="s">
        <v>58</v>
      </c>
      <c r="L1056">
        <v>1</v>
      </c>
      <c r="M1056">
        <v>380</v>
      </c>
      <c r="N1056" t="s">
        <v>24</v>
      </c>
      <c r="O1056" t="s">
        <v>53</v>
      </c>
      <c r="P1056" t="s">
        <v>54</v>
      </c>
      <c r="Q1056" t="s">
        <v>27</v>
      </c>
      <c r="R1056" t="s">
        <v>28</v>
      </c>
    </row>
    <row r="1057" spans="1:18">
      <c r="A1057">
        <v>1056</v>
      </c>
      <c r="B1057" t="s">
        <v>1484</v>
      </c>
      <c r="C1057" t="s">
        <v>30</v>
      </c>
      <c r="D1057">
        <v>32</v>
      </c>
      <c r="E1057" t="str">
        <f t="shared" si="33"/>
        <v>adult</v>
      </c>
      <c r="F1057" s="3">
        <v>44869</v>
      </c>
      <c r="G1057" s="3" t="str">
        <f t="shared" si="32"/>
        <v>Nov</v>
      </c>
      <c r="H1057" t="s">
        <v>20</v>
      </c>
      <c r="I1057" t="s">
        <v>21</v>
      </c>
      <c r="J1057" t="s">
        <v>22</v>
      </c>
      <c r="K1057" t="s">
        <v>37</v>
      </c>
      <c r="L1057">
        <v>1</v>
      </c>
      <c r="M1057">
        <v>399</v>
      </c>
      <c r="N1057" t="s">
        <v>24</v>
      </c>
      <c r="O1057" t="s">
        <v>75</v>
      </c>
      <c r="P1057" t="s">
        <v>76</v>
      </c>
      <c r="Q1057" t="s">
        <v>27</v>
      </c>
      <c r="R1057" t="s">
        <v>28</v>
      </c>
    </row>
    <row r="1058" spans="1:18">
      <c r="A1058">
        <v>1057</v>
      </c>
      <c r="B1058" t="s">
        <v>1484</v>
      </c>
      <c r="C1058" t="s">
        <v>30</v>
      </c>
      <c r="D1058">
        <v>69</v>
      </c>
      <c r="E1058" t="str">
        <f t="shared" si="33"/>
        <v>adult</v>
      </c>
      <c r="F1058" s="3">
        <v>44869</v>
      </c>
      <c r="G1058" s="3" t="str">
        <f t="shared" si="32"/>
        <v>Nov</v>
      </c>
      <c r="H1058" t="s">
        <v>20</v>
      </c>
      <c r="I1058" t="s">
        <v>41</v>
      </c>
      <c r="J1058" t="s">
        <v>22</v>
      </c>
      <c r="K1058" t="s">
        <v>58</v>
      </c>
      <c r="L1058">
        <v>1</v>
      </c>
      <c r="M1058">
        <v>295</v>
      </c>
      <c r="N1058" t="s">
        <v>24</v>
      </c>
      <c r="O1058" t="s">
        <v>43</v>
      </c>
      <c r="P1058" t="s">
        <v>108</v>
      </c>
      <c r="Q1058" t="s">
        <v>27</v>
      </c>
      <c r="R1058" t="s">
        <v>28</v>
      </c>
    </row>
    <row r="1059" spans="1:18">
      <c r="A1059">
        <v>1058</v>
      </c>
      <c r="B1059" t="s">
        <v>1485</v>
      </c>
      <c r="C1059" t="s">
        <v>30</v>
      </c>
      <c r="D1059">
        <v>37</v>
      </c>
      <c r="E1059" t="str">
        <f t="shared" si="33"/>
        <v>adult</v>
      </c>
      <c r="F1059" s="3">
        <v>44869</v>
      </c>
      <c r="G1059" s="3" t="str">
        <f t="shared" si="32"/>
        <v>Nov</v>
      </c>
      <c r="H1059" t="s">
        <v>20</v>
      </c>
      <c r="I1059" t="s">
        <v>47</v>
      </c>
      <c r="J1059" t="s">
        <v>32</v>
      </c>
      <c r="K1059" t="s">
        <v>81</v>
      </c>
      <c r="L1059">
        <v>1</v>
      </c>
      <c r="M1059">
        <v>1245</v>
      </c>
      <c r="N1059" t="s">
        <v>24</v>
      </c>
      <c r="O1059" t="s">
        <v>173</v>
      </c>
      <c r="P1059" t="s">
        <v>571</v>
      </c>
      <c r="Q1059" t="s">
        <v>27</v>
      </c>
      <c r="R1059" t="s">
        <v>28</v>
      </c>
    </row>
    <row r="1060" spans="1:18">
      <c r="A1060">
        <v>1059</v>
      </c>
      <c r="B1060" t="s">
        <v>1486</v>
      </c>
      <c r="C1060" t="s">
        <v>51</v>
      </c>
      <c r="D1060">
        <v>20</v>
      </c>
      <c r="E1060" t="str">
        <f t="shared" si="33"/>
        <v>Teenager</v>
      </c>
      <c r="F1060" s="3">
        <v>44869</v>
      </c>
      <c r="G1060" s="3" t="str">
        <f t="shared" si="32"/>
        <v>Nov</v>
      </c>
      <c r="H1060" t="s">
        <v>20</v>
      </c>
      <c r="I1060" t="s">
        <v>41</v>
      </c>
      <c r="J1060" t="s">
        <v>32</v>
      </c>
      <c r="K1060" t="s">
        <v>81</v>
      </c>
      <c r="L1060">
        <v>1</v>
      </c>
      <c r="M1060">
        <v>1186</v>
      </c>
      <c r="N1060" t="s">
        <v>24</v>
      </c>
      <c r="O1060" t="s">
        <v>218</v>
      </c>
      <c r="P1060" t="s">
        <v>1256</v>
      </c>
      <c r="Q1060" t="s">
        <v>27</v>
      </c>
      <c r="R1060" t="s">
        <v>28</v>
      </c>
    </row>
    <row r="1061" spans="1:18">
      <c r="A1061">
        <v>1060</v>
      </c>
      <c r="B1061" t="s">
        <v>1487</v>
      </c>
      <c r="C1061" t="s">
        <v>51</v>
      </c>
      <c r="D1061">
        <v>50</v>
      </c>
      <c r="E1061" t="str">
        <f t="shared" si="33"/>
        <v>adult</v>
      </c>
      <c r="F1061" s="3">
        <v>44869</v>
      </c>
      <c r="G1061" s="3" t="str">
        <f t="shared" si="32"/>
        <v>Nov</v>
      </c>
      <c r="H1061" t="s">
        <v>20</v>
      </c>
      <c r="I1061" t="s">
        <v>21</v>
      </c>
      <c r="J1061" t="s">
        <v>32</v>
      </c>
      <c r="K1061" t="s">
        <v>81</v>
      </c>
      <c r="L1061">
        <v>1</v>
      </c>
      <c r="M1061">
        <v>759</v>
      </c>
      <c r="N1061" t="s">
        <v>24</v>
      </c>
      <c r="O1061" t="s">
        <v>43</v>
      </c>
      <c r="P1061" t="s">
        <v>108</v>
      </c>
      <c r="Q1061" t="s">
        <v>27</v>
      </c>
      <c r="R1061" t="s">
        <v>28</v>
      </c>
    </row>
    <row r="1062" spans="1:18">
      <c r="A1062">
        <v>1061</v>
      </c>
      <c r="B1062" t="s">
        <v>1488</v>
      </c>
      <c r="C1062" t="s">
        <v>30</v>
      </c>
      <c r="D1062">
        <v>41</v>
      </c>
      <c r="E1062" t="str">
        <f t="shared" si="33"/>
        <v>adult</v>
      </c>
      <c r="F1062" s="3">
        <v>44869</v>
      </c>
      <c r="G1062" s="3" t="str">
        <f t="shared" si="32"/>
        <v>Nov</v>
      </c>
      <c r="H1062" t="s">
        <v>20</v>
      </c>
      <c r="I1062" t="s">
        <v>31</v>
      </c>
      <c r="J1062" t="s">
        <v>48</v>
      </c>
      <c r="K1062" t="s">
        <v>89</v>
      </c>
      <c r="L1062">
        <v>1</v>
      </c>
      <c r="M1062">
        <v>696</v>
      </c>
      <c r="N1062" t="s">
        <v>24</v>
      </c>
      <c r="O1062" t="s">
        <v>38</v>
      </c>
      <c r="P1062" t="s">
        <v>1489</v>
      </c>
      <c r="Q1062" t="s">
        <v>27</v>
      </c>
      <c r="R1062" t="s">
        <v>28</v>
      </c>
    </row>
    <row r="1063" spans="1:18">
      <c r="A1063">
        <v>1062</v>
      </c>
      <c r="B1063" t="s">
        <v>1490</v>
      </c>
      <c r="C1063" t="s">
        <v>30</v>
      </c>
      <c r="D1063">
        <v>48</v>
      </c>
      <c r="E1063" t="str">
        <f t="shared" si="33"/>
        <v>adult</v>
      </c>
      <c r="F1063" s="3">
        <v>44869</v>
      </c>
      <c r="G1063" s="3" t="str">
        <f t="shared" si="32"/>
        <v>Nov</v>
      </c>
      <c r="H1063" t="s">
        <v>20</v>
      </c>
      <c r="I1063" t="s">
        <v>41</v>
      </c>
      <c r="J1063" t="s">
        <v>32</v>
      </c>
      <c r="K1063" t="s">
        <v>37</v>
      </c>
      <c r="L1063">
        <v>1</v>
      </c>
      <c r="M1063">
        <v>771</v>
      </c>
      <c r="N1063" t="s">
        <v>24</v>
      </c>
      <c r="O1063" t="s">
        <v>49</v>
      </c>
      <c r="P1063" t="s">
        <v>1491</v>
      </c>
      <c r="Q1063" t="s">
        <v>27</v>
      </c>
      <c r="R1063" t="s">
        <v>28</v>
      </c>
    </row>
    <row r="1064" spans="1:18">
      <c r="A1064">
        <v>1063</v>
      </c>
      <c r="B1064" t="s">
        <v>1492</v>
      </c>
      <c r="C1064" t="s">
        <v>30</v>
      </c>
      <c r="D1064">
        <v>33</v>
      </c>
      <c r="E1064" t="str">
        <f t="shared" si="33"/>
        <v>adult</v>
      </c>
      <c r="F1064" s="3">
        <v>44869</v>
      </c>
      <c r="G1064" s="3" t="str">
        <f t="shared" si="32"/>
        <v>Nov</v>
      </c>
      <c r="H1064" t="s">
        <v>20</v>
      </c>
      <c r="I1064" t="s">
        <v>41</v>
      </c>
      <c r="J1064" t="s">
        <v>32</v>
      </c>
      <c r="K1064" t="s">
        <v>37</v>
      </c>
      <c r="L1064">
        <v>1</v>
      </c>
      <c r="M1064">
        <v>641</v>
      </c>
      <c r="N1064" t="s">
        <v>24</v>
      </c>
      <c r="O1064" t="s">
        <v>386</v>
      </c>
      <c r="P1064" t="s">
        <v>1493</v>
      </c>
      <c r="Q1064" t="s">
        <v>27</v>
      </c>
      <c r="R1064" t="s">
        <v>28</v>
      </c>
    </row>
    <row r="1065" spans="1:18">
      <c r="A1065">
        <v>1064</v>
      </c>
      <c r="B1065" t="s">
        <v>1494</v>
      </c>
      <c r="C1065" t="s">
        <v>30</v>
      </c>
      <c r="D1065">
        <v>38</v>
      </c>
      <c r="E1065" t="str">
        <f t="shared" si="33"/>
        <v>adult</v>
      </c>
      <c r="F1065" s="3">
        <v>44869</v>
      </c>
      <c r="G1065" s="3" t="str">
        <f t="shared" si="32"/>
        <v>Nov</v>
      </c>
      <c r="H1065" t="s">
        <v>20</v>
      </c>
      <c r="I1065" t="s">
        <v>41</v>
      </c>
      <c r="J1065" t="s">
        <v>22</v>
      </c>
      <c r="K1065" t="s">
        <v>89</v>
      </c>
      <c r="L1065">
        <v>1</v>
      </c>
      <c r="M1065">
        <v>530</v>
      </c>
      <c r="N1065" t="s">
        <v>24</v>
      </c>
      <c r="O1065" t="s">
        <v>38</v>
      </c>
      <c r="P1065" t="s">
        <v>1495</v>
      </c>
      <c r="Q1065" t="s">
        <v>27</v>
      </c>
      <c r="R1065" t="s">
        <v>28</v>
      </c>
    </row>
    <row r="1066" spans="1:18">
      <c r="A1066">
        <v>1065</v>
      </c>
      <c r="B1066" t="s">
        <v>1496</v>
      </c>
      <c r="C1066" t="s">
        <v>51</v>
      </c>
      <c r="D1066">
        <v>67</v>
      </c>
      <c r="E1066" t="str">
        <f t="shared" si="33"/>
        <v>adult</v>
      </c>
      <c r="F1066" s="3">
        <v>44869</v>
      </c>
      <c r="G1066" s="3" t="str">
        <f t="shared" si="32"/>
        <v>Nov</v>
      </c>
      <c r="H1066" t="s">
        <v>20</v>
      </c>
      <c r="I1066" t="s">
        <v>41</v>
      </c>
      <c r="J1066" t="s">
        <v>32</v>
      </c>
      <c r="K1066" t="s">
        <v>81</v>
      </c>
      <c r="L1066">
        <v>1</v>
      </c>
      <c r="M1066">
        <v>788</v>
      </c>
      <c r="N1066" t="s">
        <v>24</v>
      </c>
      <c r="O1066" t="s">
        <v>43</v>
      </c>
      <c r="P1066" t="s">
        <v>108</v>
      </c>
      <c r="Q1066" t="s">
        <v>27</v>
      </c>
      <c r="R1066" t="s">
        <v>28</v>
      </c>
    </row>
    <row r="1067" spans="1:18">
      <c r="A1067">
        <v>1066</v>
      </c>
      <c r="B1067" t="s">
        <v>1497</v>
      </c>
      <c r="C1067" t="s">
        <v>30</v>
      </c>
      <c r="D1067">
        <v>27</v>
      </c>
      <c r="E1067" t="str">
        <f t="shared" si="33"/>
        <v>young adult</v>
      </c>
      <c r="F1067" s="3">
        <v>44869</v>
      </c>
      <c r="G1067" s="3" t="str">
        <f t="shared" si="32"/>
        <v>Nov</v>
      </c>
      <c r="H1067" t="s">
        <v>20</v>
      </c>
      <c r="I1067" t="s">
        <v>47</v>
      </c>
      <c r="J1067" t="s">
        <v>22</v>
      </c>
      <c r="K1067" t="s">
        <v>555</v>
      </c>
      <c r="L1067">
        <v>1</v>
      </c>
      <c r="M1067">
        <v>1099</v>
      </c>
      <c r="N1067" t="s">
        <v>24</v>
      </c>
      <c r="O1067" t="s">
        <v>49</v>
      </c>
      <c r="P1067" t="s">
        <v>85</v>
      </c>
      <c r="Q1067" t="s">
        <v>27</v>
      </c>
      <c r="R1067" t="s">
        <v>28</v>
      </c>
    </row>
    <row r="1068" spans="1:18">
      <c r="A1068">
        <v>1067</v>
      </c>
      <c r="B1068" t="s">
        <v>1498</v>
      </c>
      <c r="C1068" t="s">
        <v>30</v>
      </c>
      <c r="D1068">
        <v>29</v>
      </c>
      <c r="E1068" t="str">
        <f t="shared" si="33"/>
        <v>young adult</v>
      </c>
      <c r="F1068" s="3">
        <v>44869</v>
      </c>
      <c r="G1068" s="3" t="str">
        <f t="shared" si="32"/>
        <v>Nov</v>
      </c>
      <c r="H1068" t="s">
        <v>20</v>
      </c>
      <c r="I1068" t="s">
        <v>52</v>
      </c>
      <c r="J1068" t="s">
        <v>32</v>
      </c>
      <c r="K1068" t="s">
        <v>42</v>
      </c>
      <c r="L1068">
        <v>1</v>
      </c>
      <c r="M1068">
        <v>999</v>
      </c>
      <c r="N1068" t="s">
        <v>24</v>
      </c>
      <c r="O1068" t="s">
        <v>53</v>
      </c>
      <c r="P1068" t="s">
        <v>54</v>
      </c>
      <c r="Q1068" t="s">
        <v>27</v>
      </c>
      <c r="R1068" t="s">
        <v>28</v>
      </c>
    </row>
    <row r="1069" spans="1:18">
      <c r="A1069">
        <v>1068</v>
      </c>
      <c r="B1069" t="s">
        <v>1499</v>
      </c>
      <c r="C1069" t="s">
        <v>30</v>
      </c>
      <c r="D1069">
        <v>68</v>
      </c>
      <c r="E1069" t="str">
        <f t="shared" si="33"/>
        <v>adult</v>
      </c>
      <c r="F1069" s="3">
        <v>44869</v>
      </c>
      <c r="G1069" s="3" t="str">
        <f t="shared" si="32"/>
        <v>Nov</v>
      </c>
      <c r="H1069" t="s">
        <v>204</v>
      </c>
      <c r="I1069" t="s">
        <v>52</v>
      </c>
      <c r="J1069" t="s">
        <v>32</v>
      </c>
      <c r="K1069" t="s">
        <v>81</v>
      </c>
      <c r="L1069">
        <v>1</v>
      </c>
      <c r="M1069">
        <v>573</v>
      </c>
      <c r="N1069" t="s">
        <v>24</v>
      </c>
      <c r="O1069" t="s">
        <v>90</v>
      </c>
      <c r="P1069" t="s">
        <v>1500</v>
      </c>
      <c r="Q1069" t="s">
        <v>27</v>
      </c>
      <c r="R1069" t="s">
        <v>28</v>
      </c>
    </row>
    <row r="1070" spans="1:18">
      <c r="A1070">
        <v>1069</v>
      </c>
      <c r="B1070" t="s">
        <v>1501</v>
      </c>
      <c r="C1070" t="s">
        <v>30</v>
      </c>
      <c r="D1070">
        <v>25</v>
      </c>
      <c r="E1070" t="str">
        <f t="shared" si="33"/>
        <v>young adult</v>
      </c>
      <c r="F1070" s="3">
        <v>44869</v>
      </c>
      <c r="G1070" s="3" t="str">
        <f t="shared" si="32"/>
        <v>Nov</v>
      </c>
      <c r="H1070" t="s">
        <v>20</v>
      </c>
      <c r="I1070" t="s">
        <v>21</v>
      </c>
      <c r="J1070" t="s">
        <v>32</v>
      </c>
      <c r="K1070" t="s">
        <v>37</v>
      </c>
      <c r="L1070">
        <v>1</v>
      </c>
      <c r="M1070">
        <v>537</v>
      </c>
      <c r="N1070" t="s">
        <v>24</v>
      </c>
      <c r="O1070" t="s">
        <v>90</v>
      </c>
      <c r="P1070" t="s">
        <v>1502</v>
      </c>
      <c r="Q1070" t="s">
        <v>27</v>
      </c>
      <c r="R1070" t="s">
        <v>28</v>
      </c>
    </row>
    <row r="1071" spans="1:18">
      <c r="A1071">
        <v>1070</v>
      </c>
      <c r="B1071" t="s">
        <v>1503</v>
      </c>
      <c r="C1071" t="s">
        <v>30</v>
      </c>
      <c r="D1071">
        <v>39</v>
      </c>
      <c r="E1071" t="str">
        <f t="shared" si="33"/>
        <v>adult</v>
      </c>
      <c r="F1071" s="3">
        <v>44869</v>
      </c>
      <c r="G1071" s="3" t="str">
        <f t="shared" si="32"/>
        <v>Nov</v>
      </c>
      <c r="H1071" t="s">
        <v>20</v>
      </c>
      <c r="I1071" t="s">
        <v>41</v>
      </c>
      <c r="J1071" t="s">
        <v>22</v>
      </c>
      <c r="K1071" t="s">
        <v>33</v>
      </c>
      <c r="L1071">
        <v>1</v>
      </c>
      <c r="M1071">
        <v>399</v>
      </c>
      <c r="N1071" t="s">
        <v>24</v>
      </c>
      <c r="O1071" t="s">
        <v>75</v>
      </c>
      <c r="P1071" t="s">
        <v>1504</v>
      </c>
      <c r="Q1071" t="s">
        <v>27</v>
      </c>
      <c r="R1071" t="s">
        <v>28</v>
      </c>
    </row>
    <row r="1072" spans="1:18">
      <c r="A1072">
        <v>1071</v>
      </c>
      <c r="B1072" t="s">
        <v>1505</v>
      </c>
      <c r="C1072" t="s">
        <v>30</v>
      </c>
      <c r="D1072">
        <v>43</v>
      </c>
      <c r="E1072" t="str">
        <f t="shared" si="33"/>
        <v>adult</v>
      </c>
      <c r="F1072" s="3">
        <v>44869</v>
      </c>
      <c r="G1072" s="3" t="str">
        <f t="shared" si="32"/>
        <v>Nov</v>
      </c>
      <c r="H1072" t="s">
        <v>20</v>
      </c>
      <c r="I1072" t="s">
        <v>21</v>
      </c>
      <c r="J1072" t="s">
        <v>32</v>
      </c>
      <c r="K1072" t="s">
        <v>58</v>
      </c>
      <c r="L1072">
        <v>1</v>
      </c>
      <c r="M1072">
        <v>597</v>
      </c>
      <c r="N1072" t="s">
        <v>24</v>
      </c>
      <c r="O1072" t="s">
        <v>49</v>
      </c>
      <c r="P1072" t="s">
        <v>186</v>
      </c>
      <c r="Q1072" t="s">
        <v>27</v>
      </c>
      <c r="R1072" t="s">
        <v>28</v>
      </c>
    </row>
    <row r="1073" spans="1:18">
      <c r="A1073">
        <v>1072</v>
      </c>
      <c r="B1073" t="s">
        <v>1505</v>
      </c>
      <c r="C1073" t="s">
        <v>30</v>
      </c>
      <c r="D1073">
        <v>25</v>
      </c>
      <c r="E1073" t="str">
        <f t="shared" si="33"/>
        <v>young adult</v>
      </c>
      <c r="F1073" s="3">
        <v>44869</v>
      </c>
      <c r="G1073" s="3" t="str">
        <f t="shared" si="32"/>
        <v>Nov</v>
      </c>
      <c r="H1073" t="s">
        <v>20</v>
      </c>
      <c r="I1073" t="s">
        <v>21</v>
      </c>
      <c r="J1073" t="s">
        <v>32</v>
      </c>
      <c r="K1073" t="s">
        <v>33</v>
      </c>
      <c r="L1073">
        <v>1</v>
      </c>
      <c r="M1073">
        <v>525</v>
      </c>
      <c r="N1073" t="s">
        <v>24</v>
      </c>
      <c r="O1073" t="s">
        <v>34</v>
      </c>
      <c r="P1073" t="s">
        <v>857</v>
      </c>
      <c r="Q1073" t="s">
        <v>27</v>
      </c>
      <c r="R1073" t="s">
        <v>28</v>
      </c>
    </row>
    <row r="1074" spans="1:18">
      <c r="A1074">
        <v>1073</v>
      </c>
      <c r="B1074" t="s">
        <v>1506</v>
      </c>
      <c r="C1074" t="s">
        <v>51</v>
      </c>
      <c r="D1074">
        <v>44</v>
      </c>
      <c r="E1074" t="str">
        <f t="shared" si="33"/>
        <v>adult</v>
      </c>
      <c r="F1074" s="3">
        <v>44869</v>
      </c>
      <c r="G1074" s="3" t="str">
        <f t="shared" si="32"/>
        <v>Nov</v>
      </c>
      <c r="H1074" t="s">
        <v>20</v>
      </c>
      <c r="I1074" t="s">
        <v>21</v>
      </c>
      <c r="J1074" t="s">
        <v>32</v>
      </c>
      <c r="K1074" t="s">
        <v>42</v>
      </c>
      <c r="L1074">
        <v>1</v>
      </c>
      <c r="M1074">
        <v>785</v>
      </c>
      <c r="N1074" t="s">
        <v>24</v>
      </c>
      <c r="O1074" t="s">
        <v>49</v>
      </c>
      <c r="P1074" t="s">
        <v>1507</v>
      </c>
      <c r="Q1074" t="s">
        <v>27</v>
      </c>
      <c r="R1074" t="s">
        <v>28</v>
      </c>
    </row>
    <row r="1075" spans="1:18">
      <c r="A1075">
        <v>1074</v>
      </c>
      <c r="B1075" t="s">
        <v>1508</v>
      </c>
      <c r="C1075" t="s">
        <v>30</v>
      </c>
      <c r="D1075">
        <v>35</v>
      </c>
      <c r="E1075" t="str">
        <f t="shared" si="33"/>
        <v>adult</v>
      </c>
      <c r="F1075" s="3">
        <v>44869</v>
      </c>
      <c r="G1075" s="3" t="str">
        <f t="shared" si="32"/>
        <v>Nov</v>
      </c>
      <c r="H1075" t="s">
        <v>20</v>
      </c>
      <c r="I1075" t="s">
        <v>21</v>
      </c>
      <c r="J1075" t="s">
        <v>48</v>
      </c>
      <c r="K1075" t="s">
        <v>37</v>
      </c>
      <c r="L1075">
        <v>1</v>
      </c>
      <c r="M1075">
        <v>899</v>
      </c>
      <c r="N1075" t="s">
        <v>24</v>
      </c>
      <c r="O1075" t="s">
        <v>60</v>
      </c>
      <c r="P1075" t="s">
        <v>1509</v>
      </c>
      <c r="Q1075" t="s">
        <v>27</v>
      </c>
      <c r="R1075" t="s">
        <v>28</v>
      </c>
    </row>
    <row r="1076" spans="1:18">
      <c r="A1076">
        <v>1075</v>
      </c>
      <c r="B1076" t="s">
        <v>1510</v>
      </c>
      <c r="C1076" t="s">
        <v>30</v>
      </c>
      <c r="D1076">
        <v>29</v>
      </c>
      <c r="E1076" t="str">
        <f t="shared" si="33"/>
        <v>young adult</v>
      </c>
      <c r="F1076" s="3">
        <v>44869</v>
      </c>
      <c r="G1076" s="3" t="str">
        <f t="shared" si="32"/>
        <v>Nov</v>
      </c>
      <c r="H1076" t="s">
        <v>20</v>
      </c>
      <c r="I1076" t="s">
        <v>74</v>
      </c>
      <c r="J1076" t="s">
        <v>22</v>
      </c>
      <c r="K1076" t="s">
        <v>37</v>
      </c>
      <c r="L1076">
        <v>1</v>
      </c>
      <c r="M1076">
        <v>399</v>
      </c>
      <c r="N1076" t="s">
        <v>24</v>
      </c>
      <c r="O1076" t="s">
        <v>43</v>
      </c>
      <c r="P1076" t="s">
        <v>108</v>
      </c>
      <c r="Q1076" t="s">
        <v>27</v>
      </c>
      <c r="R1076" t="s">
        <v>28</v>
      </c>
    </row>
    <row r="1077" spans="1:18">
      <c r="A1077">
        <v>1076</v>
      </c>
      <c r="B1077" t="s">
        <v>1511</v>
      </c>
      <c r="C1077" t="s">
        <v>30</v>
      </c>
      <c r="D1077">
        <v>62</v>
      </c>
      <c r="E1077" t="str">
        <f t="shared" si="33"/>
        <v>adult</v>
      </c>
      <c r="F1077" s="3">
        <v>44869</v>
      </c>
      <c r="G1077" s="3" t="str">
        <f t="shared" si="32"/>
        <v>Nov</v>
      </c>
      <c r="H1077" t="s">
        <v>20</v>
      </c>
      <c r="I1077" t="s">
        <v>74</v>
      </c>
      <c r="J1077" t="s">
        <v>48</v>
      </c>
      <c r="K1077" t="s">
        <v>33</v>
      </c>
      <c r="L1077">
        <v>1</v>
      </c>
      <c r="M1077">
        <v>771</v>
      </c>
      <c r="N1077" t="s">
        <v>24</v>
      </c>
      <c r="O1077" t="s">
        <v>53</v>
      </c>
      <c r="P1077" t="s">
        <v>54</v>
      </c>
      <c r="Q1077" t="s">
        <v>27</v>
      </c>
      <c r="R1077" t="s">
        <v>28</v>
      </c>
    </row>
    <row r="1078" spans="1:18">
      <c r="A1078">
        <v>1077</v>
      </c>
      <c r="B1078" t="s">
        <v>1512</v>
      </c>
      <c r="C1078" t="s">
        <v>51</v>
      </c>
      <c r="D1078">
        <v>75</v>
      </c>
      <c r="E1078" t="str">
        <f t="shared" si="33"/>
        <v>adult</v>
      </c>
      <c r="F1078" s="3">
        <v>44869</v>
      </c>
      <c r="G1078" s="3" t="str">
        <f t="shared" si="32"/>
        <v>Nov</v>
      </c>
      <c r="H1078" t="s">
        <v>20</v>
      </c>
      <c r="I1078" t="s">
        <v>41</v>
      </c>
      <c r="J1078" t="s">
        <v>32</v>
      </c>
      <c r="K1078" t="s">
        <v>33</v>
      </c>
      <c r="L1078">
        <v>1</v>
      </c>
      <c r="M1078">
        <v>631</v>
      </c>
      <c r="N1078" t="s">
        <v>24</v>
      </c>
      <c r="O1078" t="s">
        <v>469</v>
      </c>
      <c r="P1078" t="s">
        <v>1513</v>
      </c>
      <c r="Q1078" t="s">
        <v>27</v>
      </c>
      <c r="R1078" t="s">
        <v>28</v>
      </c>
    </row>
    <row r="1079" spans="1:18">
      <c r="A1079">
        <v>1078</v>
      </c>
      <c r="B1079" t="s">
        <v>1514</v>
      </c>
      <c r="C1079" t="s">
        <v>30</v>
      </c>
      <c r="D1079">
        <v>31</v>
      </c>
      <c r="E1079" t="str">
        <f t="shared" si="33"/>
        <v>young adult</v>
      </c>
      <c r="F1079" s="3">
        <v>44869</v>
      </c>
      <c r="G1079" s="3" t="str">
        <f t="shared" si="32"/>
        <v>Nov</v>
      </c>
      <c r="H1079" t="s">
        <v>168</v>
      </c>
      <c r="I1079" t="s">
        <v>21</v>
      </c>
      <c r="J1079" t="s">
        <v>22</v>
      </c>
      <c r="K1079" t="s">
        <v>58</v>
      </c>
      <c r="L1079">
        <v>1</v>
      </c>
      <c r="M1079">
        <v>333</v>
      </c>
      <c r="N1079" t="s">
        <v>24</v>
      </c>
      <c r="O1079" t="s">
        <v>43</v>
      </c>
      <c r="P1079" t="s">
        <v>379</v>
      </c>
      <c r="Q1079" t="s">
        <v>27</v>
      </c>
      <c r="R1079" t="s">
        <v>28</v>
      </c>
    </row>
    <row r="1080" spans="1:18">
      <c r="A1080">
        <v>1079</v>
      </c>
      <c r="B1080" t="s">
        <v>1515</v>
      </c>
      <c r="C1080" t="s">
        <v>30</v>
      </c>
      <c r="D1080">
        <v>28</v>
      </c>
      <c r="E1080" t="str">
        <f t="shared" si="33"/>
        <v>young adult</v>
      </c>
      <c r="F1080" s="3">
        <v>44869</v>
      </c>
      <c r="G1080" s="3" t="str">
        <f t="shared" si="32"/>
        <v>Nov</v>
      </c>
      <c r="H1080" t="s">
        <v>20</v>
      </c>
      <c r="I1080" t="s">
        <v>21</v>
      </c>
      <c r="J1080" t="s">
        <v>32</v>
      </c>
      <c r="K1080" t="s">
        <v>37</v>
      </c>
      <c r="L1080">
        <v>1</v>
      </c>
      <c r="M1080">
        <v>888</v>
      </c>
      <c r="N1080" t="s">
        <v>24</v>
      </c>
      <c r="O1080" t="s">
        <v>53</v>
      </c>
      <c r="P1080" t="s">
        <v>54</v>
      </c>
      <c r="Q1080" t="s">
        <v>27</v>
      </c>
      <c r="R1080" t="s">
        <v>28</v>
      </c>
    </row>
    <row r="1081" spans="1:18">
      <c r="A1081">
        <v>1080</v>
      </c>
      <c r="B1081" t="s">
        <v>1516</v>
      </c>
      <c r="C1081" t="s">
        <v>51</v>
      </c>
      <c r="D1081">
        <v>35</v>
      </c>
      <c r="E1081" t="str">
        <f t="shared" si="33"/>
        <v>adult</v>
      </c>
      <c r="F1081" s="3">
        <v>44869</v>
      </c>
      <c r="G1081" s="3" t="str">
        <f t="shared" si="32"/>
        <v>Nov</v>
      </c>
      <c r="H1081" t="s">
        <v>20</v>
      </c>
      <c r="I1081" t="s">
        <v>31</v>
      </c>
      <c r="J1081" t="s">
        <v>32</v>
      </c>
      <c r="K1081" t="s">
        <v>42</v>
      </c>
      <c r="L1081">
        <v>1</v>
      </c>
      <c r="M1081">
        <v>666</v>
      </c>
      <c r="N1081" t="s">
        <v>24</v>
      </c>
      <c r="O1081" t="s">
        <v>112</v>
      </c>
      <c r="P1081" t="s">
        <v>854</v>
      </c>
      <c r="Q1081" t="s">
        <v>27</v>
      </c>
      <c r="R1081" t="s">
        <v>28</v>
      </c>
    </row>
    <row r="1082" spans="1:18">
      <c r="A1082">
        <v>1081</v>
      </c>
      <c r="B1082" t="s">
        <v>1517</v>
      </c>
      <c r="C1082" t="s">
        <v>30</v>
      </c>
      <c r="D1082">
        <v>23</v>
      </c>
      <c r="E1082" t="str">
        <f t="shared" si="33"/>
        <v>young adult</v>
      </c>
      <c r="F1082" s="3">
        <v>44869</v>
      </c>
      <c r="G1082" s="3" t="str">
        <f t="shared" si="32"/>
        <v>Nov</v>
      </c>
      <c r="H1082" t="s">
        <v>20</v>
      </c>
      <c r="I1082" t="s">
        <v>31</v>
      </c>
      <c r="J1082" t="s">
        <v>22</v>
      </c>
      <c r="K1082" t="s">
        <v>37</v>
      </c>
      <c r="L1082">
        <v>1</v>
      </c>
      <c r="M1082">
        <v>521</v>
      </c>
      <c r="N1082" t="s">
        <v>24</v>
      </c>
      <c r="O1082" t="s">
        <v>386</v>
      </c>
      <c r="P1082" t="s">
        <v>1465</v>
      </c>
      <c r="Q1082" t="s">
        <v>27</v>
      </c>
      <c r="R1082" t="s">
        <v>28</v>
      </c>
    </row>
    <row r="1083" spans="1:18">
      <c r="A1083">
        <v>1082</v>
      </c>
      <c r="B1083" t="s">
        <v>1518</v>
      </c>
      <c r="C1083" t="s">
        <v>30</v>
      </c>
      <c r="D1083">
        <v>20</v>
      </c>
      <c r="E1083" t="str">
        <f t="shared" si="33"/>
        <v>Teenager</v>
      </c>
      <c r="F1083" s="3">
        <v>44869</v>
      </c>
      <c r="G1083" s="3" t="str">
        <f t="shared" si="32"/>
        <v>Nov</v>
      </c>
      <c r="H1083" t="s">
        <v>20</v>
      </c>
      <c r="I1083" t="s">
        <v>21</v>
      </c>
      <c r="J1083" t="s">
        <v>32</v>
      </c>
      <c r="K1083" t="s">
        <v>33</v>
      </c>
      <c r="L1083">
        <v>1</v>
      </c>
      <c r="M1083">
        <v>792</v>
      </c>
      <c r="N1083" t="s">
        <v>24</v>
      </c>
      <c r="O1083" t="s">
        <v>90</v>
      </c>
      <c r="P1083" t="s">
        <v>91</v>
      </c>
      <c r="Q1083" t="s">
        <v>27</v>
      </c>
      <c r="R1083" t="s">
        <v>28</v>
      </c>
    </row>
    <row r="1084" spans="1:18">
      <c r="A1084">
        <v>1083</v>
      </c>
      <c r="B1084" t="s">
        <v>1519</v>
      </c>
      <c r="C1084" t="s">
        <v>30</v>
      </c>
      <c r="D1084">
        <v>76</v>
      </c>
      <c r="E1084" t="str">
        <f t="shared" si="33"/>
        <v>adult</v>
      </c>
      <c r="F1084" s="3">
        <v>44869</v>
      </c>
      <c r="G1084" s="3" t="str">
        <f t="shared" si="32"/>
        <v>Nov</v>
      </c>
      <c r="H1084" t="s">
        <v>20</v>
      </c>
      <c r="I1084" t="s">
        <v>74</v>
      </c>
      <c r="J1084" t="s">
        <v>22</v>
      </c>
      <c r="K1084" t="s">
        <v>58</v>
      </c>
      <c r="L1084">
        <v>1</v>
      </c>
      <c r="M1084">
        <v>301</v>
      </c>
      <c r="N1084" t="s">
        <v>24</v>
      </c>
      <c r="O1084" t="s">
        <v>38</v>
      </c>
      <c r="P1084" t="s">
        <v>1520</v>
      </c>
      <c r="Q1084" t="s">
        <v>27</v>
      </c>
      <c r="R1084" t="s">
        <v>28</v>
      </c>
    </row>
    <row r="1085" spans="1:18">
      <c r="A1085">
        <v>1084</v>
      </c>
      <c r="B1085" t="s">
        <v>1521</v>
      </c>
      <c r="C1085" t="s">
        <v>30</v>
      </c>
      <c r="D1085">
        <v>40</v>
      </c>
      <c r="E1085" t="str">
        <f t="shared" si="33"/>
        <v>adult</v>
      </c>
      <c r="F1085" s="3">
        <v>44869</v>
      </c>
      <c r="G1085" s="3" t="str">
        <f t="shared" si="32"/>
        <v>Nov</v>
      </c>
      <c r="H1085" t="s">
        <v>20</v>
      </c>
      <c r="I1085" t="s">
        <v>41</v>
      </c>
      <c r="J1085" t="s">
        <v>48</v>
      </c>
      <c r="K1085" t="s">
        <v>42</v>
      </c>
      <c r="L1085">
        <v>1</v>
      </c>
      <c r="M1085">
        <v>771</v>
      </c>
      <c r="N1085" t="s">
        <v>24</v>
      </c>
      <c r="O1085" t="s">
        <v>78</v>
      </c>
      <c r="P1085" t="s">
        <v>493</v>
      </c>
      <c r="Q1085" t="s">
        <v>27</v>
      </c>
      <c r="R1085" t="s">
        <v>28</v>
      </c>
    </row>
    <row r="1086" spans="1:18">
      <c r="A1086">
        <v>1085</v>
      </c>
      <c r="B1086" t="s">
        <v>1522</v>
      </c>
      <c r="C1086" t="s">
        <v>30</v>
      </c>
      <c r="D1086">
        <v>31</v>
      </c>
      <c r="E1086" t="str">
        <f t="shared" si="33"/>
        <v>young adult</v>
      </c>
      <c r="F1086" s="3">
        <v>44869</v>
      </c>
      <c r="G1086" s="3" t="str">
        <f t="shared" si="32"/>
        <v>Nov</v>
      </c>
      <c r="H1086" t="s">
        <v>204</v>
      </c>
      <c r="I1086" t="s">
        <v>21</v>
      </c>
      <c r="J1086" t="s">
        <v>22</v>
      </c>
      <c r="K1086" t="s">
        <v>163</v>
      </c>
      <c r="L1086">
        <v>1</v>
      </c>
      <c r="M1086">
        <v>431</v>
      </c>
      <c r="N1086" t="s">
        <v>24</v>
      </c>
      <c r="O1086" t="s">
        <v>53</v>
      </c>
      <c r="P1086" t="s">
        <v>54</v>
      </c>
      <c r="Q1086" t="s">
        <v>27</v>
      </c>
      <c r="R1086" t="s">
        <v>28</v>
      </c>
    </row>
    <row r="1087" spans="1:18">
      <c r="A1087">
        <v>1086</v>
      </c>
      <c r="B1087" t="s">
        <v>1523</v>
      </c>
      <c r="C1087" t="s">
        <v>30</v>
      </c>
      <c r="D1087">
        <v>18</v>
      </c>
      <c r="E1087" t="str">
        <f t="shared" si="33"/>
        <v>Teenager</v>
      </c>
      <c r="F1087" s="3">
        <v>44869</v>
      </c>
      <c r="G1087" s="3" t="str">
        <f t="shared" si="32"/>
        <v>Nov</v>
      </c>
      <c r="H1087" t="s">
        <v>20</v>
      </c>
      <c r="I1087" t="s">
        <v>21</v>
      </c>
      <c r="J1087" t="s">
        <v>48</v>
      </c>
      <c r="K1087" t="s">
        <v>58</v>
      </c>
      <c r="L1087">
        <v>1</v>
      </c>
      <c r="M1087">
        <v>743</v>
      </c>
      <c r="N1087" t="s">
        <v>24</v>
      </c>
      <c r="O1087" t="s">
        <v>49</v>
      </c>
      <c r="P1087" t="s">
        <v>85</v>
      </c>
      <c r="Q1087" t="s">
        <v>27</v>
      </c>
      <c r="R1087" t="s">
        <v>28</v>
      </c>
    </row>
    <row r="1088" spans="1:18">
      <c r="A1088">
        <v>1087</v>
      </c>
      <c r="B1088" t="s">
        <v>1524</v>
      </c>
      <c r="C1088" t="s">
        <v>30</v>
      </c>
      <c r="D1088">
        <v>34</v>
      </c>
      <c r="E1088" t="str">
        <f t="shared" si="33"/>
        <v>adult</v>
      </c>
      <c r="F1088" s="3">
        <v>44869</v>
      </c>
      <c r="G1088" s="3" t="str">
        <f t="shared" si="32"/>
        <v>Nov</v>
      </c>
      <c r="H1088" t="s">
        <v>20</v>
      </c>
      <c r="I1088" t="s">
        <v>52</v>
      </c>
      <c r="J1088" t="s">
        <v>32</v>
      </c>
      <c r="K1088" t="s">
        <v>89</v>
      </c>
      <c r="L1088">
        <v>1</v>
      </c>
      <c r="M1088">
        <v>788</v>
      </c>
      <c r="N1088" t="s">
        <v>24</v>
      </c>
      <c r="O1088" t="s">
        <v>605</v>
      </c>
      <c r="P1088" t="s">
        <v>1264</v>
      </c>
      <c r="Q1088" t="s">
        <v>27</v>
      </c>
      <c r="R1088" t="s">
        <v>28</v>
      </c>
    </row>
    <row r="1089" spans="1:18">
      <c r="A1089">
        <v>1088</v>
      </c>
      <c r="B1089" t="s">
        <v>1525</v>
      </c>
      <c r="C1089" t="s">
        <v>30</v>
      </c>
      <c r="D1089">
        <v>23</v>
      </c>
      <c r="E1089" t="str">
        <f t="shared" si="33"/>
        <v>young adult</v>
      </c>
      <c r="F1089" s="3">
        <v>44869</v>
      </c>
      <c r="G1089" s="3" t="str">
        <f t="shared" si="32"/>
        <v>Nov</v>
      </c>
      <c r="H1089" t="s">
        <v>20</v>
      </c>
      <c r="I1089" t="s">
        <v>21</v>
      </c>
      <c r="J1089" t="s">
        <v>48</v>
      </c>
      <c r="K1089" t="s">
        <v>58</v>
      </c>
      <c r="L1089">
        <v>1</v>
      </c>
      <c r="M1089">
        <v>771</v>
      </c>
      <c r="N1089" t="s">
        <v>24</v>
      </c>
      <c r="O1089" t="s">
        <v>71</v>
      </c>
      <c r="P1089" t="s">
        <v>72</v>
      </c>
      <c r="Q1089" t="s">
        <v>27</v>
      </c>
      <c r="R1089" t="s">
        <v>28</v>
      </c>
    </row>
    <row r="1090" spans="1:18">
      <c r="A1090">
        <v>1089</v>
      </c>
      <c r="B1090" t="s">
        <v>1526</v>
      </c>
      <c r="C1090" t="s">
        <v>30</v>
      </c>
      <c r="D1090">
        <v>32</v>
      </c>
      <c r="E1090" t="str">
        <f t="shared" si="33"/>
        <v>adult</v>
      </c>
      <c r="F1090" s="3">
        <v>44869</v>
      </c>
      <c r="G1090" s="3" t="str">
        <f t="shared" si="32"/>
        <v>Nov</v>
      </c>
      <c r="H1090" t="s">
        <v>20</v>
      </c>
      <c r="I1090" t="s">
        <v>21</v>
      </c>
      <c r="J1090" t="s">
        <v>48</v>
      </c>
      <c r="K1090" t="s">
        <v>33</v>
      </c>
      <c r="L1090">
        <v>1</v>
      </c>
      <c r="M1090">
        <v>413</v>
      </c>
      <c r="N1090" t="s">
        <v>24</v>
      </c>
      <c r="O1090" t="s">
        <v>75</v>
      </c>
      <c r="P1090" t="s">
        <v>76</v>
      </c>
      <c r="Q1090" t="s">
        <v>27</v>
      </c>
      <c r="R1090" t="s">
        <v>28</v>
      </c>
    </row>
    <row r="1091" spans="1:18">
      <c r="A1091">
        <v>1090</v>
      </c>
      <c r="B1091" t="s">
        <v>1527</v>
      </c>
      <c r="C1091" t="s">
        <v>30</v>
      </c>
      <c r="D1091">
        <v>48</v>
      </c>
      <c r="E1091" t="str">
        <f t="shared" si="33"/>
        <v>adult</v>
      </c>
      <c r="F1091" s="3">
        <v>44869</v>
      </c>
      <c r="G1091" s="3" t="str">
        <f t="shared" ref="G1091:G1154" si="34">TEXT(F1091,"mmm")</f>
        <v>Nov</v>
      </c>
      <c r="H1091" t="s">
        <v>204</v>
      </c>
      <c r="I1091" t="s">
        <v>31</v>
      </c>
      <c r="J1091" t="s">
        <v>48</v>
      </c>
      <c r="K1091" t="s">
        <v>33</v>
      </c>
      <c r="L1091">
        <v>1</v>
      </c>
      <c r="M1091">
        <v>588</v>
      </c>
      <c r="N1091" t="s">
        <v>24</v>
      </c>
      <c r="O1091" t="s">
        <v>38</v>
      </c>
      <c r="P1091" t="s">
        <v>39</v>
      </c>
      <c r="Q1091" t="s">
        <v>27</v>
      </c>
      <c r="R1091" t="s">
        <v>28</v>
      </c>
    </row>
    <row r="1092" spans="1:18">
      <c r="A1092">
        <v>1091</v>
      </c>
      <c r="B1092" t="s">
        <v>1528</v>
      </c>
      <c r="C1092" t="s">
        <v>30</v>
      </c>
      <c r="D1092">
        <v>69</v>
      </c>
      <c r="E1092" t="str">
        <f t="shared" si="33"/>
        <v>adult</v>
      </c>
      <c r="F1092" s="3">
        <v>44869</v>
      </c>
      <c r="G1092" s="3" t="str">
        <f t="shared" si="34"/>
        <v>Nov</v>
      </c>
      <c r="H1092" t="s">
        <v>20</v>
      </c>
      <c r="I1092" t="s">
        <v>31</v>
      </c>
      <c r="J1092" t="s">
        <v>320</v>
      </c>
      <c r="K1092" t="s">
        <v>37</v>
      </c>
      <c r="L1092">
        <v>1</v>
      </c>
      <c r="M1092">
        <v>625</v>
      </c>
      <c r="N1092" t="s">
        <v>24</v>
      </c>
      <c r="O1092" t="s">
        <v>386</v>
      </c>
      <c r="P1092" t="s">
        <v>1529</v>
      </c>
      <c r="Q1092" t="s">
        <v>27</v>
      </c>
      <c r="R1092" t="s">
        <v>28</v>
      </c>
    </row>
    <row r="1093" spans="1:18">
      <c r="A1093">
        <v>1092</v>
      </c>
      <c r="B1093" t="s">
        <v>1530</v>
      </c>
      <c r="C1093" t="s">
        <v>30</v>
      </c>
      <c r="D1093">
        <v>30</v>
      </c>
      <c r="E1093" t="str">
        <f t="shared" si="33"/>
        <v>young adult</v>
      </c>
      <c r="F1093" s="3">
        <v>44869</v>
      </c>
      <c r="G1093" s="3" t="str">
        <f t="shared" si="34"/>
        <v>Nov</v>
      </c>
      <c r="H1093" t="s">
        <v>20</v>
      </c>
      <c r="I1093" t="s">
        <v>47</v>
      </c>
      <c r="J1093" t="s">
        <v>32</v>
      </c>
      <c r="K1093" t="s">
        <v>23</v>
      </c>
      <c r="L1093">
        <v>1</v>
      </c>
      <c r="M1093">
        <v>702</v>
      </c>
      <c r="N1093" t="s">
        <v>24</v>
      </c>
      <c r="O1093" t="s">
        <v>469</v>
      </c>
      <c r="P1093" t="s">
        <v>1531</v>
      </c>
      <c r="Q1093" t="s">
        <v>27</v>
      </c>
      <c r="R1093" t="s">
        <v>28</v>
      </c>
    </row>
    <row r="1094" spans="1:18">
      <c r="A1094">
        <v>1093</v>
      </c>
      <c r="B1094" t="s">
        <v>1532</v>
      </c>
      <c r="C1094" t="s">
        <v>30</v>
      </c>
      <c r="D1094">
        <v>25</v>
      </c>
      <c r="E1094" t="str">
        <f t="shared" si="33"/>
        <v>young adult</v>
      </c>
      <c r="F1094" s="3">
        <v>44869</v>
      </c>
      <c r="G1094" s="3" t="str">
        <f t="shared" si="34"/>
        <v>Nov</v>
      </c>
      <c r="H1094" t="s">
        <v>20</v>
      </c>
      <c r="I1094" t="s">
        <v>47</v>
      </c>
      <c r="J1094" t="s">
        <v>32</v>
      </c>
      <c r="K1094" t="s">
        <v>58</v>
      </c>
      <c r="L1094">
        <v>1</v>
      </c>
      <c r="M1094">
        <v>613</v>
      </c>
      <c r="N1094" t="s">
        <v>24</v>
      </c>
      <c r="O1094" t="s">
        <v>71</v>
      </c>
      <c r="P1094" t="s">
        <v>1022</v>
      </c>
      <c r="Q1094" t="s">
        <v>27</v>
      </c>
      <c r="R1094" t="s">
        <v>28</v>
      </c>
    </row>
    <row r="1095" spans="1:18">
      <c r="A1095">
        <v>1094</v>
      </c>
      <c r="B1095" t="s">
        <v>1533</v>
      </c>
      <c r="C1095" t="s">
        <v>30</v>
      </c>
      <c r="D1095">
        <v>45</v>
      </c>
      <c r="E1095" t="str">
        <f t="shared" si="33"/>
        <v>adult</v>
      </c>
      <c r="F1095" s="3">
        <v>44869</v>
      </c>
      <c r="G1095" s="3" t="str">
        <f t="shared" si="34"/>
        <v>Nov</v>
      </c>
      <c r="H1095" t="s">
        <v>20</v>
      </c>
      <c r="I1095" t="s">
        <v>41</v>
      </c>
      <c r="J1095" t="s">
        <v>32</v>
      </c>
      <c r="K1095" t="s">
        <v>23</v>
      </c>
      <c r="L1095">
        <v>1</v>
      </c>
      <c r="M1095">
        <v>666</v>
      </c>
      <c r="N1095" t="s">
        <v>24</v>
      </c>
      <c r="O1095" t="s">
        <v>105</v>
      </c>
      <c r="P1095" t="s">
        <v>1534</v>
      </c>
      <c r="Q1095" t="s">
        <v>27</v>
      </c>
      <c r="R1095" t="s">
        <v>28</v>
      </c>
    </row>
    <row r="1096" spans="1:18">
      <c r="A1096">
        <v>1095</v>
      </c>
      <c r="B1096" t="s">
        <v>1535</v>
      </c>
      <c r="C1096" t="s">
        <v>30</v>
      </c>
      <c r="D1096">
        <v>31</v>
      </c>
      <c r="E1096" t="str">
        <f t="shared" si="33"/>
        <v>young adult</v>
      </c>
      <c r="F1096" s="3">
        <v>44869</v>
      </c>
      <c r="G1096" s="3" t="str">
        <f t="shared" si="34"/>
        <v>Nov</v>
      </c>
      <c r="H1096" t="s">
        <v>20</v>
      </c>
      <c r="I1096" t="s">
        <v>21</v>
      </c>
      <c r="J1096" t="s">
        <v>32</v>
      </c>
      <c r="K1096" t="s">
        <v>23</v>
      </c>
      <c r="L1096">
        <v>1</v>
      </c>
      <c r="M1096">
        <v>788</v>
      </c>
      <c r="N1096" t="s">
        <v>24</v>
      </c>
      <c r="O1096" t="s">
        <v>43</v>
      </c>
      <c r="P1096" t="s">
        <v>1536</v>
      </c>
      <c r="Q1096" t="s">
        <v>27</v>
      </c>
      <c r="R1096" t="s">
        <v>28</v>
      </c>
    </row>
    <row r="1097" spans="1:18">
      <c r="A1097">
        <v>1096</v>
      </c>
      <c r="B1097" t="s">
        <v>1537</v>
      </c>
      <c r="C1097" t="s">
        <v>30</v>
      </c>
      <c r="D1097">
        <v>39</v>
      </c>
      <c r="E1097" t="str">
        <f t="shared" si="33"/>
        <v>adult</v>
      </c>
      <c r="F1097" s="3">
        <v>44869</v>
      </c>
      <c r="G1097" s="3" t="str">
        <f t="shared" si="34"/>
        <v>Nov</v>
      </c>
      <c r="H1097" t="s">
        <v>204</v>
      </c>
      <c r="I1097" t="s">
        <v>41</v>
      </c>
      <c r="J1097" t="s">
        <v>32</v>
      </c>
      <c r="K1097" t="s">
        <v>23</v>
      </c>
      <c r="L1097">
        <v>1</v>
      </c>
      <c r="M1097">
        <v>521</v>
      </c>
      <c r="N1097" t="s">
        <v>24</v>
      </c>
      <c r="O1097" t="s">
        <v>90</v>
      </c>
      <c r="P1097" t="s">
        <v>91</v>
      </c>
      <c r="Q1097" t="s">
        <v>27</v>
      </c>
      <c r="R1097" t="s">
        <v>28</v>
      </c>
    </row>
    <row r="1098" spans="1:18">
      <c r="A1098">
        <v>1097</v>
      </c>
      <c r="B1098" t="s">
        <v>1538</v>
      </c>
      <c r="C1098" t="s">
        <v>30</v>
      </c>
      <c r="D1098">
        <v>42</v>
      </c>
      <c r="E1098" t="str">
        <f t="shared" si="33"/>
        <v>adult</v>
      </c>
      <c r="F1098" s="3">
        <v>44869</v>
      </c>
      <c r="G1098" s="3" t="str">
        <f t="shared" si="34"/>
        <v>Nov</v>
      </c>
      <c r="H1098" t="s">
        <v>93</v>
      </c>
      <c r="I1098" t="s">
        <v>74</v>
      </c>
      <c r="J1098" t="s">
        <v>22</v>
      </c>
      <c r="K1098" t="s">
        <v>163</v>
      </c>
      <c r="L1098">
        <v>1</v>
      </c>
      <c r="M1098">
        <v>426</v>
      </c>
      <c r="N1098" t="s">
        <v>24</v>
      </c>
      <c r="O1098" t="s">
        <v>43</v>
      </c>
      <c r="P1098" t="s">
        <v>108</v>
      </c>
      <c r="Q1098" t="s">
        <v>27</v>
      </c>
      <c r="R1098" t="s">
        <v>28</v>
      </c>
    </row>
    <row r="1099" spans="1:18">
      <c r="A1099">
        <v>1098</v>
      </c>
      <c r="B1099" t="s">
        <v>1539</v>
      </c>
      <c r="C1099" t="s">
        <v>30</v>
      </c>
      <c r="D1099">
        <v>25</v>
      </c>
      <c r="E1099" t="str">
        <f t="shared" si="33"/>
        <v>young adult</v>
      </c>
      <c r="F1099" s="3">
        <v>44869</v>
      </c>
      <c r="G1099" s="3" t="str">
        <f t="shared" si="34"/>
        <v>Nov</v>
      </c>
      <c r="H1099" t="s">
        <v>20</v>
      </c>
      <c r="I1099" t="s">
        <v>56</v>
      </c>
      <c r="J1099" t="s">
        <v>32</v>
      </c>
      <c r="K1099" t="s">
        <v>81</v>
      </c>
      <c r="L1099">
        <v>1</v>
      </c>
      <c r="M1099">
        <v>666</v>
      </c>
      <c r="N1099" t="s">
        <v>24</v>
      </c>
      <c r="O1099" t="s">
        <v>71</v>
      </c>
      <c r="P1099" t="s">
        <v>235</v>
      </c>
      <c r="Q1099" t="s">
        <v>27</v>
      </c>
      <c r="R1099" t="s">
        <v>28</v>
      </c>
    </row>
    <row r="1100" spans="1:18">
      <c r="A1100">
        <v>1099</v>
      </c>
      <c r="B1100" t="s">
        <v>1540</v>
      </c>
      <c r="C1100" t="s">
        <v>30</v>
      </c>
      <c r="D1100">
        <v>30</v>
      </c>
      <c r="E1100" t="str">
        <f t="shared" si="33"/>
        <v>young adult</v>
      </c>
      <c r="F1100" s="3">
        <v>44869</v>
      </c>
      <c r="G1100" s="3" t="str">
        <f t="shared" si="34"/>
        <v>Nov</v>
      </c>
      <c r="H1100" t="s">
        <v>20</v>
      </c>
      <c r="I1100" t="s">
        <v>41</v>
      </c>
      <c r="J1100" t="s">
        <v>64</v>
      </c>
      <c r="K1100" t="s">
        <v>42</v>
      </c>
      <c r="L1100">
        <v>1</v>
      </c>
      <c r="M1100">
        <v>522</v>
      </c>
      <c r="N1100" t="s">
        <v>24</v>
      </c>
      <c r="O1100" t="s">
        <v>53</v>
      </c>
      <c r="P1100" t="s">
        <v>54</v>
      </c>
      <c r="Q1100" t="s">
        <v>27</v>
      </c>
      <c r="R1100" t="s">
        <v>28</v>
      </c>
    </row>
    <row r="1101" spans="1:18">
      <c r="A1101">
        <v>1100</v>
      </c>
      <c r="B1101" t="s">
        <v>1541</v>
      </c>
      <c r="C1101" t="s">
        <v>30</v>
      </c>
      <c r="D1101">
        <v>23</v>
      </c>
      <c r="E1101" t="str">
        <f t="shared" si="33"/>
        <v>young adult</v>
      </c>
      <c r="F1101" s="3">
        <v>44869</v>
      </c>
      <c r="G1101" s="3" t="str">
        <f t="shared" si="34"/>
        <v>Nov</v>
      </c>
      <c r="H1101" t="s">
        <v>20</v>
      </c>
      <c r="I1101" t="s">
        <v>21</v>
      </c>
      <c r="J1101" t="s">
        <v>320</v>
      </c>
      <c r="K1101" t="s">
        <v>33</v>
      </c>
      <c r="L1101">
        <v>1</v>
      </c>
      <c r="M1101">
        <v>625</v>
      </c>
      <c r="N1101" t="s">
        <v>24</v>
      </c>
      <c r="O1101" t="s">
        <v>71</v>
      </c>
      <c r="P1101" t="s">
        <v>1542</v>
      </c>
      <c r="Q1101" t="s">
        <v>27</v>
      </c>
      <c r="R1101" t="s">
        <v>28</v>
      </c>
    </row>
    <row r="1102" spans="1:18">
      <c r="A1102">
        <v>1101</v>
      </c>
      <c r="B1102" t="s">
        <v>1543</v>
      </c>
      <c r="C1102" t="s">
        <v>30</v>
      </c>
      <c r="D1102">
        <v>46</v>
      </c>
      <c r="E1102" t="str">
        <f t="shared" si="33"/>
        <v>adult</v>
      </c>
      <c r="F1102" s="3">
        <v>44869</v>
      </c>
      <c r="G1102" s="3" t="str">
        <f t="shared" si="34"/>
        <v>Nov</v>
      </c>
      <c r="H1102" t="s">
        <v>20</v>
      </c>
      <c r="I1102" t="s">
        <v>21</v>
      </c>
      <c r="J1102" t="s">
        <v>155</v>
      </c>
      <c r="K1102" t="s">
        <v>156</v>
      </c>
      <c r="L1102">
        <v>1</v>
      </c>
      <c r="M1102">
        <v>819</v>
      </c>
      <c r="N1102" t="s">
        <v>24</v>
      </c>
      <c r="O1102" t="s">
        <v>49</v>
      </c>
      <c r="P1102" t="s">
        <v>186</v>
      </c>
      <c r="Q1102" t="s">
        <v>27</v>
      </c>
      <c r="R1102" t="s">
        <v>28</v>
      </c>
    </row>
    <row r="1103" spans="1:18">
      <c r="A1103">
        <v>1102</v>
      </c>
      <c r="B1103" t="s">
        <v>1544</v>
      </c>
      <c r="C1103" t="s">
        <v>51</v>
      </c>
      <c r="D1103">
        <v>71</v>
      </c>
      <c r="E1103" t="str">
        <f t="shared" si="33"/>
        <v>adult</v>
      </c>
      <c r="F1103" s="3">
        <v>44869</v>
      </c>
      <c r="G1103" s="3" t="str">
        <f t="shared" si="34"/>
        <v>Nov</v>
      </c>
      <c r="H1103" t="s">
        <v>20</v>
      </c>
      <c r="I1103" t="s">
        <v>47</v>
      </c>
      <c r="J1103" t="s">
        <v>32</v>
      </c>
      <c r="K1103" t="s">
        <v>81</v>
      </c>
      <c r="L1103">
        <v>1</v>
      </c>
      <c r="M1103">
        <v>696</v>
      </c>
      <c r="N1103" t="s">
        <v>24</v>
      </c>
      <c r="O1103" t="s">
        <v>53</v>
      </c>
      <c r="P1103" t="s">
        <v>184</v>
      </c>
      <c r="Q1103" t="s">
        <v>27</v>
      </c>
      <c r="R1103" t="s">
        <v>28</v>
      </c>
    </row>
    <row r="1104" spans="1:18">
      <c r="A1104">
        <v>1103</v>
      </c>
      <c r="B1104" t="s">
        <v>1545</v>
      </c>
      <c r="C1104" t="s">
        <v>30</v>
      </c>
      <c r="D1104">
        <v>25</v>
      </c>
      <c r="E1104" t="str">
        <f t="shared" si="33"/>
        <v>young adult</v>
      </c>
      <c r="F1104" s="3">
        <v>44869</v>
      </c>
      <c r="G1104" s="3" t="str">
        <f t="shared" si="34"/>
        <v>Nov</v>
      </c>
      <c r="H1104" t="s">
        <v>93</v>
      </c>
      <c r="I1104" t="s">
        <v>41</v>
      </c>
      <c r="J1104" t="s">
        <v>48</v>
      </c>
      <c r="K1104" t="s">
        <v>89</v>
      </c>
      <c r="L1104">
        <v>1</v>
      </c>
      <c r="M1104">
        <v>668</v>
      </c>
      <c r="N1104" t="s">
        <v>24</v>
      </c>
      <c r="O1104" t="s">
        <v>25</v>
      </c>
      <c r="P1104" t="s">
        <v>26</v>
      </c>
      <c r="Q1104" t="s">
        <v>27</v>
      </c>
      <c r="R1104" t="s">
        <v>28</v>
      </c>
    </row>
    <row r="1105" spans="1:18">
      <c r="A1105">
        <v>1104</v>
      </c>
      <c r="B1105" t="s">
        <v>1546</v>
      </c>
      <c r="C1105" t="s">
        <v>30</v>
      </c>
      <c r="D1105">
        <v>68</v>
      </c>
      <c r="E1105" t="str">
        <f t="shared" si="33"/>
        <v>adult</v>
      </c>
      <c r="F1105" s="3">
        <v>44869</v>
      </c>
      <c r="G1105" s="3" t="str">
        <f t="shared" si="34"/>
        <v>Nov</v>
      </c>
      <c r="H1105" t="s">
        <v>20</v>
      </c>
      <c r="I1105" t="s">
        <v>21</v>
      </c>
      <c r="J1105" t="s">
        <v>22</v>
      </c>
      <c r="K1105" t="s">
        <v>23</v>
      </c>
      <c r="L1105">
        <v>1</v>
      </c>
      <c r="M1105">
        <v>665</v>
      </c>
      <c r="N1105" t="s">
        <v>24</v>
      </c>
      <c r="O1105" t="s">
        <v>43</v>
      </c>
      <c r="P1105" t="s">
        <v>1547</v>
      </c>
      <c r="Q1105" t="s">
        <v>27</v>
      </c>
      <c r="R1105" t="s">
        <v>28</v>
      </c>
    </row>
    <row r="1106" spans="1:18">
      <c r="A1106">
        <v>1105</v>
      </c>
      <c r="B1106" t="s">
        <v>1548</v>
      </c>
      <c r="C1106" t="s">
        <v>30</v>
      </c>
      <c r="D1106">
        <v>46</v>
      </c>
      <c r="E1106" t="str">
        <f t="shared" si="33"/>
        <v>adult</v>
      </c>
      <c r="F1106" s="3">
        <v>44869</v>
      </c>
      <c r="G1106" s="3" t="str">
        <f t="shared" si="34"/>
        <v>Nov</v>
      </c>
      <c r="H1106" t="s">
        <v>20</v>
      </c>
      <c r="I1106" t="s">
        <v>41</v>
      </c>
      <c r="J1106" t="s">
        <v>155</v>
      </c>
      <c r="K1106" t="s">
        <v>156</v>
      </c>
      <c r="L1106">
        <v>1</v>
      </c>
      <c r="M1106">
        <v>788</v>
      </c>
      <c r="N1106" t="s">
        <v>24</v>
      </c>
      <c r="O1106" t="s">
        <v>43</v>
      </c>
      <c r="P1106" t="s">
        <v>108</v>
      </c>
      <c r="Q1106" t="s">
        <v>27</v>
      </c>
      <c r="R1106" t="s">
        <v>28</v>
      </c>
    </row>
    <row r="1107" spans="1:18">
      <c r="A1107">
        <v>1106</v>
      </c>
      <c r="B1107" t="s">
        <v>1549</v>
      </c>
      <c r="C1107" t="s">
        <v>30</v>
      </c>
      <c r="D1107">
        <v>38</v>
      </c>
      <c r="E1107" t="str">
        <f t="shared" si="33"/>
        <v>adult</v>
      </c>
      <c r="F1107" s="3">
        <v>44869</v>
      </c>
      <c r="G1107" s="3" t="str">
        <f t="shared" si="34"/>
        <v>Nov</v>
      </c>
      <c r="H1107" t="s">
        <v>20</v>
      </c>
      <c r="I1107" t="s">
        <v>41</v>
      </c>
      <c r="J1107" t="s">
        <v>32</v>
      </c>
      <c r="K1107" t="s">
        <v>42</v>
      </c>
      <c r="L1107">
        <v>1</v>
      </c>
      <c r="M1107">
        <v>1556</v>
      </c>
      <c r="N1107" t="s">
        <v>24</v>
      </c>
      <c r="O1107" t="s">
        <v>34</v>
      </c>
      <c r="P1107" t="s">
        <v>1550</v>
      </c>
      <c r="Q1107" t="s">
        <v>27</v>
      </c>
      <c r="R1107" t="s">
        <v>28</v>
      </c>
    </row>
    <row r="1108" spans="1:18">
      <c r="A1108">
        <v>1107</v>
      </c>
      <c r="B1108" t="s">
        <v>1551</v>
      </c>
      <c r="C1108" t="s">
        <v>30</v>
      </c>
      <c r="D1108">
        <v>40</v>
      </c>
      <c r="E1108" t="str">
        <f t="shared" si="33"/>
        <v>adult</v>
      </c>
      <c r="F1108" s="3">
        <v>44869</v>
      </c>
      <c r="G1108" s="3" t="str">
        <f t="shared" si="34"/>
        <v>Nov</v>
      </c>
      <c r="H1108" t="s">
        <v>20</v>
      </c>
      <c r="I1108" t="s">
        <v>21</v>
      </c>
      <c r="J1108" t="s">
        <v>48</v>
      </c>
      <c r="K1108" t="s">
        <v>37</v>
      </c>
      <c r="L1108">
        <v>1</v>
      </c>
      <c r="M1108">
        <v>725</v>
      </c>
      <c r="N1108" t="s">
        <v>24</v>
      </c>
      <c r="O1108" t="s">
        <v>62</v>
      </c>
      <c r="P1108" t="s">
        <v>1552</v>
      </c>
      <c r="Q1108" t="s">
        <v>27</v>
      </c>
      <c r="R1108" t="s">
        <v>28</v>
      </c>
    </row>
    <row r="1109" spans="1:18">
      <c r="A1109">
        <v>1108</v>
      </c>
      <c r="B1109" t="s">
        <v>1553</v>
      </c>
      <c r="C1109" t="s">
        <v>30</v>
      </c>
      <c r="D1109">
        <v>22</v>
      </c>
      <c r="E1109" t="str">
        <f t="shared" si="33"/>
        <v>Teenager</v>
      </c>
      <c r="F1109" s="3">
        <v>44869</v>
      </c>
      <c r="G1109" s="3" t="str">
        <f t="shared" si="34"/>
        <v>Nov</v>
      </c>
      <c r="H1109" t="s">
        <v>20</v>
      </c>
      <c r="I1109" t="s">
        <v>41</v>
      </c>
      <c r="J1109" t="s">
        <v>155</v>
      </c>
      <c r="K1109" t="s">
        <v>156</v>
      </c>
      <c r="L1109">
        <v>1</v>
      </c>
      <c r="M1109">
        <v>969</v>
      </c>
      <c r="N1109" t="s">
        <v>24</v>
      </c>
      <c r="O1109" t="s">
        <v>179</v>
      </c>
      <c r="P1109" t="s">
        <v>180</v>
      </c>
      <c r="Q1109" t="s">
        <v>27</v>
      </c>
      <c r="R1109" t="s">
        <v>28</v>
      </c>
    </row>
    <row r="1110" spans="1:18">
      <c r="A1110">
        <v>1109</v>
      </c>
      <c r="B1110" t="s">
        <v>1553</v>
      </c>
      <c r="C1110" t="s">
        <v>30</v>
      </c>
      <c r="D1110">
        <v>31</v>
      </c>
      <c r="E1110" t="str">
        <f t="shared" si="33"/>
        <v>young adult</v>
      </c>
      <c r="F1110" s="3">
        <v>44869</v>
      </c>
      <c r="G1110" s="3" t="str">
        <f t="shared" si="34"/>
        <v>Nov</v>
      </c>
      <c r="H1110" t="s">
        <v>20</v>
      </c>
      <c r="I1110" t="s">
        <v>41</v>
      </c>
      <c r="J1110" t="s">
        <v>32</v>
      </c>
      <c r="K1110" t="s">
        <v>37</v>
      </c>
      <c r="L1110">
        <v>1</v>
      </c>
      <c r="M1110">
        <v>475</v>
      </c>
      <c r="N1110" t="s">
        <v>24</v>
      </c>
      <c r="O1110" t="s">
        <v>115</v>
      </c>
      <c r="P1110" t="s">
        <v>116</v>
      </c>
      <c r="Q1110" t="s">
        <v>27</v>
      </c>
      <c r="R1110" t="s">
        <v>28</v>
      </c>
    </row>
    <row r="1111" spans="1:18">
      <c r="A1111">
        <v>1110</v>
      </c>
      <c r="B1111" t="s">
        <v>1554</v>
      </c>
      <c r="C1111" t="s">
        <v>30</v>
      </c>
      <c r="D1111">
        <v>55</v>
      </c>
      <c r="E1111" t="str">
        <f t="shared" si="33"/>
        <v>adult</v>
      </c>
      <c r="F1111" s="3">
        <v>44869</v>
      </c>
      <c r="G1111" s="3" t="str">
        <f t="shared" si="34"/>
        <v>Nov</v>
      </c>
      <c r="H1111" t="s">
        <v>20</v>
      </c>
      <c r="I1111" t="s">
        <v>56</v>
      </c>
      <c r="J1111" t="s">
        <v>22</v>
      </c>
      <c r="K1111" t="s">
        <v>33</v>
      </c>
      <c r="L1111">
        <v>1</v>
      </c>
      <c r="M1111">
        <v>517</v>
      </c>
      <c r="N1111" t="s">
        <v>24</v>
      </c>
      <c r="O1111" t="s">
        <v>62</v>
      </c>
      <c r="P1111" t="s">
        <v>63</v>
      </c>
      <c r="Q1111" t="s">
        <v>27</v>
      </c>
      <c r="R1111" t="s">
        <v>28</v>
      </c>
    </row>
    <row r="1112" spans="1:18">
      <c r="A1112">
        <v>1111</v>
      </c>
      <c r="B1112" t="s">
        <v>1555</v>
      </c>
      <c r="C1112" t="s">
        <v>30</v>
      </c>
      <c r="D1112">
        <v>77</v>
      </c>
      <c r="E1112" t="str">
        <f t="shared" ref="E1112:E1175" si="35">IF(D1112&gt;=32,"adult", IF(D1112&gt;=23,"young adult", IF(D1112&gt;=18, "Teenager")))</f>
        <v>adult</v>
      </c>
      <c r="F1112" s="3">
        <v>44869</v>
      </c>
      <c r="G1112" s="3" t="str">
        <f t="shared" si="34"/>
        <v>Nov</v>
      </c>
      <c r="H1112" t="s">
        <v>20</v>
      </c>
      <c r="I1112" t="s">
        <v>41</v>
      </c>
      <c r="J1112" t="s">
        <v>48</v>
      </c>
      <c r="K1112" t="s">
        <v>89</v>
      </c>
      <c r="L1112">
        <v>1</v>
      </c>
      <c r="M1112">
        <v>885</v>
      </c>
      <c r="N1112" t="s">
        <v>24</v>
      </c>
      <c r="O1112" t="s">
        <v>71</v>
      </c>
      <c r="P1112" t="s">
        <v>72</v>
      </c>
      <c r="Q1112" t="s">
        <v>27</v>
      </c>
      <c r="R1112" t="s">
        <v>28</v>
      </c>
    </row>
    <row r="1113" spans="1:18">
      <c r="A1113">
        <v>1112</v>
      </c>
      <c r="B1113" t="s">
        <v>1556</v>
      </c>
      <c r="C1113" t="s">
        <v>30</v>
      </c>
      <c r="D1113">
        <v>18</v>
      </c>
      <c r="E1113" t="str">
        <f t="shared" si="35"/>
        <v>Teenager</v>
      </c>
      <c r="F1113" s="3">
        <v>44869</v>
      </c>
      <c r="G1113" s="3" t="str">
        <f t="shared" si="34"/>
        <v>Nov</v>
      </c>
      <c r="H1113" t="s">
        <v>20</v>
      </c>
      <c r="I1113" t="s">
        <v>47</v>
      </c>
      <c r="J1113" t="s">
        <v>32</v>
      </c>
      <c r="K1113" t="s">
        <v>89</v>
      </c>
      <c r="L1113">
        <v>1</v>
      </c>
      <c r="M1113">
        <v>1213</v>
      </c>
      <c r="N1113" t="s">
        <v>24</v>
      </c>
      <c r="O1113" t="s">
        <v>90</v>
      </c>
      <c r="P1113" t="s">
        <v>478</v>
      </c>
      <c r="Q1113" t="s">
        <v>27</v>
      </c>
      <c r="R1113" t="s">
        <v>28</v>
      </c>
    </row>
    <row r="1114" spans="1:18">
      <c r="A1114">
        <v>1113</v>
      </c>
      <c r="B1114" t="s">
        <v>1557</v>
      </c>
      <c r="C1114" t="s">
        <v>30</v>
      </c>
      <c r="D1114">
        <v>35</v>
      </c>
      <c r="E1114" t="str">
        <f t="shared" si="35"/>
        <v>adult</v>
      </c>
      <c r="F1114" s="3">
        <v>44869</v>
      </c>
      <c r="G1114" s="3" t="str">
        <f t="shared" si="34"/>
        <v>Nov</v>
      </c>
      <c r="H1114" t="s">
        <v>20</v>
      </c>
      <c r="I1114" t="s">
        <v>56</v>
      </c>
      <c r="J1114" t="s">
        <v>155</v>
      </c>
      <c r="K1114" t="s">
        <v>156</v>
      </c>
      <c r="L1114">
        <v>1</v>
      </c>
      <c r="M1114">
        <v>1163</v>
      </c>
      <c r="N1114" t="s">
        <v>24</v>
      </c>
      <c r="O1114" t="s">
        <v>90</v>
      </c>
      <c r="P1114" t="s">
        <v>1558</v>
      </c>
      <c r="Q1114" t="s">
        <v>27</v>
      </c>
      <c r="R1114" t="s">
        <v>28</v>
      </c>
    </row>
    <row r="1115" spans="1:18">
      <c r="A1115">
        <v>1114</v>
      </c>
      <c r="B1115" t="s">
        <v>1559</v>
      </c>
      <c r="C1115" t="s">
        <v>30</v>
      </c>
      <c r="D1115">
        <v>28</v>
      </c>
      <c r="E1115" t="str">
        <f t="shared" si="35"/>
        <v>young adult</v>
      </c>
      <c r="F1115" s="3">
        <v>44869</v>
      </c>
      <c r="G1115" s="3" t="str">
        <f t="shared" si="34"/>
        <v>Nov</v>
      </c>
      <c r="H1115" t="s">
        <v>20</v>
      </c>
      <c r="I1115" t="s">
        <v>41</v>
      </c>
      <c r="J1115" t="s">
        <v>32</v>
      </c>
      <c r="K1115" t="s">
        <v>33</v>
      </c>
      <c r="L1115">
        <v>1</v>
      </c>
      <c r="M1115">
        <v>788</v>
      </c>
      <c r="N1115" t="s">
        <v>24</v>
      </c>
      <c r="O1115" t="s">
        <v>43</v>
      </c>
      <c r="P1115" t="s">
        <v>108</v>
      </c>
      <c r="Q1115" t="s">
        <v>27</v>
      </c>
      <c r="R1115" t="s">
        <v>28</v>
      </c>
    </row>
    <row r="1116" spans="1:18">
      <c r="A1116">
        <v>1115</v>
      </c>
      <c r="B1116" t="s">
        <v>1560</v>
      </c>
      <c r="C1116" t="s">
        <v>30</v>
      </c>
      <c r="D1116">
        <v>41</v>
      </c>
      <c r="E1116" t="str">
        <f t="shared" si="35"/>
        <v>adult</v>
      </c>
      <c r="F1116" s="3">
        <v>44869</v>
      </c>
      <c r="G1116" s="3" t="str">
        <f t="shared" si="34"/>
        <v>Nov</v>
      </c>
      <c r="H1116" t="s">
        <v>20</v>
      </c>
      <c r="I1116" t="s">
        <v>47</v>
      </c>
      <c r="J1116" t="s">
        <v>32</v>
      </c>
      <c r="K1116" t="s">
        <v>89</v>
      </c>
      <c r="L1116">
        <v>1</v>
      </c>
      <c r="M1116">
        <v>1299</v>
      </c>
      <c r="N1116" t="s">
        <v>24</v>
      </c>
      <c r="O1116" t="s">
        <v>53</v>
      </c>
      <c r="P1116" t="s">
        <v>54</v>
      </c>
      <c r="Q1116" t="s">
        <v>27</v>
      </c>
      <c r="R1116" t="s">
        <v>28</v>
      </c>
    </row>
    <row r="1117" spans="1:18">
      <c r="A1117">
        <v>1116</v>
      </c>
      <c r="B1117" t="s">
        <v>1560</v>
      </c>
      <c r="C1117" t="s">
        <v>30</v>
      </c>
      <c r="D1117">
        <v>38</v>
      </c>
      <c r="E1117" t="str">
        <f t="shared" si="35"/>
        <v>adult</v>
      </c>
      <c r="F1117" s="3">
        <v>44869</v>
      </c>
      <c r="G1117" s="3" t="str">
        <f t="shared" si="34"/>
        <v>Nov</v>
      </c>
      <c r="H1117" t="s">
        <v>20</v>
      </c>
      <c r="I1117" t="s">
        <v>41</v>
      </c>
      <c r="J1117" t="s">
        <v>22</v>
      </c>
      <c r="K1117" t="s">
        <v>23</v>
      </c>
      <c r="L1117">
        <v>1</v>
      </c>
      <c r="M1117">
        <v>487</v>
      </c>
      <c r="N1117" t="s">
        <v>24</v>
      </c>
      <c r="O1117" t="s">
        <v>49</v>
      </c>
      <c r="P1117" t="s">
        <v>85</v>
      </c>
      <c r="Q1117" t="s">
        <v>27</v>
      </c>
      <c r="R1117" t="s">
        <v>28</v>
      </c>
    </row>
    <row r="1118" spans="1:18">
      <c r="A1118">
        <v>1117</v>
      </c>
      <c r="B1118" t="s">
        <v>1561</v>
      </c>
      <c r="C1118" t="s">
        <v>30</v>
      </c>
      <c r="D1118">
        <v>29</v>
      </c>
      <c r="E1118" t="str">
        <f t="shared" si="35"/>
        <v>young adult</v>
      </c>
      <c r="F1118" s="3">
        <v>44869</v>
      </c>
      <c r="G1118" s="3" t="str">
        <f t="shared" si="34"/>
        <v>Nov</v>
      </c>
      <c r="H1118" t="s">
        <v>20</v>
      </c>
      <c r="I1118" t="s">
        <v>31</v>
      </c>
      <c r="J1118" t="s">
        <v>32</v>
      </c>
      <c r="K1118" t="s">
        <v>58</v>
      </c>
      <c r="L1118">
        <v>1</v>
      </c>
      <c r="M1118">
        <v>927</v>
      </c>
      <c r="N1118" t="s">
        <v>24</v>
      </c>
      <c r="O1118" t="s">
        <v>53</v>
      </c>
      <c r="P1118" t="s">
        <v>874</v>
      </c>
      <c r="Q1118" t="s">
        <v>27</v>
      </c>
      <c r="R1118" t="s">
        <v>28</v>
      </c>
    </row>
    <row r="1119" spans="1:18">
      <c r="A1119">
        <v>1118</v>
      </c>
      <c r="B1119" t="s">
        <v>1562</v>
      </c>
      <c r="C1119" t="s">
        <v>30</v>
      </c>
      <c r="D1119">
        <v>75</v>
      </c>
      <c r="E1119" t="str">
        <f t="shared" si="35"/>
        <v>adult</v>
      </c>
      <c r="F1119" s="3">
        <v>44869</v>
      </c>
      <c r="G1119" s="3" t="str">
        <f t="shared" si="34"/>
        <v>Nov</v>
      </c>
      <c r="H1119" t="s">
        <v>20</v>
      </c>
      <c r="I1119" t="s">
        <v>21</v>
      </c>
      <c r="J1119" t="s">
        <v>22</v>
      </c>
      <c r="K1119" t="s">
        <v>33</v>
      </c>
      <c r="L1119">
        <v>1</v>
      </c>
      <c r="M1119">
        <v>495</v>
      </c>
      <c r="N1119" t="s">
        <v>24</v>
      </c>
      <c r="O1119" t="s">
        <v>38</v>
      </c>
      <c r="P1119" t="s">
        <v>1563</v>
      </c>
      <c r="Q1119" t="s">
        <v>27</v>
      </c>
      <c r="R1119" t="s">
        <v>28</v>
      </c>
    </row>
    <row r="1120" spans="1:18">
      <c r="A1120">
        <v>1119</v>
      </c>
      <c r="B1120" t="s">
        <v>1564</v>
      </c>
      <c r="C1120" t="s">
        <v>30</v>
      </c>
      <c r="D1120">
        <v>18</v>
      </c>
      <c r="E1120" t="str">
        <f t="shared" si="35"/>
        <v>Teenager</v>
      </c>
      <c r="F1120" s="3">
        <v>44869</v>
      </c>
      <c r="G1120" s="3" t="str">
        <f t="shared" si="34"/>
        <v>Nov</v>
      </c>
      <c r="H1120" t="s">
        <v>20</v>
      </c>
      <c r="I1120" t="s">
        <v>41</v>
      </c>
      <c r="J1120" t="s">
        <v>64</v>
      </c>
      <c r="K1120" t="s">
        <v>37</v>
      </c>
      <c r="L1120">
        <v>1</v>
      </c>
      <c r="M1120">
        <v>513</v>
      </c>
      <c r="N1120" t="s">
        <v>24</v>
      </c>
      <c r="O1120" t="s">
        <v>53</v>
      </c>
      <c r="P1120" t="s">
        <v>54</v>
      </c>
      <c r="Q1120" t="s">
        <v>27</v>
      </c>
      <c r="R1120" t="s">
        <v>28</v>
      </c>
    </row>
    <row r="1121" spans="1:18">
      <c r="A1121">
        <v>1120</v>
      </c>
      <c r="B1121" t="s">
        <v>1565</v>
      </c>
      <c r="C1121" t="s">
        <v>30</v>
      </c>
      <c r="D1121">
        <v>34</v>
      </c>
      <c r="E1121" t="str">
        <f t="shared" si="35"/>
        <v>adult</v>
      </c>
      <c r="F1121" s="3">
        <v>44869</v>
      </c>
      <c r="G1121" s="3" t="str">
        <f t="shared" si="34"/>
        <v>Nov</v>
      </c>
      <c r="H1121" t="s">
        <v>20</v>
      </c>
      <c r="I1121" t="s">
        <v>52</v>
      </c>
      <c r="J1121" t="s">
        <v>32</v>
      </c>
      <c r="K1121" t="s">
        <v>58</v>
      </c>
      <c r="L1121">
        <v>1</v>
      </c>
      <c r="M1121">
        <v>698</v>
      </c>
      <c r="N1121" t="s">
        <v>24</v>
      </c>
      <c r="O1121" t="s">
        <v>53</v>
      </c>
      <c r="P1121" t="s">
        <v>1566</v>
      </c>
      <c r="Q1121" t="s">
        <v>27</v>
      </c>
      <c r="R1121" t="s">
        <v>28</v>
      </c>
    </row>
    <row r="1122" spans="1:18">
      <c r="A1122">
        <v>1121</v>
      </c>
      <c r="B1122" t="s">
        <v>1567</v>
      </c>
      <c r="C1122" t="s">
        <v>30</v>
      </c>
      <c r="D1122">
        <v>28</v>
      </c>
      <c r="E1122" t="str">
        <f t="shared" si="35"/>
        <v>young adult</v>
      </c>
      <c r="F1122" s="3">
        <v>44869</v>
      </c>
      <c r="G1122" s="3" t="str">
        <f t="shared" si="34"/>
        <v>Nov</v>
      </c>
      <c r="H1122" t="s">
        <v>20</v>
      </c>
      <c r="I1122" t="s">
        <v>41</v>
      </c>
      <c r="J1122" t="s">
        <v>32</v>
      </c>
      <c r="K1122" t="s">
        <v>37</v>
      </c>
      <c r="L1122">
        <v>1</v>
      </c>
      <c r="M1122">
        <v>597</v>
      </c>
      <c r="N1122" t="s">
        <v>24</v>
      </c>
      <c r="O1122" t="s">
        <v>78</v>
      </c>
      <c r="P1122" t="s">
        <v>1568</v>
      </c>
      <c r="Q1122" t="s">
        <v>27</v>
      </c>
      <c r="R1122" t="s">
        <v>28</v>
      </c>
    </row>
    <row r="1123" spans="1:18">
      <c r="A1123">
        <v>1122</v>
      </c>
      <c r="B1123" t="s">
        <v>1569</v>
      </c>
      <c r="C1123" t="s">
        <v>51</v>
      </c>
      <c r="D1123">
        <v>45</v>
      </c>
      <c r="E1123" t="str">
        <f t="shared" si="35"/>
        <v>adult</v>
      </c>
      <c r="F1123" s="3">
        <v>44869</v>
      </c>
      <c r="G1123" s="3" t="str">
        <f t="shared" si="34"/>
        <v>Nov</v>
      </c>
      <c r="H1123" t="s">
        <v>20</v>
      </c>
      <c r="I1123" t="s">
        <v>41</v>
      </c>
      <c r="J1123" t="s">
        <v>32</v>
      </c>
      <c r="K1123" t="s">
        <v>81</v>
      </c>
      <c r="L1123">
        <v>1</v>
      </c>
      <c r="M1123">
        <v>1349</v>
      </c>
      <c r="N1123" t="s">
        <v>24</v>
      </c>
      <c r="O1123" t="s">
        <v>49</v>
      </c>
      <c r="P1123" t="s">
        <v>186</v>
      </c>
      <c r="Q1123" t="s">
        <v>27</v>
      </c>
      <c r="R1123" t="s">
        <v>28</v>
      </c>
    </row>
    <row r="1124" spans="1:18">
      <c r="A1124">
        <v>1123</v>
      </c>
      <c r="B1124" t="s">
        <v>1570</v>
      </c>
      <c r="C1124" t="s">
        <v>51</v>
      </c>
      <c r="D1124">
        <v>69</v>
      </c>
      <c r="E1124" t="str">
        <f t="shared" si="35"/>
        <v>adult</v>
      </c>
      <c r="F1124" s="3">
        <v>44869</v>
      </c>
      <c r="G1124" s="3" t="str">
        <f t="shared" si="34"/>
        <v>Nov</v>
      </c>
      <c r="H1124" t="s">
        <v>20</v>
      </c>
      <c r="I1124" t="s">
        <v>31</v>
      </c>
      <c r="J1124" t="s">
        <v>32</v>
      </c>
      <c r="K1124" t="s">
        <v>81</v>
      </c>
      <c r="L1124">
        <v>1</v>
      </c>
      <c r="M1124">
        <v>729</v>
      </c>
      <c r="N1124" t="s">
        <v>24</v>
      </c>
      <c r="O1124" t="s">
        <v>53</v>
      </c>
      <c r="P1124" t="s">
        <v>240</v>
      </c>
      <c r="Q1124" t="s">
        <v>27</v>
      </c>
      <c r="R1124" t="s">
        <v>28</v>
      </c>
    </row>
    <row r="1125" spans="1:18">
      <c r="A1125">
        <v>1124</v>
      </c>
      <c r="B1125" t="s">
        <v>1571</v>
      </c>
      <c r="C1125" t="s">
        <v>30</v>
      </c>
      <c r="D1125">
        <v>26</v>
      </c>
      <c r="E1125" t="str">
        <f t="shared" si="35"/>
        <v>young adult</v>
      </c>
      <c r="F1125" s="3">
        <v>44869</v>
      </c>
      <c r="G1125" s="3" t="str">
        <f t="shared" si="34"/>
        <v>Nov</v>
      </c>
      <c r="H1125" t="s">
        <v>20</v>
      </c>
      <c r="I1125" t="s">
        <v>31</v>
      </c>
      <c r="J1125" t="s">
        <v>32</v>
      </c>
      <c r="K1125" t="s">
        <v>89</v>
      </c>
      <c r="L1125">
        <v>1</v>
      </c>
      <c r="M1125">
        <v>597</v>
      </c>
      <c r="N1125" t="s">
        <v>24</v>
      </c>
      <c r="O1125" t="s">
        <v>38</v>
      </c>
      <c r="P1125" t="s">
        <v>39</v>
      </c>
      <c r="Q1125" t="s">
        <v>27</v>
      </c>
      <c r="R1125" t="s">
        <v>28</v>
      </c>
    </row>
    <row r="1126" spans="1:18">
      <c r="A1126">
        <v>1125</v>
      </c>
      <c r="B1126" t="s">
        <v>1572</v>
      </c>
      <c r="C1126" t="s">
        <v>30</v>
      </c>
      <c r="D1126">
        <v>40</v>
      </c>
      <c r="E1126" t="str">
        <f t="shared" si="35"/>
        <v>adult</v>
      </c>
      <c r="F1126" s="3">
        <v>44869</v>
      </c>
      <c r="G1126" s="3" t="str">
        <f t="shared" si="34"/>
        <v>Nov</v>
      </c>
      <c r="H1126" t="s">
        <v>20</v>
      </c>
      <c r="I1126" t="s">
        <v>47</v>
      </c>
      <c r="J1126" t="s">
        <v>64</v>
      </c>
      <c r="K1126" t="s">
        <v>89</v>
      </c>
      <c r="L1126">
        <v>1</v>
      </c>
      <c r="M1126">
        <v>483</v>
      </c>
      <c r="N1126" t="s">
        <v>24</v>
      </c>
      <c r="O1126" t="s">
        <v>34</v>
      </c>
      <c r="P1126" t="s">
        <v>1243</v>
      </c>
      <c r="Q1126" t="s">
        <v>27</v>
      </c>
      <c r="R1126" t="s">
        <v>28</v>
      </c>
    </row>
    <row r="1127" spans="1:18">
      <c r="A1127">
        <v>1126</v>
      </c>
      <c r="B1127" t="s">
        <v>1573</v>
      </c>
      <c r="C1127" t="s">
        <v>30</v>
      </c>
      <c r="D1127">
        <v>23</v>
      </c>
      <c r="E1127" t="str">
        <f t="shared" si="35"/>
        <v>young adult</v>
      </c>
      <c r="F1127" s="3">
        <v>44869</v>
      </c>
      <c r="G1127" s="3" t="str">
        <f t="shared" si="34"/>
        <v>Nov</v>
      </c>
      <c r="H1127" t="s">
        <v>20</v>
      </c>
      <c r="I1127" t="s">
        <v>21</v>
      </c>
      <c r="J1127" t="s">
        <v>32</v>
      </c>
      <c r="K1127" t="s">
        <v>58</v>
      </c>
      <c r="L1127">
        <v>1</v>
      </c>
      <c r="M1127">
        <v>696</v>
      </c>
      <c r="N1127" t="s">
        <v>24</v>
      </c>
      <c r="O1127" t="s">
        <v>49</v>
      </c>
      <c r="P1127" t="s">
        <v>85</v>
      </c>
      <c r="Q1127" t="s">
        <v>27</v>
      </c>
      <c r="R1127" t="s">
        <v>28</v>
      </c>
    </row>
    <row r="1128" spans="1:18">
      <c r="A1128">
        <v>1127</v>
      </c>
      <c r="B1128" t="s">
        <v>1574</v>
      </c>
      <c r="C1128" t="s">
        <v>51</v>
      </c>
      <c r="D1128">
        <v>35</v>
      </c>
      <c r="E1128" t="str">
        <f t="shared" si="35"/>
        <v>adult</v>
      </c>
      <c r="F1128" s="3">
        <v>44869</v>
      </c>
      <c r="G1128" s="3" t="str">
        <f t="shared" si="34"/>
        <v>Nov</v>
      </c>
      <c r="H1128" t="s">
        <v>20</v>
      </c>
      <c r="I1128" t="s">
        <v>41</v>
      </c>
      <c r="J1128" t="s">
        <v>32</v>
      </c>
      <c r="K1128" t="s">
        <v>37</v>
      </c>
      <c r="L1128">
        <v>1</v>
      </c>
      <c r="M1128">
        <v>835</v>
      </c>
      <c r="N1128" t="s">
        <v>24</v>
      </c>
      <c r="O1128" t="s">
        <v>49</v>
      </c>
      <c r="P1128" t="s">
        <v>85</v>
      </c>
      <c r="Q1128" t="s">
        <v>27</v>
      </c>
      <c r="R1128" t="s">
        <v>28</v>
      </c>
    </row>
    <row r="1129" spans="1:18">
      <c r="A1129">
        <v>1128</v>
      </c>
      <c r="B1129" t="s">
        <v>1575</v>
      </c>
      <c r="C1129" t="s">
        <v>30</v>
      </c>
      <c r="D1129">
        <v>45</v>
      </c>
      <c r="E1129" t="str">
        <f t="shared" si="35"/>
        <v>adult</v>
      </c>
      <c r="F1129" s="3">
        <v>44869</v>
      </c>
      <c r="G1129" s="3" t="str">
        <f t="shared" si="34"/>
        <v>Nov</v>
      </c>
      <c r="H1129" t="s">
        <v>20</v>
      </c>
      <c r="I1129" t="s">
        <v>47</v>
      </c>
      <c r="J1129" t="s">
        <v>48</v>
      </c>
      <c r="K1129" t="s">
        <v>42</v>
      </c>
      <c r="L1129">
        <v>1</v>
      </c>
      <c r="M1129">
        <v>859</v>
      </c>
      <c r="N1129" t="s">
        <v>24</v>
      </c>
      <c r="O1129" t="s">
        <v>25</v>
      </c>
      <c r="P1129" t="s">
        <v>549</v>
      </c>
      <c r="Q1129" t="s">
        <v>27</v>
      </c>
      <c r="R1129" t="s">
        <v>28</v>
      </c>
    </row>
    <row r="1130" spans="1:18">
      <c r="A1130">
        <v>1129</v>
      </c>
      <c r="B1130" t="s">
        <v>1576</v>
      </c>
      <c r="C1130" t="s">
        <v>30</v>
      </c>
      <c r="D1130">
        <v>78</v>
      </c>
      <c r="E1130" t="str">
        <f t="shared" si="35"/>
        <v>adult</v>
      </c>
      <c r="F1130" s="3">
        <v>44869</v>
      </c>
      <c r="G1130" s="3" t="str">
        <f t="shared" si="34"/>
        <v>Nov</v>
      </c>
      <c r="H1130" t="s">
        <v>20</v>
      </c>
      <c r="I1130" t="s">
        <v>41</v>
      </c>
      <c r="J1130" t="s">
        <v>32</v>
      </c>
      <c r="K1130" t="s">
        <v>58</v>
      </c>
      <c r="L1130">
        <v>1</v>
      </c>
      <c r="M1130">
        <v>799</v>
      </c>
      <c r="N1130" t="s">
        <v>24</v>
      </c>
      <c r="O1130" t="s">
        <v>71</v>
      </c>
      <c r="P1130" t="s">
        <v>72</v>
      </c>
      <c r="Q1130" t="s">
        <v>27</v>
      </c>
      <c r="R1130" t="s">
        <v>28</v>
      </c>
    </row>
    <row r="1131" spans="1:18">
      <c r="A1131">
        <v>1130</v>
      </c>
      <c r="B1131" t="s">
        <v>1577</v>
      </c>
      <c r="C1131" t="s">
        <v>30</v>
      </c>
      <c r="D1131">
        <v>28</v>
      </c>
      <c r="E1131" t="str">
        <f t="shared" si="35"/>
        <v>young adult</v>
      </c>
      <c r="F1131" s="3">
        <v>44869</v>
      </c>
      <c r="G1131" s="3" t="str">
        <f t="shared" si="34"/>
        <v>Nov</v>
      </c>
      <c r="H1131" t="s">
        <v>20</v>
      </c>
      <c r="I1131" t="s">
        <v>21</v>
      </c>
      <c r="J1131" t="s">
        <v>22</v>
      </c>
      <c r="K1131" t="s">
        <v>37</v>
      </c>
      <c r="L1131">
        <v>1</v>
      </c>
      <c r="M1131">
        <v>399</v>
      </c>
      <c r="N1131" t="s">
        <v>24</v>
      </c>
      <c r="O1131" t="s">
        <v>1578</v>
      </c>
      <c r="P1131" t="s">
        <v>1579</v>
      </c>
      <c r="Q1131" t="s">
        <v>27</v>
      </c>
      <c r="R1131" t="s">
        <v>28</v>
      </c>
    </row>
    <row r="1132" spans="1:18">
      <c r="A1132">
        <v>1131</v>
      </c>
      <c r="B1132" t="s">
        <v>1580</v>
      </c>
      <c r="C1132" t="s">
        <v>51</v>
      </c>
      <c r="D1132">
        <v>74</v>
      </c>
      <c r="E1132" t="str">
        <f t="shared" si="35"/>
        <v>adult</v>
      </c>
      <c r="F1132" s="3">
        <v>44869</v>
      </c>
      <c r="G1132" s="3" t="str">
        <f t="shared" si="34"/>
        <v>Nov</v>
      </c>
      <c r="H1132" t="s">
        <v>20</v>
      </c>
      <c r="I1132" t="s">
        <v>31</v>
      </c>
      <c r="J1132" t="s">
        <v>32</v>
      </c>
      <c r="K1132" t="s">
        <v>33</v>
      </c>
      <c r="L1132">
        <v>1</v>
      </c>
      <c r="M1132">
        <v>563</v>
      </c>
      <c r="N1132" t="s">
        <v>24</v>
      </c>
      <c r="O1132" t="s">
        <v>78</v>
      </c>
      <c r="P1132" t="s">
        <v>1581</v>
      </c>
      <c r="Q1132" t="s">
        <v>27</v>
      </c>
      <c r="R1132" t="s">
        <v>28</v>
      </c>
    </row>
    <row r="1133" spans="1:18">
      <c r="A1133">
        <v>1132</v>
      </c>
      <c r="B1133" t="s">
        <v>1582</v>
      </c>
      <c r="C1133" t="s">
        <v>30</v>
      </c>
      <c r="D1133">
        <v>27</v>
      </c>
      <c r="E1133" t="str">
        <f t="shared" si="35"/>
        <v>young adult</v>
      </c>
      <c r="F1133" s="3">
        <v>44869</v>
      </c>
      <c r="G1133" s="3" t="str">
        <f t="shared" si="34"/>
        <v>Nov</v>
      </c>
      <c r="H1133" t="s">
        <v>20</v>
      </c>
      <c r="I1133" t="s">
        <v>21</v>
      </c>
      <c r="J1133" t="s">
        <v>64</v>
      </c>
      <c r="K1133" t="s">
        <v>23</v>
      </c>
      <c r="L1133">
        <v>1</v>
      </c>
      <c r="M1133">
        <v>329</v>
      </c>
      <c r="N1133" t="s">
        <v>24</v>
      </c>
      <c r="O1133" t="s">
        <v>49</v>
      </c>
      <c r="P1133" t="s">
        <v>85</v>
      </c>
      <c r="Q1133" t="s">
        <v>27</v>
      </c>
      <c r="R1133" t="s">
        <v>28</v>
      </c>
    </row>
    <row r="1134" spans="1:18">
      <c r="A1134">
        <v>1133</v>
      </c>
      <c r="B1134" t="s">
        <v>1583</v>
      </c>
      <c r="C1134" t="s">
        <v>51</v>
      </c>
      <c r="D1134">
        <v>59</v>
      </c>
      <c r="E1134" t="str">
        <f t="shared" si="35"/>
        <v>adult</v>
      </c>
      <c r="F1134" s="3">
        <v>44869</v>
      </c>
      <c r="G1134" s="3" t="str">
        <f t="shared" si="34"/>
        <v>Nov</v>
      </c>
      <c r="H1134" t="s">
        <v>20</v>
      </c>
      <c r="I1134" t="s">
        <v>56</v>
      </c>
      <c r="J1134" t="s">
        <v>32</v>
      </c>
      <c r="K1134" t="s">
        <v>23</v>
      </c>
      <c r="L1134">
        <v>1</v>
      </c>
      <c r="M1134">
        <v>1213</v>
      </c>
      <c r="N1134" t="s">
        <v>24</v>
      </c>
      <c r="O1134" t="s">
        <v>34</v>
      </c>
      <c r="P1134" t="s">
        <v>857</v>
      </c>
      <c r="Q1134" t="s">
        <v>27</v>
      </c>
      <c r="R1134" t="s">
        <v>28</v>
      </c>
    </row>
    <row r="1135" spans="1:18">
      <c r="A1135">
        <v>1134</v>
      </c>
      <c r="B1135" t="s">
        <v>1584</v>
      </c>
      <c r="C1135" t="s">
        <v>30</v>
      </c>
      <c r="D1135">
        <v>41</v>
      </c>
      <c r="E1135" t="str">
        <f t="shared" si="35"/>
        <v>adult</v>
      </c>
      <c r="F1135" s="3">
        <v>44869</v>
      </c>
      <c r="G1135" s="3" t="str">
        <f t="shared" si="34"/>
        <v>Nov</v>
      </c>
      <c r="H1135" t="s">
        <v>20</v>
      </c>
      <c r="I1135" t="s">
        <v>41</v>
      </c>
      <c r="J1135" t="s">
        <v>22</v>
      </c>
      <c r="K1135" t="s">
        <v>37</v>
      </c>
      <c r="L1135">
        <v>1</v>
      </c>
      <c r="M1135">
        <v>458</v>
      </c>
      <c r="N1135" t="s">
        <v>24</v>
      </c>
      <c r="O1135" t="s">
        <v>75</v>
      </c>
      <c r="P1135" t="s">
        <v>540</v>
      </c>
      <c r="Q1135" t="s">
        <v>27</v>
      </c>
      <c r="R1135" t="s">
        <v>28</v>
      </c>
    </row>
    <row r="1136" spans="1:18">
      <c r="A1136">
        <v>1135</v>
      </c>
      <c r="B1136" t="s">
        <v>1585</v>
      </c>
      <c r="C1136" t="s">
        <v>30</v>
      </c>
      <c r="D1136">
        <v>37</v>
      </c>
      <c r="E1136" t="str">
        <f t="shared" si="35"/>
        <v>adult</v>
      </c>
      <c r="F1136" s="3">
        <v>44869</v>
      </c>
      <c r="G1136" s="3" t="str">
        <f t="shared" si="34"/>
        <v>Nov</v>
      </c>
      <c r="H1136" t="s">
        <v>20</v>
      </c>
      <c r="I1136" t="s">
        <v>21</v>
      </c>
      <c r="J1136" t="s">
        <v>22</v>
      </c>
      <c r="K1136" t="s">
        <v>33</v>
      </c>
      <c r="L1136">
        <v>2</v>
      </c>
      <c r="M1136">
        <v>666</v>
      </c>
      <c r="N1136" t="s">
        <v>24</v>
      </c>
      <c r="O1136" t="s">
        <v>90</v>
      </c>
      <c r="P1136" t="s">
        <v>289</v>
      </c>
      <c r="Q1136" t="s">
        <v>27</v>
      </c>
      <c r="R1136" t="s">
        <v>28</v>
      </c>
    </row>
    <row r="1137" spans="1:18">
      <c r="A1137">
        <v>1136</v>
      </c>
      <c r="B1137" t="s">
        <v>1586</v>
      </c>
      <c r="C1137" t="s">
        <v>51</v>
      </c>
      <c r="D1137">
        <v>45</v>
      </c>
      <c r="E1137" t="str">
        <f t="shared" si="35"/>
        <v>adult</v>
      </c>
      <c r="F1137" s="3">
        <v>44869</v>
      </c>
      <c r="G1137" s="3" t="str">
        <f t="shared" si="34"/>
        <v>Nov</v>
      </c>
      <c r="H1137" t="s">
        <v>20</v>
      </c>
      <c r="I1137" t="s">
        <v>47</v>
      </c>
      <c r="J1137" t="s">
        <v>32</v>
      </c>
      <c r="K1137" t="s">
        <v>58</v>
      </c>
      <c r="L1137">
        <v>1</v>
      </c>
      <c r="M1137">
        <v>999</v>
      </c>
      <c r="N1137" t="s">
        <v>24</v>
      </c>
      <c r="O1137" t="s">
        <v>60</v>
      </c>
      <c r="P1137" t="s">
        <v>1587</v>
      </c>
      <c r="Q1137" t="s">
        <v>27</v>
      </c>
      <c r="R1137" t="s">
        <v>28</v>
      </c>
    </row>
    <row r="1138" spans="1:18">
      <c r="A1138">
        <v>1137</v>
      </c>
      <c r="B1138" t="s">
        <v>1586</v>
      </c>
      <c r="C1138" t="s">
        <v>51</v>
      </c>
      <c r="D1138">
        <v>27</v>
      </c>
      <c r="E1138" t="str">
        <f t="shared" si="35"/>
        <v>young adult</v>
      </c>
      <c r="F1138" s="3">
        <v>44869</v>
      </c>
      <c r="G1138" s="3" t="str">
        <f t="shared" si="34"/>
        <v>Nov</v>
      </c>
      <c r="H1138" t="s">
        <v>20</v>
      </c>
      <c r="I1138" t="s">
        <v>47</v>
      </c>
      <c r="J1138" t="s">
        <v>32</v>
      </c>
      <c r="K1138" t="s">
        <v>89</v>
      </c>
      <c r="L1138">
        <v>1</v>
      </c>
      <c r="M1138">
        <v>788</v>
      </c>
      <c r="N1138" t="s">
        <v>24</v>
      </c>
      <c r="O1138" t="s">
        <v>34</v>
      </c>
      <c r="P1138" t="s">
        <v>1588</v>
      </c>
      <c r="Q1138" t="s">
        <v>27</v>
      </c>
      <c r="R1138" t="s">
        <v>28</v>
      </c>
    </row>
    <row r="1139" spans="1:18">
      <c r="A1139">
        <v>1138</v>
      </c>
      <c r="B1139" t="s">
        <v>1589</v>
      </c>
      <c r="C1139" t="s">
        <v>30</v>
      </c>
      <c r="D1139">
        <v>65</v>
      </c>
      <c r="E1139" t="str">
        <f t="shared" si="35"/>
        <v>adult</v>
      </c>
      <c r="F1139" s="3">
        <v>44869</v>
      </c>
      <c r="G1139" s="3" t="str">
        <f t="shared" si="34"/>
        <v>Nov</v>
      </c>
      <c r="H1139" t="s">
        <v>20</v>
      </c>
      <c r="I1139" t="s">
        <v>41</v>
      </c>
      <c r="J1139" t="s">
        <v>22</v>
      </c>
      <c r="K1139" t="s">
        <v>42</v>
      </c>
      <c r="L1139">
        <v>1</v>
      </c>
      <c r="M1139">
        <v>329</v>
      </c>
      <c r="N1139" t="s">
        <v>24</v>
      </c>
      <c r="O1139" t="s">
        <v>75</v>
      </c>
      <c r="P1139" t="s">
        <v>76</v>
      </c>
      <c r="Q1139" t="s">
        <v>27</v>
      </c>
      <c r="R1139" t="s">
        <v>28</v>
      </c>
    </row>
    <row r="1140" spans="1:18">
      <c r="A1140">
        <v>1139</v>
      </c>
      <c r="B1140" t="s">
        <v>1590</v>
      </c>
      <c r="C1140" t="s">
        <v>30</v>
      </c>
      <c r="D1140">
        <v>39</v>
      </c>
      <c r="E1140" t="str">
        <f t="shared" si="35"/>
        <v>adult</v>
      </c>
      <c r="F1140" s="3">
        <v>44869</v>
      </c>
      <c r="G1140" s="3" t="str">
        <f t="shared" si="34"/>
        <v>Nov</v>
      </c>
      <c r="H1140" t="s">
        <v>93</v>
      </c>
      <c r="I1140" t="s">
        <v>21</v>
      </c>
      <c r="J1140" t="s">
        <v>48</v>
      </c>
      <c r="K1140" t="s">
        <v>81</v>
      </c>
      <c r="L1140">
        <v>1</v>
      </c>
      <c r="M1140">
        <v>735</v>
      </c>
      <c r="N1140" t="s">
        <v>24</v>
      </c>
      <c r="O1140" t="s">
        <v>75</v>
      </c>
      <c r="P1140" t="s">
        <v>76</v>
      </c>
      <c r="Q1140" t="s">
        <v>27</v>
      </c>
      <c r="R1140" t="s">
        <v>28</v>
      </c>
    </row>
    <row r="1141" spans="1:18">
      <c r="A1141">
        <v>1140</v>
      </c>
      <c r="B1141" t="s">
        <v>1591</v>
      </c>
      <c r="C1141" t="s">
        <v>51</v>
      </c>
      <c r="D1141">
        <v>72</v>
      </c>
      <c r="E1141" t="str">
        <f t="shared" si="35"/>
        <v>adult</v>
      </c>
      <c r="F1141" s="3">
        <v>44869</v>
      </c>
      <c r="G1141" s="3" t="str">
        <f t="shared" si="34"/>
        <v>Nov</v>
      </c>
      <c r="H1141" t="s">
        <v>20</v>
      </c>
      <c r="I1141" t="s">
        <v>21</v>
      </c>
      <c r="J1141" t="s">
        <v>32</v>
      </c>
      <c r="K1141" t="s">
        <v>42</v>
      </c>
      <c r="L1141">
        <v>1</v>
      </c>
      <c r="M1141">
        <v>666</v>
      </c>
      <c r="N1141" t="s">
        <v>24</v>
      </c>
      <c r="O1141" t="s">
        <v>437</v>
      </c>
      <c r="P1141" t="s">
        <v>438</v>
      </c>
      <c r="Q1141" t="s">
        <v>27</v>
      </c>
      <c r="R1141" t="s">
        <v>28</v>
      </c>
    </row>
    <row r="1142" spans="1:18">
      <c r="A1142">
        <v>1141</v>
      </c>
      <c r="B1142" t="s">
        <v>1592</v>
      </c>
      <c r="C1142" t="s">
        <v>51</v>
      </c>
      <c r="D1142">
        <v>38</v>
      </c>
      <c r="E1142" t="str">
        <f t="shared" si="35"/>
        <v>adult</v>
      </c>
      <c r="F1142" s="3">
        <v>44869</v>
      </c>
      <c r="G1142" s="3" t="str">
        <f t="shared" si="34"/>
        <v>Nov</v>
      </c>
      <c r="H1142" t="s">
        <v>93</v>
      </c>
      <c r="I1142" t="s">
        <v>21</v>
      </c>
      <c r="J1142" t="s">
        <v>22</v>
      </c>
      <c r="K1142" t="s">
        <v>33</v>
      </c>
      <c r="L1142">
        <v>1</v>
      </c>
      <c r="M1142">
        <v>428</v>
      </c>
      <c r="N1142" t="s">
        <v>24</v>
      </c>
      <c r="O1142" t="s">
        <v>49</v>
      </c>
      <c r="P1142" t="s">
        <v>1593</v>
      </c>
      <c r="Q1142" t="s">
        <v>27</v>
      </c>
      <c r="R1142" t="s">
        <v>28</v>
      </c>
    </row>
    <row r="1143" spans="1:18">
      <c r="A1143">
        <v>1142</v>
      </c>
      <c r="B1143" t="s">
        <v>1594</v>
      </c>
      <c r="C1143" t="s">
        <v>51</v>
      </c>
      <c r="D1143">
        <v>47</v>
      </c>
      <c r="E1143" t="str">
        <f t="shared" si="35"/>
        <v>adult</v>
      </c>
      <c r="F1143" s="3">
        <v>44869</v>
      </c>
      <c r="G1143" s="3" t="str">
        <f t="shared" si="34"/>
        <v>Nov</v>
      </c>
      <c r="H1143" t="s">
        <v>20</v>
      </c>
      <c r="I1143" t="s">
        <v>21</v>
      </c>
      <c r="J1143" t="s">
        <v>22</v>
      </c>
      <c r="K1143" t="s">
        <v>58</v>
      </c>
      <c r="L1143">
        <v>1</v>
      </c>
      <c r="M1143">
        <v>399</v>
      </c>
      <c r="N1143" t="s">
        <v>24</v>
      </c>
      <c r="O1143" t="s">
        <v>49</v>
      </c>
      <c r="P1143" t="s">
        <v>435</v>
      </c>
      <c r="Q1143" t="s">
        <v>27</v>
      </c>
      <c r="R1143" t="s">
        <v>28</v>
      </c>
    </row>
    <row r="1144" spans="1:18">
      <c r="A1144">
        <v>1143</v>
      </c>
      <c r="B1144" t="s">
        <v>1595</v>
      </c>
      <c r="C1144" t="s">
        <v>51</v>
      </c>
      <c r="D1144">
        <v>39</v>
      </c>
      <c r="E1144" t="str">
        <f t="shared" si="35"/>
        <v>adult</v>
      </c>
      <c r="F1144" s="3">
        <v>44869</v>
      </c>
      <c r="G1144" s="3" t="str">
        <f t="shared" si="34"/>
        <v>Nov</v>
      </c>
      <c r="H1144" t="s">
        <v>20</v>
      </c>
      <c r="I1144" t="s">
        <v>47</v>
      </c>
      <c r="J1144" t="s">
        <v>32</v>
      </c>
      <c r="K1144" t="s">
        <v>33</v>
      </c>
      <c r="L1144">
        <v>1</v>
      </c>
      <c r="M1144">
        <v>999</v>
      </c>
      <c r="N1144" t="s">
        <v>24</v>
      </c>
      <c r="O1144" t="s">
        <v>605</v>
      </c>
      <c r="P1144" t="s">
        <v>1264</v>
      </c>
      <c r="Q1144" t="s">
        <v>27</v>
      </c>
      <c r="R1144" t="s">
        <v>28</v>
      </c>
    </row>
    <row r="1145" spans="1:18">
      <c r="A1145">
        <v>1144</v>
      </c>
      <c r="B1145" t="s">
        <v>1596</v>
      </c>
      <c r="C1145" t="s">
        <v>30</v>
      </c>
      <c r="D1145">
        <v>40</v>
      </c>
      <c r="E1145" t="str">
        <f t="shared" si="35"/>
        <v>adult</v>
      </c>
      <c r="F1145" s="3">
        <v>44869</v>
      </c>
      <c r="G1145" s="3" t="str">
        <f t="shared" si="34"/>
        <v>Nov</v>
      </c>
      <c r="H1145" t="s">
        <v>168</v>
      </c>
      <c r="I1145" t="s">
        <v>41</v>
      </c>
      <c r="J1145" t="s">
        <v>32</v>
      </c>
      <c r="K1145" t="s">
        <v>23</v>
      </c>
      <c r="L1145">
        <v>1</v>
      </c>
      <c r="M1145">
        <v>1044</v>
      </c>
      <c r="N1145" t="s">
        <v>24</v>
      </c>
      <c r="O1145" t="s">
        <v>71</v>
      </c>
      <c r="P1145" t="s">
        <v>334</v>
      </c>
      <c r="Q1145" t="s">
        <v>27</v>
      </c>
      <c r="R1145" t="s">
        <v>28</v>
      </c>
    </row>
    <row r="1146" spans="1:18">
      <c r="A1146">
        <v>1145</v>
      </c>
      <c r="B1146" t="s">
        <v>1597</v>
      </c>
      <c r="C1146" t="s">
        <v>30</v>
      </c>
      <c r="D1146">
        <v>62</v>
      </c>
      <c r="E1146" t="str">
        <f t="shared" si="35"/>
        <v>adult</v>
      </c>
      <c r="F1146" s="3">
        <v>44869</v>
      </c>
      <c r="G1146" s="3" t="str">
        <f t="shared" si="34"/>
        <v>Nov</v>
      </c>
      <c r="H1146" t="s">
        <v>93</v>
      </c>
      <c r="I1146" t="s">
        <v>47</v>
      </c>
      <c r="J1146" t="s">
        <v>48</v>
      </c>
      <c r="K1146" t="s">
        <v>33</v>
      </c>
      <c r="L1146">
        <v>1</v>
      </c>
      <c r="M1146">
        <v>725</v>
      </c>
      <c r="N1146" t="s">
        <v>24</v>
      </c>
      <c r="O1146" t="s">
        <v>62</v>
      </c>
      <c r="P1146" t="s">
        <v>1598</v>
      </c>
      <c r="Q1146" t="s">
        <v>27</v>
      </c>
      <c r="R1146" t="s">
        <v>28</v>
      </c>
    </row>
    <row r="1147" spans="1:18">
      <c r="A1147">
        <v>1146</v>
      </c>
      <c r="B1147" t="s">
        <v>1599</v>
      </c>
      <c r="C1147" t="s">
        <v>30</v>
      </c>
      <c r="D1147">
        <v>58</v>
      </c>
      <c r="E1147" t="str">
        <f t="shared" si="35"/>
        <v>adult</v>
      </c>
      <c r="F1147" s="3">
        <v>44869</v>
      </c>
      <c r="G1147" s="3" t="str">
        <f t="shared" si="34"/>
        <v>Nov</v>
      </c>
      <c r="H1147" t="s">
        <v>20</v>
      </c>
      <c r="I1147" t="s">
        <v>41</v>
      </c>
      <c r="J1147" t="s">
        <v>32</v>
      </c>
      <c r="K1147" t="s">
        <v>33</v>
      </c>
      <c r="L1147">
        <v>1</v>
      </c>
      <c r="M1147">
        <v>657</v>
      </c>
      <c r="N1147" t="s">
        <v>24</v>
      </c>
      <c r="O1147" t="s">
        <v>53</v>
      </c>
      <c r="P1147" t="s">
        <v>874</v>
      </c>
      <c r="Q1147" t="s">
        <v>27</v>
      </c>
      <c r="R1147" t="s">
        <v>28</v>
      </c>
    </row>
    <row r="1148" spans="1:18">
      <c r="A1148">
        <v>1147</v>
      </c>
      <c r="B1148" t="s">
        <v>1600</v>
      </c>
      <c r="C1148" t="s">
        <v>51</v>
      </c>
      <c r="D1148">
        <v>49</v>
      </c>
      <c r="E1148" t="str">
        <f t="shared" si="35"/>
        <v>adult</v>
      </c>
      <c r="F1148" s="3">
        <v>44869</v>
      </c>
      <c r="G1148" s="3" t="str">
        <f t="shared" si="34"/>
        <v>Nov</v>
      </c>
      <c r="H1148" t="s">
        <v>20</v>
      </c>
      <c r="I1148" t="s">
        <v>41</v>
      </c>
      <c r="J1148" t="s">
        <v>22</v>
      </c>
      <c r="K1148" t="s">
        <v>42</v>
      </c>
      <c r="L1148">
        <v>1</v>
      </c>
      <c r="M1148">
        <v>397</v>
      </c>
      <c r="N1148" t="s">
        <v>24</v>
      </c>
      <c r="O1148" t="s">
        <v>49</v>
      </c>
      <c r="P1148" t="s">
        <v>186</v>
      </c>
      <c r="Q1148" t="s">
        <v>27</v>
      </c>
      <c r="R1148" t="s">
        <v>28</v>
      </c>
    </row>
    <row r="1149" spans="1:18">
      <c r="A1149">
        <v>1148</v>
      </c>
      <c r="B1149" t="s">
        <v>1601</v>
      </c>
      <c r="C1149" t="s">
        <v>51</v>
      </c>
      <c r="D1149">
        <v>56</v>
      </c>
      <c r="E1149" t="str">
        <f t="shared" si="35"/>
        <v>adult</v>
      </c>
      <c r="F1149" s="3">
        <v>44869</v>
      </c>
      <c r="G1149" s="3" t="str">
        <f t="shared" si="34"/>
        <v>Nov</v>
      </c>
      <c r="H1149" t="s">
        <v>20</v>
      </c>
      <c r="I1149" t="s">
        <v>47</v>
      </c>
      <c r="J1149" t="s">
        <v>32</v>
      </c>
      <c r="K1149" t="s">
        <v>42</v>
      </c>
      <c r="L1149">
        <v>1</v>
      </c>
      <c r="M1149">
        <v>636</v>
      </c>
      <c r="N1149" t="s">
        <v>24</v>
      </c>
      <c r="O1149" t="s">
        <v>115</v>
      </c>
      <c r="P1149" t="s">
        <v>301</v>
      </c>
      <c r="Q1149" t="s">
        <v>27</v>
      </c>
      <c r="R1149" t="s">
        <v>28</v>
      </c>
    </row>
    <row r="1150" spans="1:18">
      <c r="A1150">
        <v>1149</v>
      </c>
      <c r="B1150" t="s">
        <v>1602</v>
      </c>
      <c r="C1150" t="s">
        <v>51</v>
      </c>
      <c r="D1150">
        <v>33</v>
      </c>
      <c r="E1150" t="str">
        <f t="shared" si="35"/>
        <v>adult</v>
      </c>
      <c r="F1150" s="3">
        <v>44869</v>
      </c>
      <c r="G1150" s="3" t="str">
        <f t="shared" si="34"/>
        <v>Nov</v>
      </c>
      <c r="H1150" t="s">
        <v>20</v>
      </c>
      <c r="I1150" t="s">
        <v>21</v>
      </c>
      <c r="J1150" t="s">
        <v>32</v>
      </c>
      <c r="K1150" t="s">
        <v>37</v>
      </c>
      <c r="L1150">
        <v>1</v>
      </c>
      <c r="M1150">
        <v>563</v>
      </c>
      <c r="N1150" t="s">
        <v>24</v>
      </c>
      <c r="O1150" t="s">
        <v>49</v>
      </c>
      <c r="P1150" t="s">
        <v>85</v>
      </c>
      <c r="Q1150" t="s">
        <v>27</v>
      </c>
      <c r="R1150" t="s">
        <v>28</v>
      </c>
    </row>
    <row r="1151" spans="1:18">
      <c r="A1151">
        <v>1150</v>
      </c>
      <c r="B1151" t="s">
        <v>1603</v>
      </c>
      <c r="C1151" t="s">
        <v>30</v>
      </c>
      <c r="D1151">
        <v>26</v>
      </c>
      <c r="E1151" t="str">
        <f t="shared" si="35"/>
        <v>young adult</v>
      </c>
      <c r="F1151" s="3">
        <v>44869</v>
      </c>
      <c r="G1151" s="3" t="str">
        <f t="shared" si="34"/>
        <v>Nov</v>
      </c>
      <c r="H1151" t="s">
        <v>20</v>
      </c>
      <c r="I1151" t="s">
        <v>41</v>
      </c>
      <c r="J1151" t="s">
        <v>48</v>
      </c>
      <c r="K1151" t="s">
        <v>89</v>
      </c>
      <c r="L1151">
        <v>1</v>
      </c>
      <c r="M1151">
        <v>744</v>
      </c>
      <c r="N1151" t="s">
        <v>24</v>
      </c>
      <c r="O1151" t="s">
        <v>49</v>
      </c>
      <c r="P1151" t="s">
        <v>1390</v>
      </c>
      <c r="Q1151" t="s">
        <v>27</v>
      </c>
      <c r="R1151" t="s">
        <v>28</v>
      </c>
    </row>
    <row r="1152" spans="1:18">
      <c r="A1152">
        <v>1151</v>
      </c>
      <c r="B1152" t="s">
        <v>1604</v>
      </c>
      <c r="C1152" t="s">
        <v>30</v>
      </c>
      <c r="D1152">
        <v>20</v>
      </c>
      <c r="E1152" t="str">
        <f t="shared" si="35"/>
        <v>Teenager</v>
      </c>
      <c r="F1152" s="3">
        <v>44869</v>
      </c>
      <c r="G1152" s="3" t="str">
        <f t="shared" si="34"/>
        <v>Nov</v>
      </c>
      <c r="H1152" t="s">
        <v>20</v>
      </c>
      <c r="I1152" t="s">
        <v>47</v>
      </c>
      <c r="J1152" t="s">
        <v>32</v>
      </c>
      <c r="K1152" t="s">
        <v>42</v>
      </c>
      <c r="L1152">
        <v>1</v>
      </c>
      <c r="M1152">
        <v>683</v>
      </c>
      <c r="N1152" t="s">
        <v>24</v>
      </c>
      <c r="O1152" t="s">
        <v>49</v>
      </c>
      <c r="P1152" t="s">
        <v>85</v>
      </c>
      <c r="Q1152" t="s">
        <v>27</v>
      </c>
      <c r="R1152" t="s">
        <v>28</v>
      </c>
    </row>
    <row r="1153" spans="1:18">
      <c r="A1153">
        <v>1152</v>
      </c>
      <c r="B1153" t="s">
        <v>1605</v>
      </c>
      <c r="C1153" t="s">
        <v>51</v>
      </c>
      <c r="D1153">
        <v>63</v>
      </c>
      <c r="E1153" t="str">
        <f t="shared" si="35"/>
        <v>adult</v>
      </c>
      <c r="F1153" s="3">
        <v>44869</v>
      </c>
      <c r="G1153" s="3" t="str">
        <f t="shared" si="34"/>
        <v>Nov</v>
      </c>
      <c r="H1153" t="s">
        <v>20</v>
      </c>
      <c r="I1153" t="s">
        <v>31</v>
      </c>
      <c r="J1153" t="s">
        <v>1330</v>
      </c>
      <c r="K1153" t="s">
        <v>58</v>
      </c>
      <c r="L1153">
        <v>1</v>
      </c>
      <c r="M1153">
        <v>331</v>
      </c>
      <c r="N1153" t="s">
        <v>24</v>
      </c>
      <c r="O1153" t="s">
        <v>115</v>
      </c>
      <c r="P1153" t="s">
        <v>122</v>
      </c>
      <c r="Q1153" t="s">
        <v>27</v>
      </c>
      <c r="R1153" t="s">
        <v>28</v>
      </c>
    </row>
    <row r="1154" spans="1:18">
      <c r="A1154">
        <v>1153</v>
      </c>
      <c r="B1154" t="s">
        <v>1606</v>
      </c>
      <c r="C1154" t="s">
        <v>30</v>
      </c>
      <c r="D1154">
        <v>28</v>
      </c>
      <c r="E1154" t="str">
        <f t="shared" si="35"/>
        <v>young adult</v>
      </c>
      <c r="F1154" s="3">
        <v>44869</v>
      </c>
      <c r="G1154" s="3" t="str">
        <f t="shared" si="34"/>
        <v>Nov</v>
      </c>
      <c r="H1154" t="s">
        <v>20</v>
      </c>
      <c r="I1154" t="s">
        <v>21</v>
      </c>
      <c r="J1154" t="s">
        <v>32</v>
      </c>
      <c r="K1154" t="s">
        <v>37</v>
      </c>
      <c r="L1154">
        <v>1</v>
      </c>
      <c r="M1154">
        <v>648</v>
      </c>
      <c r="N1154" t="s">
        <v>24</v>
      </c>
      <c r="O1154" t="s">
        <v>90</v>
      </c>
      <c r="P1154" t="s">
        <v>332</v>
      </c>
      <c r="Q1154" t="s">
        <v>27</v>
      </c>
      <c r="R1154" t="s">
        <v>28</v>
      </c>
    </row>
    <row r="1155" spans="1:18">
      <c r="A1155">
        <v>1154</v>
      </c>
      <c r="B1155" t="s">
        <v>1607</v>
      </c>
      <c r="C1155" t="s">
        <v>30</v>
      </c>
      <c r="D1155">
        <v>39</v>
      </c>
      <c r="E1155" t="str">
        <f t="shared" si="35"/>
        <v>adult</v>
      </c>
      <c r="F1155" s="3">
        <v>44869</v>
      </c>
      <c r="G1155" s="3" t="str">
        <f t="shared" ref="G1155:G1218" si="36">TEXT(F1155,"mmm")</f>
        <v>Nov</v>
      </c>
      <c r="H1155" t="s">
        <v>93</v>
      </c>
      <c r="I1155" t="s">
        <v>41</v>
      </c>
      <c r="J1155" t="s">
        <v>48</v>
      </c>
      <c r="K1155" t="s">
        <v>89</v>
      </c>
      <c r="L1155">
        <v>1</v>
      </c>
      <c r="M1155">
        <v>999</v>
      </c>
      <c r="N1155" t="s">
        <v>24</v>
      </c>
      <c r="O1155" t="s">
        <v>53</v>
      </c>
      <c r="P1155" t="s">
        <v>54</v>
      </c>
      <c r="Q1155" t="s">
        <v>27</v>
      </c>
      <c r="R1155" t="s">
        <v>28</v>
      </c>
    </row>
    <row r="1156" spans="1:18">
      <c r="A1156">
        <v>1155</v>
      </c>
      <c r="B1156" t="s">
        <v>1608</v>
      </c>
      <c r="C1156" t="s">
        <v>51</v>
      </c>
      <c r="D1156">
        <v>67</v>
      </c>
      <c r="E1156" t="str">
        <f t="shared" si="35"/>
        <v>adult</v>
      </c>
      <c r="F1156" s="3">
        <v>44869</v>
      </c>
      <c r="G1156" s="3" t="str">
        <f t="shared" si="36"/>
        <v>Nov</v>
      </c>
      <c r="H1156" t="s">
        <v>20</v>
      </c>
      <c r="I1156" t="s">
        <v>47</v>
      </c>
      <c r="J1156" t="s">
        <v>155</v>
      </c>
      <c r="K1156" t="s">
        <v>156</v>
      </c>
      <c r="L1156">
        <v>1</v>
      </c>
      <c r="M1156">
        <v>969</v>
      </c>
      <c r="N1156" t="s">
        <v>24</v>
      </c>
      <c r="O1156" t="s">
        <v>179</v>
      </c>
      <c r="P1156" t="s">
        <v>1609</v>
      </c>
      <c r="Q1156" t="s">
        <v>27</v>
      </c>
      <c r="R1156" t="s">
        <v>28</v>
      </c>
    </row>
    <row r="1157" spans="1:18">
      <c r="A1157">
        <v>1156</v>
      </c>
      <c r="B1157" t="s">
        <v>1610</v>
      </c>
      <c r="C1157" t="s">
        <v>30</v>
      </c>
      <c r="D1157">
        <v>30</v>
      </c>
      <c r="E1157" t="str">
        <f t="shared" si="35"/>
        <v>young adult</v>
      </c>
      <c r="F1157" s="3">
        <v>44869</v>
      </c>
      <c r="G1157" s="3" t="str">
        <f t="shared" si="36"/>
        <v>Nov</v>
      </c>
      <c r="H1157" t="s">
        <v>93</v>
      </c>
      <c r="I1157" t="s">
        <v>21</v>
      </c>
      <c r="J1157" t="s">
        <v>48</v>
      </c>
      <c r="K1157" t="s">
        <v>23</v>
      </c>
      <c r="L1157">
        <v>1</v>
      </c>
      <c r="M1157">
        <v>842</v>
      </c>
      <c r="N1157" t="s">
        <v>24</v>
      </c>
      <c r="O1157" t="s">
        <v>90</v>
      </c>
      <c r="P1157" t="s">
        <v>198</v>
      </c>
      <c r="Q1157" t="s">
        <v>27</v>
      </c>
      <c r="R1157" t="s">
        <v>28</v>
      </c>
    </row>
    <row r="1158" spans="1:18">
      <c r="A1158">
        <v>1157</v>
      </c>
      <c r="B1158" t="s">
        <v>1611</v>
      </c>
      <c r="C1158" t="s">
        <v>30</v>
      </c>
      <c r="D1158">
        <v>24</v>
      </c>
      <c r="E1158" t="str">
        <f t="shared" si="35"/>
        <v>young adult</v>
      </c>
      <c r="F1158" s="3">
        <v>44869</v>
      </c>
      <c r="G1158" s="3" t="str">
        <f t="shared" si="36"/>
        <v>Nov</v>
      </c>
      <c r="H1158" t="s">
        <v>93</v>
      </c>
      <c r="I1158" t="s">
        <v>41</v>
      </c>
      <c r="J1158" t="s">
        <v>48</v>
      </c>
      <c r="K1158" t="s">
        <v>37</v>
      </c>
      <c r="L1158">
        <v>1</v>
      </c>
      <c r="M1158">
        <v>614</v>
      </c>
      <c r="N1158" t="s">
        <v>24</v>
      </c>
      <c r="O1158" t="s">
        <v>49</v>
      </c>
      <c r="P1158" t="s">
        <v>1612</v>
      </c>
      <c r="Q1158" t="s">
        <v>27</v>
      </c>
      <c r="R1158" t="s">
        <v>28</v>
      </c>
    </row>
    <row r="1159" spans="1:18">
      <c r="A1159">
        <v>1158</v>
      </c>
      <c r="B1159" t="s">
        <v>1613</v>
      </c>
      <c r="C1159" t="s">
        <v>51</v>
      </c>
      <c r="D1159">
        <v>19</v>
      </c>
      <c r="E1159" t="str">
        <f t="shared" si="35"/>
        <v>Teenager</v>
      </c>
      <c r="F1159" s="3">
        <v>44869</v>
      </c>
      <c r="G1159" s="3" t="str">
        <f t="shared" si="36"/>
        <v>Nov</v>
      </c>
      <c r="H1159" t="s">
        <v>93</v>
      </c>
      <c r="I1159" t="s">
        <v>41</v>
      </c>
      <c r="J1159" t="s">
        <v>22</v>
      </c>
      <c r="K1159" t="s">
        <v>23</v>
      </c>
      <c r="L1159">
        <v>1</v>
      </c>
      <c r="M1159">
        <v>487</v>
      </c>
      <c r="N1159" t="s">
        <v>24</v>
      </c>
      <c r="O1159" t="s">
        <v>60</v>
      </c>
      <c r="P1159" t="s">
        <v>1614</v>
      </c>
      <c r="Q1159" t="s">
        <v>27</v>
      </c>
      <c r="R1159" t="s">
        <v>28</v>
      </c>
    </row>
    <row r="1160" spans="1:18">
      <c r="A1160">
        <v>1159</v>
      </c>
      <c r="B1160" t="s">
        <v>1615</v>
      </c>
      <c r="C1160" t="s">
        <v>51</v>
      </c>
      <c r="D1160">
        <v>45</v>
      </c>
      <c r="E1160" t="str">
        <f t="shared" si="35"/>
        <v>adult</v>
      </c>
      <c r="F1160" s="3">
        <v>44869</v>
      </c>
      <c r="G1160" s="3" t="str">
        <f t="shared" si="36"/>
        <v>Nov</v>
      </c>
      <c r="H1160" t="s">
        <v>20</v>
      </c>
      <c r="I1160" t="s">
        <v>41</v>
      </c>
      <c r="J1160" t="s">
        <v>64</v>
      </c>
      <c r="K1160" t="s">
        <v>42</v>
      </c>
      <c r="L1160">
        <v>1</v>
      </c>
      <c r="M1160">
        <v>540</v>
      </c>
      <c r="N1160" t="s">
        <v>24</v>
      </c>
      <c r="O1160" t="s">
        <v>75</v>
      </c>
      <c r="P1160" t="s">
        <v>76</v>
      </c>
      <c r="Q1160" t="s">
        <v>27</v>
      </c>
      <c r="R1160" t="s">
        <v>28</v>
      </c>
    </row>
    <row r="1161" spans="1:18">
      <c r="A1161">
        <v>1160</v>
      </c>
      <c r="B1161" t="s">
        <v>1616</v>
      </c>
      <c r="C1161" t="s">
        <v>30</v>
      </c>
      <c r="D1161">
        <v>25</v>
      </c>
      <c r="E1161" t="str">
        <f t="shared" si="35"/>
        <v>young adult</v>
      </c>
      <c r="F1161" s="3">
        <v>44869</v>
      </c>
      <c r="G1161" s="3" t="str">
        <f t="shared" si="36"/>
        <v>Nov</v>
      </c>
      <c r="H1161" t="s">
        <v>20</v>
      </c>
      <c r="I1161" t="s">
        <v>31</v>
      </c>
      <c r="J1161" t="s">
        <v>22</v>
      </c>
      <c r="K1161" t="s">
        <v>42</v>
      </c>
      <c r="L1161">
        <v>1</v>
      </c>
      <c r="M1161">
        <v>346</v>
      </c>
      <c r="N1161" t="s">
        <v>24</v>
      </c>
      <c r="O1161" t="s">
        <v>60</v>
      </c>
      <c r="P1161" t="s">
        <v>1617</v>
      </c>
      <c r="Q1161" t="s">
        <v>27</v>
      </c>
      <c r="R1161" t="s">
        <v>28</v>
      </c>
    </row>
    <row r="1162" spans="1:18">
      <c r="A1162">
        <v>1161</v>
      </c>
      <c r="B1162" t="s">
        <v>1616</v>
      </c>
      <c r="C1162" t="s">
        <v>30</v>
      </c>
      <c r="D1162">
        <v>32</v>
      </c>
      <c r="E1162" t="str">
        <f t="shared" si="35"/>
        <v>adult</v>
      </c>
      <c r="F1162" s="3">
        <v>44869</v>
      </c>
      <c r="G1162" s="3" t="str">
        <f t="shared" si="36"/>
        <v>Nov</v>
      </c>
      <c r="H1162" t="s">
        <v>20</v>
      </c>
      <c r="I1162" t="s">
        <v>31</v>
      </c>
      <c r="J1162" t="s">
        <v>22</v>
      </c>
      <c r="K1162" t="s">
        <v>23</v>
      </c>
      <c r="L1162">
        <v>1</v>
      </c>
      <c r="M1162">
        <v>399</v>
      </c>
      <c r="N1162" t="s">
        <v>24</v>
      </c>
      <c r="O1162" t="s">
        <v>62</v>
      </c>
      <c r="P1162" t="s">
        <v>312</v>
      </c>
      <c r="Q1162" t="s">
        <v>27</v>
      </c>
      <c r="R1162" t="s">
        <v>28</v>
      </c>
    </row>
    <row r="1163" spans="1:18">
      <c r="A1163">
        <v>1162</v>
      </c>
      <c r="B1163" t="s">
        <v>1618</v>
      </c>
      <c r="C1163" t="s">
        <v>30</v>
      </c>
      <c r="D1163">
        <v>42</v>
      </c>
      <c r="E1163" t="str">
        <f t="shared" si="35"/>
        <v>adult</v>
      </c>
      <c r="F1163" s="3">
        <v>44869</v>
      </c>
      <c r="G1163" s="3" t="str">
        <f t="shared" si="36"/>
        <v>Nov</v>
      </c>
      <c r="H1163" t="s">
        <v>20</v>
      </c>
      <c r="I1163" t="s">
        <v>31</v>
      </c>
      <c r="J1163" t="s">
        <v>22</v>
      </c>
      <c r="K1163" t="s">
        <v>58</v>
      </c>
      <c r="L1163">
        <v>1</v>
      </c>
      <c r="M1163">
        <v>301</v>
      </c>
      <c r="N1163" t="s">
        <v>24</v>
      </c>
      <c r="O1163" t="s">
        <v>100</v>
      </c>
      <c r="P1163" t="s">
        <v>1619</v>
      </c>
      <c r="Q1163" t="s">
        <v>27</v>
      </c>
      <c r="R1163" t="s">
        <v>28</v>
      </c>
    </row>
    <row r="1164" spans="1:18">
      <c r="A1164">
        <v>1163</v>
      </c>
      <c r="B1164" t="s">
        <v>1620</v>
      </c>
      <c r="C1164" t="s">
        <v>30</v>
      </c>
      <c r="D1164">
        <v>27</v>
      </c>
      <c r="E1164" t="str">
        <f t="shared" si="35"/>
        <v>young adult</v>
      </c>
      <c r="F1164" s="3">
        <v>44869</v>
      </c>
      <c r="G1164" s="3" t="str">
        <f t="shared" si="36"/>
        <v>Nov</v>
      </c>
      <c r="H1164" t="s">
        <v>20</v>
      </c>
      <c r="I1164" t="s">
        <v>41</v>
      </c>
      <c r="J1164" t="s">
        <v>22</v>
      </c>
      <c r="K1164" t="s">
        <v>89</v>
      </c>
      <c r="L1164">
        <v>1</v>
      </c>
      <c r="M1164">
        <v>387</v>
      </c>
      <c r="N1164" t="s">
        <v>24</v>
      </c>
      <c r="O1164" t="s">
        <v>43</v>
      </c>
      <c r="P1164" t="s">
        <v>108</v>
      </c>
      <c r="Q1164" t="s">
        <v>27</v>
      </c>
      <c r="R1164" t="s">
        <v>28</v>
      </c>
    </row>
    <row r="1165" spans="1:18">
      <c r="A1165">
        <v>1164</v>
      </c>
      <c r="B1165" t="s">
        <v>1621</v>
      </c>
      <c r="C1165" t="s">
        <v>30</v>
      </c>
      <c r="D1165">
        <v>56</v>
      </c>
      <c r="E1165" t="str">
        <f t="shared" si="35"/>
        <v>adult</v>
      </c>
      <c r="F1165" s="3">
        <v>44869</v>
      </c>
      <c r="G1165" s="3" t="str">
        <f t="shared" si="36"/>
        <v>Nov</v>
      </c>
      <c r="H1165" t="s">
        <v>20</v>
      </c>
      <c r="I1165" t="s">
        <v>41</v>
      </c>
      <c r="J1165" t="s">
        <v>22</v>
      </c>
      <c r="K1165" t="s">
        <v>81</v>
      </c>
      <c r="L1165">
        <v>1</v>
      </c>
      <c r="M1165">
        <v>399</v>
      </c>
      <c r="N1165" t="s">
        <v>24</v>
      </c>
      <c r="O1165" t="s">
        <v>25</v>
      </c>
      <c r="P1165" t="s">
        <v>26</v>
      </c>
      <c r="Q1165" t="s">
        <v>27</v>
      </c>
      <c r="R1165" t="s">
        <v>28</v>
      </c>
    </row>
    <row r="1166" spans="1:18">
      <c r="A1166">
        <v>1165</v>
      </c>
      <c r="B1166" t="s">
        <v>1622</v>
      </c>
      <c r="C1166" t="s">
        <v>51</v>
      </c>
      <c r="D1166">
        <v>47</v>
      </c>
      <c r="E1166" t="str">
        <f t="shared" si="35"/>
        <v>adult</v>
      </c>
      <c r="F1166" s="3">
        <v>44869</v>
      </c>
      <c r="G1166" s="3" t="str">
        <f t="shared" si="36"/>
        <v>Nov</v>
      </c>
      <c r="H1166" t="s">
        <v>20</v>
      </c>
      <c r="I1166" t="s">
        <v>21</v>
      </c>
      <c r="J1166" t="s">
        <v>32</v>
      </c>
      <c r="K1166" t="s">
        <v>58</v>
      </c>
      <c r="L1166">
        <v>1</v>
      </c>
      <c r="M1166">
        <v>729</v>
      </c>
      <c r="N1166" t="s">
        <v>24</v>
      </c>
      <c r="O1166" t="s">
        <v>25</v>
      </c>
      <c r="P1166" t="s">
        <v>26</v>
      </c>
      <c r="Q1166" t="s">
        <v>27</v>
      </c>
      <c r="R1166" t="s">
        <v>28</v>
      </c>
    </row>
    <row r="1167" spans="1:18">
      <c r="A1167">
        <v>1166</v>
      </c>
      <c r="B1167" t="s">
        <v>1623</v>
      </c>
      <c r="C1167" t="s">
        <v>30</v>
      </c>
      <c r="D1167">
        <v>41</v>
      </c>
      <c r="E1167" t="str">
        <f t="shared" si="35"/>
        <v>adult</v>
      </c>
      <c r="F1167" s="3">
        <v>44869</v>
      </c>
      <c r="G1167" s="3" t="str">
        <f t="shared" si="36"/>
        <v>Nov</v>
      </c>
      <c r="H1167" t="s">
        <v>20</v>
      </c>
      <c r="I1167" t="s">
        <v>41</v>
      </c>
      <c r="J1167" t="s">
        <v>32</v>
      </c>
      <c r="K1167" t="s">
        <v>23</v>
      </c>
      <c r="L1167">
        <v>1</v>
      </c>
      <c r="M1167">
        <v>1120</v>
      </c>
      <c r="N1167" t="s">
        <v>24</v>
      </c>
      <c r="O1167" t="s">
        <v>53</v>
      </c>
      <c r="P1167" t="s">
        <v>54</v>
      </c>
      <c r="Q1167" t="s">
        <v>27</v>
      </c>
      <c r="R1167" t="s">
        <v>28</v>
      </c>
    </row>
    <row r="1168" spans="1:18">
      <c r="A1168">
        <v>1167</v>
      </c>
      <c r="B1168" t="s">
        <v>1624</v>
      </c>
      <c r="C1168" t="s">
        <v>30</v>
      </c>
      <c r="D1168">
        <v>18</v>
      </c>
      <c r="E1168" t="str">
        <f t="shared" si="35"/>
        <v>Teenager</v>
      </c>
      <c r="F1168" s="3">
        <v>44869</v>
      </c>
      <c r="G1168" s="3" t="str">
        <f t="shared" si="36"/>
        <v>Nov</v>
      </c>
      <c r="H1168" t="s">
        <v>20</v>
      </c>
      <c r="I1168" t="s">
        <v>31</v>
      </c>
      <c r="J1168" t="s">
        <v>32</v>
      </c>
      <c r="K1168" t="s">
        <v>58</v>
      </c>
      <c r="L1168">
        <v>1</v>
      </c>
      <c r="M1168">
        <v>1075</v>
      </c>
      <c r="N1168" t="s">
        <v>24</v>
      </c>
      <c r="O1168" t="s">
        <v>71</v>
      </c>
      <c r="P1168" t="s">
        <v>72</v>
      </c>
      <c r="Q1168" t="s">
        <v>27</v>
      </c>
      <c r="R1168" t="s">
        <v>28</v>
      </c>
    </row>
    <row r="1169" spans="1:18">
      <c r="A1169">
        <v>1168</v>
      </c>
      <c r="B1169" t="s">
        <v>1625</v>
      </c>
      <c r="C1169" t="s">
        <v>30</v>
      </c>
      <c r="D1169">
        <v>33</v>
      </c>
      <c r="E1169" t="str">
        <f t="shared" si="35"/>
        <v>adult</v>
      </c>
      <c r="F1169" s="3">
        <v>44869</v>
      </c>
      <c r="G1169" s="3" t="str">
        <f t="shared" si="36"/>
        <v>Nov</v>
      </c>
      <c r="H1169" t="s">
        <v>20</v>
      </c>
      <c r="I1169" t="s">
        <v>31</v>
      </c>
      <c r="J1169" t="s">
        <v>22</v>
      </c>
      <c r="K1169" t="s">
        <v>37</v>
      </c>
      <c r="L1169">
        <v>1</v>
      </c>
      <c r="M1169">
        <v>523</v>
      </c>
      <c r="N1169" t="s">
        <v>24</v>
      </c>
      <c r="O1169" t="s">
        <v>100</v>
      </c>
      <c r="P1169" t="s">
        <v>1626</v>
      </c>
      <c r="Q1169" t="s">
        <v>27</v>
      </c>
      <c r="R1169" t="s">
        <v>28</v>
      </c>
    </row>
    <row r="1170" spans="1:18">
      <c r="A1170">
        <v>1169</v>
      </c>
      <c r="B1170" t="s">
        <v>1627</v>
      </c>
      <c r="C1170" t="s">
        <v>30</v>
      </c>
      <c r="D1170">
        <v>20</v>
      </c>
      <c r="E1170" t="str">
        <f t="shared" si="35"/>
        <v>Teenager</v>
      </c>
      <c r="F1170" s="3">
        <v>44869</v>
      </c>
      <c r="G1170" s="3" t="str">
        <f t="shared" si="36"/>
        <v>Nov</v>
      </c>
      <c r="H1170" t="s">
        <v>20</v>
      </c>
      <c r="I1170" t="s">
        <v>21</v>
      </c>
      <c r="J1170" t="s">
        <v>64</v>
      </c>
      <c r="K1170" t="s">
        <v>33</v>
      </c>
      <c r="L1170">
        <v>1</v>
      </c>
      <c r="M1170">
        <v>464</v>
      </c>
      <c r="N1170" t="s">
        <v>24</v>
      </c>
      <c r="O1170" t="s">
        <v>386</v>
      </c>
      <c r="P1170" t="s">
        <v>1628</v>
      </c>
      <c r="Q1170" t="s">
        <v>27</v>
      </c>
      <c r="R1170" t="s">
        <v>28</v>
      </c>
    </row>
    <row r="1171" spans="1:18">
      <c r="A1171">
        <v>1170</v>
      </c>
      <c r="B1171" t="s">
        <v>1629</v>
      </c>
      <c r="C1171" t="s">
        <v>30</v>
      </c>
      <c r="D1171">
        <v>42</v>
      </c>
      <c r="E1171" t="str">
        <f t="shared" si="35"/>
        <v>adult</v>
      </c>
      <c r="F1171" s="3">
        <v>44869</v>
      </c>
      <c r="G1171" s="3" t="str">
        <f t="shared" si="36"/>
        <v>Nov</v>
      </c>
      <c r="H1171" t="s">
        <v>93</v>
      </c>
      <c r="I1171" t="s">
        <v>41</v>
      </c>
      <c r="J1171" t="s">
        <v>32</v>
      </c>
      <c r="K1171" t="s">
        <v>58</v>
      </c>
      <c r="L1171">
        <v>1</v>
      </c>
      <c r="M1171">
        <v>464</v>
      </c>
      <c r="N1171" t="s">
        <v>24</v>
      </c>
      <c r="O1171" t="s">
        <v>53</v>
      </c>
      <c r="P1171" t="s">
        <v>1462</v>
      </c>
      <c r="Q1171" t="s">
        <v>27</v>
      </c>
      <c r="R1171" t="s">
        <v>28</v>
      </c>
    </row>
    <row r="1172" spans="1:18">
      <c r="A1172">
        <v>1171</v>
      </c>
      <c r="B1172" t="s">
        <v>1630</v>
      </c>
      <c r="C1172" t="s">
        <v>30</v>
      </c>
      <c r="D1172">
        <v>18</v>
      </c>
      <c r="E1172" t="str">
        <f t="shared" si="35"/>
        <v>Teenager</v>
      </c>
      <c r="F1172" s="3">
        <v>44869</v>
      </c>
      <c r="G1172" s="3" t="str">
        <f t="shared" si="36"/>
        <v>Nov</v>
      </c>
      <c r="H1172" t="s">
        <v>93</v>
      </c>
      <c r="I1172" t="s">
        <v>41</v>
      </c>
      <c r="J1172" t="s">
        <v>48</v>
      </c>
      <c r="K1172" t="s">
        <v>58</v>
      </c>
      <c r="L1172">
        <v>1</v>
      </c>
      <c r="M1172">
        <v>735</v>
      </c>
      <c r="N1172" t="s">
        <v>24</v>
      </c>
      <c r="O1172" t="s">
        <v>53</v>
      </c>
      <c r="P1172" t="s">
        <v>54</v>
      </c>
      <c r="Q1172" t="s">
        <v>27</v>
      </c>
      <c r="R1172" t="s">
        <v>28</v>
      </c>
    </row>
    <row r="1173" spans="1:18">
      <c r="A1173">
        <v>1172</v>
      </c>
      <c r="B1173" t="s">
        <v>1631</v>
      </c>
      <c r="C1173" t="s">
        <v>30</v>
      </c>
      <c r="D1173">
        <v>21</v>
      </c>
      <c r="E1173" t="str">
        <f t="shared" si="35"/>
        <v>Teenager</v>
      </c>
      <c r="F1173" s="3">
        <v>44869</v>
      </c>
      <c r="G1173" s="3" t="str">
        <f t="shared" si="36"/>
        <v>Nov</v>
      </c>
      <c r="H1173" t="s">
        <v>93</v>
      </c>
      <c r="I1173" t="s">
        <v>41</v>
      </c>
      <c r="J1173" t="s">
        <v>48</v>
      </c>
      <c r="K1173" t="s">
        <v>23</v>
      </c>
      <c r="L1173">
        <v>1</v>
      </c>
      <c r="M1173">
        <v>614</v>
      </c>
      <c r="N1173" t="s">
        <v>24</v>
      </c>
      <c r="O1173" t="s">
        <v>38</v>
      </c>
      <c r="P1173" t="s">
        <v>39</v>
      </c>
      <c r="Q1173" t="s">
        <v>27</v>
      </c>
      <c r="R1173" t="s">
        <v>28</v>
      </c>
    </row>
    <row r="1174" spans="1:18">
      <c r="A1174">
        <v>1173</v>
      </c>
      <c r="B1174" t="s">
        <v>1632</v>
      </c>
      <c r="C1174" t="s">
        <v>30</v>
      </c>
      <c r="D1174">
        <v>22</v>
      </c>
      <c r="E1174" t="str">
        <f t="shared" si="35"/>
        <v>Teenager</v>
      </c>
      <c r="F1174" s="3">
        <v>44869</v>
      </c>
      <c r="G1174" s="3" t="str">
        <f t="shared" si="36"/>
        <v>Nov</v>
      </c>
      <c r="H1174" t="s">
        <v>20</v>
      </c>
      <c r="I1174" t="s">
        <v>21</v>
      </c>
      <c r="J1174" t="s">
        <v>32</v>
      </c>
      <c r="K1174" t="s">
        <v>33</v>
      </c>
      <c r="L1174">
        <v>1</v>
      </c>
      <c r="M1174">
        <v>725</v>
      </c>
      <c r="N1174" t="s">
        <v>24</v>
      </c>
      <c r="O1174" t="s">
        <v>105</v>
      </c>
      <c r="P1174" t="s">
        <v>1633</v>
      </c>
      <c r="Q1174" t="s">
        <v>27</v>
      </c>
      <c r="R1174" t="s">
        <v>28</v>
      </c>
    </row>
    <row r="1175" spans="1:18">
      <c r="A1175">
        <v>1174</v>
      </c>
      <c r="B1175" t="s">
        <v>1634</v>
      </c>
      <c r="C1175" t="s">
        <v>30</v>
      </c>
      <c r="D1175">
        <v>29</v>
      </c>
      <c r="E1175" t="str">
        <f t="shared" si="35"/>
        <v>young adult</v>
      </c>
      <c r="F1175" s="3">
        <v>44869</v>
      </c>
      <c r="G1175" s="3" t="str">
        <f t="shared" si="36"/>
        <v>Nov</v>
      </c>
      <c r="H1175" t="s">
        <v>20</v>
      </c>
      <c r="I1175" t="s">
        <v>21</v>
      </c>
      <c r="J1175" t="s">
        <v>32</v>
      </c>
      <c r="K1175" t="s">
        <v>58</v>
      </c>
      <c r="L1175">
        <v>1</v>
      </c>
      <c r="M1175">
        <v>1126</v>
      </c>
      <c r="N1175" t="s">
        <v>24</v>
      </c>
      <c r="O1175" t="s">
        <v>71</v>
      </c>
      <c r="P1175" t="s">
        <v>72</v>
      </c>
      <c r="Q1175" t="s">
        <v>27</v>
      </c>
      <c r="R1175" t="s">
        <v>28</v>
      </c>
    </row>
    <row r="1176" spans="1:18">
      <c r="A1176">
        <v>1175</v>
      </c>
      <c r="B1176" t="s">
        <v>1635</v>
      </c>
      <c r="C1176" t="s">
        <v>30</v>
      </c>
      <c r="D1176">
        <v>36</v>
      </c>
      <c r="E1176" t="str">
        <f t="shared" ref="E1176:E1239" si="37">IF(D1176&gt;=32,"adult", IF(D1176&gt;=23,"young adult", IF(D1176&gt;=18, "Teenager")))</f>
        <v>adult</v>
      </c>
      <c r="F1176" s="3">
        <v>44869</v>
      </c>
      <c r="G1176" s="3" t="str">
        <f t="shared" si="36"/>
        <v>Nov</v>
      </c>
      <c r="H1176" t="s">
        <v>20</v>
      </c>
      <c r="I1176" t="s">
        <v>41</v>
      </c>
      <c r="J1176" t="s">
        <v>32</v>
      </c>
      <c r="K1176" t="s">
        <v>23</v>
      </c>
      <c r="L1176">
        <v>1</v>
      </c>
      <c r="M1176">
        <v>547</v>
      </c>
      <c r="N1176" t="s">
        <v>24</v>
      </c>
      <c r="O1176" t="s">
        <v>75</v>
      </c>
      <c r="P1176" t="s">
        <v>76</v>
      </c>
      <c r="Q1176" t="s">
        <v>27</v>
      </c>
      <c r="R1176" t="s">
        <v>28</v>
      </c>
    </row>
    <row r="1177" spans="1:18">
      <c r="A1177">
        <v>1176</v>
      </c>
      <c r="B1177" t="s">
        <v>1636</v>
      </c>
      <c r="C1177" t="s">
        <v>30</v>
      </c>
      <c r="D1177">
        <v>36</v>
      </c>
      <c r="E1177" t="str">
        <f t="shared" si="37"/>
        <v>adult</v>
      </c>
      <c r="F1177" s="3">
        <v>44869</v>
      </c>
      <c r="G1177" s="3" t="str">
        <f t="shared" si="36"/>
        <v>Nov</v>
      </c>
      <c r="H1177" t="s">
        <v>20</v>
      </c>
      <c r="I1177" t="s">
        <v>41</v>
      </c>
      <c r="J1177" t="s">
        <v>32</v>
      </c>
      <c r="K1177" t="s">
        <v>42</v>
      </c>
      <c r="L1177">
        <v>1</v>
      </c>
      <c r="M1177">
        <v>889</v>
      </c>
      <c r="N1177" t="s">
        <v>24</v>
      </c>
      <c r="O1177" t="s">
        <v>90</v>
      </c>
      <c r="P1177" t="s">
        <v>478</v>
      </c>
      <c r="Q1177" t="s">
        <v>27</v>
      </c>
      <c r="R1177" t="s">
        <v>28</v>
      </c>
    </row>
    <row r="1178" spans="1:18">
      <c r="A1178">
        <v>1177</v>
      </c>
      <c r="B1178" t="s">
        <v>1637</v>
      </c>
      <c r="C1178" t="s">
        <v>30</v>
      </c>
      <c r="D1178">
        <v>33</v>
      </c>
      <c r="E1178" t="str">
        <f t="shared" si="37"/>
        <v>adult</v>
      </c>
      <c r="F1178" s="3">
        <v>44869</v>
      </c>
      <c r="G1178" s="3" t="str">
        <f t="shared" si="36"/>
        <v>Nov</v>
      </c>
      <c r="H1178" t="s">
        <v>20</v>
      </c>
      <c r="I1178" t="s">
        <v>47</v>
      </c>
      <c r="J1178" t="s">
        <v>32</v>
      </c>
      <c r="K1178" t="s">
        <v>33</v>
      </c>
      <c r="L1178">
        <v>1</v>
      </c>
      <c r="M1178">
        <v>569</v>
      </c>
      <c r="N1178" t="s">
        <v>24</v>
      </c>
      <c r="O1178" t="s">
        <v>90</v>
      </c>
      <c r="P1178" t="s">
        <v>198</v>
      </c>
      <c r="Q1178" t="s">
        <v>27</v>
      </c>
      <c r="R1178" t="s">
        <v>28</v>
      </c>
    </row>
    <row r="1179" spans="1:18">
      <c r="A1179">
        <v>1178</v>
      </c>
      <c r="B1179" t="s">
        <v>1638</v>
      </c>
      <c r="C1179" t="s">
        <v>30</v>
      </c>
      <c r="D1179">
        <v>27</v>
      </c>
      <c r="E1179" t="str">
        <f t="shared" si="37"/>
        <v>young adult</v>
      </c>
      <c r="F1179" s="3">
        <v>44869</v>
      </c>
      <c r="G1179" s="3" t="str">
        <f t="shared" si="36"/>
        <v>Nov</v>
      </c>
      <c r="H1179" t="s">
        <v>93</v>
      </c>
      <c r="I1179" t="s">
        <v>56</v>
      </c>
      <c r="J1179" t="s">
        <v>48</v>
      </c>
      <c r="K1179" t="s">
        <v>33</v>
      </c>
      <c r="L1179">
        <v>1</v>
      </c>
      <c r="M1179">
        <v>771</v>
      </c>
      <c r="N1179" t="s">
        <v>24</v>
      </c>
      <c r="O1179" t="s">
        <v>49</v>
      </c>
      <c r="P1179" t="s">
        <v>1639</v>
      </c>
      <c r="Q1179" t="s">
        <v>27</v>
      </c>
      <c r="R1179" t="s">
        <v>28</v>
      </c>
    </row>
    <row r="1180" spans="1:18">
      <c r="A1180">
        <v>1179</v>
      </c>
      <c r="B1180" t="s">
        <v>1640</v>
      </c>
      <c r="C1180" t="s">
        <v>30</v>
      </c>
      <c r="D1180">
        <v>54</v>
      </c>
      <c r="E1180" t="str">
        <f t="shared" si="37"/>
        <v>adult</v>
      </c>
      <c r="F1180" s="3">
        <v>44869</v>
      </c>
      <c r="G1180" s="3" t="str">
        <f t="shared" si="36"/>
        <v>Nov</v>
      </c>
      <c r="H1180" t="s">
        <v>20</v>
      </c>
      <c r="I1180" t="s">
        <v>21</v>
      </c>
      <c r="J1180" t="s">
        <v>48</v>
      </c>
      <c r="K1180" t="s">
        <v>89</v>
      </c>
      <c r="L1180">
        <v>1</v>
      </c>
      <c r="M1180">
        <v>721</v>
      </c>
      <c r="N1180" t="s">
        <v>24</v>
      </c>
      <c r="O1180" t="s">
        <v>34</v>
      </c>
      <c r="P1180" t="s">
        <v>35</v>
      </c>
      <c r="Q1180" t="s">
        <v>27</v>
      </c>
      <c r="R1180" t="s">
        <v>28</v>
      </c>
    </row>
    <row r="1181" spans="1:18">
      <c r="A1181">
        <v>1180</v>
      </c>
      <c r="B1181" t="s">
        <v>1641</v>
      </c>
      <c r="C1181" t="s">
        <v>30</v>
      </c>
      <c r="D1181">
        <v>26</v>
      </c>
      <c r="E1181" t="str">
        <f t="shared" si="37"/>
        <v>young adult</v>
      </c>
      <c r="F1181" s="3">
        <v>44869</v>
      </c>
      <c r="G1181" s="3" t="str">
        <f t="shared" si="36"/>
        <v>Nov</v>
      </c>
      <c r="H1181" t="s">
        <v>20</v>
      </c>
      <c r="I1181" t="s">
        <v>47</v>
      </c>
      <c r="J1181" t="s">
        <v>22</v>
      </c>
      <c r="K1181" t="s">
        <v>42</v>
      </c>
      <c r="L1181">
        <v>1</v>
      </c>
      <c r="M1181">
        <v>379</v>
      </c>
      <c r="N1181" t="s">
        <v>24</v>
      </c>
      <c r="O1181" t="s">
        <v>1578</v>
      </c>
      <c r="P1181" t="s">
        <v>1642</v>
      </c>
      <c r="Q1181" t="s">
        <v>27</v>
      </c>
      <c r="R1181" t="s">
        <v>28</v>
      </c>
    </row>
    <row r="1182" spans="1:18">
      <c r="A1182">
        <v>1181</v>
      </c>
      <c r="B1182" t="s">
        <v>1643</v>
      </c>
      <c r="C1182" t="s">
        <v>30</v>
      </c>
      <c r="D1182">
        <v>31</v>
      </c>
      <c r="E1182" t="str">
        <f t="shared" si="37"/>
        <v>young adult</v>
      </c>
      <c r="F1182" s="3">
        <v>44869</v>
      </c>
      <c r="G1182" s="3" t="str">
        <f t="shared" si="36"/>
        <v>Nov</v>
      </c>
      <c r="H1182" t="s">
        <v>20</v>
      </c>
      <c r="I1182" t="s">
        <v>41</v>
      </c>
      <c r="J1182" t="s">
        <v>32</v>
      </c>
      <c r="K1182" t="s">
        <v>23</v>
      </c>
      <c r="L1182">
        <v>1</v>
      </c>
      <c r="M1182">
        <v>1099</v>
      </c>
      <c r="N1182" t="s">
        <v>24</v>
      </c>
      <c r="O1182" t="s">
        <v>90</v>
      </c>
      <c r="P1182" t="s">
        <v>332</v>
      </c>
      <c r="Q1182" t="s">
        <v>27</v>
      </c>
      <c r="R1182" t="s">
        <v>28</v>
      </c>
    </row>
    <row r="1183" spans="1:18">
      <c r="A1183">
        <v>1182</v>
      </c>
      <c r="B1183" t="s">
        <v>1644</v>
      </c>
      <c r="C1183" t="s">
        <v>30</v>
      </c>
      <c r="D1183">
        <v>64</v>
      </c>
      <c r="E1183" t="str">
        <f t="shared" si="37"/>
        <v>adult</v>
      </c>
      <c r="F1183" s="3">
        <v>44869</v>
      </c>
      <c r="G1183" s="3" t="str">
        <f t="shared" si="36"/>
        <v>Nov</v>
      </c>
      <c r="H1183" t="s">
        <v>20</v>
      </c>
      <c r="I1183" t="s">
        <v>41</v>
      </c>
      <c r="J1183" t="s">
        <v>32</v>
      </c>
      <c r="K1183" t="s">
        <v>81</v>
      </c>
      <c r="L1183">
        <v>1</v>
      </c>
      <c r="M1183">
        <v>788</v>
      </c>
      <c r="N1183" t="s">
        <v>24</v>
      </c>
      <c r="O1183" t="s">
        <v>90</v>
      </c>
      <c r="P1183" t="s">
        <v>332</v>
      </c>
      <c r="Q1183" t="s">
        <v>27</v>
      </c>
      <c r="R1183" t="s">
        <v>28</v>
      </c>
    </row>
    <row r="1184" spans="1:18">
      <c r="A1184">
        <v>1183</v>
      </c>
      <c r="B1184" t="s">
        <v>1645</v>
      </c>
      <c r="C1184" t="s">
        <v>30</v>
      </c>
      <c r="D1184">
        <v>61</v>
      </c>
      <c r="E1184" t="str">
        <f t="shared" si="37"/>
        <v>adult</v>
      </c>
      <c r="F1184" s="3">
        <v>44869</v>
      </c>
      <c r="G1184" s="3" t="str">
        <f t="shared" si="36"/>
        <v>Nov</v>
      </c>
      <c r="H1184" t="s">
        <v>93</v>
      </c>
      <c r="I1184" t="s">
        <v>41</v>
      </c>
      <c r="J1184" t="s">
        <v>48</v>
      </c>
      <c r="K1184" t="s">
        <v>58</v>
      </c>
      <c r="L1184">
        <v>1</v>
      </c>
      <c r="M1184">
        <v>725</v>
      </c>
      <c r="N1184" t="s">
        <v>24</v>
      </c>
      <c r="O1184" t="s">
        <v>71</v>
      </c>
      <c r="P1184" t="s">
        <v>1061</v>
      </c>
      <c r="Q1184" t="s">
        <v>27</v>
      </c>
      <c r="R1184" t="s">
        <v>28</v>
      </c>
    </row>
    <row r="1185" spans="1:18">
      <c r="A1185">
        <v>1184</v>
      </c>
      <c r="B1185" t="s">
        <v>1646</v>
      </c>
      <c r="C1185" t="s">
        <v>30</v>
      </c>
      <c r="D1185">
        <v>28</v>
      </c>
      <c r="E1185" t="str">
        <f t="shared" si="37"/>
        <v>young adult</v>
      </c>
      <c r="F1185" s="3">
        <v>44869</v>
      </c>
      <c r="G1185" s="3" t="str">
        <f t="shared" si="36"/>
        <v>Nov</v>
      </c>
      <c r="H1185" t="s">
        <v>20</v>
      </c>
      <c r="I1185" t="s">
        <v>21</v>
      </c>
      <c r="J1185" t="s">
        <v>22</v>
      </c>
      <c r="K1185" t="s">
        <v>81</v>
      </c>
      <c r="L1185">
        <v>1</v>
      </c>
      <c r="M1185">
        <v>487</v>
      </c>
      <c r="N1185" t="s">
        <v>24</v>
      </c>
      <c r="O1185" t="s">
        <v>49</v>
      </c>
      <c r="P1185" t="s">
        <v>1647</v>
      </c>
      <c r="Q1185" t="s">
        <v>27</v>
      </c>
      <c r="R1185" t="s">
        <v>28</v>
      </c>
    </row>
    <row r="1186" spans="1:18">
      <c r="A1186">
        <v>1185</v>
      </c>
      <c r="B1186" t="s">
        <v>1648</v>
      </c>
      <c r="C1186" t="s">
        <v>30</v>
      </c>
      <c r="D1186">
        <v>27</v>
      </c>
      <c r="E1186" t="str">
        <f t="shared" si="37"/>
        <v>young adult</v>
      </c>
      <c r="F1186" s="3">
        <v>44869</v>
      </c>
      <c r="G1186" s="3" t="str">
        <f t="shared" si="36"/>
        <v>Nov</v>
      </c>
      <c r="H1186" t="s">
        <v>20</v>
      </c>
      <c r="I1186" t="s">
        <v>52</v>
      </c>
      <c r="J1186" t="s">
        <v>32</v>
      </c>
      <c r="K1186" t="s">
        <v>33</v>
      </c>
      <c r="L1186">
        <v>1</v>
      </c>
      <c r="M1186">
        <v>698</v>
      </c>
      <c r="N1186" t="s">
        <v>24</v>
      </c>
      <c r="O1186" t="s">
        <v>53</v>
      </c>
      <c r="P1186" t="s">
        <v>874</v>
      </c>
      <c r="Q1186" t="s">
        <v>27</v>
      </c>
      <c r="R1186" t="s">
        <v>28</v>
      </c>
    </row>
    <row r="1187" spans="1:18">
      <c r="A1187">
        <v>1186</v>
      </c>
      <c r="B1187" t="s">
        <v>1649</v>
      </c>
      <c r="C1187" t="s">
        <v>30</v>
      </c>
      <c r="D1187">
        <v>42</v>
      </c>
      <c r="E1187" t="str">
        <f t="shared" si="37"/>
        <v>adult</v>
      </c>
      <c r="F1187" s="3">
        <v>44869</v>
      </c>
      <c r="G1187" s="3" t="str">
        <f t="shared" si="36"/>
        <v>Nov</v>
      </c>
      <c r="H1187" t="s">
        <v>20</v>
      </c>
      <c r="I1187" t="s">
        <v>41</v>
      </c>
      <c r="J1187" t="s">
        <v>32</v>
      </c>
      <c r="K1187" t="s">
        <v>42</v>
      </c>
      <c r="L1187">
        <v>1</v>
      </c>
      <c r="M1187">
        <v>885</v>
      </c>
      <c r="N1187" t="s">
        <v>24</v>
      </c>
      <c r="O1187" t="s">
        <v>53</v>
      </c>
      <c r="P1187" t="s">
        <v>1650</v>
      </c>
      <c r="Q1187" t="s">
        <v>27</v>
      </c>
      <c r="R1187" t="s">
        <v>28</v>
      </c>
    </row>
    <row r="1188" spans="1:18">
      <c r="A1188">
        <v>1187</v>
      </c>
      <c r="B1188" t="s">
        <v>1651</v>
      </c>
      <c r="C1188" t="s">
        <v>30</v>
      </c>
      <c r="D1188">
        <v>34</v>
      </c>
      <c r="E1188" t="str">
        <f t="shared" si="37"/>
        <v>adult</v>
      </c>
      <c r="F1188" s="3">
        <v>44869</v>
      </c>
      <c r="G1188" s="3" t="str">
        <f t="shared" si="36"/>
        <v>Nov</v>
      </c>
      <c r="H1188" t="s">
        <v>20</v>
      </c>
      <c r="I1188" t="s">
        <v>41</v>
      </c>
      <c r="J1188" t="s">
        <v>32</v>
      </c>
      <c r="K1188" t="s">
        <v>33</v>
      </c>
      <c r="L1188">
        <v>1</v>
      </c>
      <c r="M1188">
        <v>636</v>
      </c>
      <c r="N1188" t="s">
        <v>24</v>
      </c>
      <c r="O1188" t="s">
        <v>43</v>
      </c>
      <c r="P1188" t="s">
        <v>1652</v>
      </c>
      <c r="Q1188" t="s">
        <v>27</v>
      </c>
      <c r="R1188" t="s">
        <v>28</v>
      </c>
    </row>
    <row r="1189" spans="1:18">
      <c r="A1189">
        <v>1188</v>
      </c>
      <c r="B1189" t="s">
        <v>1653</v>
      </c>
      <c r="C1189" t="s">
        <v>30</v>
      </c>
      <c r="D1189">
        <v>23</v>
      </c>
      <c r="E1189" t="str">
        <f t="shared" si="37"/>
        <v>young adult</v>
      </c>
      <c r="F1189" s="3">
        <v>44869</v>
      </c>
      <c r="G1189" s="3" t="str">
        <f t="shared" si="36"/>
        <v>Nov</v>
      </c>
      <c r="H1189" t="s">
        <v>20</v>
      </c>
      <c r="I1189" t="s">
        <v>21</v>
      </c>
      <c r="J1189" t="s">
        <v>22</v>
      </c>
      <c r="K1189" t="s">
        <v>58</v>
      </c>
      <c r="L1189">
        <v>1</v>
      </c>
      <c r="M1189">
        <v>481</v>
      </c>
      <c r="N1189" t="s">
        <v>24</v>
      </c>
      <c r="O1189" t="s">
        <v>43</v>
      </c>
      <c r="P1189" t="s">
        <v>108</v>
      </c>
      <c r="Q1189" t="s">
        <v>27</v>
      </c>
      <c r="R1189" t="s">
        <v>28</v>
      </c>
    </row>
    <row r="1190" spans="1:18">
      <c r="A1190">
        <v>1189</v>
      </c>
      <c r="B1190" t="s">
        <v>1654</v>
      </c>
      <c r="C1190" t="s">
        <v>30</v>
      </c>
      <c r="D1190">
        <v>35</v>
      </c>
      <c r="E1190" t="str">
        <f t="shared" si="37"/>
        <v>adult</v>
      </c>
      <c r="F1190" s="3">
        <v>44869</v>
      </c>
      <c r="G1190" s="3" t="str">
        <f t="shared" si="36"/>
        <v>Nov</v>
      </c>
      <c r="H1190" t="s">
        <v>20</v>
      </c>
      <c r="I1190" t="s">
        <v>41</v>
      </c>
      <c r="J1190" t="s">
        <v>48</v>
      </c>
      <c r="K1190" t="s">
        <v>23</v>
      </c>
      <c r="L1190">
        <v>1</v>
      </c>
      <c r="M1190">
        <v>1091</v>
      </c>
      <c r="N1190" t="s">
        <v>24</v>
      </c>
      <c r="O1190" t="s">
        <v>67</v>
      </c>
      <c r="P1190" t="s">
        <v>68</v>
      </c>
      <c r="Q1190" t="s">
        <v>27</v>
      </c>
      <c r="R1190" t="s">
        <v>28</v>
      </c>
    </row>
    <row r="1191" spans="1:18">
      <c r="A1191">
        <v>1190</v>
      </c>
      <c r="B1191" t="s">
        <v>1655</v>
      </c>
      <c r="C1191" t="s">
        <v>30</v>
      </c>
      <c r="D1191">
        <v>49</v>
      </c>
      <c r="E1191" t="str">
        <f t="shared" si="37"/>
        <v>adult</v>
      </c>
      <c r="F1191" s="3">
        <v>44869</v>
      </c>
      <c r="G1191" s="3" t="str">
        <f t="shared" si="36"/>
        <v>Nov</v>
      </c>
      <c r="H1191" t="s">
        <v>20</v>
      </c>
      <c r="I1191" t="s">
        <v>41</v>
      </c>
      <c r="J1191" t="s">
        <v>22</v>
      </c>
      <c r="K1191" t="s">
        <v>42</v>
      </c>
      <c r="L1191">
        <v>1</v>
      </c>
      <c r="M1191">
        <v>435</v>
      </c>
      <c r="N1191" t="s">
        <v>24</v>
      </c>
      <c r="O1191" t="s">
        <v>49</v>
      </c>
      <c r="P1191" t="s">
        <v>186</v>
      </c>
      <c r="Q1191" t="s">
        <v>27</v>
      </c>
      <c r="R1191" t="s">
        <v>28</v>
      </c>
    </row>
    <row r="1192" spans="1:18">
      <c r="A1192">
        <v>1191</v>
      </c>
      <c r="B1192" t="s">
        <v>1656</v>
      </c>
      <c r="C1192" t="s">
        <v>30</v>
      </c>
      <c r="D1192">
        <v>21</v>
      </c>
      <c r="E1192" t="str">
        <f t="shared" si="37"/>
        <v>Teenager</v>
      </c>
      <c r="F1192" s="3">
        <v>44869</v>
      </c>
      <c r="G1192" s="3" t="str">
        <f t="shared" si="36"/>
        <v>Nov</v>
      </c>
      <c r="H1192" t="s">
        <v>20</v>
      </c>
      <c r="I1192" t="s">
        <v>41</v>
      </c>
      <c r="J1192" t="s">
        <v>32</v>
      </c>
      <c r="K1192" t="s">
        <v>81</v>
      </c>
      <c r="L1192">
        <v>1</v>
      </c>
      <c r="M1192">
        <v>791</v>
      </c>
      <c r="N1192" t="s">
        <v>24</v>
      </c>
      <c r="O1192" t="s">
        <v>53</v>
      </c>
      <c r="P1192" t="s">
        <v>184</v>
      </c>
      <c r="Q1192" t="s">
        <v>27</v>
      </c>
      <c r="R1192" t="s">
        <v>28</v>
      </c>
    </row>
    <row r="1193" spans="1:18">
      <c r="A1193">
        <v>1192</v>
      </c>
      <c r="B1193" t="s">
        <v>1657</v>
      </c>
      <c r="C1193" t="s">
        <v>30</v>
      </c>
      <c r="D1193">
        <v>41</v>
      </c>
      <c r="E1193" t="str">
        <f t="shared" si="37"/>
        <v>adult</v>
      </c>
      <c r="F1193" s="3">
        <v>44869</v>
      </c>
      <c r="G1193" s="3" t="str">
        <f t="shared" si="36"/>
        <v>Nov</v>
      </c>
      <c r="H1193" t="s">
        <v>20</v>
      </c>
      <c r="I1193" t="s">
        <v>21</v>
      </c>
      <c r="J1193" t="s">
        <v>22</v>
      </c>
      <c r="K1193" t="s">
        <v>58</v>
      </c>
      <c r="L1193">
        <v>1</v>
      </c>
      <c r="M1193">
        <v>523</v>
      </c>
      <c r="N1193" t="s">
        <v>24</v>
      </c>
      <c r="O1193" t="s">
        <v>43</v>
      </c>
      <c r="P1193" t="s">
        <v>108</v>
      </c>
      <c r="Q1193" t="s">
        <v>27</v>
      </c>
      <c r="R1193" t="s">
        <v>28</v>
      </c>
    </row>
    <row r="1194" spans="1:18">
      <c r="A1194">
        <v>1193</v>
      </c>
      <c r="B1194" t="s">
        <v>1658</v>
      </c>
      <c r="C1194" t="s">
        <v>30</v>
      </c>
      <c r="D1194">
        <v>45</v>
      </c>
      <c r="E1194" t="str">
        <f t="shared" si="37"/>
        <v>adult</v>
      </c>
      <c r="F1194" s="3">
        <v>44869</v>
      </c>
      <c r="G1194" s="3" t="str">
        <f t="shared" si="36"/>
        <v>Nov</v>
      </c>
      <c r="H1194" t="s">
        <v>20</v>
      </c>
      <c r="I1194" t="s">
        <v>41</v>
      </c>
      <c r="J1194" t="s">
        <v>32</v>
      </c>
      <c r="K1194" t="s">
        <v>37</v>
      </c>
      <c r="L1194">
        <v>1</v>
      </c>
      <c r="M1194">
        <v>1238</v>
      </c>
      <c r="N1194" t="s">
        <v>24</v>
      </c>
      <c r="O1194" t="s">
        <v>43</v>
      </c>
      <c r="P1194" t="s">
        <v>1659</v>
      </c>
      <c r="Q1194" t="s">
        <v>27</v>
      </c>
      <c r="R1194" t="s">
        <v>28</v>
      </c>
    </row>
    <row r="1195" spans="1:18">
      <c r="A1195">
        <v>1194</v>
      </c>
      <c r="B1195" t="s">
        <v>1660</v>
      </c>
      <c r="C1195" t="s">
        <v>30</v>
      </c>
      <c r="D1195">
        <v>32</v>
      </c>
      <c r="E1195" t="str">
        <f t="shared" si="37"/>
        <v>adult</v>
      </c>
      <c r="F1195" s="3">
        <v>44869</v>
      </c>
      <c r="G1195" s="3" t="str">
        <f t="shared" si="36"/>
        <v>Nov</v>
      </c>
      <c r="H1195" t="s">
        <v>20</v>
      </c>
      <c r="I1195" t="s">
        <v>41</v>
      </c>
      <c r="J1195" t="s">
        <v>48</v>
      </c>
      <c r="K1195" t="s">
        <v>23</v>
      </c>
      <c r="L1195">
        <v>1</v>
      </c>
      <c r="M1195">
        <v>859</v>
      </c>
      <c r="N1195" t="s">
        <v>24</v>
      </c>
      <c r="O1195" t="s">
        <v>43</v>
      </c>
      <c r="P1195" t="s">
        <v>108</v>
      </c>
      <c r="Q1195" t="s">
        <v>27</v>
      </c>
      <c r="R1195" t="s">
        <v>28</v>
      </c>
    </row>
    <row r="1196" spans="1:18">
      <c r="A1196">
        <v>1195</v>
      </c>
      <c r="B1196" t="s">
        <v>1661</v>
      </c>
      <c r="C1196" t="s">
        <v>30</v>
      </c>
      <c r="D1196">
        <v>31</v>
      </c>
      <c r="E1196" t="str">
        <f t="shared" si="37"/>
        <v>young adult</v>
      </c>
      <c r="F1196" s="3">
        <v>44869</v>
      </c>
      <c r="G1196" s="3" t="str">
        <f t="shared" si="36"/>
        <v>Nov</v>
      </c>
      <c r="H1196" t="s">
        <v>20</v>
      </c>
      <c r="I1196" t="s">
        <v>47</v>
      </c>
      <c r="J1196" t="s">
        <v>32</v>
      </c>
      <c r="K1196" t="s">
        <v>42</v>
      </c>
      <c r="L1196">
        <v>1</v>
      </c>
      <c r="M1196">
        <v>832</v>
      </c>
      <c r="N1196" t="s">
        <v>24</v>
      </c>
      <c r="O1196" t="s">
        <v>53</v>
      </c>
      <c r="P1196" t="s">
        <v>54</v>
      </c>
      <c r="Q1196" t="s">
        <v>27</v>
      </c>
      <c r="R1196" t="s">
        <v>28</v>
      </c>
    </row>
    <row r="1197" spans="1:18">
      <c r="A1197">
        <v>1196</v>
      </c>
      <c r="B1197" t="s">
        <v>1662</v>
      </c>
      <c r="C1197" t="s">
        <v>30</v>
      </c>
      <c r="D1197">
        <v>45</v>
      </c>
      <c r="E1197" t="str">
        <f t="shared" si="37"/>
        <v>adult</v>
      </c>
      <c r="F1197" s="3">
        <v>44869</v>
      </c>
      <c r="G1197" s="3" t="str">
        <f t="shared" si="36"/>
        <v>Nov</v>
      </c>
      <c r="H1197" t="s">
        <v>204</v>
      </c>
      <c r="I1197" t="s">
        <v>52</v>
      </c>
      <c r="J1197" t="s">
        <v>48</v>
      </c>
      <c r="K1197" t="s">
        <v>33</v>
      </c>
      <c r="L1197">
        <v>1</v>
      </c>
      <c r="M1197">
        <v>743</v>
      </c>
      <c r="N1197" t="s">
        <v>24</v>
      </c>
      <c r="O1197" t="s">
        <v>53</v>
      </c>
      <c r="P1197" t="s">
        <v>54</v>
      </c>
      <c r="Q1197" t="s">
        <v>27</v>
      </c>
      <c r="R1197" t="s">
        <v>28</v>
      </c>
    </row>
    <row r="1198" spans="1:18">
      <c r="A1198">
        <v>1197</v>
      </c>
      <c r="B1198" t="s">
        <v>1663</v>
      </c>
      <c r="C1198" t="s">
        <v>30</v>
      </c>
      <c r="D1198">
        <v>47</v>
      </c>
      <c r="E1198" t="str">
        <f t="shared" si="37"/>
        <v>adult</v>
      </c>
      <c r="F1198" s="3">
        <v>44869</v>
      </c>
      <c r="G1198" s="3" t="str">
        <f t="shared" si="36"/>
        <v>Nov</v>
      </c>
      <c r="H1198" t="s">
        <v>204</v>
      </c>
      <c r="I1198" t="s">
        <v>41</v>
      </c>
      <c r="J1198" t="s">
        <v>22</v>
      </c>
      <c r="K1198" t="s">
        <v>33</v>
      </c>
      <c r="L1198">
        <v>1</v>
      </c>
      <c r="M1198">
        <v>376</v>
      </c>
      <c r="N1198" t="s">
        <v>24</v>
      </c>
      <c r="O1198" t="s">
        <v>49</v>
      </c>
      <c r="P1198" t="s">
        <v>296</v>
      </c>
      <c r="Q1198" t="s">
        <v>27</v>
      </c>
      <c r="R1198" t="s">
        <v>28</v>
      </c>
    </row>
    <row r="1199" spans="1:18">
      <c r="A1199">
        <v>1198</v>
      </c>
      <c r="B1199" t="s">
        <v>1664</v>
      </c>
      <c r="C1199" t="s">
        <v>30</v>
      </c>
      <c r="D1199">
        <v>26</v>
      </c>
      <c r="E1199" t="str">
        <f t="shared" si="37"/>
        <v>young adult</v>
      </c>
      <c r="F1199" s="3">
        <v>44869</v>
      </c>
      <c r="G1199" s="3" t="str">
        <f t="shared" si="36"/>
        <v>Nov</v>
      </c>
      <c r="H1199" t="s">
        <v>20</v>
      </c>
      <c r="I1199" t="s">
        <v>41</v>
      </c>
      <c r="J1199" t="s">
        <v>64</v>
      </c>
      <c r="K1199" t="s">
        <v>89</v>
      </c>
      <c r="L1199">
        <v>1</v>
      </c>
      <c r="M1199">
        <v>599</v>
      </c>
      <c r="N1199" t="s">
        <v>24</v>
      </c>
      <c r="O1199" t="s">
        <v>34</v>
      </c>
      <c r="P1199" t="s">
        <v>35</v>
      </c>
      <c r="Q1199" t="s">
        <v>27</v>
      </c>
      <c r="R1199" t="s">
        <v>28</v>
      </c>
    </row>
    <row r="1200" spans="1:18">
      <c r="A1200">
        <v>1199</v>
      </c>
      <c r="B1200" t="s">
        <v>1665</v>
      </c>
      <c r="C1200" t="s">
        <v>30</v>
      </c>
      <c r="D1200">
        <v>41</v>
      </c>
      <c r="E1200" t="str">
        <f t="shared" si="37"/>
        <v>adult</v>
      </c>
      <c r="F1200" s="3">
        <v>44869</v>
      </c>
      <c r="G1200" s="3" t="str">
        <f t="shared" si="36"/>
        <v>Nov</v>
      </c>
      <c r="H1200" t="s">
        <v>93</v>
      </c>
      <c r="I1200" t="s">
        <v>41</v>
      </c>
      <c r="J1200" t="s">
        <v>48</v>
      </c>
      <c r="K1200" t="s">
        <v>33</v>
      </c>
      <c r="L1200">
        <v>1</v>
      </c>
      <c r="M1200">
        <v>735</v>
      </c>
      <c r="N1200" t="s">
        <v>24</v>
      </c>
      <c r="O1200" t="s">
        <v>53</v>
      </c>
      <c r="P1200" t="s">
        <v>166</v>
      </c>
      <c r="Q1200" t="s">
        <v>27</v>
      </c>
      <c r="R1200" t="s">
        <v>28</v>
      </c>
    </row>
    <row r="1201" spans="1:18">
      <c r="A1201">
        <v>1200</v>
      </c>
      <c r="B1201" t="s">
        <v>1666</v>
      </c>
      <c r="C1201" t="s">
        <v>30</v>
      </c>
      <c r="D1201">
        <v>39</v>
      </c>
      <c r="E1201" t="str">
        <f t="shared" si="37"/>
        <v>adult</v>
      </c>
      <c r="F1201" s="3">
        <v>44869</v>
      </c>
      <c r="G1201" s="3" t="str">
        <f t="shared" si="36"/>
        <v>Nov</v>
      </c>
      <c r="H1201" t="s">
        <v>20</v>
      </c>
      <c r="I1201" t="s">
        <v>21</v>
      </c>
      <c r="J1201" t="s">
        <v>22</v>
      </c>
      <c r="K1201" t="s">
        <v>37</v>
      </c>
      <c r="L1201">
        <v>1</v>
      </c>
      <c r="M1201">
        <v>399</v>
      </c>
      <c r="N1201" t="s">
        <v>24</v>
      </c>
      <c r="O1201" t="s">
        <v>49</v>
      </c>
      <c r="P1201" t="s">
        <v>296</v>
      </c>
      <c r="Q1201" t="s">
        <v>27</v>
      </c>
      <c r="R1201" t="s">
        <v>28</v>
      </c>
    </row>
    <row r="1202" spans="1:18">
      <c r="A1202">
        <v>1201</v>
      </c>
      <c r="B1202" t="s">
        <v>1667</v>
      </c>
      <c r="C1202" t="s">
        <v>30</v>
      </c>
      <c r="D1202">
        <v>26</v>
      </c>
      <c r="E1202" t="str">
        <f t="shared" si="37"/>
        <v>young adult</v>
      </c>
      <c r="F1202" s="3">
        <v>44869</v>
      </c>
      <c r="G1202" s="3" t="str">
        <f t="shared" si="36"/>
        <v>Nov</v>
      </c>
      <c r="H1202" t="s">
        <v>20</v>
      </c>
      <c r="I1202" t="s">
        <v>52</v>
      </c>
      <c r="J1202" t="s">
        <v>22</v>
      </c>
      <c r="K1202" t="s">
        <v>23</v>
      </c>
      <c r="L1202">
        <v>1</v>
      </c>
      <c r="M1202">
        <v>517</v>
      </c>
      <c r="N1202" t="s">
        <v>24</v>
      </c>
      <c r="O1202" t="s">
        <v>49</v>
      </c>
      <c r="P1202" t="s">
        <v>296</v>
      </c>
      <c r="Q1202" t="s">
        <v>27</v>
      </c>
      <c r="R1202" t="s">
        <v>28</v>
      </c>
    </row>
    <row r="1203" spans="1:18">
      <c r="A1203">
        <v>1202</v>
      </c>
      <c r="B1203" t="s">
        <v>1668</v>
      </c>
      <c r="C1203" t="s">
        <v>30</v>
      </c>
      <c r="D1203">
        <v>72</v>
      </c>
      <c r="E1203" t="str">
        <f t="shared" si="37"/>
        <v>adult</v>
      </c>
      <c r="F1203" s="3">
        <v>44869</v>
      </c>
      <c r="G1203" s="3" t="str">
        <f t="shared" si="36"/>
        <v>Nov</v>
      </c>
      <c r="H1203" t="s">
        <v>20</v>
      </c>
      <c r="I1203" t="s">
        <v>41</v>
      </c>
      <c r="J1203" t="s">
        <v>64</v>
      </c>
      <c r="K1203" t="s">
        <v>37</v>
      </c>
      <c r="L1203">
        <v>1</v>
      </c>
      <c r="M1203">
        <v>563</v>
      </c>
      <c r="N1203" t="s">
        <v>24</v>
      </c>
      <c r="O1203" t="s">
        <v>49</v>
      </c>
      <c r="P1203" t="s">
        <v>130</v>
      </c>
      <c r="Q1203" t="s">
        <v>27</v>
      </c>
      <c r="R1203" t="s">
        <v>28</v>
      </c>
    </row>
    <row r="1204" spans="1:18">
      <c r="A1204">
        <v>1203</v>
      </c>
      <c r="B1204" t="s">
        <v>1668</v>
      </c>
      <c r="C1204" t="s">
        <v>30</v>
      </c>
      <c r="D1204">
        <v>21</v>
      </c>
      <c r="E1204" t="str">
        <f t="shared" si="37"/>
        <v>Teenager</v>
      </c>
      <c r="F1204" s="3">
        <v>44869</v>
      </c>
      <c r="G1204" s="3" t="str">
        <f t="shared" si="36"/>
        <v>Nov</v>
      </c>
      <c r="H1204" t="s">
        <v>20</v>
      </c>
      <c r="I1204" t="s">
        <v>21</v>
      </c>
      <c r="J1204" t="s">
        <v>48</v>
      </c>
      <c r="K1204" t="s">
        <v>23</v>
      </c>
      <c r="L1204">
        <v>1</v>
      </c>
      <c r="M1204">
        <v>885</v>
      </c>
      <c r="N1204" t="s">
        <v>24</v>
      </c>
      <c r="O1204" t="s">
        <v>49</v>
      </c>
      <c r="P1204" t="s">
        <v>601</v>
      </c>
      <c r="Q1204" t="s">
        <v>27</v>
      </c>
      <c r="R1204" t="s">
        <v>28</v>
      </c>
    </row>
    <row r="1205" spans="1:18">
      <c r="A1205">
        <v>1204</v>
      </c>
      <c r="B1205" t="s">
        <v>1668</v>
      </c>
      <c r="C1205" t="s">
        <v>30</v>
      </c>
      <c r="D1205">
        <v>30</v>
      </c>
      <c r="E1205" t="str">
        <f t="shared" si="37"/>
        <v>young adult</v>
      </c>
      <c r="F1205" s="3">
        <v>44869</v>
      </c>
      <c r="G1205" s="3" t="str">
        <f t="shared" si="36"/>
        <v>Nov</v>
      </c>
      <c r="H1205" t="s">
        <v>20</v>
      </c>
      <c r="I1205" t="s">
        <v>21</v>
      </c>
      <c r="J1205" t="s">
        <v>32</v>
      </c>
      <c r="K1205" t="s">
        <v>33</v>
      </c>
      <c r="L1205">
        <v>1</v>
      </c>
      <c r="M1205">
        <v>633</v>
      </c>
      <c r="N1205" t="s">
        <v>24</v>
      </c>
      <c r="O1205" t="s">
        <v>173</v>
      </c>
      <c r="P1205" t="s">
        <v>209</v>
      </c>
      <c r="Q1205" t="s">
        <v>27</v>
      </c>
      <c r="R1205" t="s">
        <v>28</v>
      </c>
    </row>
    <row r="1206" spans="1:18">
      <c r="A1206">
        <v>1205</v>
      </c>
      <c r="B1206" t="s">
        <v>1668</v>
      </c>
      <c r="C1206" t="s">
        <v>30</v>
      </c>
      <c r="D1206">
        <v>71</v>
      </c>
      <c r="E1206" t="str">
        <f t="shared" si="37"/>
        <v>adult</v>
      </c>
      <c r="F1206" s="3">
        <v>44869</v>
      </c>
      <c r="G1206" s="3" t="str">
        <f t="shared" si="36"/>
        <v>Nov</v>
      </c>
      <c r="H1206" t="s">
        <v>20</v>
      </c>
      <c r="I1206" t="s">
        <v>41</v>
      </c>
      <c r="J1206" t="s">
        <v>48</v>
      </c>
      <c r="K1206" t="s">
        <v>89</v>
      </c>
      <c r="L1206">
        <v>1</v>
      </c>
      <c r="M1206">
        <v>721</v>
      </c>
      <c r="N1206" t="s">
        <v>24</v>
      </c>
      <c r="O1206" t="s">
        <v>25</v>
      </c>
      <c r="P1206" t="s">
        <v>87</v>
      </c>
      <c r="Q1206" t="s">
        <v>27</v>
      </c>
      <c r="R1206" t="s">
        <v>28</v>
      </c>
    </row>
    <row r="1207" spans="1:18">
      <c r="A1207">
        <v>1206</v>
      </c>
      <c r="B1207" t="s">
        <v>1669</v>
      </c>
      <c r="C1207" t="s">
        <v>30</v>
      </c>
      <c r="D1207">
        <v>22</v>
      </c>
      <c r="E1207" t="str">
        <f t="shared" si="37"/>
        <v>Teenager</v>
      </c>
      <c r="F1207" s="3">
        <v>44869</v>
      </c>
      <c r="G1207" s="3" t="str">
        <f t="shared" si="36"/>
        <v>Nov</v>
      </c>
      <c r="H1207" t="s">
        <v>20</v>
      </c>
      <c r="I1207" t="s">
        <v>41</v>
      </c>
      <c r="J1207" t="s">
        <v>32</v>
      </c>
      <c r="K1207" t="s">
        <v>58</v>
      </c>
      <c r="L1207">
        <v>1</v>
      </c>
      <c r="M1207">
        <v>1695</v>
      </c>
      <c r="N1207" t="s">
        <v>24</v>
      </c>
      <c r="O1207" t="s">
        <v>78</v>
      </c>
      <c r="P1207" t="s">
        <v>493</v>
      </c>
      <c r="Q1207" t="s">
        <v>27</v>
      </c>
      <c r="R1207" t="s">
        <v>28</v>
      </c>
    </row>
    <row r="1208" spans="1:18">
      <c r="A1208">
        <v>1207</v>
      </c>
      <c r="B1208" t="s">
        <v>1670</v>
      </c>
      <c r="C1208" t="s">
        <v>30</v>
      </c>
      <c r="D1208">
        <v>32</v>
      </c>
      <c r="E1208" t="str">
        <f t="shared" si="37"/>
        <v>adult</v>
      </c>
      <c r="F1208" s="3">
        <v>44869</v>
      </c>
      <c r="G1208" s="3" t="str">
        <f t="shared" si="36"/>
        <v>Nov</v>
      </c>
      <c r="H1208" t="s">
        <v>20</v>
      </c>
      <c r="I1208" t="s">
        <v>41</v>
      </c>
      <c r="J1208" t="s">
        <v>22</v>
      </c>
      <c r="K1208" t="s">
        <v>81</v>
      </c>
      <c r="L1208">
        <v>1</v>
      </c>
      <c r="M1208">
        <v>399</v>
      </c>
      <c r="N1208" t="s">
        <v>24</v>
      </c>
      <c r="O1208" t="s">
        <v>62</v>
      </c>
      <c r="P1208" t="s">
        <v>1671</v>
      </c>
      <c r="Q1208" t="s">
        <v>27</v>
      </c>
      <c r="R1208" t="s">
        <v>28</v>
      </c>
    </row>
    <row r="1209" spans="1:18">
      <c r="A1209">
        <v>1208</v>
      </c>
      <c r="B1209" t="s">
        <v>1672</v>
      </c>
      <c r="C1209" t="s">
        <v>30</v>
      </c>
      <c r="D1209">
        <v>71</v>
      </c>
      <c r="E1209" t="str">
        <f t="shared" si="37"/>
        <v>adult</v>
      </c>
      <c r="F1209" s="3">
        <v>44869</v>
      </c>
      <c r="G1209" s="3" t="str">
        <f t="shared" si="36"/>
        <v>Nov</v>
      </c>
      <c r="H1209" t="s">
        <v>20</v>
      </c>
      <c r="I1209" t="s">
        <v>47</v>
      </c>
      <c r="J1209" t="s">
        <v>32</v>
      </c>
      <c r="K1209" t="s">
        <v>89</v>
      </c>
      <c r="L1209">
        <v>1</v>
      </c>
      <c r="M1209">
        <v>635</v>
      </c>
      <c r="N1209" t="s">
        <v>24</v>
      </c>
      <c r="O1209" t="s">
        <v>43</v>
      </c>
      <c r="P1209" t="s">
        <v>108</v>
      </c>
      <c r="Q1209" t="s">
        <v>27</v>
      </c>
      <c r="R1209" t="s">
        <v>28</v>
      </c>
    </row>
    <row r="1210" spans="1:18">
      <c r="A1210">
        <v>1209</v>
      </c>
      <c r="B1210" t="s">
        <v>1673</v>
      </c>
      <c r="C1210" t="s">
        <v>30</v>
      </c>
      <c r="D1210">
        <v>76</v>
      </c>
      <c r="E1210" t="str">
        <f t="shared" si="37"/>
        <v>adult</v>
      </c>
      <c r="F1210" s="3">
        <v>44869</v>
      </c>
      <c r="G1210" s="3" t="str">
        <f t="shared" si="36"/>
        <v>Nov</v>
      </c>
      <c r="H1210" t="s">
        <v>20</v>
      </c>
      <c r="I1210" t="s">
        <v>41</v>
      </c>
      <c r="J1210" t="s">
        <v>22</v>
      </c>
      <c r="K1210" t="s">
        <v>33</v>
      </c>
      <c r="L1210">
        <v>1</v>
      </c>
      <c r="M1210">
        <v>379</v>
      </c>
      <c r="N1210" t="s">
        <v>24</v>
      </c>
      <c r="O1210" t="s">
        <v>90</v>
      </c>
      <c r="P1210" t="s">
        <v>1674</v>
      </c>
      <c r="Q1210" t="s">
        <v>27</v>
      </c>
      <c r="R1210" t="s">
        <v>28</v>
      </c>
    </row>
    <row r="1211" spans="1:18">
      <c r="A1211">
        <v>1210</v>
      </c>
      <c r="B1211" t="s">
        <v>1675</v>
      </c>
      <c r="C1211" t="s">
        <v>30</v>
      </c>
      <c r="D1211">
        <v>30</v>
      </c>
      <c r="E1211" t="str">
        <f t="shared" si="37"/>
        <v>young adult</v>
      </c>
      <c r="F1211" s="3">
        <v>44869</v>
      </c>
      <c r="G1211" s="3" t="str">
        <f t="shared" si="36"/>
        <v>Nov</v>
      </c>
      <c r="H1211" t="s">
        <v>93</v>
      </c>
      <c r="I1211" t="s">
        <v>47</v>
      </c>
      <c r="J1211" t="s">
        <v>48</v>
      </c>
      <c r="K1211" t="s">
        <v>89</v>
      </c>
      <c r="L1211">
        <v>1</v>
      </c>
      <c r="M1211">
        <v>735</v>
      </c>
      <c r="N1211" t="s">
        <v>24</v>
      </c>
      <c r="O1211" t="s">
        <v>49</v>
      </c>
      <c r="P1211" t="s">
        <v>130</v>
      </c>
      <c r="Q1211" t="s">
        <v>27</v>
      </c>
      <c r="R1211" t="s">
        <v>28</v>
      </c>
    </row>
    <row r="1212" spans="1:18">
      <c r="A1212">
        <v>1211</v>
      </c>
      <c r="B1212" t="s">
        <v>1676</v>
      </c>
      <c r="C1212" t="s">
        <v>30</v>
      </c>
      <c r="D1212">
        <v>32</v>
      </c>
      <c r="E1212" t="str">
        <f t="shared" si="37"/>
        <v>adult</v>
      </c>
      <c r="F1212" s="3">
        <v>44869</v>
      </c>
      <c r="G1212" s="3" t="str">
        <f t="shared" si="36"/>
        <v>Nov</v>
      </c>
      <c r="H1212" t="s">
        <v>20</v>
      </c>
      <c r="I1212" t="s">
        <v>41</v>
      </c>
      <c r="J1212" t="s">
        <v>32</v>
      </c>
      <c r="K1212" t="s">
        <v>81</v>
      </c>
      <c r="L1212">
        <v>1</v>
      </c>
      <c r="M1212">
        <v>694</v>
      </c>
      <c r="N1212" t="s">
        <v>24</v>
      </c>
      <c r="O1212" t="s">
        <v>100</v>
      </c>
      <c r="P1212" t="s">
        <v>1677</v>
      </c>
      <c r="Q1212" t="s">
        <v>27</v>
      </c>
      <c r="R1212" t="s">
        <v>28</v>
      </c>
    </row>
    <row r="1213" spans="1:18">
      <c r="A1213">
        <v>1212</v>
      </c>
      <c r="B1213" t="s">
        <v>1678</v>
      </c>
      <c r="C1213" t="s">
        <v>30</v>
      </c>
      <c r="D1213">
        <v>39</v>
      </c>
      <c r="E1213" t="str">
        <f t="shared" si="37"/>
        <v>adult</v>
      </c>
      <c r="F1213" s="3">
        <v>44869</v>
      </c>
      <c r="G1213" s="3" t="str">
        <f t="shared" si="36"/>
        <v>Nov</v>
      </c>
      <c r="H1213" t="s">
        <v>20</v>
      </c>
      <c r="I1213" t="s">
        <v>47</v>
      </c>
      <c r="J1213" t="s">
        <v>22</v>
      </c>
      <c r="K1213" t="s">
        <v>33</v>
      </c>
      <c r="L1213">
        <v>1</v>
      </c>
      <c r="M1213">
        <v>495</v>
      </c>
      <c r="N1213" t="s">
        <v>24</v>
      </c>
      <c r="O1213" t="s">
        <v>71</v>
      </c>
      <c r="P1213" t="s">
        <v>72</v>
      </c>
      <c r="Q1213" t="s">
        <v>27</v>
      </c>
      <c r="R1213" t="s">
        <v>28</v>
      </c>
    </row>
    <row r="1214" spans="1:18">
      <c r="A1214">
        <v>1213</v>
      </c>
      <c r="B1214" t="s">
        <v>1679</v>
      </c>
      <c r="C1214" t="s">
        <v>30</v>
      </c>
      <c r="D1214">
        <v>26</v>
      </c>
      <c r="E1214" t="str">
        <f t="shared" si="37"/>
        <v>young adult</v>
      </c>
      <c r="F1214" s="3">
        <v>44869</v>
      </c>
      <c r="G1214" s="3" t="str">
        <f t="shared" si="36"/>
        <v>Nov</v>
      </c>
      <c r="H1214" t="s">
        <v>20</v>
      </c>
      <c r="I1214" t="s">
        <v>47</v>
      </c>
      <c r="J1214" t="s">
        <v>32</v>
      </c>
      <c r="K1214" t="s">
        <v>81</v>
      </c>
      <c r="L1214">
        <v>1</v>
      </c>
      <c r="M1214">
        <v>788</v>
      </c>
      <c r="N1214" t="s">
        <v>24</v>
      </c>
      <c r="O1214" t="s">
        <v>62</v>
      </c>
      <c r="P1214" t="s">
        <v>1680</v>
      </c>
      <c r="Q1214" t="s">
        <v>27</v>
      </c>
      <c r="R1214" t="s">
        <v>28</v>
      </c>
    </row>
    <row r="1215" spans="1:18">
      <c r="A1215">
        <v>1214</v>
      </c>
      <c r="B1215" t="s">
        <v>1681</v>
      </c>
      <c r="C1215" t="s">
        <v>30</v>
      </c>
      <c r="D1215">
        <v>39</v>
      </c>
      <c r="E1215" t="str">
        <f t="shared" si="37"/>
        <v>adult</v>
      </c>
      <c r="F1215" s="3">
        <v>44869</v>
      </c>
      <c r="G1215" s="3" t="str">
        <f t="shared" si="36"/>
        <v>Nov</v>
      </c>
      <c r="H1215" t="s">
        <v>20</v>
      </c>
      <c r="I1215" t="s">
        <v>47</v>
      </c>
      <c r="J1215" t="s">
        <v>32</v>
      </c>
      <c r="K1215" t="s">
        <v>42</v>
      </c>
      <c r="L1215">
        <v>1</v>
      </c>
      <c r="M1215">
        <v>702</v>
      </c>
      <c r="N1215" t="s">
        <v>24</v>
      </c>
      <c r="O1215" t="s">
        <v>38</v>
      </c>
      <c r="P1215" t="s">
        <v>39</v>
      </c>
      <c r="Q1215" t="s">
        <v>27</v>
      </c>
      <c r="R1215" t="s">
        <v>28</v>
      </c>
    </row>
    <row r="1216" spans="1:18">
      <c r="A1216">
        <v>1215</v>
      </c>
      <c r="B1216" t="s">
        <v>1682</v>
      </c>
      <c r="C1216" t="s">
        <v>30</v>
      </c>
      <c r="D1216">
        <v>32</v>
      </c>
      <c r="E1216" t="str">
        <f t="shared" si="37"/>
        <v>adult</v>
      </c>
      <c r="F1216" s="3">
        <v>44869</v>
      </c>
      <c r="G1216" s="3" t="str">
        <f t="shared" si="36"/>
        <v>Nov</v>
      </c>
      <c r="H1216" t="s">
        <v>20</v>
      </c>
      <c r="I1216" t="s">
        <v>21</v>
      </c>
      <c r="J1216" t="s">
        <v>22</v>
      </c>
      <c r="K1216" t="s">
        <v>33</v>
      </c>
      <c r="L1216">
        <v>1</v>
      </c>
      <c r="M1216">
        <v>399</v>
      </c>
      <c r="N1216" t="s">
        <v>24</v>
      </c>
      <c r="O1216" t="s">
        <v>53</v>
      </c>
      <c r="P1216" t="s">
        <v>54</v>
      </c>
      <c r="Q1216" t="s">
        <v>27</v>
      </c>
      <c r="R1216" t="s">
        <v>28</v>
      </c>
    </row>
    <row r="1217" spans="1:18">
      <c r="A1217">
        <v>1216</v>
      </c>
      <c r="B1217" t="s">
        <v>1683</v>
      </c>
      <c r="C1217" t="s">
        <v>30</v>
      </c>
      <c r="D1217">
        <v>43</v>
      </c>
      <c r="E1217" t="str">
        <f t="shared" si="37"/>
        <v>adult</v>
      </c>
      <c r="F1217" s="3">
        <v>44869</v>
      </c>
      <c r="G1217" s="3" t="str">
        <f t="shared" si="36"/>
        <v>Nov</v>
      </c>
      <c r="H1217" t="s">
        <v>20</v>
      </c>
      <c r="I1217" t="s">
        <v>41</v>
      </c>
      <c r="J1217" t="s">
        <v>32</v>
      </c>
      <c r="K1217" t="s">
        <v>42</v>
      </c>
      <c r="L1217">
        <v>1</v>
      </c>
      <c r="M1217">
        <v>660</v>
      </c>
      <c r="N1217" t="s">
        <v>24</v>
      </c>
      <c r="O1217" t="s">
        <v>100</v>
      </c>
      <c r="P1217" t="s">
        <v>1684</v>
      </c>
      <c r="Q1217" t="s">
        <v>27</v>
      </c>
      <c r="R1217" t="s">
        <v>28</v>
      </c>
    </row>
    <row r="1218" spans="1:18">
      <c r="A1218">
        <v>1217</v>
      </c>
      <c r="B1218" t="s">
        <v>1685</v>
      </c>
      <c r="C1218" t="s">
        <v>30</v>
      </c>
      <c r="D1218">
        <v>45</v>
      </c>
      <c r="E1218" t="str">
        <f t="shared" si="37"/>
        <v>adult</v>
      </c>
      <c r="F1218" s="3">
        <v>44869</v>
      </c>
      <c r="G1218" s="3" t="str">
        <f t="shared" si="36"/>
        <v>Nov</v>
      </c>
      <c r="H1218" t="s">
        <v>168</v>
      </c>
      <c r="I1218" t="s">
        <v>47</v>
      </c>
      <c r="J1218" t="s">
        <v>32</v>
      </c>
      <c r="K1218" t="s">
        <v>81</v>
      </c>
      <c r="L1218">
        <v>1</v>
      </c>
      <c r="M1218">
        <v>589</v>
      </c>
      <c r="N1218" t="s">
        <v>24</v>
      </c>
      <c r="O1218" t="s">
        <v>53</v>
      </c>
      <c r="P1218" t="s">
        <v>1686</v>
      </c>
      <c r="Q1218" t="s">
        <v>27</v>
      </c>
      <c r="R1218" t="s">
        <v>28</v>
      </c>
    </row>
    <row r="1219" spans="1:18">
      <c r="A1219">
        <v>1218</v>
      </c>
      <c r="B1219" t="s">
        <v>1687</v>
      </c>
      <c r="C1219" t="s">
        <v>30</v>
      </c>
      <c r="D1219">
        <v>23</v>
      </c>
      <c r="E1219" t="str">
        <f t="shared" si="37"/>
        <v>young adult</v>
      </c>
      <c r="F1219" s="3">
        <v>44869</v>
      </c>
      <c r="G1219" s="3" t="str">
        <f t="shared" ref="G1219:G1282" si="38">TEXT(F1219,"mmm")</f>
        <v>Nov</v>
      </c>
      <c r="H1219" t="s">
        <v>20</v>
      </c>
      <c r="I1219" t="s">
        <v>56</v>
      </c>
      <c r="J1219" t="s">
        <v>22</v>
      </c>
      <c r="K1219" t="s">
        <v>23</v>
      </c>
      <c r="L1219">
        <v>1</v>
      </c>
      <c r="M1219">
        <v>521</v>
      </c>
      <c r="N1219" t="s">
        <v>24</v>
      </c>
      <c r="O1219" t="s">
        <v>60</v>
      </c>
      <c r="P1219" t="s">
        <v>1688</v>
      </c>
      <c r="Q1219" t="s">
        <v>27</v>
      </c>
      <c r="R1219" t="s">
        <v>28</v>
      </c>
    </row>
    <row r="1220" spans="1:18">
      <c r="A1220">
        <v>1219</v>
      </c>
      <c r="B1220" t="s">
        <v>1689</v>
      </c>
      <c r="C1220" t="s">
        <v>30</v>
      </c>
      <c r="D1220">
        <v>35</v>
      </c>
      <c r="E1220" t="str">
        <f t="shared" si="37"/>
        <v>adult</v>
      </c>
      <c r="F1220" s="3">
        <v>44869</v>
      </c>
      <c r="G1220" s="3" t="str">
        <f t="shared" si="38"/>
        <v>Nov</v>
      </c>
      <c r="H1220" t="s">
        <v>20</v>
      </c>
      <c r="I1220" t="s">
        <v>41</v>
      </c>
      <c r="J1220" t="s">
        <v>64</v>
      </c>
      <c r="K1220" t="s">
        <v>81</v>
      </c>
      <c r="L1220">
        <v>1</v>
      </c>
      <c r="M1220">
        <v>749</v>
      </c>
      <c r="N1220" t="s">
        <v>24</v>
      </c>
      <c r="O1220" t="s">
        <v>115</v>
      </c>
      <c r="P1220" t="s">
        <v>1690</v>
      </c>
      <c r="Q1220" t="s">
        <v>27</v>
      </c>
      <c r="R1220" t="s">
        <v>28</v>
      </c>
    </row>
    <row r="1221" spans="1:18">
      <c r="A1221">
        <v>1220</v>
      </c>
      <c r="B1221" t="s">
        <v>1691</v>
      </c>
      <c r="C1221" t="s">
        <v>30</v>
      </c>
      <c r="D1221">
        <v>48</v>
      </c>
      <c r="E1221" t="str">
        <f t="shared" si="37"/>
        <v>adult</v>
      </c>
      <c r="F1221" s="3">
        <v>44869</v>
      </c>
      <c r="G1221" s="3" t="str">
        <f t="shared" si="38"/>
        <v>Nov</v>
      </c>
      <c r="H1221" t="s">
        <v>20</v>
      </c>
      <c r="I1221" t="s">
        <v>41</v>
      </c>
      <c r="J1221" t="s">
        <v>32</v>
      </c>
      <c r="K1221" t="s">
        <v>42</v>
      </c>
      <c r="L1221">
        <v>1</v>
      </c>
      <c r="M1221">
        <v>988</v>
      </c>
      <c r="N1221" t="s">
        <v>24</v>
      </c>
      <c r="O1221" t="s">
        <v>90</v>
      </c>
      <c r="P1221" t="s">
        <v>91</v>
      </c>
      <c r="Q1221" t="s">
        <v>27</v>
      </c>
      <c r="R1221" t="s">
        <v>28</v>
      </c>
    </row>
    <row r="1222" spans="1:18">
      <c r="A1222">
        <v>1221</v>
      </c>
      <c r="B1222" t="s">
        <v>1692</v>
      </c>
      <c r="C1222" t="s">
        <v>30</v>
      </c>
      <c r="D1222">
        <v>22</v>
      </c>
      <c r="E1222" t="str">
        <f t="shared" si="37"/>
        <v>Teenager</v>
      </c>
      <c r="F1222" s="3">
        <v>44869</v>
      </c>
      <c r="G1222" s="3" t="str">
        <f t="shared" si="38"/>
        <v>Nov</v>
      </c>
      <c r="H1222" t="s">
        <v>20</v>
      </c>
      <c r="I1222" t="s">
        <v>41</v>
      </c>
      <c r="J1222" t="s">
        <v>32</v>
      </c>
      <c r="K1222" t="s">
        <v>37</v>
      </c>
      <c r="L1222">
        <v>1</v>
      </c>
      <c r="M1222">
        <v>635</v>
      </c>
      <c r="N1222" t="s">
        <v>24</v>
      </c>
      <c r="O1222" t="s">
        <v>53</v>
      </c>
      <c r="P1222" t="s">
        <v>240</v>
      </c>
      <c r="Q1222" t="s">
        <v>27</v>
      </c>
      <c r="R1222" t="s">
        <v>28</v>
      </c>
    </row>
    <row r="1223" spans="1:18">
      <c r="A1223">
        <v>1222</v>
      </c>
      <c r="B1223" t="s">
        <v>1693</v>
      </c>
      <c r="C1223" t="s">
        <v>30</v>
      </c>
      <c r="D1223">
        <v>26</v>
      </c>
      <c r="E1223" t="str">
        <f t="shared" si="37"/>
        <v>young adult</v>
      </c>
      <c r="F1223" s="3">
        <v>44869</v>
      </c>
      <c r="G1223" s="3" t="str">
        <f t="shared" si="38"/>
        <v>Nov</v>
      </c>
      <c r="H1223" t="s">
        <v>20</v>
      </c>
      <c r="I1223" t="s">
        <v>41</v>
      </c>
      <c r="J1223" t="s">
        <v>32</v>
      </c>
      <c r="K1223" t="s">
        <v>37</v>
      </c>
      <c r="L1223">
        <v>1</v>
      </c>
      <c r="M1223">
        <v>1186</v>
      </c>
      <c r="N1223" t="s">
        <v>24</v>
      </c>
      <c r="O1223" t="s">
        <v>49</v>
      </c>
      <c r="P1223" t="s">
        <v>85</v>
      </c>
      <c r="Q1223" t="s">
        <v>27</v>
      </c>
      <c r="R1223" t="s">
        <v>28</v>
      </c>
    </row>
    <row r="1224" spans="1:18">
      <c r="A1224">
        <v>1223</v>
      </c>
      <c r="B1224" t="s">
        <v>1694</v>
      </c>
      <c r="C1224" t="s">
        <v>30</v>
      </c>
      <c r="D1224">
        <v>20</v>
      </c>
      <c r="E1224" t="str">
        <f t="shared" si="37"/>
        <v>Teenager</v>
      </c>
      <c r="F1224" s="3">
        <v>44869</v>
      </c>
      <c r="G1224" s="3" t="str">
        <f t="shared" si="38"/>
        <v>Nov</v>
      </c>
      <c r="H1224" t="s">
        <v>20</v>
      </c>
      <c r="I1224" t="s">
        <v>41</v>
      </c>
      <c r="J1224" t="s">
        <v>32</v>
      </c>
      <c r="K1224" t="s">
        <v>89</v>
      </c>
      <c r="L1224">
        <v>1</v>
      </c>
      <c r="M1224">
        <v>737</v>
      </c>
      <c r="N1224" t="s">
        <v>24</v>
      </c>
      <c r="O1224" t="s">
        <v>49</v>
      </c>
      <c r="P1224" t="s">
        <v>1639</v>
      </c>
      <c r="Q1224" t="s">
        <v>27</v>
      </c>
      <c r="R1224" t="s">
        <v>28</v>
      </c>
    </row>
    <row r="1225" spans="1:18">
      <c r="A1225">
        <v>1224</v>
      </c>
      <c r="B1225" t="s">
        <v>1695</v>
      </c>
      <c r="C1225" t="s">
        <v>30</v>
      </c>
      <c r="D1225">
        <v>26</v>
      </c>
      <c r="E1225" t="str">
        <f t="shared" si="37"/>
        <v>young adult</v>
      </c>
      <c r="F1225" s="3">
        <v>44869</v>
      </c>
      <c r="G1225" s="3" t="str">
        <f t="shared" si="38"/>
        <v>Nov</v>
      </c>
      <c r="H1225" t="s">
        <v>20</v>
      </c>
      <c r="I1225" t="s">
        <v>31</v>
      </c>
      <c r="J1225" t="s">
        <v>32</v>
      </c>
      <c r="K1225" t="s">
        <v>58</v>
      </c>
      <c r="L1225">
        <v>1</v>
      </c>
      <c r="M1225">
        <v>1163</v>
      </c>
      <c r="N1225" t="s">
        <v>24</v>
      </c>
      <c r="O1225" t="s">
        <v>25</v>
      </c>
      <c r="P1225" t="s">
        <v>1696</v>
      </c>
      <c r="Q1225" t="s">
        <v>27</v>
      </c>
      <c r="R1225" t="s">
        <v>28</v>
      </c>
    </row>
    <row r="1226" spans="1:18">
      <c r="A1226">
        <v>1225</v>
      </c>
      <c r="B1226" t="s">
        <v>1697</v>
      </c>
      <c r="C1226" t="s">
        <v>30</v>
      </c>
      <c r="D1226">
        <v>47</v>
      </c>
      <c r="E1226" t="str">
        <f t="shared" si="37"/>
        <v>adult</v>
      </c>
      <c r="F1226" s="3">
        <v>44869</v>
      </c>
      <c r="G1226" s="3" t="str">
        <f t="shared" si="38"/>
        <v>Nov</v>
      </c>
      <c r="H1226" t="s">
        <v>168</v>
      </c>
      <c r="I1226" t="s">
        <v>41</v>
      </c>
      <c r="J1226" t="s">
        <v>22</v>
      </c>
      <c r="K1226" t="s">
        <v>81</v>
      </c>
      <c r="L1226">
        <v>1</v>
      </c>
      <c r="M1226">
        <v>333</v>
      </c>
      <c r="N1226" t="s">
        <v>24</v>
      </c>
      <c r="O1226" t="s">
        <v>60</v>
      </c>
      <c r="P1226" t="s">
        <v>1698</v>
      </c>
      <c r="Q1226" t="s">
        <v>27</v>
      </c>
      <c r="R1226" t="s">
        <v>28</v>
      </c>
    </row>
    <row r="1227" spans="1:18">
      <c r="A1227">
        <v>1226</v>
      </c>
      <c r="B1227" t="s">
        <v>1699</v>
      </c>
      <c r="C1227" t="s">
        <v>51</v>
      </c>
      <c r="D1227">
        <v>38</v>
      </c>
      <c r="E1227" t="str">
        <f t="shared" si="37"/>
        <v>adult</v>
      </c>
      <c r="F1227" s="3">
        <v>44869</v>
      </c>
      <c r="G1227" s="3" t="str">
        <f t="shared" si="38"/>
        <v>Nov</v>
      </c>
      <c r="H1227" t="s">
        <v>20</v>
      </c>
      <c r="I1227" t="s">
        <v>41</v>
      </c>
      <c r="J1227" t="s">
        <v>22</v>
      </c>
      <c r="K1227" t="s">
        <v>23</v>
      </c>
      <c r="L1227">
        <v>1</v>
      </c>
      <c r="M1227">
        <v>379</v>
      </c>
      <c r="N1227" t="s">
        <v>24</v>
      </c>
      <c r="O1227" t="s">
        <v>53</v>
      </c>
      <c r="P1227" t="s">
        <v>54</v>
      </c>
      <c r="Q1227" t="s">
        <v>27</v>
      </c>
      <c r="R1227" t="s">
        <v>28</v>
      </c>
    </row>
    <row r="1228" spans="1:18">
      <c r="A1228">
        <v>1227</v>
      </c>
      <c r="B1228" t="s">
        <v>1700</v>
      </c>
      <c r="C1228" t="s">
        <v>30</v>
      </c>
      <c r="D1228">
        <v>22</v>
      </c>
      <c r="E1228" t="str">
        <f t="shared" si="37"/>
        <v>Teenager</v>
      </c>
      <c r="F1228" s="3">
        <v>44869</v>
      </c>
      <c r="G1228" s="3" t="str">
        <f t="shared" si="38"/>
        <v>Nov</v>
      </c>
      <c r="H1228" t="s">
        <v>20</v>
      </c>
      <c r="I1228" t="s">
        <v>21</v>
      </c>
      <c r="J1228" t="s">
        <v>48</v>
      </c>
      <c r="K1228" t="s">
        <v>37</v>
      </c>
      <c r="L1228">
        <v>1</v>
      </c>
      <c r="M1228">
        <v>725</v>
      </c>
      <c r="N1228" t="s">
        <v>24</v>
      </c>
      <c r="O1228" t="s">
        <v>43</v>
      </c>
      <c r="P1228" t="s">
        <v>108</v>
      </c>
      <c r="Q1228" t="s">
        <v>27</v>
      </c>
      <c r="R1228" t="s">
        <v>28</v>
      </c>
    </row>
    <row r="1229" spans="1:18">
      <c r="A1229">
        <v>1228</v>
      </c>
      <c r="B1229" t="s">
        <v>1701</v>
      </c>
      <c r="C1229" t="s">
        <v>51</v>
      </c>
      <c r="D1229">
        <v>35</v>
      </c>
      <c r="E1229" t="str">
        <f t="shared" si="37"/>
        <v>adult</v>
      </c>
      <c r="F1229" s="3">
        <v>44869</v>
      </c>
      <c r="G1229" s="3" t="str">
        <f t="shared" si="38"/>
        <v>Nov</v>
      </c>
      <c r="H1229" t="s">
        <v>168</v>
      </c>
      <c r="I1229" t="s">
        <v>21</v>
      </c>
      <c r="J1229" t="s">
        <v>22</v>
      </c>
      <c r="K1229" t="s">
        <v>58</v>
      </c>
      <c r="L1229">
        <v>1</v>
      </c>
      <c r="M1229">
        <v>387</v>
      </c>
      <c r="N1229" t="s">
        <v>24</v>
      </c>
      <c r="O1229" t="s">
        <v>38</v>
      </c>
      <c r="P1229" t="s">
        <v>39</v>
      </c>
      <c r="Q1229" t="s">
        <v>27</v>
      </c>
      <c r="R1229" t="s">
        <v>28</v>
      </c>
    </row>
    <row r="1230" spans="1:18">
      <c r="A1230">
        <v>1229</v>
      </c>
      <c r="B1230" t="s">
        <v>1702</v>
      </c>
      <c r="C1230" t="s">
        <v>51</v>
      </c>
      <c r="D1230">
        <v>46</v>
      </c>
      <c r="E1230" t="str">
        <f t="shared" si="37"/>
        <v>adult</v>
      </c>
      <c r="F1230" s="3">
        <v>44869</v>
      </c>
      <c r="G1230" s="3" t="str">
        <f t="shared" si="38"/>
        <v>Nov</v>
      </c>
      <c r="H1230" t="s">
        <v>20</v>
      </c>
      <c r="I1230" t="s">
        <v>21</v>
      </c>
      <c r="J1230" t="s">
        <v>22</v>
      </c>
      <c r="K1230" t="s">
        <v>37</v>
      </c>
      <c r="L1230">
        <v>1</v>
      </c>
      <c r="M1230">
        <v>417</v>
      </c>
      <c r="N1230" t="s">
        <v>24</v>
      </c>
      <c r="O1230" t="s">
        <v>71</v>
      </c>
      <c r="P1230" t="s">
        <v>72</v>
      </c>
      <c r="Q1230" t="s">
        <v>27</v>
      </c>
      <c r="R1230" t="s">
        <v>28</v>
      </c>
    </row>
    <row r="1231" spans="1:18">
      <c r="A1231">
        <v>1230</v>
      </c>
      <c r="B1231" t="s">
        <v>1703</v>
      </c>
      <c r="C1231" t="s">
        <v>30</v>
      </c>
      <c r="D1231">
        <v>41</v>
      </c>
      <c r="E1231" t="str">
        <f t="shared" si="37"/>
        <v>adult</v>
      </c>
      <c r="F1231" s="3">
        <v>44869</v>
      </c>
      <c r="G1231" s="3" t="str">
        <f t="shared" si="38"/>
        <v>Nov</v>
      </c>
      <c r="H1231" t="s">
        <v>20</v>
      </c>
      <c r="I1231" t="s">
        <v>21</v>
      </c>
      <c r="J1231" t="s">
        <v>32</v>
      </c>
      <c r="K1231" t="s">
        <v>42</v>
      </c>
      <c r="L1231">
        <v>1</v>
      </c>
      <c r="M1231">
        <v>1152</v>
      </c>
      <c r="N1231" t="s">
        <v>24</v>
      </c>
      <c r="O1231" t="s">
        <v>218</v>
      </c>
      <c r="P1231" t="s">
        <v>758</v>
      </c>
      <c r="Q1231" t="s">
        <v>27</v>
      </c>
      <c r="R1231" t="s">
        <v>28</v>
      </c>
    </row>
    <row r="1232" spans="1:18">
      <c r="A1232">
        <v>1231</v>
      </c>
      <c r="B1232" t="s">
        <v>1704</v>
      </c>
      <c r="C1232" t="s">
        <v>30</v>
      </c>
      <c r="D1232">
        <v>22</v>
      </c>
      <c r="E1232" t="str">
        <f t="shared" si="37"/>
        <v>Teenager</v>
      </c>
      <c r="F1232" s="3">
        <v>44869</v>
      </c>
      <c r="G1232" s="3" t="str">
        <f t="shared" si="38"/>
        <v>Nov</v>
      </c>
      <c r="H1232" t="s">
        <v>20</v>
      </c>
      <c r="I1232" t="s">
        <v>52</v>
      </c>
      <c r="J1232" t="s">
        <v>32</v>
      </c>
      <c r="K1232" t="s">
        <v>23</v>
      </c>
      <c r="L1232">
        <v>1</v>
      </c>
      <c r="M1232">
        <v>999</v>
      </c>
      <c r="N1232" t="s">
        <v>24</v>
      </c>
      <c r="O1232" t="s">
        <v>43</v>
      </c>
      <c r="P1232" t="s">
        <v>379</v>
      </c>
      <c r="Q1232" t="s">
        <v>27</v>
      </c>
      <c r="R1232" t="s">
        <v>28</v>
      </c>
    </row>
    <row r="1233" spans="1:18">
      <c r="A1233">
        <v>1232</v>
      </c>
      <c r="B1233" t="s">
        <v>1705</v>
      </c>
      <c r="C1233" t="s">
        <v>30</v>
      </c>
      <c r="D1233">
        <v>23</v>
      </c>
      <c r="E1233" t="str">
        <f t="shared" si="37"/>
        <v>young adult</v>
      </c>
      <c r="F1233" s="3">
        <v>44869</v>
      </c>
      <c r="G1233" s="3" t="str">
        <f t="shared" si="38"/>
        <v>Nov</v>
      </c>
      <c r="H1233" t="s">
        <v>20</v>
      </c>
      <c r="I1233" t="s">
        <v>41</v>
      </c>
      <c r="J1233" t="s">
        <v>32</v>
      </c>
      <c r="K1233" t="s">
        <v>37</v>
      </c>
      <c r="L1233">
        <v>1</v>
      </c>
      <c r="M1233">
        <v>597</v>
      </c>
      <c r="N1233" t="s">
        <v>24</v>
      </c>
      <c r="O1233" t="s">
        <v>53</v>
      </c>
      <c r="P1233" t="s">
        <v>54</v>
      </c>
      <c r="Q1233" t="s">
        <v>27</v>
      </c>
      <c r="R1233" t="s">
        <v>28</v>
      </c>
    </row>
    <row r="1234" spans="1:18">
      <c r="A1234">
        <v>1233</v>
      </c>
      <c r="B1234" t="s">
        <v>1706</v>
      </c>
      <c r="C1234" t="s">
        <v>51</v>
      </c>
      <c r="D1234">
        <v>38</v>
      </c>
      <c r="E1234" t="str">
        <f t="shared" si="37"/>
        <v>adult</v>
      </c>
      <c r="F1234" s="3">
        <v>44869</v>
      </c>
      <c r="G1234" s="3" t="str">
        <f t="shared" si="38"/>
        <v>Nov</v>
      </c>
      <c r="H1234" t="s">
        <v>20</v>
      </c>
      <c r="I1234" t="s">
        <v>74</v>
      </c>
      <c r="J1234" t="s">
        <v>22</v>
      </c>
      <c r="K1234" t="s">
        <v>555</v>
      </c>
      <c r="L1234">
        <v>1</v>
      </c>
      <c r="M1234">
        <v>688</v>
      </c>
      <c r="N1234" t="s">
        <v>24</v>
      </c>
      <c r="O1234" t="s">
        <v>38</v>
      </c>
      <c r="P1234" t="s">
        <v>1707</v>
      </c>
      <c r="Q1234" t="s">
        <v>27</v>
      </c>
      <c r="R1234" t="s">
        <v>28</v>
      </c>
    </row>
    <row r="1235" spans="1:18">
      <c r="A1235">
        <v>1234</v>
      </c>
      <c r="B1235" t="s">
        <v>1708</v>
      </c>
      <c r="C1235" t="s">
        <v>51</v>
      </c>
      <c r="D1235">
        <v>35</v>
      </c>
      <c r="E1235" t="str">
        <f t="shared" si="37"/>
        <v>adult</v>
      </c>
      <c r="F1235" s="3">
        <v>44869</v>
      </c>
      <c r="G1235" s="3" t="str">
        <f t="shared" si="38"/>
        <v>Nov</v>
      </c>
      <c r="H1235" t="s">
        <v>20</v>
      </c>
      <c r="I1235" t="s">
        <v>41</v>
      </c>
      <c r="J1235" t="s">
        <v>22</v>
      </c>
      <c r="K1235" t="s">
        <v>58</v>
      </c>
      <c r="L1235">
        <v>1</v>
      </c>
      <c r="M1235">
        <v>435</v>
      </c>
      <c r="N1235" t="s">
        <v>24</v>
      </c>
      <c r="O1235" t="s">
        <v>78</v>
      </c>
      <c r="P1235" t="s">
        <v>1581</v>
      </c>
      <c r="Q1235" t="s">
        <v>27</v>
      </c>
      <c r="R1235" t="s">
        <v>28</v>
      </c>
    </row>
    <row r="1236" spans="1:18">
      <c r="A1236">
        <v>1235</v>
      </c>
      <c r="B1236" t="s">
        <v>1709</v>
      </c>
      <c r="C1236" t="s">
        <v>30</v>
      </c>
      <c r="D1236">
        <v>36</v>
      </c>
      <c r="E1236" t="str">
        <f t="shared" si="37"/>
        <v>adult</v>
      </c>
      <c r="F1236" s="3">
        <v>44869</v>
      </c>
      <c r="G1236" s="3" t="str">
        <f t="shared" si="38"/>
        <v>Nov</v>
      </c>
      <c r="H1236" t="s">
        <v>20</v>
      </c>
      <c r="I1236" t="s">
        <v>21</v>
      </c>
      <c r="J1236" t="s">
        <v>1330</v>
      </c>
      <c r="K1236" t="s">
        <v>58</v>
      </c>
      <c r="L1236">
        <v>1</v>
      </c>
      <c r="M1236">
        <v>360</v>
      </c>
      <c r="N1236" t="s">
        <v>24</v>
      </c>
      <c r="O1236" t="s">
        <v>49</v>
      </c>
      <c r="P1236" t="s">
        <v>85</v>
      </c>
      <c r="Q1236" t="s">
        <v>27</v>
      </c>
      <c r="R1236" t="s">
        <v>28</v>
      </c>
    </row>
    <row r="1237" spans="1:18">
      <c r="A1237">
        <v>1236</v>
      </c>
      <c r="B1237" t="s">
        <v>1710</v>
      </c>
      <c r="C1237" t="s">
        <v>30</v>
      </c>
      <c r="D1237">
        <v>18</v>
      </c>
      <c r="E1237" t="str">
        <f t="shared" si="37"/>
        <v>Teenager</v>
      </c>
      <c r="F1237" s="3">
        <v>44869</v>
      </c>
      <c r="G1237" s="3" t="str">
        <f t="shared" si="38"/>
        <v>Nov</v>
      </c>
      <c r="H1237" t="s">
        <v>20</v>
      </c>
      <c r="I1237" t="s">
        <v>47</v>
      </c>
      <c r="J1237" t="s">
        <v>48</v>
      </c>
      <c r="K1237" t="s">
        <v>37</v>
      </c>
      <c r="L1237">
        <v>1</v>
      </c>
      <c r="M1237">
        <v>659</v>
      </c>
      <c r="N1237" t="s">
        <v>24</v>
      </c>
      <c r="O1237" t="s">
        <v>43</v>
      </c>
      <c r="P1237" t="s">
        <v>108</v>
      </c>
      <c r="Q1237" t="s">
        <v>27</v>
      </c>
      <c r="R1237" t="s">
        <v>28</v>
      </c>
    </row>
    <row r="1238" spans="1:18">
      <c r="A1238">
        <v>1237</v>
      </c>
      <c r="B1238" t="s">
        <v>1711</v>
      </c>
      <c r="C1238" t="s">
        <v>51</v>
      </c>
      <c r="D1238">
        <v>54</v>
      </c>
      <c r="E1238" t="str">
        <f t="shared" si="37"/>
        <v>adult</v>
      </c>
      <c r="F1238" s="3">
        <v>44869</v>
      </c>
      <c r="G1238" s="3" t="str">
        <f t="shared" si="38"/>
        <v>Nov</v>
      </c>
      <c r="H1238" t="s">
        <v>20</v>
      </c>
      <c r="I1238" t="s">
        <v>52</v>
      </c>
      <c r="J1238" t="s">
        <v>22</v>
      </c>
      <c r="K1238" t="s">
        <v>37</v>
      </c>
      <c r="L1238">
        <v>1</v>
      </c>
      <c r="M1238">
        <v>301</v>
      </c>
      <c r="N1238" t="s">
        <v>24</v>
      </c>
      <c r="O1238" t="s">
        <v>43</v>
      </c>
      <c r="P1238" t="s">
        <v>108</v>
      </c>
      <c r="Q1238" t="s">
        <v>27</v>
      </c>
      <c r="R1238" t="s">
        <v>28</v>
      </c>
    </row>
    <row r="1239" spans="1:18">
      <c r="A1239">
        <v>1238</v>
      </c>
      <c r="B1239" t="s">
        <v>1712</v>
      </c>
      <c r="C1239" t="s">
        <v>51</v>
      </c>
      <c r="D1239">
        <v>40</v>
      </c>
      <c r="E1239" t="str">
        <f t="shared" si="37"/>
        <v>adult</v>
      </c>
      <c r="F1239" s="3">
        <v>44869</v>
      </c>
      <c r="G1239" s="3" t="str">
        <f t="shared" si="38"/>
        <v>Nov</v>
      </c>
      <c r="H1239" t="s">
        <v>20</v>
      </c>
      <c r="I1239" t="s">
        <v>41</v>
      </c>
      <c r="J1239" t="s">
        <v>64</v>
      </c>
      <c r="K1239" t="s">
        <v>23</v>
      </c>
      <c r="L1239">
        <v>1</v>
      </c>
      <c r="M1239">
        <v>487</v>
      </c>
      <c r="N1239" t="s">
        <v>24</v>
      </c>
      <c r="O1239" t="s">
        <v>43</v>
      </c>
      <c r="P1239" t="s">
        <v>266</v>
      </c>
      <c r="Q1239" t="s">
        <v>27</v>
      </c>
      <c r="R1239" t="s">
        <v>28</v>
      </c>
    </row>
    <row r="1240" spans="1:18">
      <c r="A1240">
        <v>1239</v>
      </c>
      <c r="B1240" t="s">
        <v>1713</v>
      </c>
      <c r="C1240" t="s">
        <v>30</v>
      </c>
      <c r="D1240">
        <v>41</v>
      </c>
      <c r="E1240" t="str">
        <f t="shared" ref="E1240:E1303" si="39">IF(D1240&gt;=32,"adult", IF(D1240&gt;=23,"young adult", IF(D1240&gt;=18, "Teenager")))</f>
        <v>adult</v>
      </c>
      <c r="F1240" s="3">
        <v>44869</v>
      </c>
      <c r="G1240" s="3" t="str">
        <f t="shared" si="38"/>
        <v>Nov</v>
      </c>
      <c r="H1240" t="s">
        <v>20</v>
      </c>
      <c r="I1240" t="s">
        <v>41</v>
      </c>
      <c r="J1240" t="s">
        <v>22</v>
      </c>
      <c r="K1240" t="s">
        <v>33</v>
      </c>
      <c r="L1240">
        <v>1</v>
      </c>
      <c r="M1240">
        <v>453</v>
      </c>
      <c r="N1240" t="s">
        <v>24</v>
      </c>
      <c r="O1240" t="s">
        <v>53</v>
      </c>
      <c r="P1240" t="s">
        <v>54</v>
      </c>
      <c r="Q1240" t="s">
        <v>27</v>
      </c>
      <c r="R1240" t="s">
        <v>28</v>
      </c>
    </row>
    <row r="1241" spans="1:18">
      <c r="A1241">
        <v>1240</v>
      </c>
      <c r="B1241" t="s">
        <v>1714</v>
      </c>
      <c r="C1241" t="s">
        <v>30</v>
      </c>
      <c r="D1241">
        <v>39</v>
      </c>
      <c r="E1241" t="str">
        <f t="shared" si="39"/>
        <v>adult</v>
      </c>
      <c r="F1241" s="3">
        <v>44869</v>
      </c>
      <c r="G1241" s="3" t="str">
        <f t="shared" si="38"/>
        <v>Nov</v>
      </c>
      <c r="H1241" t="s">
        <v>20</v>
      </c>
      <c r="I1241" t="s">
        <v>31</v>
      </c>
      <c r="J1241" t="s">
        <v>22</v>
      </c>
      <c r="K1241" t="s">
        <v>58</v>
      </c>
      <c r="L1241">
        <v>1</v>
      </c>
      <c r="M1241">
        <v>399</v>
      </c>
      <c r="N1241" t="s">
        <v>24</v>
      </c>
      <c r="O1241" t="s">
        <v>34</v>
      </c>
      <c r="P1241" t="s">
        <v>35</v>
      </c>
      <c r="Q1241" t="s">
        <v>27</v>
      </c>
      <c r="R1241" t="s">
        <v>28</v>
      </c>
    </row>
    <row r="1242" spans="1:18">
      <c r="A1242">
        <v>1241</v>
      </c>
      <c r="B1242" t="s">
        <v>1715</v>
      </c>
      <c r="C1242" t="s">
        <v>30</v>
      </c>
      <c r="D1242">
        <v>37</v>
      </c>
      <c r="E1242" t="str">
        <f t="shared" si="39"/>
        <v>adult</v>
      </c>
      <c r="F1242" s="3">
        <v>44869</v>
      </c>
      <c r="G1242" s="3" t="str">
        <f t="shared" si="38"/>
        <v>Nov</v>
      </c>
      <c r="H1242" t="s">
        <v>20</v>
      </c>
      <c r="I1242" t="s">
        <v>52</v>
      </c>
      <c r="J1242" t="s">
        <v>32</v>
      </c>
      <c r="K1242" t="s">
        <v>58</v>
      </c>
      <c r="L1242">
        <v>1</v>
      </c>
      <c r="M1242">
        <v>627</v>
      </c>
      <c r="N1242" t="s">
        <v>24</v>
      </c>
      <c r="O1242" t="s">
        <v>49</v>
      </c>
      <c r="P1242" t="s">
        <v>186</v>
      </c>
      <c r="Q1242" t="s">
        <v>27</v>
      </c>
      <c r="R1242" t="s">
        <v>28</v>
      </c>
    </row>
    <row r="1243" spans="1:18">
      <c r="A1243">
        <v>1242</v>
      </c>
      <c r="B1243" t="s">
        <v>1716</v>
      </c>
      <c r="C1243" t="s">
        <v>30</v>
      </c>
      <c r="D1243">
        <v>57</v>
      </c>
      <c r="E1243" t="str">
        <f t="shared" si="39"/>
        <v>adult</v>
      </c>
      <c r="F1243" s="3">
        <v>44869</v>
      </c>
      <c r="G1243" s="3" t="str">
        <f t="shared" si="38"/>
        <v>Nov</v>
      </c>
      <c r="H1243" t="s">
        <v>20</v>
      </c>
      <c r="I1243" t="s">
        <v>21</v>
      </c>
      <c r="J1243" t="s">
        <v>32</v>
      </c>
      <c r="K1243" t="s">
        <v>42</v>
      </c>
      <c r="L1243">
        <v>1</v>
      </c>
      <c r="M1243">
        <v>634</v>
      </c>
      <c r="N1243" t="s">
        <v>24</v>
      </c>
      <c r="O1243" t="s">
        <v>43</v>
      </c>
      <c r="P1243" t="s">
        <v>1717</v>
      </c>
      <c r="Q1243" t="s">
        <v>27</v>
      </c>
      <c r="R1243" t="s">
        <v>28</v>
      </c>
    </row>
    <row r="1244" spans="1:18">
      <c r="A1244">
        <v>1243</v>
      </c>
      <c r="B1244" t="s">
        <v>1718</v>
      </c>
      <c r="C1244" t="s">
        <v>30</v>
      </c>
      <c r="D1244">
        <v>20</v>
      </c>
      <c r="E1244" t="str">
        <f t="shared" si="39"/>
        <v>Teenager</v>
      </c>
      <c r="F1244" s="3">
        <v>44869</v>
      </c>
      <c r="G1244" s="3" t="str">
        <f t="shared" si="38"/>
        <v>Nov</v>
      </c>
      <c r="H1244" t="s">
        <v>20</v>
      </c>
      <c r="I1244" t="s">
        <v>41</v>
      </c>
      <c r="J1244" t="s">
        <v>22</v>
      </c>
      <c r="K1244" t="s">
        <v>81</v>
      </c>
      <c r="L1244">
        <v>1</v>
      </c>
      <c r="M1244">
        <v>399</v>
      </c>
      <c r="N1244" t="s">
        <v>24</v>
      </c>
      <c r="O1244" t="s">
        <v>90</v>
      </c>
      <c r="P1244" t="s">
        <v>1719</v>
      </c>
      <c r="Q1244" t="s">
        <v>27</v>
      </c>
      <c r="R1244" t="s">
        <v>28</v>
      </c>
    </row>
    <row r="1245" spans="1:18">
      <c r="A1245">
        <v>1244</v>
      </c>
      <c r="B1245" t="s">
        <v>1720</v>
      </c>
      <c r="C1245" t="s">
        <v>51</v>
      </c>
      <c r="D1245">
        <v>32</v>
      </c>
      <c r="E1245" t="str">
        <f t="shared" si="39"/>
        <v>adult</v>
      </c>
      <c r="F1245" s="3">
        <v>44869</v>
      </c>
      <c r="G1245" s="3" t="str">
        <f t="shared" si="38"/>
        <v>Nov</v>
      </c>
      <c r="H1245" t="s">
        <v>20</v>
      </c>
      <c r="I1245" t="s">
        <v>74</v>
      </c>
      <c r="J1245" t="s">
        <v>48</v>
      </c>
      <c r="K1245" t="s">
        <v>89</v>
      </c>
      <c r="L1245">
        <v>1</v>
      </c>
      <c r="M1245">
        <v>564</v>
      </c>
      <c r="N1245" t="s">
        <v>24</v>
      </c>
      <c r="O1245" t="s">
        <v>90</v>
      </c>
      <c r="P1245" t="s">
        <v>507</v>
      </c>
      <c r="Q1245" t="s">
        <v>27</v>
      </c>
      <c r="R1245" t="s">
        <v>28</v>
      </c>
    </row>
    <row r="1246" spans="1:18">
      <c r="A1246">
        <v>1245</v>
      </c>
      <c r="B1246" t="s">
        <v>1721</v>
      </c>
      <c r="C1246" t="s">
        <v>30</v>
      </c>
      <c r="D1246">
        <v>77</v>
      </c>
      <c r="E1246" t="str">
        <f t="shared" si="39"/>
        <v>adult</v>
      </c>
      <c r="F1246" s="3">
        <v>44869</v>
      </c>
      <c r="G1246" s="3" t="str">
        <f t="shared" si="38"/>
        <v>Nov</v>
      </c>
      <c r="H1246" t="s">
        <v>20</v>
      </c>
      <c r="I1246" t="s">
        <v>52</v>
      </c>
      <c r="J1246" t="s">
        <v>32</v>
      </c>
      <c r="K1246" t="s">
        <v>89</v>
      </c>
      <c r="L1246">
        <v>1</v>
      </c>
      <c r="M1246">
        <v>824</v>
      </c>
      <c r="N1246" t="s">
        <v>24</v>
      </c>
      <c r="O1246" t="s">
        <v>112</v>
      </c>
      <c r="P1246" t="s">
        <v>1722</v>
      </c>
      <c r="Q1246" t="s">
        <v>27</v>
      </c>
      <c r="R1246" t="s">
        <v>28</v>
      </c>
    </row>
    <row r="1247" spans="1:18">
      <c r="A1247">
        <v>1246</v>
      </c>
      <c r="B1247" t="s">
        <v>1723</v>
      </c>
      <c r="C1247" t="s">
        <v>51</v>
      </c>
      <c r="D1247">
        <v>39</v>
      </c>
      <c r="E1247" t="str">
        <f t="shared" si="39"/>
        <v>adult</v>
      </c>
      <c r="F1247" s="3">
        <v>44869</v>
      </c>
      <c r="G1247" s="3" t="str">
        <f t="shared" si="38"/>
        <v>Nov</v>
      </c>
      <c r="H1247" t="s">
        <v>20</v>
      </c>
      <c r="I1247" t="s">
        <v>41</v>
      </c>
      <c r="J1247" t="s">
        <v>48</v>
      </c>
      <c r="K1247" t="s">
        <v>37</v>
      </c>
      <c r="L1247">
        <v>1</v>
      </c>
      <c r="M1247">
        <v>791</v>
      </c>
      <c r="N1247" t="s">
        <v>24</v>
      </c>
      <c r="O1247" t="s">
        <v>53</v>
      </c>
      <c r="P1247" t="s">
        <v>54</v>
      </c>
      <c r="Q1247" t="s">
        <v>27</v>
      </c>
      <c r="R1247" t="s">
        <v>28</v>
      </c>
    </row>
    <row r="1248" spans="1:18">
      <c r="A1248">
        <v>1247</v>
      </c>
      <c r="B1248" t="s">
        <v>1724</v>
      </c>
      <c r="C1248" t="s">
        <v>30</v>
      </c>
      <c r="D1248">
        <v>51</v>
      </c>
      <c r="E1248" t="str">
        <f t="shared" si="39"/>
        <v>adult</v>
      </c>
      <c r="F1248" s="3">
        <v>44869</v>
      </c>
      <c r="G1248" s="3" t="str">
        <f t="shared" si="38"/>
        <v>Nov</v>
      </c>
      <c r="H1248" t="s">
        <v>20</v>
      </c>
      <c r="I1248" t="s">
        <v>21</v>
      </c>
      <c r="J1248" t="s">
        <v>32</v>
      </c>
      <c r="K1248" t="s">
        <v>37</v>
      </c>
      <c r="L1248">
        <v>1</v>
      </c>
      <c r="M1248">
        <v>1075</v>
      </c>
      <c r="N1248" t="s">
        <v>24</v>
      </c>
      <c r="O1248" t="s">
        <v>43</v>
      </c>
      <c r="P1248" t="s">
        <v>108</v>
      </c>
      <c r="Q1248" t="s">
        <v>27</v>
      </c>
      <c r="R1248" t="s">
        <v>28</v>
      </c>
    </row>
    <row r="1249" spans="1:18">
      <c r="A1249">
        <v>1248</v>
      </c>
      <c r="B1249" t="s">
        <v>1725</v>
      </c>
      <c r="C1249" t="s">
        <v>30</v>
      </c>
      <c r="D1249">
        <v>25</v>
      </c>
      <c r="E1249" t="str">
        <f t="shared" si="39"/>
        <v>young adult</v>
      </c>
      <c r="F1249" s="3">
        <v>44869</v>
      </c>
      <c r="G1249" s="3" t="str">
        <f t="shared" si="38"/>
        <v>Nov</v>
      </c>
      <c r="H1249" t="s">
        <v>20</v>
      </c>
      <c r="I1249" t="s">
        <v>21</v>
      </c>
      <c r="J1249" t="s">
        <v>32</v>
      </c>
      <c r="K1249" t="s">
        <v>81</v>
      </c>
      <c r="L1249">
        <v>1</v>
      </c>
      <c r="M1249">
        <v>678</v>
      </c>
      <c r="N1249" t="s">
        <v>24</v>
      </c>
      <c r="O1249" t="s">
        <v>82</v>
      </c>
      <c r="P1249" t="s">
        <v>1726</v>
      </c>
      <c r="Q1249" t="s">
        <v>27</v>
      </c>
      <c r="R1249" t="s">
        <v>28</v>
      </c>
    </row>
    <row r="1250" spans="1:18">
      <c r="A1250">
        <v>1249</v>
      </c>
      <c r="B1250" t="s">
        <v>1727</v>
      </c>
      <c r="C1250" t="s">
        <v>30</v>
      </c>
      <c r="D1250">
        <v>38</v>
      </c>
      <c r="E1250" t="str">
        <f t="shared" si="39"/>
        <v>adult</v>
      </c>
      <c r="F1250" s="3">
        <v>44869</v>
      </c>
      <c r="G1250" s="3" t="str">
        <f t="shared" si="38"/>
        <v>Nov</v>
      </c>
      <c r="H1250" t="s">
        <v>168</v>
      </c>
      <c r="I1250" t="s">
        <v>21</v>
      </c>
      <c r="J1250" t="s">
        <v>32</v>
      </c>
      <c r="K1250" t="s">
        <v>37</v>
      </c>
      <c r="L1250">
        <v>1</v>
      </c>
      <c r="M1250">
        <v>626</v>
      </c>
      <c r="N1250" t="s">
        <v>24</v>
      </c>
      <c r="O1250" t="s">
        <v>34</v>
      </c>
      <c r="P1250" t="s">
        <v>35</v>
      </c>
      <c r="Q1250" t="s">
        <v>27</v>
      </c>
      <c r="R1250" t="s">
        <v>28</v>
      </c>
    </row>
    <row r="1251" spans="1:18">
      <c r="A1251">
        <v>1250</v>
      </c>
      <c r="B1251" t="s">
        <v>1728</v>
      </c>
      <c r="C1251" t="s">
        <v>30</v>
      </c>
      <c r="D1251">
        <v>71</v>
      </c>
      <c r="E1251" t="str">
        <f t="shared" si="39"/>
        <v>adult</v>
      </c>
      <c r="F1251" s="3">
        <v>44869</v>
      </c>
      <c r="G1251" s="3" t="str">
        <f t="shared" si="38"/>
        <v>Nov</v>
      </c>
      <c r="H1251" t="s">
        <v>20</v>
      </c>
      <c r="I1251" t="s">
        <v>21</v>
      </c>
      <c r="J1251" t="s">
        <v>64</v>
      </c>
      <c r="K1251" t="s">
        <v>42</v>
      </c>
      <c r="L1251">
        <v>1</v>
      </c>
      <c r="M1251">
        <v>693</v>
      </c>
      <c r="N1251" t="s">
        <v>24</v>
      </c>
      <c r="O1251" t="s">
        <v>105</v>
      </c>
      <c r="P1251" t="s">
        <v>1729</v>
      </c>
      <c r="Q1251" t="s">
        <v>27</v>
      </c>
      <c r="R1251" t="s">
        <v>28</v>
      </c>
    </row>
    <row r="1252" spans="1:18">
      <c r="A1252">
        <v>1251</v>
      </c>
      <c r="B1252" t="s">
        <v>1730</v>
      </c>
      <c r="C1252" t="s">
        <v>30</v>
      </c>
      <c r="D1252">
        <v>55</v>
      </c>
      <c r="E1252" t="str">
        <f t="shared" si="39"/>
        <v>adult</v>
      </c>
      <c r="F1252" s="3">
        <v>44869</v>
      </c>
      <c r="G1252" s="3" t="str">
        <f t="shared" si="38"/>
        <v>Nov</v>
      </c>
      <c r="H1252" t="s">
        <v>20</v>
      </c>
      <c r="I1252" t="s">
        <v>21</v>
      </c>
      <c r="J1252" t="s">
        <v>32</v>
      </c>
      <c r="K1252" t="s">
        <v>42</v>
      </c>
      <c r="L1252">
        <v>1</v>
      </c>
      <c r="M1252">
        <v>730</v>
      </c>
      <c r="N1252" t="s">
        <v>24</v>
      </c>
      <c r="O1252" t="s">
        <v>43</v>
      </c>
      <c r="P1252" t="s">
        <v>108</v>
      </c>
      <c r="Q1252" t="s">
        <v>27</v>
      </c>
      <c r="R1252" t="s">
        <v>28</v>
      </c>
    </row>
    <row r="1253" spans="1:18">
      <c r="A1253">
        <v>1252</v>
      </c>
      <c r="B1253" t="s">
        <v>1731</v>
      </c>
      <c r="C1253" t="s">
        <v>30</v>
      </c>
      <c r="D1253">
        <v>22</v>
      </c>
      <c r="E1253" t="str">
        <f t="shared" si="39"/>
        <v>Teenager</v>
      </c>
      <c r="F1253" s="3">
        <v>44869</v>
      </c>
      <c r="G1253" s="3" t="str">
        <f t="shared" si="38"/>
        <v>Nov</v>
      </c>
      <c r="H1253" t="s">
        <v>20</v>
      </c>
      <c r="I1253" t="s">
        <v>41</v>
      </c>
      <c r="J1253" t="s">
        <v>32</v>
      </c>
      <c r="K1253" t="s">
        <v>89</v>
      </c>
      <c r="L1253">
        <v>1</v>
      </c>
      <c r="M1253">
        <v>586</v>
      </c>
      <c r="N1253" t="s">
        <v>24</v>
      </c>
      <c r="O1253" t="s">
        <v>75</v>
      </c>
      <c r="P1253" t="s">
        <v>76</v>
      </c>
      <c r="Q1253" t="s">
        <v>27</v>
      </c>
      <c r="R1253" t="s">
        <v>28</v>
      </c>
    </row>
    <row r="1254" spans="1:18">
      <c r="A1254">
        <v>1253</v>
      </c>
      <c r="B1254" t="s">
        <v>1732</v>
      </c>
      <c r="C1254" t="s">
        <v>30</v>
      </c>
      <c r="D1254">
        <v>34</v>
      </c>
      <c r="E1254" t="str">
        <f t="shared" si="39"/>
        <v>adult</v>
      </c>
      <c r="F1254" s="3">
        <v>44869</v>
      </c>
      <c r="G1254" s="3" t="str">
        <f t="shared" si="38"/>
        <v>Nov</v>
      </c>
      <c r="H1254" t="s">
        <v>20</v>
      </c>
      <c r="I1254" t="s">
        <v>41</v>
      </c>
      <c r="J1254" t="s">
        <v>32</v>
      </c>
      <c r="K1254" t="s">
        <v>23</v>
      </c>
      <c r="L1254">
        <v>1</v>
      </c>
      <c r="M1254">
        <v>636</v>
      </c>
      <c r="N1254" t="s">
        <v>24</v>
      </c>
      <c r="O1254" t="s">
        <v>62</v>
      </c>
      <c r="P1254" t="s">
        <v>1733</v>
      </c>
      <c r="Q1254" t="s">
        <v>27</v>
      </c>
      <c r="R1254" t="s">
        <v>28</v>
      </c>
    </row>
    <row r="1255" spans="1:18">
      <c r="A1255">
        <v>1254</v>
      </c>
      <c r="B1255" t="s">
        <v>1734</v>
      </c>
      <c r="C1255" t="s">
        <v>30</v>
      </c>
      <c r="D1255">
        <v>20</v>
      </c>
      <c r="E1255" t="str">
        <f t="shared" si="39"/>
        <v>Teenager</v>
      </c>
      <c r="F1255" s="3">
        <v>44869</v>
      </c>
      <c r="G1255" s="3" t="str">
        <f t="shared" si="38"/>
        <v>Nov</v>
      </c>
      <c r="H1255" t="s">
        <v>20</v>
      </c>
      <c r="I1255" t="s">
        <v>41</v>
      </c>
      <c r="J1255" t="s">
        <v>22</v>
      </c>
      <c r="K1255" t="s">
        <v>58</v>
      </c>
      <c r="L1255">
        <v>1</v>
      </c>
      <c r="M1255">
        <v>547</v>
      </c>
      <c r="N1255" t="s">
        <v>24</v>
      </c>
      <c r="O1255" t="s">
        <v>90</v>
      </c>
      <c r="P1255" t="s">
        <v>1735</v>
      </c>
      <c r="Q1255" t="s">
        <v>27</v>
      </c>
      <c r="R1255" t="s">
        <v>28</v>
      </c>
    </row>
    <row r="1256" spans="1:18">
      <c r="A1256">
        <v>1255</v>
      </c>
      <c r="B1256" t="s">
        <v>1736</v>
      </c>
      <c r="C1256" t="s">
        <v>30</v>
      </c>
      <c r="D1256">
        <v>41</v>
      </c>
      <c r="E1256" t="str">
        <f t="shared" si="39"/>
        <v>adult</v>
      </c>
      <c r="F1256" s="3">
        <v>44869</v>
      </c>
      <c r="G1256" s="3" t="str">
        <f t="shared" si="38"/>
        <v>Nov</v>
      </c>
      <c r="H1256" t="s">
        <v>20</v>
      </c>
      <c r="I1256" t="s">
        <v>74</v>
      </c>
      <c r="J1256" t="s">
        <v>22</v>
      </c>
      <c r="K1256" t="s">
        <v>42</v>
      </c>
      <c r="L1256">
        <v>1</v>
      </c>
      <c r="M1256">
        <v>544</v>
      </c>
      <c r="N1256" t="s">
        <v>24</v>
      </c>
      <c r="O1256" t="s">
        <v>115</v>
      </c>
      <c r="P1256" t="s">
        <v>717</v>
      </c>
      <c r="Q1256" t="s">
        <v>27</v>
      </c>
      <c r="R1256" t="s">
        <v>28</v>
      </c>
    </row>
    <row r="1257" spans="1:18">
      <c r="A1257">
        <v>1256</v>
      </c>
      <c r="B1257" t="s">
        <v>1737</v>
      </c>
      <c r="C1257" t="s">
        <v>30</v>
      </c>
      <c r="D1257">
        <v>20</v>
      </c>
      <c r="E1257" t="str">
        <f t="shared" si="39"/>
        <v>Teenager</v>
      </c>
      <c r="F1257" s="3">
        <v>44869</v>
      </c>
      <c r="G1257" s="3" t="str">
        <f t="shared" si="38"/>
        <v>Nov</v>
      </c>
      <c r="H1257" t="s">
        <v>20</v>
      </c>
      <c r="I1257" t="s">
        <v>74</v>
      </c>
      <c r="J1257" t="s">
        <v>32</v>
      </c>
      <c r="K1257" t="s">
        <v>89</v>
      </c>
      <c r="L1257">
        <v>1</v>
      </c>
      <c r="M1257">
        <v>1698</v>
      </c>
      <c r="N1257" t="s">
        <v>24</v>
      </c>
      <c r="O1257" t="s">
        <v>43</v>
      </c>
      <c r="P1257" t="s">
        <v>108</v>
      </c>
      <c r="Q1257" t="s">
        <v>27</v>
      </c>
      <c r="R1257" t="s">
        <v>28</v>
      </c>
    </row>
    <row r="1258" spans="1:18">
      <c r="A1258">
        <v>1257</v>
      </c>
      <c r="B1258" t="s">
        <v>1738</v>
      </c>
      <c r="C1258" t="s">
        <v>30</v>
      </c>
      <c r="D1258">
        <v>29</v>
      </c>
      <c r="E1258" t="str">
        <f t="shared" si="39"/>
        <v>young adult</v>
      </c>
      <c r="F1258" s="3">
        <v>44869</v>
      </c>
      <c r="G1258" s="3" t="str">
        <f t="shared" si="38"/>
        <v>Nov</v>
      </c>
      <c r="H1258" t="s">
        <v>204</v>
      </c>
      <c r="I1258" t="s">
        <v>21</v>
      </c>
      <c r="J1258" t="s">
        <v>32</v>
      </c>
      <c r="K1258" t="s">
        <v>23</v>
      </c>
      <c r="L1258">
        <v>1</v>
      </c>
      <c r="M1258">
        <v>541</v>
      </c>
      <c r="N1258" t="s">
        <v>24</v>
      </c>
      <c r="O1258" t="s">
        <v>34</v>
      </c>
      <c r="P1258" t="s">
        <v>1189</v>
      </c>
      <c r="Q1258" t="s">
        <v>27</v>
      </c>
      <c r="R1258" t="s">
        <v>28</v>
      </c>
    </row>
    <row r="1259" spans="1:18">
      <c r="A1259">
        <v>1258</v>
      </c>
      <c r="B1259" t="s">
        <v>1738</v>
      </c>
      <c r="C1259" t="s">
        <v>30</v>
      </c>
      <c r="D1259">
        <v>45</v>
      </c>
      <c r="E1259" t="str">
        <f t="shared" si="39"/>
        <v>adult</v>
      </c>
      <c r="F1259" s="3">
        <v>44869</v>
      </c>
      <c r="G1259" s="3" t="str">
        <f t="shared" si="38"/>
        <v>Nov</v>
      </c>
      <c r="H1259" t="s">
        <v>204</v>
      </c>
      <c r="I1259" t="s">
        <v>52</v>
      </c>
      <c r="J1259" t="s">
        <v>22</v>
      </c>
      <c r="K1259" t="s">
        <v>42</v>
      </c>
      <c r="L1259">
        <v>1</v>
      </c>
      <c r="M1259">
        <v>549</v>
      </c>
      <c r="N1259" t="s">
        <v>24</v>
      </c>
      <c r="O1259" t="s">
        <v>49</v>
      </c>
      <c r="P1259" t="s">
        <v>85</v>
      </c>
      <c r="Q1259" t="s">
        <v>27</v>
      </c>
      <c r="R1259" t="s">
        <v>28</v>
      </c>
    </row>
    <row r="1260" spans="1:18">
      <c r="A1260">
        <v>1259</v>
      </c>
      <c r="B1260" t="s">
        <v>1739</v>
      </c>
      <c r="C1260" t="s">
        <v>30</v>
      </c>
      <c r="D1260">
        <v>44</v>
      </c>
      <c r="E1260" t="str">
        <f t="shared" si="39"/>
        <v>adult</v>
      </c>
      <c r="F1260" s="3">
        <v>44869</v>
      </c>
      <c r="G1260" s="3" t="str">
        <f t="shared" si="38"/>
        <v>Nov</v>
      </c>
      <c r="H1260" t="s">
        <v>20</v>
      </c>
      <c r="I1260" t="s">
        <v>41</v>
      </c>
      <c r="J1260" t="s">
        <v>22</v>
      </c>
      <c r="K1260" t="s">
        <v>23</v>
      </c>
      <c r="L1260">
        <v>1</v>
      </c>
      <c r="M1260">
        <v>549</v>
      </c>
      <c r="N1260" t="s">
        <v>24</v>
      </c>
      <c r="O1260" t="s">
        <v>49</v>
      </c>
      <c r="P1260" t="s">
        <v>345</v>
      </c>
      <c r="Q1260" t="s">
        <v>27</v>
      </c>
      <c r="R1260" t="s">
        <v>28</v>
      </c>
    </row>
    <row r="1261" spans="1:18">
      <c r="A1261">
        <v>1260</v>
      </c>
      <c r="B1261" t="s">
        <v>1740</v>
      </c>
      <c r="C1261" t="s">
        <v>30</v>
      </c>
      <c r="D1261">
        <v>22</v>
      </c>
      <c r="E1261" t="str">
        <f t="shared" si="39"/>
        <v>Teenager</v>
      </c>
      <c r="F1261" s="3">
        <v>44869</v>
      </c>
      <c r="G1261" s="3" t="str">
        <f t="shared" si="38"/>
        <v>Nov</v>
      </c>
      <c r="H1261" t="s">
        <v>20</v>
      </c>
      <c r="I1261" t="s">
        <v>41</v>
      </c>
      <c r="J1261" t="s">
        <v>22</v>
      </c>
      <c r="K1261" t="s">
        <v>37</v>
      </c>
      <c r="L1261">
        <v>1</v>
      </c>
      <c r="M1261">
        <v>399</v>
      </c>
      <c r="N1261" t="s">
        <v>24</v>
      </c>
      <c r="O1261" t="s">
        <v>126</v>
      </c>
      <c r="P1261" t="s">
        <v>126</v>
      </c>
      <c r="Q1261" t="s">
        <v>27</v>
      </c>
      <c r="R1261" t="s">
        <v>28</v>
      </c>
    </row>
    <row r="1262" spans="1:18">
      <c r="A1262">
        <v>1261</v>
      </c>
      <c r="B1262" t="s">
        <v>1741</v>
      </c>
      <c r="C1262" t="s">
        <v>30</v>
      </c>
      <c r="D1262">
        <v>40</v>
      </c>
      <c r="E1262" t="str">
        <f t="shared" si="39"/>
        <v>adult</v>
      </c>
      <c r="F1262" s="3">
        <v>44869</v>
      </c>
      <c r="G1262" s="3" t="str">
        <f t="shared" si="38"/>
        <v>Nov</v>
      </c>
      <c r="H1262" t="s">
        <v>20</v>
      </c>
      <c r="I1262" t="s">
        <v>41</v>
      </c>
      <c r="J1262" t="s">
        <v>32</v>
      </c>
      <c r="K1262" t="s">
        <v>58</v>
      </c>
      <c r="L1262">
        <v>1</v>
      </c>
      <c r="M1262">
        <v>1020</v>
      </c>
      <c r="N1262" t="s">
        <v>24</v>
      </c>
      <c r="O1262" t="s">
        <v>62</v>
      </c>
      <c r="P1262" t="s">
        <v>1742</v>
      </c>
      <c r="Q1262" t="s">
        <v>27</v>
      </c>
      <c r="R1262" t="s">
        <v>28</v>
      </c>
    </row>
    <row r="1263" spans="1:18">
      <c r="A1263">
        <v>1262</v>
      </c>
      <c r="B1263" t="s">
        <v>1743</v>
      </c>
      <c r="C1263" t="s">
        <v>30</v>
      </c>
      <c r="D1263">
        <v>34</v>
      </c>
      <c r="E1263" t="str">
        <f t="shared" si="39"/>
        <v>adult</v>
      </c>
      <c r="F1263" s="3">
        <v>44869</v>
      </c>
      <c r="G1263" s="3" t="str">
        <f t="shared" si="38"/>
        <v>Nov</v>
      </c>
      <c r="H1263" t="s">
        <v>20</v>
      </c>
      <c r="I1263" t="s">
        <v>41</v>
      </c>
      <c r="J1263" t="s">
        <v>155</v>
      </c>
      <c r="K1263" t="s">
        <v>156</v>
      </c>
      <c r="L1263">
        <v>1</v>
      </c>
      <c r="M1263">
        <v>486</v>
      </c>
      <c r="N1263" t="s">
        <v>24</v>
      </c>
      <c r="O1263" t="s">
        <v>78</v>
      </c>
      <c r="P1263" t="s">
        <v>1744</v>
      </c>
      <c r="Q1263" t="s">
        <v>27</v>
      </c>
      <c r="R1263" t="s">
        <v>28</v>
      </c>
    </row>
    <row r="1264" spans="1:18">
      <c r="A1264">
        <v>1263</v>
      </c>
      <c r="B1264" t="s">
        <v>1745</v>
      </c>
      <c r="C1264" t="s">
        <v>30</v>
      </c>
      <c r="D1264">
        <v>32</v>
      </c>
      <c r="E1264" t="str">
        <f t="shared" si="39"/>
        <v>adult</v>
      </c>
      <c r="F1264" s="3">
        <v>44869</v>
      </c>
      <c r="G1264" s="3" t="str">
        <f t="shared" si="38"/>
        <v>Nov</v>
      </c>
      <c r="H1264" t="s">
        <v>20</v>
      </c>
      <c r="I1264" t="s">
        <v>41</v>
      </c>
      <c r="J1264" t="s">
        <v>32</v>
      </c>
      <c r="K1264" t="s">
        <v>37</v>
      </c>
      <c r="L1264">
        <v>1</v>
      </c>
      <c r="M1264">
        <v>1349</v>
      </c>
      <c r="N1264" t="s">
        <v>24</v>
      </c>
      <c r="O1264" t="s">
        <v>60</v>
      </c>
      <c r="P1264" t="s">
        <v>1117</v>
      </c>
      <c r="Q1264" t="s">
        <v>27</v>
      </c>
      <c r="R1264" t="s">
        <v>28</v>
      </c>
    </row>
    <row r="1265" spans="1:18">
      <c r="A1265">
        <v>1264</v>
      </c>
      <c r="B1265" t="s">
        <v>1746</v>
      </c>
      <c r="C1265" t="s">
        <v>30</v>
      </c>
      <c r="D1265">
        <v>20</v>
      </c>
      <c r="E1265" t="str">
        <f t="shared" si="39"/>
        <v>Teenager</v>
      </c>
      <c r="F1265" s="3">
        <v>44869</v>
      </c>
      <c r="G1265" s="3" t="str">
        <f t="shared" si="38"/>
        <v>Nov</v>
      </c>
      <c r="H1265" t="s">
        <v>20</v>
      </c>
      <c r="I1265" t="s">
        <v>41</v>
      </c>
      <c r="J1265" t="s">
        <v>155</v>
      </c>
      <c r="K1265" t="s">
        <v>156</v>
      </c>
      <c r="L1265">
        <v>1</v>
      </c>
      <c r="M1265">
        <v>759</v>
      </c>
      <c r="N1265" t="s">
        <v>24</v>
      </c>
      <c r="O1265" t="s">
        <v>43</v>
      </c>
      <c r="P1265" t="s">
        <v>1747</v>
      </c>
      <c r="Q1265" t="s">
        <v>27</v>
      </c>
      <c r="R1265" t="s">
        <v>28</v>
      </c>
    </row>
    <row r="1266" spans="1:18">
      <c r="A1266">
        <v>1265</v>
      </c>
      <c r="B1266" t="s">
        <v>1748</v>
      </c>
      <c r="C1266" t="s">
        <v>30</v>
      </c>
      <c r="D1266">
        <v>55</v>
      </c>
      <c r="E1266" t="str">
        <f t="shared" si="39"/>
        <v>adult</v>
      </c>
      <c r="F1266" s="3">
        <v>44869</v>
      </c>
      <c r="G1266" s="3" t="str">
        <f t="shared" si="38"/>
        <v>Nov</v>
      </c>
      <c r="H1266" t="s">
        <v>20</v>
      </c>
      <c r="I1266" t="s">
        <v>47</v>
      </c>
      <c r="J1266" t="s">
        <v>64</v>
      </c>
      <c r="K1266" t="s">
        <v>58</v>
      </c>
      <c r="L1266">
        <v>1</v>
      </c>
      <c r="M1266">
        <v>540</v>
      </c>
      <c r="N1266" t="s">
        <v>24</v>
      </c>
      <c r="O1266" t="s">
        <v>53</v>
      </c>
      <c r="P1266" t="s">
        <v>184</v>
      </c>
      <c r="Q1266" t="s">
        <v>27</v>
      </c>
      <c r="R1266" t="s">
        <v>28</v>
      </c>
    </row>
    <row r="1267" spans="1:18">
      <c r="A1267">
        <v>1266</v>
      </c>
      <c r="B1267" t="s">
        <v>1749</v>
      </c>
      <c r="C1267" t="s">
        <v>30</v>
      </c>
      <c r="D1267">
        <v>38</v>
      </c>
      <c r="E1267" t="str">
        <f t="shared" si="39"/>
        <v>adult</v>
      </c>
      <c r="F1267" s="3">
        <v>44869</v>
      </c>
      <c r="G1267" s="3" t="str">
        <f t="shared" si="38"/>
        <v>Nov</v>
      </c>
      <c r="H1267" t="s">
        <v>20</v>
      </c>
      <c r="I1267" t="s">
        <v>41</v>
      </c>
      <c r="J1267" t="s">
        <v>32</v>
      </c>
      <c r="K1267" t="s">
        <v>81</v>
      </c>
      <c r="L1267">
        <v>1</v>
      </c>
      <c r="M1267">
        <v>1075</v>
      </c>
      <c r="N1267" t="s">
        <v>24</v>
      </c>
      <c r="O1267" t="s">
        <v>78</v>
      </c>
      <c r="P1267" t="s">
        <v>493</v>
      </c>
      <c r="Q1267" t="s">
        <v>27</v>
      </c>
      <c r="R1267" t="s">
        <v>28</v>
      </c>
    </row>
    <row r="1268" spans="1:18">
      <c r="A1268">
        <v>1267</v>
      </c>
      <c r="B1268" t="s">
        <v>1750</v>
      </c>
      <c r="C1268" t="s">
        <v>30</v>
      </c>
      <c r="D1268">
        <v>29</v>
      </c>
      <c r="E1268" t="str">
        <f t="shared" si="39"/>
        <v>young adult</v>
      </c>
      <c r="F1268" s="3">
        <v>44869</v>
      </c>
      <c r="G1268" s="3" t="str">
        <f t="shared" si="38"/>
        <v>Nov</v>
      </c>
      <c r="H1268" t="s">
        <v>20</v>
      </c>
      <c r="I1268" t="s">
        <v>41</v>
      </c>
      <c r="J1268" t="s">
        <v>32</v>
      </c>
      <c r="K1268" t="s">
        <v>33</v>
      </c>
      <c r="L1268">
        <v>1</v>
      </c>
      <c r="M1268">
        <v>1163</v>
      </c>
      <c r="N1268" t="s">
        <v>24</v>
      </c>
      <c r="O1268" t="s">
        <v>90</v>
      </c>
      <c r="P1268" t="s">
        <v>1558</v>
      </c>
      <c r="Q1268" t="s">
        <v>27</v>
      </c>
      <c r="R1268" t="s">
        <v>28</v>
      </c>
    </row>
    <row r="1269" spans="1:18">
      <c r="A1269">
        <v>1268</v>
      </c>
      <c r="B1269" t="s">
        <v>1751</v>
      </c>
      <c r="C1269" t="s">
        <v>30</v>
      </c>
      <c r="D1269">
        <v>24</v>
      </c>
      <c r="E1269" t="str">
        <f t="shared" si="39"/>
        <v>young adult</v>
      </c>
      <c r="F1269" s="3">
        <v>44869</v>
      </c>
      <c r="G1269" s="3" t="str">
        <f t="shared" si="38"/>
        <v>Nov</v>
      </c>
      <c r="H1269" t="s">
        <v>20</v>
      </c>
      <c r="I1269" t="s">
        <v>41</v>
      </c>
      <c r="J1269" t="s">
        <v>64</v>
      </c>
      <c r="K1269" t="s">
        <v>37</v>
      </c>
      <c r="L1269">
        <v>1</v>
      </c>
      <c r="M1269">
        <v>354</v>
      </c>
      <c r="N1269" t="s">
        <v>24</v>
      </c>
      <c r="O1269" t="s">
        <v>115</v>
      </c>
      <c r="P1269" t="s">
        <v>122</v>
      </c>
      <c r="Q1269" t="s">
        <v>27</v>
      </c>
      <c r="R1269" t="s">
        <v>28</v>
      </c>
    </row>
    <row r="1270" spans="1:18">
      <c r="A1270">
        <v>1269</v>
      </c>
      <c r="B1270" t="s">
        <v>1752</v>
      </c>
      <c r="C1270" t="s">
        <v>51</v>
      </c>
      <c r="D1270">
        <v>76</v>
      </c>
      <c r="E1270" t="str">
        <f t="shared" si="39"/>
        <v>adult</v>
      </c>
      <c r="F1270" s="3">
        <v>44869</v>
      </c>
      <c r="G1270" s="3" t="str">
        <f t="shared" si="38"/>
        <v>Nov</v>
      </c>
      <c r="H1270" t="s">
        <v>20</v>
      </c>
      <c r="I1270" t="s">
        <v>56</v>
      </c>
      <c r="J1270" t="s">
        <v>48</v>
      </c>
      <c r="K1270" t="s">
        <v>81</v>
      </c>
      <c r="L1270">
        <v>1</v>
      </c>
      <c r="M1270">
        <v>989</v>
      </c>
      <c r="N1270" t="s">
        <v>24</v>
      </c>
      <c r="O1270" t="s">
        <v>60</v>
      </c>
      <c r="P1270" t="s">
        <v>1468</v>
      </c>
      <c r="Q1270" t="s">
        <v>27</v>
      </c>
      <c r="R1270" t="s">
        <v>28</v>
      </c>
    </row>
    <row r="1271" spans="1:18">
      <c r="A1271">
        <v>1270</v>
      </c>
      <c r="B1271" t="s">
        <v>1753</v>
      </c>
      <c r="C1271" t="s">
        <v>30</v>
      </c>
      <c r="D1271">
        <v>46</v>
      </c>
      <c r="E1271" t="str">
        <f t="shared" si="39"/>
        <v>adult</v>
      </c>
      <c r="F1271" s="3">
        <v>44869</v>
      </c>
      <c r="G1271" s="3" t="str">
        <f t="shared" si="38"/>
        <v>Nov</v>
      </c>
      <c r="H1271" t="s">
        <v>20</v>
      </c>
      <c r="I1271" t="s">
        <v>41</v>
      </c>
      <c r="J1271" t="s">
        <v>22</v>
      </c>
      <c r="K1271" t="s">
        <v>42</v>
      </c>
      <c r="L1271">
        <v>1</v>
      </c>
      <c r="M1271">
        <v>426</v>
      </c>
      <c r="N1271" t="s">
        <v>24</v>
      </c>
      <c r="O1271" t="s">
        <v>53</v>
      </c>
      <c r="P1271" t="s">
        <v>54</v>
      </c>
      <c r="Q1271" t="s">
        <v>27</v>
      </c>
      <c r="R1271" t="s">
        <v>28</v>
      </c>
    </row>
    <row r="1272" spans="1:18">
      <c r="A1272">
        <v>1271</v>
      </c>
      <c r="B1272" t="s">
        <v>1754</v>
      </c>
      <c r="C1272" t="s">
        <v>30</v>
      </c>
      <c r="D1272">
        <v>47</v>
      </c>
      <c r="E1272" t="str">
        <f t="shared" si="39"/>
        <v>adult</v>
      </c>
      <c r="F1272" s="3">
        <v>44869</v>
      </c>
      <c r="G1272" s="3" t="str">
        <f t="shared" si="38"/>
        <v>Nov</v>
      </c>
      <c r="H1272" t="s">
        <v>20</v>
      </c>
      <c r="I1272" t="s">
        <v>47</v>
      </c>
      <c r="J1272" t="s">
        <v>32</v>
      </c>
      <c r="K1272" t="s">
        <v>58</v>
      </c>
      <c r="L1272">
        <v>1</v>
      </c>
      <c r="M1272">
        <v>496</v>
      </c>
      <c r="N1272" t="s">
        <v>24</v>
      </c>
      <c r="O1272" t="s">
        <v>78</v>
      </c>
      <c r="P1272" t="s">
        <v>1755</v>
      </c>
      <c r="Q1272" t="s">
        <v>27</v>
      </c>
      <c r="R1272" t="s">
        <v>28</v>
      </c>
    </row>
    <row r="1273" spans="1:18">
      <c r="A1273">
        <v>1272</v>
      </c>
      <c r="B1273" t="s">
        <v>1756</v>
      </c>
      <c r="C1273" t="s">
        <v>30</v>
      </c>
      <c r="D1273">
        <v>41</v>
      </c>
      <c r="E1273" t="str">
        <f t="shared" si="39"/>
        <v>adult</v>
      </c>
      <c r="F1273" s="3">
        <v>44869</v>
      </c>
      <c r="G1273" s="3" t="str">
        <f t="shared" si="38"/>
        <v>Nov</v>
      </c>
      <c r="H1273" t="s">
        <v>204</v>
      </c>
      <c r="I1273" t="s">
        <v>47</v>
      </c>
      <c r="J1273" t="s">
        <v>22</v>
      </c>
      <c r="K1273" t="s">
        <v>33</v>
      </c>
      <c r="L1273">
        <v>1</v>
      </c>
      <c r="M1273">
        <v>292</v>
      </c>
      <c r="N1273" t="s">
        <v>24</v>
      </c>
      <c r="O1273" t="s">
        <v>49</v>
      </c>
      <c r="P1273" t="s">
        <v>1757</v>
      </c>
      <c r="Q1273" t="s">
        <v>27</v>
      </c>
      <c r="R1273" t="s">
        <v>28</v>
      </c>
    </row>
    <row r="1274" spans="1:18">
      <c r="A1274">
        <v>1273</v>
      </c>
      <c r="B1274" t="s">
        <v>1756</v>
      </c>
      <c r="C1274" t="s">
        <v>30</v>
      </c>
      <c r="D1274">
        <v>73</v>
      </c>
      <c r="E1274" t="str">
        <f t="shared" si="39"/>
        <v>adult</v>
      </c>
      <c r="F1274" s="3">
        <v>44869</v>
      </c>
      <c r="G1274" s="3" t="str">
        <f t="shared" si="38"/>
        <v>Nov</v>
      </c>
      <c r="H1274" t="s">
        <v>204</v>
      </c>
      <c r="I1274" t="s">
        <v>21</v>
      </c>
      <c r="J1274" t="s">
        <v>64</v>
      </c>
      <c r="K1274" t="s">
        <v>81</v>
      </c>
      <c r="L1274">
        <v>1</v>
      </c>
      <c r="M1274">
        <v>798</v>
      </c>
      <c r="N1274" t="s">
        <v>24</v>
      </c>
      <c r="O1274" t="s">
        <v>78</v>
      </c>
      <c r="P1274" t="s">
        <v>1758</v>
      </c>
      <c r="Q1274" t="s">
        <v>27</v>
      </c>
      <c r="R1274" t="s">
        <v>28</v>
      </c>
    </row>
    <row r="1275" spans="1:18">
      <c r="A1275">
        <v>1274</v>
      </c>
      <c r="B1275" t="s">
        <v>1759</v>
      </c>
      <c r="C1275" t="s">
        <v>30</v>
      </c>
      <c r="D1275">
        <v>23</v>
      </c>
      <c r="E1275" t="str">
        <f t="shared" si="39"/>
        <v>young adult</v>
      </c>
      <c r="F1275" s="3">
        <v>44869</v>
      </c>
      <c r="G1275" s="3" t="str">
        <f t="shared" si="38"/>
        <v>Nov</v>
      </c>
      <c r="H1275" t="s">
        <v>20</v>
      </c>
      <c r="I1275" t="s">
        <v>21</v>
      </c>
      <c r="J1275" t="s">
        <v>64</v>
      </c>
      <c r="K1275" t="s">
        <v>33</v>
      </c>
      <c r="L1275">
        <v>1</v>
      </c>
      <c r="M1275">
        <v>493</v>
      </c>
      <c r="N1275" t="s">
        <v>24</v>
      </c>
      <c r="O1275" t="s">
        <v>43</v>
      </c>
      <c r="P1275" t="s">
        <v>1760</v>
      </c>
      <c r="Q1275" t="s">
        <v>27</v>
      </c>
      <c r="R1275" t="s">
        <v>28</v>
      </c>
    </row>
    <row r="1276" spans="1:18">
      <c r="A1276">
        <v>1275</v>
      </c>
      <c r="B1276" t="s">
        <v>1759</v>
      </c>
      <c r="C1276" t="s">
        <v>30</v>
      </c>
      <c r="D1276">
        <v>44</v>
      </c>
      <c r="E1276" t="str">
        <f t="shared" si="39"/>
        <v>adult</v>
      </c>
      <c r="F1276" s="3">
        <v>44869</v>
      </c>
      <c r="G1276" s="3" t="str">
        <f t="shared" si="38"/>
        <v>Nov</v>
      </c>
      <c r="H1276" t="s">
        <v>20</v>
      </c>
      <c r="I1276" t="s">
        <v>41</v>
      </c>
      <c r="J1276" t="s">
        <v>22</v>
      </c>
      <c r="K1276" t="s">
        <v>42</v>
      </c>
      <c r="L1276">
        <v>1</v>
      </c>
      <c r="M1276">
        <v>399</v>
      </c>
      <c r="N1276" t="s">
        <v>24</v>
      </c>
      <c r="O1276" t="s">
        <v>90</v>
      </c>
      <c r="P1276" t="s">
        <v>91</v>
      </c>
      <c r="Q1276" t="s">
        <v>27</v>
      </c>
      <c r="R1276" t="s">
        <v>28</v>
      </c>
    </row>
    <row r="1277" spans="1:18">
      <c r="A1277">
        <v>1276</v>
      </c>
      <c r="B1277" t="s">
        <v>1761</v>
      </c>
      <c r="C1277" t="s">
        <v>51</v>
      </c>
      <c r="D1277">
        <v>43</v>
      </c>
      <c r="E1277" t="str">
        <f t="shared" si="39"/>
        <v>adult</v>
      </c>
      <c r="F1277" s="3">
        <v>44869</v>
      </c>
      <c r="G1277" s="3" t="str">
        <f t="shared" si="38"/>
        <v>Nov</v>
      </c>
      <c r="H1277" t="s">
        <v>20</v>
      </c>
      <c r="I1277" t="s">
        <v>41</v>
      </c>
      <c r="J1277" t="s">
        <v>341</v>
      </c>
      <c r="K1277" t="s">
        <v>89</v>
      </c>
      <c r="L1277">
        <v>1</v>
      </c>
      <c r="M1277">
        <v>999</v>
      </c>
      <c r="N1277" t="s">
        <v>24</v>
      </c>
      <c r="O1277" t="s">
        <v>43</v>
      </c>
      <c r="P1277" t="s">
        <v>1762</v>
      </c>
      <c r="Q1277" t="s">
        <v>27</v>
      </c>
      <c r="R1277" t="s">
        <v>28</v>
      </c>
    </row>
    <row r="1278" spans="1:18">
      <c r="A1278">
        <v>1277</v>
      </c>
      <c r="B1278" t="s">
        <v>1763</v>
      </c>
      <c r="C1278" t="s">
        <v>30</v>
      </c>
      <c r="D1278">
        <v>46</v>
      </c>
      <c r="E1278" t="str">
        <f t="shared" si="39"/>
        <v>adult</v>
      </c>
      <c r="F1278" s="3">
        <v>44869</v>
      </c>
      <c r="G1278" s="3" t="str">
        <f t="shared" si="38"/>
        <v>Nov</v>
      </c>
      <c r="H1278" t="s">
        <v>20</v>
      </c>
      <c r="I1278" t="s">
        <v>47</v>
      </c>
      <c r="J1278" t="s">
        <v>32</v>
      </c>
      <c r="K1278" t="s">
        <v>81</v>
      </c>
      <c r="L1278">
        <v>1</v>
      </c>
      <c r="M1278">
        <v>801</v>
      </c>
      <c r="N1278" t="s">
        <v>24</v>
      </c>
      <c r="O1278" t="s">
        <v>49</v>
      </c>
      <c r="P1278" t="s">
        <v>85</v>
      </c>
      <c r="Q1278" t="s">
        <v>27</v>
      </c>
      <c r="R1278" t="s">
        <v>28</v>
      </c>
    </row>
    <row r="1279" spans="1:18">
      <c r="A1279">
        <v>1278</v>
      </c>
      <c r="B1279" t="s">
        <v>1763</v>
      </c>
      <c r="C1279" t="s">
        <v>30</v>
      </c>
      <c r="D1279">
        <v>31</v>
      </c>
      <c r="E1279" t="str">
        <f t="shared" si="39"/>
        <v>young adult</v>
      </c>
      <c r="F1279" s="3">
        <v>44869</v>
      </c>
      <c r="G1279" s="3" t="str">
        <f t="shared" si="38"/>
        <v>Nov</v>
      </c>
      <c r="H1279" t="s">
        <v>20</v>
      </c>
      <c r="I1279" t="s">
        <v>21</v>
      </c>
      <c r="J1279" t="s">
        <v>32</v>
      </c>
      <c r="K1279" t="s">
        <v>81</v>
      </c>
      <c r="L1279">
        <v>1</v>
      </c>
      <c r="M1279">
        <v>832</v>
      </c>
      <c r="N1279" t="s">
        <v>24</v>
      </c>
      <c r="O1279" t="s">
        <v>90</v>
      </c>
      <c r="P1279" t="s">
        <v>1764</v>
      </c>
      <c r="Q1279" t="s">
        <v>27</v>
      </c>
      <c r="R1279" t="s">
        <v>28</v>
      </c>
    </row>
    <row r="1280" spans="1:18">
      <c r="A1280">
        <v>1279</v>
      </c>
      <c r="B1280" t="s">
        <v>1763</v>
      </c>
      <c r="C1280" t="s">
        <v>30</v>
      </c>
      <c r="D1280">
        <v>52</v>
      </c>
      <c r="E1280" t="str">
        <f t="shared" si="39"/>
        <v>adult</v>
      </c>
      <c r="F1280" s="3">
        <v>44869</v>
      </c>
      <c r="G1280" s="3" t="str">
        <f t="shared" si="38"/>
        <v>Nov</v>
      </c>
      <c r="H1280" t="s">
        <v>20</v>
      </c>
      <c r="I1280" t="s">
        <v>41</v>
      </c>
      <c r="J1280" t="s">
        <v>64</v>
      </c>
      <c r="K1280" t="s">
        <v>37</v>
      </c>
      <c r="L1280">
        <v>1</v>
      </c>
      <c r="M1280">
        <v>387</v>
      </c>
      <c r="N1280" t="s">
        <v>24</v>
      </c>
      <c r="O1280" t="s">
        <v>53</v>
      </c>
      <c r="P1280" t="s">
        <v>54</v>
      </c>
      <c r="Q1280" t="s">
        <v>27</v>
      </c>
      <c r="R1280" t="s">
        <v>28</v>
      </c>
    </row>
    <row r="1281" spans="1:18">
      <c r="A1281">
        <v>1280</v>
      </c>
      <c r="B1281" t="s">
        <v>1765</v>
      </c>
      <c r="C1281" t="s">
        <v>30</v>
      </c>
      <c r="D1281">
        <v>19</v>
      </c>
      <c r="E1281" t="str">
        <f t="shared" si="39"/>
        <v>Teenager</v>
      </c>
      <c r="F1281" s="3">
        <v>44869</v>
      </c>
      <c r="G1281" s="3" t="str">
        <f t="shared" si="38"/>
        <v>Nov</v>
      </c>
      <c r="H1281" t="s">
        <v>20</v>
      </c>
      <c r="I1281" t="s">
        <v>41</v>
      </c>
      <c r="J1281" t="s">
        <v>32</v>
      </c>
      <c r="K1281" t="s">
        <v>42</v>
      </c>
      <c r="L1281">
        <v>1</v>
      </c>
      <c r="M1281">
        <v>607</v>
      </c>
      <c r="N1281" t="s">
        <v>24</v>
      </c>
      <c r="O1281" t="s">
        <v>100</v>
      </c>
      <c r="P1281" t="s">
        <v>101</v>
      </c>
      <c r="Q1281" t="s">
        <v>27</v>
      </c>
      <c r="R1281" t="s">
        <v>28</v>
      </c>
    </row>
    <row r="1282" spans="1:18">
      <c r="A1282">
        <v>1281</v>
      </c>
      <c r="B1282" t="s">
        <v>1766</v>
      </c>
      <c r="C1282" t="s">
        <v>30</v>
      </c>
      <c r="D1282">
        <v>43</v>
      </c>
      <c r="E1282" t="str">
        <f t="shared" si="39"/>
        <v>adult</v>
      </c>
      <c r="F1282" s="3">
        <v>44869</v>
      </c>
      <c r="G1282" s="3" t="str">
        <f t="shared" si="38"/>
        <v>Nov</v>
      </c>
      <c r="H1282" t="s">
        <v>204</v>
      </c>
      <c r="I1282" t="s">
        <v>41</v>
      </c>
      <c r="J1282" t="s">
        <v>32</v>
      </c>
      <c r="K1282" t="s">
        <v>42</v>
      </c>
      <c r="L1282">
        <v>1</v>
      </c>
      <c r="M1282">
        <v>729</v>
      </c>
      <c r="N1282" t="s">
        <v>24</v>
      </c>
      <c r="O1282" t="s">
        <v>60</v>
      </c>
      <c r="P1282" t="s">
        <v>1767</v>
      </c>
      <c r="Q1282" t="s">
        <v>27</v>
      </c>
      <c r="R1282" t="s">
        <v>28</v>
      </c>
    </row>
    <row r="1283" spans="1:18">
      <c r="A1283">
        <v>1282</v>
      </c>
      <c r="B1283" t="s">
        <v>1768</v>
      </c>
      <c r="C1283" t="s">
        <v>30</v>
      </c>
      <c r="D1283">
        <v>27</v>
      </c>
      <c r="E1283" t="str">
        <f t="shared" si="39"/>
        <v>young adult</v>
      </c>
      <c r="F1283" s="3">
        <v>44869</v>
      </c>
      <c r="G1283" s="3" t="str">
        <f t="shared" ref="G1283:G1346" si="40">TEXT(F1283,"mmm")</f>
        <v>Nov</v>
      </c>
      <c r="H1283" t="s">
        <v>20</v>
      </c>
      <c r="I1283" t="s">
        <v>41</v>
      </c>
      <c r="J1283" t="s">
        <v>64</v>
      </c>
      <c r="K1283" t="s">
        <v>33</v>
      </c>
      <c r="L1283">
        <v>1</v>
      </c>
      <c r="M1283">
        <v>798</v>
      </c>
      <c r="N1283" t="s">
        <v>24</v>
      </c>
      <c r="O1283" t="s">
        <v>43</v>
      </c>
      <c r="P1283" t="s">
        <v>108</v>
      </c>
      <c r="Q1283" t="s">
        <v>27</v>
      </c>
      <c r="R1283" t="s">
        <v>28</v>
      </c>
    </row>
    <row r="1284" spans="1:18">
      <c r="A1284">
        <v>1283</v>
      </c>
      <c r="B1284" t="s">
        <v>1769</v>
      </c>
      <c r="C1284" t="s">
        <v>30</v>
      </c>
      <c r="D1284">
        <v>20</v>
      </c>
      <c r="E1284" t="str">
        <f t="shared" si="39"/>
        <v>Teenager</v>
      </c>
      <c r="F1284" s="3">
        <v>44869</v>
      </c>
      <c r="G1284" s="3" t="str">
        <f t="shared" si="40"/>
        <v>Nov</v>
      </c>
      <c r="H1284" t="s">
        <v>204</v>
      </c>
      <c r="I1284" t="s">
        <v>41</v>
      </c>
      <c r="J1284" t="s">
        <v>22</v>
      </c>
      <c r="K1284" t="s">
        <v>89</v>
      </c>
      <c r="L1284">
        <v>1</v>
      </c>
      <c r="M1284">
        <v>698</v>
      </c>
      <c r="N1284" t="s">
        <v>24</v>
      </c>
      <c r="O1284" t="s">
        <v>38</v>
      </c>
      <c r="P1284" t="s">
        <v>39</v>
      </c>
      <c r="Q1284" t="s">
        <v>27</v>
      </c>
      <c r="R1284" t="s">
        <v>28</v>
      </c>
    </row>
    <row r="1285" spans="1:18">
      <c r="A1285">
        <v>1284</v>
      </c>
      <c r="B1285" t="s">
        <v>1770</v>
      </c>
      <c r="C1285" t="s">
        <v>30</v>
      </c>
      <c r="D1285">
        <v>52</v>
      </c>
      <c r="E1285" t="str">
        <f t="shared" si="39"/>
        <v>adult</v>
      </c>
      <c r="F1285" s="3">
        <v>44869</v>
      </c>
      <c r="G1285" s="3" t="str">
        <f t="shared" si="40"/>
        <v>Nov</v>
      </c>
      <c r="H1285" t="s">
        <v>20</v>
      </c>
      <c r="I1285" t="s">
        <v>41</v>
      </c>
      <c r="J1285" t="s">
        <v>64</v>
      </c>
      <c r="K1285" t="s">
        <v>89</v>
      </c>
      <c r="L1285">
        <v>1</v>
      </c>
      <c r="M1285">
        <v>399</v>
      </c>
      <c r="N1285" t="s">
        <v>24</v>
      </c>
      <c r="O1285" t="s">
        <v>75</v>
      </c>
      <c r="P1285" t="s">
        <v>76</v>
      </c>
      <c r="Q1285" t="s">
        <v>27</v>
      </c>
      <c r="R1285" t="s">
        <v>28</v>
      </c>
    </row>
    <row r="1286" spans="1:18">
      <c r="A1286">
        <v>1285</v>
      </c>
      <c r="B1286" t="s">
        <v>1771</v>
      </c>
      <c r="C1286" t="s">
        <v>30</v>
      </c>
      <c r="D1286">
        <v>23</v>
      </c>
      <c r="E1286" t="str">
        <f t="shared" si="39"/>
        <v>young adult</v>
      </c>
      <c r="F1286" s="3">
        <v>44869</v>
      </c>
      <c r="G1286" s="3" t="str">
        <f t="shared" si="40"/>
        <v>Nov</v>
      </c>
      <c r="H1286" t="s">
        <v>20</v>
      </c>
      <c r="I1286" t="s">
        <v>47</v>
      </c>
      <c r="J1286" t="s">
        <v>22</v>
      </c>
      <c r="K1286" t="s">
        <v>42</v>
      </c>
      <c r="L1286">
        <v>1</v>
      </c>
      <c r="M1286">
        <v>376</v>
      </c>
      <c r="N1286" t="s">
        <v>24</v>
      </c>
      <c r="O1286" t="s">
        <v>62</v>
      </c>
      <c r="P1286" t="s">
        <v>355</v>
      </c>
      <c r="Q1286" t="s">
        <v>27</v>
      </c>
      <c r="R1286" t="s">
        <v>28</v>
      </c>
    </row>
    <row r="1287" spans="1:18">
      <c r="A1287">
        <v>1286</v>
      </c>
      <c r="B1287" t="s">
        <v>1772</v>
      </c>
      <c r="C1287" t="s">
        <v>51</v>
      </c>
      <c r="D1287">
        <v>28</v>
      </c>
      <c r="E1287" t="str">
        <f t="shared" si="39"/>
        <v>young adult</v>
      </c>
      <c r="F1287" s="3">
        <v>44869</v>
      </c>
      <c r="G1287" s="3" t="str">
        <f t="shared" si="40"/>
        <v>Nov</v>
      </c>
      <c r="H1287" t="s">
        <v>20</v>
      </c>
      <c r="I1287" t="s">
        <v>21</v>
      </c>
      <c r="J1287" t="s">
        <v>48</v>
      </c>
      <c r="K1287" t="s">
        <v>81</v>
      </c>
      <c r="L1287">
        <v>1</v>
      </c>
      <c r="M1287">
        <v>771</v>
      </c>
      <c r="N1287" t="s">
        <v>24</v>
      </c>
      <c r="O1287" t="s">
        <v>71</v>
      </c>
      <c r="P1287" t="s">
        <v>72</v>
      </c>
      <c r="Q1287" t="s">
        <v>27</v>
      </c>
      <c r="R1287" t="s">
        <v>28</v>
      </c>
    </row>
    <row r="1288" spans="1:18">
      <c r="A1288">
        <v>1287</v>
      </c>
      <c r="B1288" t="s">
        <v>1773</v>
      </c>
      <c r="C1288" t="s">
        <v>30</v>
      </c>
      <c r="D1288">
        <v>29</v>
      </c>
      <c r="E1288" t="str">
        <f t="shared" si="39"/>
        <v>young adult</v>
      </c>
      <c r="F1288" s="3">
        <v>44869</v>
      </c>
      <c r="G1288" s="3" t="str">
        <f t="shared" si="40"/>
        <v>Nov</v>
      </c>
      <c r="H1288" t="s">
        <v>20</v>
      </c>
      <c r="I1288" t="s">
        <v>41</v>
      </c>
      <c r="J1288" t="s">
        <v>22</v>
      </c>
      <c r="K1288" t="s">
        <v>89</v>
      </c>
      <c r="L1288">
        <v>1</v>
      </c>
      <c r="M1288">
        <v>523</v>
      </c>
      <c r="N1288" t="s">
        <v>24</v>
      </c>
      <c r="O1288" t="s">
        <v>53</v>
      </c>
      <c r="P1288" t="s">
        <v>54</v>
      </c>
      <c r="Q1288" t="s">
        <v>27</v>
      </c>
      <c r="R1288" t="s">
        <v>28</v>
      </c>
    </row>
    <row r="1289" spans="1:18">
      <c r="A1289">
        <v>1288</v>
      </c>
      <c r="B1289" t="s">
        <v>1774</v>
      </c>
      <c r="C1289" t="s">
        <v>30</v>
      </c>
      <c r="D1289">
        <v>24</v>
      </c>
      <c r="E1289" t="str">
        <f t="shared" si="39"/>
        <v>young adult</v>
      </c>
      <c r="F1289" s="3">
        <v>44869</v>
      </c>
      <c r="G1289" s="3" t="str">
        <f t="shared" si="40"/>
        <v>Nov</v>
      </c>
      <c r="H1289" t="s">
        <v>20</v>
      </c>
      <c r="I1289" t="s">
        <v>41</v>
      </c>
      <c r="J1289" t="s">
        <v>22</v>
      </c>
      <c r="K1289" t="s">
        <v>81</v>
      </c>
      <c r="L1289">
        <v>1</v>
      </c>
      <c r="M1289">
        <v>381</v>
      </c>
      <c r="N1289" t="s">
        <v>24</v>
      </c>
      <c r="O1289" t="s">
        <v>53</v>
      </c>
      <c r="P1289" t="s">
        <v>1775</v>
      </c>
      <c r="Q1289" t="s">
        <v>27</v>
      </c>
      <c r="R1289" t="s">
        <v>28</v>
      </c>
    </row>
    <row r="1290" spans="1:18">
      <c r="A1290">
        <v>1289</v>
      </c>
      <c r="B1290" t="s">
        <v>1776</v>
      </c>
      <c r="C1290" t="s">
        <v>51</v>
      </c>
      <c r="D1290">
        <v>61</v>
      </c>
      <c r="E1290" t="str">
        <f t="shared" si="39"/>
        <v>adult</v>
      </c>
      <c r="F1290" s="3">
        <v>44869</v>
      </c>
      <c r="G1290" s="3" t="str">
        <f t="shared" si="40"/>
        <v>Nov</v>
      </c>
      <c r="H1290" t="s">
        <v>20</v>
      </c>
      <c r="I1290" t="s">
        <v>47</v>
      </c>
      <c r="J1290" t="s">
        <v>48</v>
      </c>
      <c r="K1290" t="s">
        <v>58</v>
      </c>
      <c r="L1290">
        <v>1</v>
      </c>
      <c r="M1290">
        <v>725</v>
      </c>
      <c r="N1290" t="s">
        <v>24</v>
      </c>
      <c r="O1290" t="s">
        <v>49</v>
      </c>
      <c r="P1290" t="s">
        <v>708</v>
      </c>
      <c r="Q1290" t="s">
        <v>27</v>
      </c>
      <c r="R1290" t="s">
        <v>28</v>
      </c>
    </row>
    <row r="1291" spans="1:18">
      <c r="A1291">
        <v>1290</v>
      </c>
      <c r="B1291" t="s">
        <v>1777</v>
      </c>
      <c r="C1291" t="s">
        <v>30</v>
      </c>
      <c r="D1291">
        <v>34</v>
      </c>
      <c r="E1291" t="str">
        <f t="shared" si="39"/>
        <v>adult</v>
      </c>
      <c r="F1291" s="3">
        <v>44869</v>
      </c>
      <c r="G1291" s="3" t="str">
        <f t="shared" si="40"/>
        <v>Nov</v>
      </c>
      <c r="H1291" t="s">
        <v>20</v>
      </c>
      <c r="I1291" t="s">
        <v>21</v>
      </c>
      <c r="J1291" t="s">
        <v>32</v>
      </c>
      <c r="K1291" t="s">
        <v>42</v>
      </c>
      <c r="L1291">
        <v>1</v>
      </c>
      <c r="M1291">
        <v>613</v>
      </c>
      <c r="N1291" t="s">
        <v>24</v>
      </c>
      <c r="O1291" t="s">
        <v>62</v>
      </c>
      <c r="P1291" t="s">
        <v>355</v>
      </c>
      <c r="Q1291" t="s">
        <v>27</v>
      </c>
      <c r="R1291" t="s">
        <v>28</v>
      </c>
    </row>
    <row r="1292" spans="1:18">
      <c r="A1292">
        <v>1291</v>
      </c>
      <c r="B1292" t="s">
        <v>1778</v>
      </c>
      <c r="C1292" t="s">
        <v>30</v>
      </c>
      <c r="D1292">
        <v>73</v>
      </c>
      <c r="E1292" t="str">
        <f t="shared" si="39"/>
        <v>adult</v>
      </c>
      <c r="F1292" s="3">
        <v>44869</v>
      </c>
      <c r="G1292" s="3" t="str">
        <f t="shared" si="40"/>
        <v>Nov</v>
      </c>
      <c r="H1292" t="s">
        <v>20</v>
      </c>
      <c r="I1292" t="s">
        <v>41</v>
      </c>
      <c r="J1292" t="s">
        <v>32</v>
      </c>
      <c r="K1292" t="s">
        <v>42</v>
      </c>
      <c r="L1292">
        <v>1</v>
      </c>
      <c r="M1292">
        <v>968</v>
      </c>
      <c r="N1292" t="s">
        <v>24</v>
      </c>
      <c r="O1292" t="s">
        <v>49</v>
      </c>
      <c r="P1292" t="s">
        <v>85</v>
      </c>
      <c r="Q1292" t="s">
        <v>27</v>
      </c>
      <c r="R1292" t="s">
        <v>28</v>
      </c>
    </row>
    <row r="1293" spans="1:18">
      <c r="A1293">
        <v>1292</v>
      </c>
      <c r="B1293" t="s">
        <v>1779</v>
      </c>
      <c r="C1293" t="s">
        <v>30</v>
      </c>
      <c r="D1293">
        <v>27</v>
      </c>
      <c r="E1293" t="str">
        <f t="shared" si="39"/>
        <v>young adult</v>
      </c>
      <c r="F1293" s="3">
        <v>44869</v>
      </c>
      <c r="G1293" s="3" t="str">
        <f t="shared" si="40"/>
        <v>Nov</v>
      </c>
      <c r="H1293" t="s">
        <v>20</v>
      </c>
      <c r="I1293" t="s">
        <v>47</v>
      </c>
      <c r="J1293" t="s">
        <v>32</v>
      </c>
      <c r="K1293" t="s">
        <v>33</v>
      </c>
      <c r="L1293">
        <v>1</v>
      </c>
      <c r="M1293">
        <v>838</v>
      </c>
      <c r="N1293" t="s">
        <v>24</v>
      </c>
      <c r="O1293" t="s">
        <v>218</v>
      </c>
      <c r="P1293" t="s">
        <v>1780</v>
      </c>
      <c r="Q1293" t="s">
        <v>27</v>
      </c>
      <c r="R1293" t="s">
        <v>28</v>
      </c>
    </row>
    <row r="1294" spans="1:18">
      <c r="A1294">
        <v>1293</v>
      </c>
      <c r="B1294" t="s">
        <v>1781</v>
      </c>
      <c r="C1294" t="s">
        <v>30</v>
      </c>
      <c r="D1294">
        <v>75</v>
      </c>
      <c r="E1294" t="str">
        <f t="shared" si="39"/>
        <v>adult</v>
      </c>
      <c r="F1294" s="3">
        <v>44869</v>
      </c>
      <c r="G1294" s="3" t="str">
        <f t="shared" si="40"/>
        <v>Nov</v>
      </c>
      <c r="H1294" t="s">
        <v>20</v>
      </c>
      <c r="I1294" t="s">
        <v>31</v>
      </c>
      <c r="J1294" t="s">
        <v>22</v>
      </c>
      <c r="K1294" t="s">
        <v>42</v>
      </c>
      <c r="L1294">
        <v>1</v>
      </c>
      <c r="M1294">
        <v>468</v>
      </c>
      <c r="N1294" t="s">
        <v>24</v>
      </c>
      <c r="O1294" t="s">
        <v>53</v>
      </c>
      <c r="P1294" t="s">
        <v>54</v>
      </c>
      <c r="Q1294" t="s">
        <v>27</v>
      </c>
      <c r="R1294" t="s">
        <v>28</v>
      </c>
    </row>
    <row r="1295" spans="1:18">
      <c r="A1295">
        <v>1294</v>
      </c>
      <c r="B1295" t="s">
        <v>1782</v>
      </c>
      <c r="C1295" t="s">
        <v>30</v>
      </c>
      <c r="D1295">
        <v>40</v>
      </c>
      <c r="E1295" t="str">
        <f t="shared" si="39"/>
        <v>adult</v>
      </c>
      <c r="F1295" s="3">
        <v>44869</v>
      </c>
      <c r="G1295" s="3" t="str">
        <f t="shared" si="40"/>
        <v>Nov</v>
      </c>
      <c r="H1295" t="s">
        <v>20</v>
      </c>
      <c r="I1295" t="s">
        <v>47</v>
      </c>
      <c r="J1295" t="s">
        <v>64</v>
      </c>
      <c r="K1295" t="s">
        <v>37</v>
      </c>
      <c r="L1295">
        <v>1</v>
      </c>
      <c r="M1295">
        <v>574</v>
      </c>
      <c r="N1295" t="s">
        <v>24</v>
      </c>
      <c r="O1295" t="s">
        <v>90</v>
      </c>
      <c r="P1295" t="s">
        <v>991</v>
      </c>
      <c r="Q1295" t="s">
        <v>27</v>
      </c>
      <c r="R1295" t="s">
        <v>28</v>
      </c>
    </row>
    <row r="1296" spans="1:18">
      <c r="A1296">
        <v>1295</v>
      </c>
      <c r="B1296" t="s">
        <v>1783</v>
      </c>
      <c r="C1296" t="s">
        <v>30</v>
      </c>
      <c r="D1296">
        <v>44</v>
      </c>
      <c r="E1296" t="str">
        <f t="shared" si="39"/>
        <v>adult</v>
      </c>
      <c r="F1296" s="3">
        <v>44869</v>
      </c>
      <c r="G1296" s="3" t="str">
        <f t="shared" si="40"/>
        <v>Nov</v>
      </c>
      <c r="H1296" t="s">
        <v>20</v>
      </c>
      <c r="I1296" t="s">
        <v>47</v>
      </c>
      <c r="J1296" t="s">
        <v>22</v>
      </c>
      <c r="K1296" t="s">
        <v>42</v>
      </c>
      <c r="L1296">
        <v>1</v>
      </c>
      <c r="M1296">
        <v>544</v>
      </c>
      <c r="N1296" t="s">
        <v>24</v>
      </c>
      <c r="O1296" t="s">
        <v>43</v>
      </c>
      <c r="P1296" t="s">
        <v>1784</v>
      </c>
      <c r="Q1296" t="s">
        <v>27</v>
      </c>
      <c r="R1296" t="s">
        <v>28</v>
      </c>
    </row>
    <row r="1297" spans="1:18">
      <c r="A1297">
        <v>1296</v>
      </c>
      <c r="B1297" t="s">
        <v>1783</v>
      </c>
      <c r="C1297" t="s">
        <v>30</v>
      </c>
      <c r="D1297">
        <v>57</v>
      </c>
      <c r="E1297" t="str">
        <f t="shared" si="39"/>
        <v>adult</v>
      </c>
      <c r="F1297" s="3">
        <v>44869</v>
      </c>
      <c r="G1297" s="3" t="str">
        <f t="shared" si="40"/>
        <v>Nov</v>
      </c>
      <c r="H1297" t="s">
        <v>20</v>
      </c>
      <c r="I1297" t="s">
        <v>31</v>
      </c>
      <c r="J1297" t="s">
        <v>22</v>
      </c>
      <c r="K1297" t="s">
        <v>58</v>
      </c>
      <c r="L1297">
        <v>1</v>
      </c>
      <c r="M1297">
        <v>481</v>
      </c>
      <c r="N1297" t="s">
        <v>24</v>
      </c>
      <c r="O1297" t="s">
        <v>71</v>
      </c>
      <c r="P1297" t="s">
        <v>235</v>
      </c>
      <c r="Q1297" t="s">
        <v>27</v>
      </c>
      <c r="R1297" t="s">
        <v>28</v>
      </c>
    </row>
    <row r="1298" spans="1:18">
      <c r="A1298">
        <v>1297</v>
      </c>
      <c r="B1298" t="s">
        <v>1785</v>
      </c>
      <c r="C1298" t="s">
        <v>30</v>
      </c>
      <c r="D1298">
        <v>41</v>
      </c>
      <c r="E1298" t="str">
        <f t="shared" si="39"/>
        <v>adult</v>
      </c>
      <c r="F1298" s="3">
        <v>44869</v>
      </c>
      <c r="G1298" s="3" t="str">
        <f t="shared" si="40"/>
        <v>Nov</v>
      </c>
      <c r="H1298" t="s">
        <v>20</v>
      </c>
      <c r="I1298" t="s">
        <v>41</v>
      </c>
      <c r="J1298" t="s">
        <v>32</v>
      </c>
      <c r="K1298" t="s">
        <v>33</v>
      </c>
      <c r="L1298">
        <v>1</v>
      </c>
      <c r="M1298">
        <v>725</v>
      </c>
      <c r="N1298" t="s">
        <v>24</v>
      </c>
      <c r="O1298" t="s">
        <v>53</v>
      </c>
      <c r="P1298" t="s">
        <v>54</v>
      </c>
      <c r="Q1298" t="s">
        <v>27</v>
      </c>
      <c r="R1298" t="s">
        <v>28</v>
      </c>
    </row>
    <row r="1299" spans="1:18">
      <c r="A1299">
        <v>1298</v>
      </c>
      <c r="B1299" t="s">
        <v>1786</v>
      </c>
      <c r="C1299" t="s">
        <v>30</v>
      </c>
      <c r="D1299">
        <v>18</v>
      </c>
      <c r="E1299" t="str">
        <f t="shared" si="39"/>
        <v>Teenager</v>
      </c>
      <c r="F1299" s="3">
        <v>44869</v>
      </c>
      <c r="G1299" s="3" t="str">
        <f t="shared" si="40"/>
        <v>Nov</v>
      </c>
      <c r="H1299" t="s">
        <v>20</v>
      </c>
      <c r="I1299" t="s">
        <v>47</v>
      </c>
      <c r="J1299" t="s">
        <v>22</v>
      </c>
      <c r="K1299" t="s">
        <v>33</v>
      </c>
      <c r="L1299">
        <v>1</v>
      </c>
      <c r="M1299">
        <v>362</v>
      </c>
      <c r="N1299" t="s">
        <v>24</v>
      </c>
      <c r="O1299" t="s">
        <v>90</v>
      </c>
      <c r="P1299" t="s">
        <v>507</v>
      </c>
      <c r="Q1299" t="s">
        <v>27</v>
      </c>
      <c r="R1299" t="s">
        <v>28</v>
      </c>
    </row>
    <row r="1300" spans="1:18">
      <c r="A1300">
        <v>1299</v>
      </c>
      <c r="B1300" t="s">
        <v>1787</v>
      </c>
      <c r="C1300" t="s">
        <v>30</v>
      </c>
      <c r="D1300">
        <v>72</v>
      </c>
      <c r="E1300" t="str">
        <f t="shared" si="39"/>
        <v>adult</v>
      </c>
      <c r="F1300" s="3">
        <v>44869</v>
      </c>
      <c r="G1300" s="3" t="str">
        <f t="shared" si="40"/>
        <v>Nov</v>
      </c>
      <c r="H1300" t="s">
        <v>20</v>
      </c>
      <c r="I1300" t="s">
        <v>21</v>
      </c>
      <c r="J1300" t="s">
        <v>22</v>
      </c>
      <c r="K1300" t="s">
        <v>33</v>
      </c>
      <c r="L1300">
        <v>1</v>
      </c>
      <c r="M1300">
        <v>832</v>
      </c>
      <c r="N1300" t="s">
        <v>24</v>
      </c>
      <c r="O1300" t="s">
        <v>53</v>
      </c>
      <c r="P1300" t="s">
        <v>54</v>
      </c>
      <c r="Q1300" t="s">
        <v>27</v>
      </c>
      <c r="R1300" t="s">
        <v>28</v>
      </c>
    </row>
    <row r="1301" spans="1:18">
      <c r="A1301">
        <v>1300</v>
      </c>
      <c r="B1301" t="s">
        <v>1788</v>
      </c>
      <c r="C1301" t="s">
        <v>30</v>
      </c>
      <c r="D1301">
        <v>36</v>
      </c>
      <c r="E1301" t="str">
        <f t="shared" si="39"/>
        <v>adult</v>
      </c>
      <c r="F1301" s="3">
        <v>44869</v>
      </c>
      <c r="G1301" s="3" t="str">
        <f t="shared" si="40"/>
        <v>Nov</v>
      </c>
      <c r="H1301" t="s">
        <v>20</v>
      </c>
      <c r="I1301" t="s">
        <v>47</v>
      </c>
      <c r="J1301" t="s">
        <v>32</v>
      </c>
      <c r="K1301" t="s">
        <v>37</v>
      </c>
      <c r="L1301">
        <v>1</v>
      </c>
      <c r="M1301">
        <v>999</v>
      </c>
      <c r="N1301" t="s">
        <v>24</v>
      </c>
      <c r="O1301" t="s">
        <v>60</v>
      </c>
      <c r="P1301" t="s">
        <v>405</v>
      </c>
      <c r="Q1301" t="s">
        <v>27</v>
      </c>
      <c r="R1301" t="s">
        <v>28</v>
      </c>
    </row>
    <row r="1302" spans="1:18">
      <c r="A1302">
        <v>1301</v>
      </c>
      <c r="B1302" t="s">
        <v>1789</v>
      </c>
      <c r="C1302" t="s">
        <v>30</v>
      </c>
      <c r="D1302">
        <v>66</v>
      </c>
      <c r="E1302" t="str">
        <f t="shared" si="39"/>
        <v>adult</v>
      </c>
      <c r="F1302" s="3">
        <v>44869</v>
      </c>
      <c r="G1302" s="3" t="str">
        <f t="shared" si="40"/>
        <v>Nov</v>
      </c>
      <c r="H1302" t="s">
        <v>20</v>
      </c>
      <c r="I1302" t="s">
        <v>41</v>
      </c>
      <c r="J1302" t="s">
        <v>22</v>
      </c>
      <c r="K1302" t="s">
        <v>58</v>
      </c>
      <c r="L1302">
        <v>1</v>
      </c>
      <c r="M1302">
        <v>280</v>
      </c>
      <c r="N1302" t="s">
        <v>24</v>
      </c>
      <c r="O1302" t="s">
        <v>60</v>
      </c>
      <c r="P1302" t="s">
        <v>405</v>
      </c>
      <c r="Q1302" t="s">
        <v>27</v>
      </c>
      <c r="R1302" t="s">
        <v>28</v>
      </c>
    </row>
    <row r="1303" spans="1:18">
      <c r="A1303">
        <v>1302</v>
      </c>
      <c r="B1303" t="s">
        <v>1790</v>
      </c>
      <c r="C1303" t="s">
        <v>30</v>
      </c>
      <c r="D1303">
        <v>20</v>
      </c>
      <c r="E1303" t="str">
        <f t="shared" si="39"/>
        <v>Teenager</v>
      </c>
      <c r="F1303" s="3">
        <v>44869</v>
      </c>
      <c r="G1303" s="3" t="str">
        <f t="shared" si="40"/>
        <v>Nov</v>
      </c>
      <c r="H1303" t="s">
        <v>20</v>
      </c>
      <c r="I1303" t="s">
        <v>41</v>
      </c>
      <c r="J1303" t="s">
        <v>32</v>
      </c>
      <c r="K1303" t="s">
        <v>37</v>
      </c>
      <c r="L1303">
        <v>1</v>
      </c>
      <c r="M1303">
        <v>1065</v>
      </c>
      <c r="N1303" t="s">
        <v>24</v>
      </c>
      <c r="O1303" t="s">
        <v>71</v>
      </c>
      <c r="P1303" t="s">
        <v>72</v>
      </c>
      <c r="Q1303" t="s">
        <v>27</v>
      </c>
      <c r="R1303" t="s">
        <v>28</v>
      </c>
    </row>
    <row r="1304" spans="1:18">
      <c r="A1304">
        <v>1303</v>
      </c>
      <c r="B1304" t="s">
        <v>1791</v>
      </c>
      <c r="C1304" t="s">
        <v>30</v>
      </c>
      <c r="D1304">
        <v>25</v>
      </c>
      <c r="E1304" t="str">
        <f t="shared" ref="E1304:E1367" si="41">IF(D1304&gt;=32,"adult", IF(D1304&gt;=23,"young adult", IF(D1304&gt;=18, "Teenager")))</f>
        <v>young adult</v>
      </c>
      <c r="F1304" s="3">
        <v>44869</v>
      </c>
      <c r="G1304" s="3" t="str">
        <f t="shared" si="40"/>
        <v>Nov</v>
      </c>
      <c r="H1304" t="s">
        <v>20</v>
      </c>
      <c r="I1304" t="s">
        <v>41</v>
      </c>
      <c r="J1304" t="s">
        <v>32</v>
      </c>
      <c r="K1304" t="s">
        <v>23</v>
      </c>
      <c r="L1304">
        <v>1</v>
      </c>
      <c r="M1304">
        <v>921</v>
      </c>
      <c r="N1304" t="s">
        <v>24</v>
      </c>
      <c r="O1304" t="s">
        <v>49</v>
      </c>
      <c r="P1304" t="s">
        <v>85</v>
      </c>
      <c r="Q1304" t="s">
        <v>27</v>
      </c>
      <c r="R1304" t="s">
        <v>28</v>
      </c>
    </row>
    <row r="1305" spans="1:18">
      <c r="A1305">
        <v>1304</v>
      </c>
      <c r="B1305" t="s">
        <v>1792</v>
      </c>
      <c r="C1305" t="s">
        <v>30</v>
      </c>
      <c r="D1305">
        <v>40</v>
      </c>
      <c r="E1305" t="str">
        <f t="shared" si="41"/>
        <v>adult</v>
      </c>
      <c r="F1305" s="3">
        <v>44869</v>
      </c>
      <c r="G1305" s="3" t="str">
        <f t="shared" si="40"/>
        <v>Nov</v>
      </c>
      <c r="H1305" t="s">
        <v>20</v>
      </c>
      <c r="I1305" t="s">
        <v>21</v>
      </c>
      <c r="J1305" t="s">
        <v>22</v>
      </c>
      <c r="K1305" t="s">
        <v>58</v>
      </c>
      <c r="L1305">
        <v>1</v>
      </c>
      <c r="M1305">
        <v>330</v>
      </c>
      <c r="N1305" t="s">
        <v>24</v>
      </c>
      <c r="O1305" t="s">
        <v>49</v>
      </c>
      <c r="P1305" t="s">
        <v>360</v>
      </c>
      <c r="Q1305" t="s">
        <v>27</v>
      </c>
      <c r="R1305" t="s">
        <v>28</v>
      </c>
    </row>
    <row r="1306" spans="1:18">
      <c r="A1306">
        <v>1305</v>
      </c>
      <c r="B1306" t="s">
        <v>1793</v>
      </c>
      <c r="C1306" t="s">
        <v>51</v>
      </c>
      <c r="D1306">
        <v>45</v>
      </c>
      <c r="E1306" t="str">
        <f t="shared" si="41"/>
        <v>adult</v>
      </c>
      <c r="F1306" s="3">
        <v>44869</v>
      </c>
      <c r="G1306" s="3" t="str">
        <f t="shared" si="40"/>
        <v>Nov</v>
      </c>
      <c r="H1306" t="s">
        <v>20</v>
      </c>
      <c r="I1306" t="s">
        <v>47</v>
      </c>
      <c r="J1306" t="s">
        <v>64</v>
      </c>
      <c r="K1306" t="s">
        <v>23</v>
      </c>
      <c r="L1306">
        <v>1</v>
      </c>
      <c r="M1306">
        <v>299</v>
      </c>
      <c r="N1306" t="s">
        <v>24</v>
      </c>
      <c r="O1306" t="s">
        <v>53</v>
      </c>
      <c r="P1306" t="s">
        <v>54</v>
      </c>
      <c r="Q1306" t="s">
        <v>27</v>
      </c>
      <c r="R1306" t="s">
        <v>28</v>
      </c>
    </row>
    <row r="1307" spans="1:18">
      <c r="A1307">
        <v>1306</v>
      </c>
      <c r="B1307" t="s">
        <v>1794</v>
      </c>
      <c r="C1307" t="s">
        <v>51</v>
      </c>
      <c r="D1307">
        <v>43</v>
      </c>
      <c r="E1307" t="str">
        <f t="shared" si="41"/>
        <v>adult</v>
      </c>
      <c r="F1307" s="3">
        <v>44869</v>
      </c>
      <c r="G1307" s="3" t="str">
        <f t="shared" si="40"/>
        <v>Nov</v>
      </c>
      <c r="H1307" t="s">
        <v>20</v>
      </c>
      <c r="I1307" t="s">
        <v>47</v>
      </c>
      <c r="J1307" t="s">
        <v>155</v>
      </c>
      <c r="K1307" t="s">
        <v>156</v>
      </c>
      <c r="L1307">
        <v>1</v>
      </c>
      <c r="M1307">
        <v>399</v>
      </c>
      <c r="N1307" t="s">
        <v>24</v>
      </c>
      <c r="O1307" t="s">
        <v>53</v>
      </c>
      <c r="P1307" t="s">
        <v>749</v>
      </c>
      <c r="Q1307" t="s">
        <v>27</v>
      </c>
      <c r="R1307" t="s">
        <v>28</v>
      </c>
    </row>
    <row r="1308" spans="1:18">
      <c r="A1308">
        <v>1307</v>
      </c>
      <c r="B1308" t="s">
        <v>1795</v>
      </c>
      <c r="C1308" t="s">
        <v>30</v>
      </c>
      <c r="D1308">
        <v>51</v>
      </c>
      <c r="E1308" t="str">
        <f t="shared" si="41"/>
        <v>adult</v>
      </c>
      <c r="F1308" s="3">
        <v>44869</v>
      </c>
      <c r="G1308" s="3" t="str">
        <f t="shared" si="40"/>
        <v>Nov</v>
      </c>
      <c r="H1308" t="s">
        <v>20</v>
      </c>
      <c r="I1308" t="s">
        <v>41</v>
      </c>
      <c r="J1308" t="s">
        <v>32</v>
      </c>
      <c r="K1308" t="s">
        <v>33</v>
      </c>
      <c r="L1308">
        <v>1</v>
      </c>
      <c r="M1308">
        <v>969</v>
      </c>
      <c r="N1308" t="s">
        <v>24</v>
      </c>
      <c r="O1308" t="s">
        <v>75</v>
      </c>
      <c r="P1308" t="s">
        <v>76</v>
      </c>
      <c r="Q1308" t="s">
        <v>27</v>
      </c>
      <c r="R1308" t="s">
        <v>28</v>
      </c>
    </row>
    <row r="1309" spans="1:18">
      <c r="A1309">
        <v>1308</v>
      </c>
      <c r="B1309" t="s">
        <v>1796</v>
      </c>
      <c r="C1309" t="s">
        <v>30</v>
      </c>
      <c r="D1309">
        <v>23</v>
      </c>
      <c r="E1309" t="str">
        <f t="shared" si="41"/>
        <v>young adult</v>
      </c>
      <c r="F1309" s="3">
        <v>44869</v>
      </c>
      <c r="G1309" s="3" t="str">
        <f t="shared" si="40"/>
        <v>Nov</v>
      </c>
      <c r="H1309" t="s">
        <v>20</v>
      </c>
      <c r="I1309" t="s">
        <v>21</v>
      </c>
      <c r="J1309" t="s">
        <v>32</v>
      </c>
      <c r="K1309" t="s">
        <v>37</v>
      </c>
      <c r="L1309">
        <v>1</v>
      </c>
      <c r="M1309">
        <v>1186</v>
      </c>
      <c r="N1309" t="s">
        <v>24</v>
      </c>
      <c r="O1309" t="s">
        <v>437</v>
      </c>
      <c r="P1309" t="s">
        <v>438</v>
      </c>
      <c r="Q1309" t="s">
        <v>27</v>
      </c>
      <c r="R1309" t="s">
        <v>28</v>
      </c>
    </row>
    <row r="1310" spans="1:18">
      <c r="A1310">
        <v>1309</v>
      </c>
      <c r="B1310" t="s">
        <v>1797</v>
      </c>
      <c r="C1310" t="s">
        <v>51</v>
      </c>
      <c r="D1310">
        <v>33</v>
      </c>
      <c r="E1310" t="str">
        <f t="shared" si="41"/>
        <v>adult</v>
      </c>
      <c r="F1310" s="3">
        <v>44869</v>
      </c>
      <c r="G1310" s="3" t="str">
        <f t="shared" si="40"/>
        <v>Nov</v>
      </c>
      <c r="H1310" t="s">
        <v>20</v>
      </c>
      <c r="I1310" t="s">
        <v>21</v>
      </c>
      <c r="J1310" t="s">
        <v>22</v>
      </c>
      <c r="K1310" t="s">
        <v>81</v>
      </c>
      <c r="L1310">
        <v>1</v>
      </c>
      <c r="M1310">
        <v>291</v>
      </c>
      <c r="N1310" t="s">
        <v>24</v>
      </c>
      <c r="O1310" t="s">
        <v>90</v>
      </c>
      <c r="P1310" t="s">
        <v>1798</v>
      </c>
      <c r="Q1310" t="s">
        <v>27</v>
      </c>
      <c r="R1310" t="s">
        <v>28</v>
      </c>
    </row>
    <row r="1311" spans="1:18">
      <c r="A1311">
        <v>1310</v>
      </c>
      <c r="B1311" t="s">
        <v>1799</v>
      </c>
      <c r="C1311" t="s">
        <v>30</v>
      </c>
      <c r="D1311">
        <v>26</v>
      </c>
      <c r="E1311" t="str">
        <f t="shared" si="41"/>
        <v>young adult</v>
      </c>
      <c r="F1311" s="3">
        <v>44869</v>
      </c>
      <c r="G1311" s="3" t="str">
        <f t="shared" si="40"/>
        <v>Nov</v>
      </c>
      <c r="H1311" t="s">
        <v>20</v>
      </c>
      <c r="I1311" t="s">
        <v>21</v>
      </c>
      <c r="J1311" t="s">
        <v>32</v>
      </c>
      <c r="K1311" t="s">
        <v>42</v>
      </c>
      <c r="L1311">
        <v>1</v>
      </c>
      <c r="M1311">
        <v>1127</v>
      </c>
      <c r="N1311" t="s">
        <v>24</v>
      </c>
      <c r="O1311" t="s">
        <v>38</v>
      </c>
      <c r="P1311" t="s">
        <v>1800</v>
      </c>
      <c r="Q1311" t="s">
        <v>27</v>
      </c>
      <c r="R1311" t="s">
        <v>28</v>
      </c>
    </row>
    <row r="1312" spans="1:18">
      <c r="A1312">
        <v>1311</v>
      </c>
      <c r="B1312" t="s">
        <v>1801</v>
      </c>
      <c r="C1312" t="s">
        <v>51</v>
      </c>
      <c r="D1312">
        <v>26</v>
      </c>
      <c r="E1312" t="str">
        <f t="shared" si="41"/>
        <v>young adult</v>
      </c>
      <c r="F1312" s="3">
        <v>44869</v>
      </c>
      <c r="G1312" s="3" t="str">
        <f t="shared" si="40"/>
        <v>Nov</v>
      </c>
      <c r="H1312" t="s">
        <v>20</v>
      </c>
      <c r="I1312" t="s">
        <v>41</v>
      </c>
      <c r="J1312" t="s">
        <v>22</v>
      </c>
      <c r="K1312" t="s">
        <v>23</v>
      </c>
      <c r="L1312">
        <v>1</v>
      </c>
      <c r="M1312">
        <v>399</v>
      </c>
      <c r="N1312" t="s">
        <v>24</v>
      </c>
      <c r="O1312" t="s">
        <v>49</v>
      </c>
      <c r="P1312" t="s">
        <v>85</v>
      </c>
      <c r="Q1312" t="s">
        <v>27</v>
      </c>
      <c r="R1312" t="s">
        <v>28</v>
      </c>
    </row>
    <row r="1313" spans="1:18">
      <c r="A1313">
        <v>1312</v>
      </c>
      <c r="B1313" t="s">
        <v>1802</v>
      </c>
      <c r="C1313" t="s">
        <v>51</v>
      </c>
      <c r="D1313">
        <v>37</v>
      </c>
      <c r="E1313" t="str">
        <f t="shared" si="41"/>
        <v>adult</v>
      </c>
      <c r="F1313" s="3">
        <v>44869</v>
      </c>
      <c r="G1313" s="3" t="str">
        <f t="shared" si="40"/>
        <v>Nov</v>
      </c>
      <c r="H1313" t="s">
        <v>20</v>
      </c>
      <c r="I1313" t="s">
        <v>47</v>
      </c>
      <c r="J1313" t="s">
        <v>48</v>
      </c>
      <c r="K1313" t="s">
        <v>33</v>
      </c>
      <c r="L1313">
        <v>1</v>
      </c>
      <c r="M1313">
        <v>690</v>
      </c>
      <c r="N1313" t="s">
        <v>24</v>
      </c>
      <c r="O1313" t="s">
        <v>38</v>
      </c>
      <c r="P1313" t="s">
        <v>264</v>
      </c>
      <c r="Q1313" t="s">
        <v>27</v>
      </c>
      <c r="R1313" t="s">
        <v>28</v>
      </c>
    </row>
    <row r="1314" spans="1:18">
      <c r="A1314">
        <v>1313</v>
      </c>
      <c r="B1314" t="s">
        <v>1803</v>
      </c>
      <c r="C1314" t="s">
        <v>30</v>
      </c>
      <c r="D1314">
        <v>26</v>
      </c>
      <c r="E1314" t="str">
        <f t="shared" si="41"/>
        <v>young adult</v>
      </c>
      <c r="F1314" s="3">
        <v>44869</v>
      </c>
      <c r="G1314" s="3" t="str">
        <f t="shared" si="40"/>
        <v>Nov</v>
      </c>
      <c r="H1314" t="s">
        <v>20</v>
      </c>
      <c r="I1314" t="s">
        <v>41</v>
      </c>
      <c r="J1314" t="s">
        <v>32</v>
      </c>
      <c r="K1314" t="s">
        <v>58</v>
      </c>
      <c r="L1314">
        <v>1</v>
      </c>
      <c r="M1314">
        <v>567</v>
      </c>
      <c r="N1314" t="s">
        <v>24</v>
      </c>
      <c r="O1314" t="s">
        <v>38</v>
      </c>
      <c r="P1314" t="s">
        <v>1804</v>
      </c>
      <c r="Q1314" t="s">
        <v>27</v>
      </c>
      <c r="R1314" t="s">
        <v>28</v>
      </c>
    </row>
    <row r="1315" spans="1:18">
      <c r="A1315">
        <v>1314</v>
      </c>
      <c r="B1315" t="s">
        <v>1805</v>
      </c>
      <c r="C1315" t="s">
        <v>30</v>
      </c>
      <c r="D1315">
        <v>41</v>
      </c>
      <c r="E1315" t="str">
        <f t="shared" si="41"/>
        <v>adult</v>
      </c>
      <c r="F1315" s="3">
        <v>44869</v>
      </c>
      <c r="G1315" s="3" t="str">
        <f t="shared" si="40"/>
        <v>Nov</v>
      </c>
      <c r="H1315" t="s">
        <v>20</v>
      </c>
      <c r="I1315" t="s">
        <v>47</v>
      </c>
      <c r="J1315" t="s">
        <v>32</v>
      </c>
      <c r="K1315" t="s">
        <v>37</v>
      </c>
      <c r="L1315">
        <v>1</v>
      </c>
      <c r="M1315">
        <v>684</v>
      </c>
      <c r="N1315" t="s">
        <v>24</v>
      </c>
      <c r="O1315" t="s">
        <v>90</v>
      </c>
      <c r="P1315" t="s">
        <v>1558</v>
      </c>
      <c r="Q1315" t="s">
        <v>27</v>
      </c>
      <c r="R1315" t="s">
        <v>28</v>
      </c>
    </row>
    <row r="1316" spans="1:18">
      <c r="A1316">
        <v>1315</v>
      </c>
      <c r="B1316" t="s">
        <v>1806</v>
      </c>
      <c r="C1316" t="s">
        <v>30</v>
      </c>
      <c r="D1316">
        <v>40</v>
      </c>
      <c r="E1316" t="str">
        <f t="shared" si="41"/>
        <v>adult</v>
      </c>
      <c r="F1316" s="3">
        <v>44869</v>
      </c>
      <c r="G1316" s="3" t="str">
        <f t="shared" si="40"/>
        <v>Nov</v>
      </c>
      <c r="H1316" t="s">
        <v>20</v>
      </c>
      <c r="I1316" t="s">
        <v>21</v>
      </c>
      <c r="J1316" t="s">
        <v>32</v>
      </c>
      <c r="K1316" t="s">
        <v>42</v>
      </c>
      <c r="L1316">
        <v>1</v>
      </c>
      <c r="M1316">
        <v>666</v>
      </c>
      <c r="N1316" t="s">
        <v>24</v>
      </c>
      <c r="O1316" t="s">
        <v>43</v>
      </c>
      <c r="P1316" t="s">
        <v>108</v>
      </c>
      <c r="Q1316" t="s">
        <v>27</v>
      </c>
      <c r="R1316" t="s">
        <v>28</v>
      </c>
    </row>
    <row r="1317" spans="1:18">
      <c r="A1317">
        <v>1316</v>
      </c>
      <c r="B1317" t="s">
        <v>1806</v>
      </c>
      <c r="C1317" t="s">
        <v>51</v>
      </c>
      <c r="D1317">
        <v>45</v>
      </c>
      <c r="E1317" t="str">
        <f t="shared" si="41"/>
        <v>adult</v>
      </c>
      <c r="F1317" s="3">
        <v>44869</v>
      </c>
      <c r="G1317" s="3" t="str">
        <f t="shared" si="40"/>
        <v>Nov</v>
      </c>
      <c r="H1317" t="s">
        <v>20</v>
      </c>
      <c r="I1317" t="s">
        <v>41</v>
      </c>
      <c r="J1317" t="s">
        <v>22</v>
      </c>
      <c r="K1317" t="s">
        <v>81</v>
      </c>
      <c r="L1317">
        <v>1</v>
      </c>
      <c r="M1317">
        <v>325</v>
      </c>
      <c r="N1317" t="s">
        <v>24</v>
      </c>
      <c r="O1317" t="s">
        <v>90</v>
      </c>
      <c r="P1317" t="s">
        <v>1807</v>
      </c>
      <c r="Q1317" t="s">
        <v>27</v>
      </c>
      <c r="R1317" t="s">
        <v>28</v>
      </c>
    </row>
    <row r="1318" spans="1:18">
      <c r="A1318">
        <v>1317</v>
      </c>
      <c r="B1318" t="s">
        <v>1808</v>
      </c>
      <c r="C1318" t="s">
        <v>51</v>
      </c>
      <c r="D1318">
        <v>54</v>
      </c>
      <c r="E1318" t="str">
        <f t="shared" si="41"/>
        <v>adult</v>
      </c>
      <c r="F1318" s="3">
        <v>44869</v>
      </c>
      <c r="G1318" s="3" t="str">
        <f t="shared" si="40"/>
        <v>Nov</v>
      </c>
      <c r="H1318" t="s">
        <v>20</v>
      </c>
      <c r="I1318" t="s">
        <v>41</v>
      </c>
      <c r="J1318" t="s">
        <v>155</v>
      </c>
      <c r="K1318" t="s">
        <v>156</v>
      </c>
      <c r="L1318">
        <v>1</v>
      </c>
      <c r="M1318">
        <v>1115</v>
      </c>
      <c r="N1318" t="s">
        <v>24</v>
      </c>
      <c r="O1318" t="s">
        <v>34</v>
      </c>
      <c r="P1318" t="s">
        <v>610</v>
      </c>
      <c r="Q1318" t="s">
        <v>27</v>
      </c>
      <c r="R1318" t="s">
        <v>28</v>
      </c>
    </row>
    <row r="1319" spans="1:18">
      <c r="A1319">
        <v>1318</v>
      </c>
      <c r="B1319" t="s">
        <v>1809</v>
      </c>
      <c r="C1319" t="s">
        <v>51</v>
      </c>
      <c r="D1319">
        <v>27</v>
      </c>
      <c r="E1319" t="str">
        <f t="shared" si="41"/>
        <v>young adult</v>
      </c>
      <c r="F1319" s="3">
        <v>44869</v>
      </c>
      <c r="G1319" s="3" t="str">
        <f t="shared" si="40"/>
        <v>Nov</v>
      </c>
      <c r="H1319" t="s">
        <v>20</v>
      </c>
      <c r="I1319" t="s">
        <v>74</v>
      </c>
      <c r="J1319" t="s">
        <v>48</v>
      </c>
      <c r="K1319" t="s">
        <v>23</v>
      </c>
      <c r="L1319">
        <v>1</v>
      </c>
      <c r="M1319">
        <v>1099</v>
      </c>
      <c r="N1319" t="s">
        <v>24</v>
      </c>
      <c r="O1319" t="s">
        <v>386</v>
      </c>
      <c r="P1319" t="s">
        <v>1810</v>
      </c>
      <c r="Q1319" t="s">
        <v>27</v>
      </c>
      <c r="R1319" t="s">
        <v>28</v>
      </c>
    </row>
    <row r="1320" spans="1:18">
      <c r="A1320">
        <v>1319</v>
      </c>
      <c r="B1320" t="s">
        <v>1811</v>
      </c>
      <c r="C1320" t="s">
        <v>51</v>
      </c>
      <c r="D1320">
        <v>22</v>
      </c>
      <c r="E1320" t="str">
        <f t="shared" si="41"/>
        <v>Teenager</v>
      </c>
      <c r="F1320" s="3">
        <v>44869</v>
      </c>
      <c r="G1320" s="3" t="str">
        <f t="shared" si="40"/>
        <v>Nov</v>
      </c>
      <c r="H1320" t="s">
        <v>20</v>
      </c>
      <c r="I1320" t="s">
        <v>41</v>
      </c>
      <c r="J1320" t="s">
        <v>64</v>
      </c>
      <c r="K1320" t="s">
        <v>89</v>
      </c>
      <c r="L1320">
        <v>1</v>
      </c>
      <c r="M1320">
        <v>529</v>
      </c>
      <c r="N1320" t="s">
        <v>24</v>
      </c>
      <c r="O1320" t="s">
        <v>231</v>
      </c>
      <c r="P1320" t="s">
        <v>1812</v>
      </c>
      <c r="Q1320" t="s">
        <v>27</v>
      </c>
      <c r="R1320" t="s">
        <v>28</v>
      </c>
    </row>
    <row r="1321" spans="1:18">
      <c r="A1321">
        <v>1320</v>
      </c>
      <c r="B1321" t="s">
        <v>1813</v>
      </c>
      <c r="C1321" t="s">
        <v>51</v>
      </c>
      <c r="D1321">
        <v>39</v>
      </c>
      <c r="E1321" t="str">
        <f t="shared" si="41"/>
        <v>adult</v>
      </c>
      <c r="F1321" s="3">
        <v>44869</v>
      </c>
      <c r="G1321" s="3" t="str">
        <f t="shared" si="40"/>
        <v>Nov</v>
      </c>
      <c r="H1321" t="s">
        <v>20</v>
      </c>
      <c r="I1321" t="s">
        <v>41</v>
      </c>
      <c r="J1321" t="s">
        <v>48</v>
      </c>
      <c r="K1321" t="s">
        <v>89</v>
      </c>
      <c r="L1321">
        <v>1</v>
      </c>
      <c r="M1321">
        <v>496</v>
      </c>
      <c r="N1321" t="s">
        <v>24</v>
      </c>
      <c r="O1321" t="s">
        <v>38</v>
      </c>
      <c r="P1321" t="s">
        <v>39</v>
      </c>
      <c r="Q1321" t="s">
        <v>27</v>
      </c>
      <c r="R1321" t="s">
        <v>28</v>
      </c>
    </row>
    <row r="1322" spans="1:18">
      <c r="A1322">
        <v>1321</v>
      </c>
      <c r="B1322" t="s">
        <v>1814</v>
      </c>
      <c r="C1322" t="s">
        <v>30</v>
      </c>
      <c r="D1322">
        <v>40</v>
      </c>
      <c r="E1322" t="str">
        <f t="shared" si="41"/>
        <v>adult</v>
      </c>
      <c r="F1322" s="3">
        <v>44869</v>
      </c>
      <c r="G1322" s="3" t="str">
        <f t="shared" si="40"/>
        <v>Nov</v>
      </c>
      <c r="H1322" t="s">
        <v>20</v>
      </c>
      <c r="I1322" t="s">
        <v>41</v>
      </c>
      <c r="J1322" t="s">
        <v>32</v>
      </c>
      <c r="K1322" t="s">
        <v>42</v>
      </c>
      <c r="L1322">
        <v>1</v>
      </c>
      <c r="M1322">
        <v>859</v>
      </c>
      <c r="N1322" t="s">
        <v>24</v>
      </c>
      <c r="O1322" t="s">
        <v>49</v>
      </c>
      <c r="P1322" t="s">
        <v>249</v>
      </c>
      <c r="Q1322" t="s">
        <v>27</v>
      </c>
      <c r="R1322" t="s">
        <v>28</v>
      </c>
    </row>
    <row r="1323" spans="1:18">
      <c r="A1323">
        <v>1322</v>
      </c>
      <c r="B1323" t="s">
        <v>1815</v>
      </c>
      <c r="C1323" t="s">
        <v>30</v>
      </c>
      <c r="D1323">
        <v>45</v>
      </c>
      <c r="E1323" t="str">
        <f t="shared" si="41"/>
        <v>adult</v>
      </c>
      <c r="F1323" s="3">
        <v>44869</v>
      </c>
      <c r="G1323" s="3" t="str">
        <f t="shared" si="40"/>
        <v>Nov</v>
      </c>
      <c r="H1323" t="s">
        <v>20</v>
      </c>
      <c r="I1323" t="s">
        <v>21</v>
      </c>
      <c r="J1323" t="s">
        <v>32</v>
      </c>
      <c r="K1323" t="s">
        <v>33</v>
      </c>
      <c r="L1323">
        <v>1</v>
      </c>
      <c r="M1323">
        <v>801</v>
      </c>
      <c r="N1323" t="s">
        <v>24</v>
      </c>
      <c r="O1323" t="s">
        <v>53</v>
      </c>
      <c r="P1323" t="s">
        <v>54</v>
      </c>
      <c r="Q1323" t="s">
        <v>27</v>
      </c>
      <c r="R1323" t="s">
        <v>28</v>
      </c>
    </row>
    <row r="1324" spans="1:18">
      <c r="A1324">
        <v>1323</v>
      </c>
      <c r="B1324" t="s">
        <v>1816</v>
      </c>
      <c r="C1324" t="s">
        <v>30</v>
      </c>
      <c r="D1324">
        <v>27</v>
      </c>
      <c r="E1324" t="str">
        <f t="shared" si="41"/>
        <v>young adult</v>
      </c>
      <c r="F1324" s="3">
        <v>44869</v>
      </c>
      <c r="G1324" s="3" t="str">
        <f t="shared" si="40"/>
        <v>Nov</v>
      </c>
      <c r="H1324" t="s">
        <v>20</v>
      </c>
      <c r="I1324" t="s">
        <v>41</v>
      </c>
      <c r="J1324" t="s">
        <v>32</v>
      </c>
      <c r="K1324" t="s">
        <v>81</v>
      </c>
      <c r="L1324">
        <v>1</v>
      </c>
      <c r="M1324">
        <v>551</v>
      </c>
      <c r="N1324" t="s">
        <v>24</v>
      </c>
      <c r="O1324" t="s">
        <v>49</v>
      </c>
      <c r="P1324" t="s">
        <v>186</v>
      </c>
      <c r="Q1324" t="s">
        <v>27</v>
      </c>
      <c r="R1324" t="s">
        <v>28</v>
      </c>
    </row>
    <row r="1325" spans="1:18">
      <c r="A1325">
        <v>1324</v>
      </c>
      <c r="B1325" t="s">
        <v>1817</v>
      </c>
      <c r="C1325" t="s">
        <v>30</v>
      </c>
      <c r="D1325">
        <v>74</v>
      </c>
      <c r="E1325" t="str">
        <f t="shared" si="41"/>
        <v>adult</v>
      </c>
      <c r="F1325" s="3">
        <v>44869</v>
      </c>
      <c r="G1325" s="3" t="str">
        <f t="shared" si="40"/>
        <v>Nov</v>
      </c>
      <c r="H1325" t="s">
        <v>20</v>
      </c>
      <c r="I1325" t="s">
        <v>41</v>
      </c>
      <c r="J1325" t="s">
        <v>22</v>
      </c>
      <c r="K1325" t="s">
        <v>33</v>
      </c>
      <c r="L1325">
        <v>1</v>
      </c>
      <c r="M1325">
        <v>626</v>
      </c>
      <c r="N1325" t="s">
        <v>24</v>
      </c>
      <c r="O1325" t="s">
        <v>469</v>
      </c>
      <c r="P1325" t="s">
        <v>1818</v>
      </c>
      <c r="Q1325" t="s">
        <v>27</v>
      </c>
      <c r="R1325" t="s">
        <v>28</v>
      </c>
    </row>
    <row r="1326" spans="1:18">
      <c r="A1326">
        <v>1325</v>
      </c>
      <c r="B1326" t="s">
        <v>1819</v>
      </c>
      <c r="C1326" t="s">
        <v>30</v>
      </c>
      <c r="D1326">
        <v>68</v>
      </c>
      <c r="E1326" t="str">
        <f t="shared" si="41"/>
        <v>adult</v>
      </c>
      <c r="F1326" s="3">
        <v>44869</v>
      </c>
      <c r="G1326" s="3" t="str">
        <f t="shared" si="40"/>
        <v>Nov</v>
      </c>
      <c r="H1326" t="s">
        <v>20</v>
      </c>
      <c r="I1326" t="s">
        <v>21</v>
      </c>
      <c r="J1326" t="s">
        <v>32</v>
      </c>
      <c r="K1326" t="s">
        <v>37</v>
      </c>
      <c r="L1326">
        <v>1</v>
      </c>
      <c r="M1326">
        <v>635</v>
      </c>
      <c r="N1326" t="s">
        <v>24</v>
      </c>
      <c r="O1326" t="s">
        <v>43</v>
      </c>
      <c r="P1326" t="s">
        <v>108</v>
      </c>
      <c r="Q1326" t="s">
        <v>27</v>
      </c>
      <c r="R1326" t="s">
        <v>28</v>
      </c>
    </row>
    <row r="1327" spans="1:18">
      <c r="A1327">
        <v>1326</v>
      </c>
      <c r="B1327" t="s">
        <v>1820</v>
      </c>
      <c r="C1327" t="s">
        <v>30</v>
      </c>
      <c r="D1327">
        <v>41</v>
      </c>
      <c r="E1327" t="str">
        <f t="shared" si="41"/>
        <v>adult</v>
      </c>
      <c r="F1327" s="3">
        <v>44869</v>
      </c>
      <c r="G1327" s="3" t="str">
        <f t="shared" si="40"/>
        <v>Nov</v>
      </c>
      <c r="H1327" t="s">
        <v>168</v>
      </c>
      <c r="I1327" t="s">
        <v>41</v>
      </c>
      <c r="J1327" t="s">
        <v>155</v>
      </c>
      <c r="K1327" t="s">
        <v>156</v>
      </c>
      <c r="L1327">
        <v>1</v>
      </c>
      <c r="M1327">
        <v>301</v>
      </c>
      <c r="N1327" t="s">
        <v>24</v>
      </c>
      <c r="O1327" t="s">
        <v>71</v>
      </c>
      <c r="P1327" t="s">
        <v>1821</v>
      </c>
      <c r="Q1327" t="s">
        <v>27</v>
      </c>
      <c r="R1327" t="s">
        <v>28</v>
      </c>
    </row>
    <row r="1328" spans="1:18">
      <c r="A1328">
        <v>1327</v>
      </c>
      <c r="B1328" t="s">
        <v>1822</v>
      </c>
      <c r="C1328" t="s">
        <v>30</v>
      </c>
      <c r="D1328">
        <v>29</v>
      </c>
      <c r="E1328" t="str">
        <f t="shared" si="41"/>
        <v>young adult</v>
      </c>
      <c r="F1328" s="3">
        <v>44869</v>
      </c>
      <c r="G1328" s="3" t="str">
        <f t="shared" si="40"/>
        <v>Nov</v>
      </c>
      <c r="H1328" t="s">
        <v>20</v>
      </c>
      <c r="I1328" t="s">
        <v>41</v>
      </c>
      <c r="J1328" t="s">
        <v>22</v>
      </c>
      <c r="K1328" t="s">
        <v>23</v>
      </c>
      <c r="L1328">
        <v>1</v>
      </c>
      <c r="M1328">
        <v>349</v>
      </c>
      <c r="N1328" t="s">
        <v>24</v>
      </c>
      <c r="O1328" t="s">
        <v>115</v>
      </c>
      <c r="P1328" t="s">
        <v>1823</v>
      </c>
      <c r="Q1328" t="s">
        <v>27</v>
      </c>
      <c r="R1328" t="s">
        <v>28</v>
      </c>
    </row>
    <row r="1329" spans="1:18">
      <c r="A1329">
        <v>1328</v>
      </c>
      <c r="B1329" t="s">
        <v>1824</v>
      </c>
      <c r="C1329" t="s">
        <v>30</v>
      </c>
      <c r="D1329">
        <v>31</v>
      </c>
      <c r="E1329" t="str">
        <f t="shared" si="41"/>
        <v>young adult</v>
      </c>
      <c r="F1329" s="3">
        <v>44869</v>
      </c>
      <c r="G1329" s="3" t="str">
        <f t="shared" si="40"/>
        <v>Nov</v>
      </c>
      <c r="H1329" t="s">
        <v>20</v>
      </c>
      <c r="I1329" t="s">
        <v>56</v>
      </c>
      <c r="J1329" t="s">
        <v>32</v>
      </c>
      <c r="K1329" t="s">
        <v>37</v>
      </c>
      <c r="L1329">
        <v>1</v>
      </c>
      <c r="M1329">
        <v>1186</v>
      </c>
      <c r="N1329" t="s">
        <v>24</v>
      </c>
      <c r="O1329" t="s">
        <v>49</v>
      </c>
      <c r="P1329" t="s">
        <v>638</v>
      </c>
      <c r="Q1329" t="s">
        <v>27</v>
      </c>
      <c r="R1329" t="s">
        <v>28</v>
      </c>
    </row>
    <row r="1330" spans="1:18">
      <c r="A1330">
        <v>1329</v>
      </c>
      <c r="B1330" t="s">
        <v>1825</v>
      </c>
      <c r="C1330" t="s">
        <v>51</v>
      </c>
      <c r="D1330">
        <v>42</v>
      </c>
      <c r="E1330" t="str">
        <f t="shared" si="41"/>
        <v>adult</v>
      </c>
      <c r="F1330" s="3">
        <v>44869</v>
      </c>
      <c r="G1330" s="3" t="str">
        <f t="shared" si="40"/>
        <v>Nov</v>
      </c>
      <c r="H1330" t="s">
        <v>204</v>
      </c>
      <c r="I1330" t="s">
        <v>41</v>
      </c>
      <c r="J1330" t="s">
        <v>48</v>
      </c>
      <c r="K1330" t="s">
        <v>33</v>
      </c>
      <c r="L1330">
        <v>1</v>
      </c>
      <c r="M1330">
        <v>771</v>
      </c>
      <c r="N1330" t="s">
        <v>24</v>
      </c>
      <c r="O1330" t="s">
        <v>53</v>
      </c>
      <c r="P1330" t="s">
        <v>1826</v>
      </c>
      <c r="Q1330" t="s">
        <v>27</v>
      </c>
      <c r="R1330" t="s">
        <v>28</v>
      </c>
    </row>
    <row r="1331" spans="1:18">
      <c r="A1331">
        <v>1330</v>
      </c>
      <c r="B1331" t="s">
        <v>1827</v>
      </c>
      <c r="C1331" t="s">
        <v>30</v>
      </c>
      <c r="D1331">
        <v>47</v>
      </c>
      <c r="E1331" t="str">
        <f t="shared" si="41"/>
        <v>adult</v>
      </c>
      <c r="F1331" s="3">
        <v>44869</v>
      </c>
      <c r="G1331" s="3" t="str">
        <f t="shared" si="40"/>
        <v>Nov</v>
      </c>
      <c r="H1331" t="s">
        <v>20</v>
      </c>
      <c r="I1331" t="s">
        <v>56</v>
      </c>
      <c r="J1331" t="s">
        <v>22</v>
      </c>
      <c r="K1331" t="s">
        <v>33</v>
      </c>
      <c r="L1331">
        <v>1</v>
      </c>
      <c r="M1331">
        <v>517</v>
      </c>
      <c r="N1331" t="s">
        <v>24</v>
      </c>
      <c r="O1331" t="s">
        <v>75</v>
      </c>
      <c r="P1331" t="s">
        <v>76</v>
      </c>
      <c r="Q1331" t="s">
        <v>27</v>
      </c>
      <c r="R1331" t="s">
        <v>28</v>
      </c>
    </row>
    <row r="1332" spans="1:18">
      <c r="A1332">
        <v>1331</v>
      </c>
      <c r="B1332" t="s">
        <v>1828</v>
      </c>
      <c r="C1332" t="s">
        <v>30</v>
      </c>
      <c r="D1332">
        <v>24</v>
      </c>
      <c r="E1332" t="str">
        <f t="shared" si="41"/>
        <v>young adult</v>
      </c>
      <c r="F1332" s="3">
        <v>44869</v>
      </c>
      <c r="G1332" s="3" t="str">
        <f t="shared" si="40"/>
        <v>Nov</v>
      </c>
      <c r="H1332" t="s">
        <v>20</v>
      </c>
      <c r="I1332" t="s">
        <v>52</v>
      </c>
      <c r="J1332" t="s">
        <v>32</v>
      </c>
      <c r="K1332" t="s">
        <v>89</v>
      </c>
      <c r="L1332">
        <v>1</v>
      </c>
      <c r="M1332">
        <v>562</v>
      </c>
      <c r="N1332" t="s">
        <v>24</v>
      </c>
      <c r="O1332" t="s">
        <v>60</v>
      </c>
      <c r="P1332" t="s">
        <v>61</v>
      </c>
      <c r="Q1332" t="s">
        <v>27</v>
      </c>
      <c r="R1332" t="s">
        <v>28</v>
      </c>
    </row>
    <row r="1333" spans="1:18">
      <c r="A1333">
        <v>1332</v>
      </c>
      <c r="B1333" t="s">
        <v>1829</v>
      </c>
      <c r="C1333" t="s">
        <v>30</v>
      </c>
      <c r="D1333">
        <v>27</v>
      </c>
      <c r="E1333" t="str">
        <f t="shared" si="41"/>
        <v>young adult</v>
      </c>
      <c r="F1333" s="3">
        <v>44869</v>
      </c>
      <c r="G1333" s="3" t="str">
        <f t="shared" si="40"/>
        <v>Nov</v>
      </c>
      <c r="H1333" t="s">
        <v>20</v>
      </c>
      <c r="I1333" t="s">
        <v>31</v>
      </c>
      <c r="J1333" t="s">
        <v>32</v>
      </c>
      <c r="K1333" t="s">
        <v>58</v>
      </c>
      <c r="L1333">
        <v>1</v>
      </c>
      <c r="M1333">
        <v>763</v>
      </c>
      <c r="N1333" t="s">
        <v>24</v>
      </c>
      <c r="O1333" t="s">
        <v>49</v>
      </c>
      <c r="P1333" t="s">
        <v>85</v>
      </c>
      <c r="Q1333" t="s">
        <v>27</v>
      </c>
      <c r="R1333" t="s">
        <v>28</v>
      </c>
    </row>
    <row r="1334" spans="1:18">
      <c r="A1334">
        <v>1333</v>
      </c>
      <c r="B1334" t="s">
        <v>1830</v>
      </c>
      <c r="C1334" t="s">
        <v>30</v>
      </c>
      <c r="D1334">
        <v>43</v>
      </c>
      <c r="E1334" t="str">
        <f t="shared" si="41"/>
        <v>adult</v>
      </c>
      <c r="F1334" s="3">
        <v>44869</v>
      </c>
      <c r="G1334" s="3" t="str">
        <f t="shared" si="40"/>
        <v>Nov</v>
      </c>
      <c r="H1334" t="s">
        <v>20</v>
      </c>
      <c r="I1334" t="s">
        <v>21</v>
      </c>
      <c r="J1334" t="s">
        <v>32</v>
      </c>
      <c r="K1334" t="s">
        <v>37</v>
      </c>
      <c r="L1334">
        <v>1</v>
      </c>
      <c r="M1334">
        <v>788</v>
      </c>
      <c r="N1334" t="s">
        <v>24</v>
      </c>
      <c r="O1334" t="s">
        <v>49</v>
      </c>
      <c r="P1334" t="s">
        <v>85</v>
      </c>
      <c r="Q1334" t="s">
        <v>27</v>
      </c>
      <c r="R1334" t="s">
        <v>28</v>
      </c>
    </row>
    <row r="1335" spans="1:18">
      <c r="A1335">
        <v>1334</v>
      </c>
      <c r="B1335" t="s">
        <v>1831</v>
      </c>
      <c r="C1335" t="s">
        <v>30</v>
      </c>
      <c r="D1335">
        <v>54</v>
      </c>
      <c r="E1335" t="str">
        <f t="shared" si="41"/>
        <v>adult</v>
      </c>
      <c r="F1335" s="3">
        <v>44869</v>
      </c>
      <c r="G1335" s="3" t="str">
        <f t="shared" si="40"/>
        <v>Nov</v>
      </c>
      <c r="H1335" t="s">
        <v>20</v>
      </c>
      <c r="I1335" t="s">
        <v>41</v>
      </c>
      <c r="J1335" t="s">
        <v>32</v>
      </c>
      <c r="K1335" t="s">
        <v>42</v>
      </c>
      <c r="L1335">
        <v>1</v>
      </c>
      <c r="M1335">
        <v>1186</v>
      </c>
      <c r="N1335" t="s">
        <v>24</v>
      </c>
      <c r="O1335" t="s">
        <v>90</v>
      </c>
      <c r="P1335" t="s">
        <v>91</v>
      </c>
      <c r="Q1335" t="s">
        <v>27</v>
      </c>
      <c r="R1335" t="s">
        <v>28</v>
      </c>
    </row>
    <row r="1336" spans="1:18">
      <c r="A1336">
        <v>1335</v>
      </c>
      <c r="B1336" t="s">
        <v>1832</v>
      </c>
      <c r="C1336" t="s">
        <v>30</v>
      </c>
      <c r="D1336">
        <v>32</v>
      </c>
      <c r="E1336" t="str">
        <f t="shared" si="41"/>
        <v>adult</v>
      </c>
      <c r="F1336" s="3">
        <v>44869</v>
      </c>
      <c r="G1336" s="3" t="str">
        <f t="shared" si="40"/>
        <v>Nov</v>
      </c>
      <c r="H1336" t="s">
        <v>20</v>
      </c>
      <c r="I1336" t="s">
        <v>41</v>
      </c>
      <c r="J1336" t="s">
        <v>22</v>
      </c>
      <c r="K1336" t="s">
        <v>33</v>
      </c>
      <c r="L1336">
        <v>1</v>
      </c>
      <c r="M1336">
        <v>491</v>
      </c>
      <c r="N1336" t="s">
        <v>24</v>
      </c>
      <c r="O1336" t="s">
        <v>71</v>
      </c>
      <c r="P1336" t="s">
        <v>72</v>
      </c>
      <c r="Q1336" t="s">
        <v>27</v>
      </c>
      <c r="R1336" t="s">
        <v>28</v>
      </c>
    </row>
    <row r="1337" spans="1:18">
      <c r="A1337">
        <v>1336</v>
      </c>
      <c r="B1337" t="s">
        <v>1833</v>
      </c>
      <c r="C1337" t="s">
        <v>30</v>
      </c>
      <c r="D1337">
        <v>46</v>
      </c>
      <c r="E1337" t="str">
        <f t="shared" si="41"/>
        <v>adult</v>
      </c>
      <c r="F1337" s="3">
        <v>44869</v>
      </c>
      <c r="G1337" s="3" t="str">
        <f t="shared" si="40"/>
        <v>Nov</v>
      </c>
      <c r="H1337" t="s">
        <v>20</v>
      </c>
      <c r="I1337" t="s">
        <v>41</v>
      </c>
      <c r="J1337" t="s">
        <v>22</v>
      </c>
      <c r="K1337" t="s">
        <v>23</v>
      </c>
      <c r="L1337">
        <v>1</v>
      </c>
      <c r="M1337">
        <v>335</v>
      </c>
      <c r="N1337" t="s">
        <v>24</v>
      </c>
      <c r="O1337" t="s">
        <v>53</v>
      </c>
      <c r="P1337" t="s">
        <v>166</v>
      </c>
      <c r="Q1337" t="s">
        <v>27</v>
      </c>
      <c r="R1337" t="s">
        <v>28</v>
      </c>
    </row>
    <row r="1338" spans="1:18">
      <c r="A1338">
        <v>1337</v>
      </c>
      <c r="B1338" t="s">
        <v>1834</v>
      </c>
      <c r="C1338" t="s">
        <v>30</v>
      </c>
      <c r="D1338">
        <v>18</v>
      </c>
      <c r="E1338" t="str">
        <f t="shared" si="41"/>
        <v>Teenager</v>
      </c>
      <c r="F1338" s="3">
        <v>44869</v>
      </c>
      <c r="G1338" s="3" t="str">
        <f t="shared" si="40"/>
        <v>Nov</v>
      </c>
      <c r="H1338" t="s">
        <v>20</v>
      </c>
      <c r="I1338" t="s">
        <v>41</v>
      </c>
      <c r="J1338" t="s">
        <v>22</v>
      </c>
      <c r="K1338" t="s">
        <v>89</v>
      </c>
      <c r="L1338">
        <v>1</v>
      </c>
      <c r="M1338">
        <v>355</v>
      </c>
      <c r="N1338" t="s">
        <v>24</v>
      </c>
      <c r="O1338" t="s">
        <v>49</v>
      </c>
      <c r="P1338" t="s">
        <v>708</v>
      </c>
      <c r="Q1338" t="s">
        <v>27</v>
      </c>
      <c r="R1338" t="s">
        <v>28</v>
      </c>
    </row>
    <row r="1339" spans="1:18">
      <c r="A1339">
        <v>1338</v>
      </c>
      <c r="B1339" t="s">
        <v>1835</v>
      </c>
      <c r="C1339" t="s">
        <v>30</v>
      </c>
      <c r="D1339">
        <v>49</v>
      </c>
      <c r="E1339" t="str">
        <f t="shared" si="41"/>
        <v>adult</v>
      </c>
      <c r="F1339" s="3">
        <v>44869</v>
      </c>
      <c r="G1339" s="3" t="str">
        <f t="shared" si="40"/>
        <v>Nov</v>
      </c>
      <c r="H1339" t="s">
        <v>20</v>
      </c>
      <c r="I1339" t="s">
        <v>41</v>
      </c>
      <c r="J1339" t="s">
        <v>22</v>
      </c>
      <c r="K1339" t="s">
        <v>33</v>
      </c>
      <c r="L1339">
        <v>1</v>
      </c>
      <c r="M1339">
        <v>376</v>
      </c>
      <c r="N1339" t="s">
        <v>24</v>
      </c>
      <c r="O1339" t="s">
        <v>71</v>
      </c>
      <c r="P1339" t="s">
        <v>334</v>
      </c>
      <c r="Q1339" t="s">
        <v>27</v>
      </c>
      <c r="R1339" t="s">
        <v>28</v>
      </c>
    </row>
    <row r="1340" spans="1:18">
      <c r="A1340">
        <v>1339</v>
      </c>
      <c r="B1340" t="s">
        <v>1836</v>
      </c>
      <c r="C1340" t="s">
        <v>30</v>
      </c>
      <c r="D1340">
        <v>35</v>
      </c>
      <c r="E1340" t="str">
        <f t="shared" si="41"/>
        <v>adult</v>
      </c>
      <c r="F1340" s="3">
        <v>44869</v>
      </c>
      <c r="G1340" s="3" t="str">
        <f t="shared" si="40"/>
        <v>Nov</v>
      </c>
      <c r="H1340" t="s">
        <v>20</v>
      </c>
      <c r="I1340" t="s">
        <v>47</v>
      </c>
      <c r="J1340" t="s">
        <v>22</v>
      </c>
      <c r="K1340" t="s">
        <v>37</v>
      </c>
      <c r="L1340">
        <v>1</v>
      </c>
      <c r="M1340">
        <v>435</v>
      </c>
      <c r="N1340" t="s">
        <v>24</v>
      </c>
      <c r="O1340" t="s">
        <v>38</v>
      </c>
      <c r="P1340" t="s">
        <v>1837</v>
      </c>
      <c r="Q1340" t="s">
        <v>27</v>
      </c>
      <c r="R1340" t="s">
        <v>28</v>
      </c>
    </row>
    <row r="1341" spans="1:18">
      <c r="A1341">
        <v>1340</v>
      </c>
      <c r="B1341" t="s">
        <v>1838</v>
      </c>
      <c r="C1341" t="s">
        <v>30</v>
      </c>
      <c r="D1341">
        <v>45</v>
      </c>
      <c r="E1341" t="str">
        <f t="shared" si="41"/>
        <v>adult</v>
      </c>
      <c r="F1341" s="3">
        <v>44869</v>
      </c>
      <c r="G1341" s="3" t="str">
        <f t="shared" si="40"/>
        <v>Nov</v>
      </c>
      <c r="H1341" t="s">
        <v>20</v>
      </c>
      <c r="I1341" t="s">
        <v>21</v>
      </c>
      <c r="J1341" t="s">
        <v>22</v>
      </c>
      <c r="K1341" t="s">
        <v>37</v>
      </c>
      <c r="L1341">
        <v>1</v>
      </c>
      <c r="M1341">
        <v>399</v>
      </c>
      <c r="N1341" t="s">
        <v>24</v>
      </c>
      <c r="O1341" t="s">
        <v>43</v>
      </c>
      <c r="P1341" t="s">
        <v>623</v>
      </c>
      <c r="Q1341" t="s">
        <v>27</v>
      </c>
      <c r="R1341" t="s">
        <v>28</v>
      </c>
    </row>
    <row r="1342" spans="1:18">
      <c r="A1342">
        <v>1341</v>
      </c>
      <c r="B1342" t="s">
        <v>1839</v>
      </c>
      <c r="C1342" t="s">
        <v>30</v>
      </c>
      <c r="D1342">
        <v>26</v>
      </c>
      <c r="E1342" t="str">
        <f t="shared" si="41"/>
        <v>young adult</v>
      </c>
      <c r="F1342" s="3">
        <v>44869</v>
      </c>
      <c r="G1342" s="3" t="str">
        <f t="shared" si="40"/>
        <v>Nov</v>
      </c>
      <c r="H1342" t="s">
        <v>20</v>
      </c>
      <c r="I1342" t="s">
        <v>41</v>
      </c>
      <c r="J1342" t="s">
        <v>32</v>
      </c>
      <c r="K1342" t="s">
        <v>33</v>
      </c>
      <c r="L1342">
        <v>1</v>
      </c>
      <c r="M1342">
        <v>666</v>
      </c>
      <c r="N1342" t="s">
        <v>24</v>
      </c>
      <c r="O1342" t="s">
        <v>43</v>
      </c>
      <c r="P1342" t="s">
        <v>266</v>
      </c>
      <c r="Q1342" t="s">
        <v>27</v>
      </c>
      <c r="R1342" t="s">
        <v>28</v>
      </c>
    </row>
    <row r="1343" spans="1:18">
      <c r="A1343">
        <v>1342</v>
      </c>
      <c r="B1343" t="s">
        <v>1840</v>
      </c>
      <c r="C1343" t="s">
        <v>30</v>
      </c>
      <c r="D1343">
        <v>27</v>
      </c>
      <c r="E1343" t="str">
        <f t="shared" si="41"/>
        <v>young adult</v>
      </c>
      <c r="F1343" s="3">
        <v>44869</v>
      </c>
      <c r="G1343" s="3" t="str">
        <f t="shared" si="40"/>
        <v>Nov</v>
      </c>
      <c r="H1343" t="s">
        <v>20</v>
      </c>
      <c r="I1343" t="s">
        <v>47</v>
      </c>
      <c r="J1343" t="s">
        <v>22</v>
      </c>
      <c r="K1343" t="s">
        <v>33</v>
      </c>
      <c r="L1343">
        <v>1</v>
      </c>
      <c r="M1343">
        <v>487</v>
      </c>
      <c r="N1343" t="s">
        <v>24</v>
      </c>
      <c r="O1343" t="s">
        <v>90</v>
      </c>
      <c r="P1343" t="s">
        <v>1558</v>
      </c>
      <c r="Q1343" t="s">
        <v>27</v>
      </c>
      <c r="R1343" t="s">
        <v>28</v>
      </c>
    </row>
    <row r="1344" spans="1:18">
      <c r="A1344">
        <v>1343</v>
      </c>
      <c r="B1344" t="s">
        <v>1841</v>
      </c>
      <c r="C1344" t="s">
        <v>30</v>
      </c>
      <c r="D1344">
        <v>22</v>
      </c>
      <c r="E1344" t="str">
        <f t="shared" si="41"/>
        <v>Teenager</v>
      </c>
      <c r="F1344" s="3">
        <v>44869</v>
      </c>
      <c r="G1344" s="3" t="str">
        <f t="shared" si="40"/>
        <v>Nov</v>
      </c>
      <c r="H1344" t="s">
        <v>20</v>
      </c>
      <c r="I1344" t="s">
        <v>41</v>
      </c>
      <c r="J1344" t="s">
        <v>155</v>
      </c>
      <c r="K1344" t="s">
        <v>156</v>
      </c>
      <c r="L1344">
        <v>1</v>
      </c>
      <c r="M1344">
        <v>680</v>
      </c>
      <c r="N1344" t="s">
        <v>24</v>
      </c>
      <c r="O1344" t="s">
        <v>100</v>
      </c>
      <c r="P1344" t="s">
        <v>1842</v>
      </c>
      <c r="Q1344" t="s">
        <v>27</v>
      </c>
      <c r="R1344" t="s">
        <v>28</v>
      </c>
    </row>
    <row r="1345" spans="1:18">
      <c r="A1345">
        <v>1344</v>
      </c>
      <c r="B1345" t="s">
        <v>1843</v>
      </c>
      <c r="C1345" t="s">
        <v>30</v>
      </c>
      <c r="D1345">
        <v>45</v>
      </c>
      <c r="E1345" t="str">
        <f t="shared" si="41"/>
        <v>adult</v>
      </c>
      <c r="F1345" s="3">
        <v>44869</v>
      </c>
      <c r="G1345" s="3" t="str">
        <f t="shared" si="40"/>
        <v>Nov</v>
      </c>
      <c r="H1345" t="s">
        <v>20</v>
      </c>
      <c r="I1345" t="s">
        <v>21</v>
      </c>
      <c r="J1345" t="s">
        <v>32</v>
      </c>
      <c r="K1345" t="s">
        <v>23</v>
      </c>
      <c r="L1345">
        <v>1</v>
      </c>
      <c r="M1345">
        <v>1133</v>
      </c>
      <c r="N1345" t="s">
        <v>24</v>
      </c>
      <c r="O1345" t="s">
        <v>49</v>
      </c>
      <c r="P1345" t="s">
        <v>360</v>
      </c>
      <c r="Q1345" t="s">
        <v>27</v>
      </c>
      <c r="R1345" t="s">
        <v>28</v>
      </c>
    </row>
    <row r="1346" spans="1:18">
      <c r="A1346">
        <v>1345</v>
      </c>
      <c r="B1346" t="s">
        <v>1844</v>
      </c>
      <c r="C1346" t="s">
        <v>30</v>
      </c>
      <c r="D1346">
        <v>46</v>
      </c>
      <c r="E1346" t="str">
        <f t="shared" si="41"/>
        <v>adult</v>
      </c>
      <c r="F1346" s="3">
        <v>44869</v>
      </c>
      <c r="G1346" s="3" t="str">
        <f t="shared" si="40"/>
        <v>Nov</v>
      </c>
      <c r="H1346" t="s">
        <v>20</v>
      </c>
      <c r="I1346" t="s">
        <v>41</v>
      </c>
      <c r="J1346" t="s">
        <v>22</v>
      </c>
      <c r="K1346" t="s">
        <v>81</v>
      </c>
      <c r="L1346">
        <v>1</v>
      </c>
      <c r="M1346">
        <v>484</v>
      </c>
      <c r="N1346" t="s">
        <v>24</v>
      </c>
      <c r="O1346" t="s">
        <v>62</v>
      </c>
      <c r="P1346" t="s">
        <v>1845</v>
      </c>
      <c r="Q1346" t="s">
        <v>27</v>
      </c>
      <c r="R1346" t="s">
        <v>28</v>
      </c>
    </row>
    <row r="1347" spans="1:18">
      <c r="A1347">
        <v>1346</v>
      </c>
      <c r="B1347" t="s">
        <v>1846</v>
      </c>
      <c r="C1347" t="s">
        <v>30</v>
      </c>
      <c r="D1347">
        <v>40</v>
      </c>
      <c r="E1347" t="str">
        <f t="shared" si="41"/>
        <v>adult</v>
      </c>
      <c r="F1347" s="3">
        <v>44869</v>
      </c>
      <c r="G1347" s="3" t="str">
        <f t="shared" ref="G1347:G1410" si="42">TEXT(F1347,"mmm")</f>
        <v>Nov</v>
      </c>
      <c r="H1347" t="s">
        <v>20</v>
      </c>
      <c r="I1347" t="s">
        <v>41</v>
      </c>
      <c r="J1347" t="s">
        <v>155</v>
      </c>
      <c r="K1347" t="s">
        <v>156</v>
      </c>
      <c r="L1347">
        <v>1</v>
      </c>
      <c r="M1347">
        <v>999</v>
      </c>
      <c r="N1347" t="s">
        <v>24</v>
      </c>
      <c r="O1347" t="s">
        <v>100</v>
      </c>
      <c r="P1347" t="s">
        <v>101</v>
      </c>
      <c r="Q1347" t="s">
        <v>27</v>
      </c>
      <c r="R1347" t="s">
        <v>28</v>
      </c>
    </row>
    <row r="1348" spans="1:18">
      <c r="A1348">
        <v>1347</v>
      </c>
      <c r="B1348" t="s">
        <v>1847</v>
      </c>
      <c r="C1348" t="s">
        <v>30</v>
      </c>
      <c r="D1348">
        <v>43</v>
      </c>
      <c r="E1348" t="str">
        <f t="shared" si="41"/>
        <v>adult</v>
      </c>
      <c r="F1348" s="3">
        <v>44869</v>
      </c>
      <c r="G1348" s="3" t="str">
        <f t="shared" si="42"/>
        <v>Nov</v>
      </c>
      <c r="H1348" t="s">
        <v>20</v>
      </c>
      <c r="I1348" t="s">
        <v>41</v>
      </c>
      <c r="J1348" t="s">
        <v>32</v>
      </c>
      <c r="K1348" t="s">
        <v>58</v>
      </c>
      <c r="L1348">
        <v>1</v>
      </c>
      <c r="M1348">
        <v>999</v>
      </c>
      <c r="N1348" t="s">
        <v>24</v>
      </c>
      <c r="O1348" t="s">
        <v>25</v>
      </c>
      <c r="P1348" t="s">
        <v>1848</v>
      </c>
      <c r="Q1348" t="s">
        <v>27</v>
      </c>
      <c r="R1348" t="s">
        <v>28</v>
      </c>
    </row>
    <row r="1349" spans="1:18">
      <c r="A1349">
        <v>1348</v>
      </c>
      <c r="B1349" t="s">
        <v>1849</v>
      </c>
      <c r="C1349" t="s">
        <v>30</v>
      </c>
      <c r="D1349">
        <v>50</v>
      </c>
      <c r="E1349" t="str">
        <f t="shared" si="41"/>
        <v>adult</v>
      </c>
      <c r="F1349" s="3">
        <v>44869</v>
      </c>
      <c r="G1349" s="3" t="str">
        <f t="shared" si="42"/>
        <v>Nov</v>
      </c>
      <c r="H1349" t="s">
        <v>204</v>
      </c>
      <c r="I1349" t="s">
        <v>41</v>
      </c>
      <c r="J1349" t="s">
        <v>32</v>
      </c>
      <c r="K1349" t="s">
        <v>42</v>
      </c>
      <c r="L1349">
        <v>1</v>
      </c>
      <c r="M1349">
        <v>666</v>
      </c>
      <c r="N1349" t="s">
        <v>24</v>
      </c>
      <c r="O1349" t="s">
        <v>53</v>
      </c>
      <c r="P1349" t="s">
        <v>54</v>
      </c>
      <c r="Q1349" t="s">
        <v>27</v>
      </c>
      <c r="R1349" t="s">
        <v>28</v>
      </c>
    </row>
    <row r="1350" spans="1:18">
      <c r="A1350">
        <v>1349</v>
      </c>
      <c r="B1350" t="s">
        <v>1850</v>
      </c>
      <c r="C1350" t="s">
        <v>30</v>
      </c>
      <c r="D1350">
        <v>47</v>
      </c>
      <c r="E1350" t="str">
        <f t="shared" si="41"/>
        <v>adult</v>
      </c>
      <c r="F1350" s="3">
        <v>44869</v>
      </c>
      <c r="G1350" s="3" t="str">
        <f t="shared" si="42"/>
        <v>Nov</v>
      </c>
      <c r="H1350" t="s">
        <v>20</v>
      </c>
      <c r="I1350" t="s">
        <v>41</v>
      </c>
      <c r="J1350" t="s">
        <v>32</v>
      </c>
      <c r="K1350" t="s">
        <v>23</v>
      </c>
      <c r="L1350">
        <v>1</v>
      </c>
      <c r="M1350">
        <v>579</v>
      </c>
      <c r="N1350" t="s">
        <v>24</v>
      </c>
      <c r="O1350" t="s">
        <v>49</v>
      </c>
      <c r="P1350" t="s">
        <v>435</v>
      </c>
      <c r="Q1350" t="s">
        <v>27</v>
      </c>
      <c r="R1350" t="s">
        <v>28</v>
      </c>
    </row>
    <row r="1351" spans="1:18">
      <c r="A1351">
        <v>1350</v>
      </c>
      <c r="B1351" t="s">
        <v>1851</v>
      </c>
      <c r="C1351" t="s">
        <v>30</v>
      </c>
      <c r="D1351">
        <v>46</v>
      </c>
      <c r="E1351" t="str">
        <f t="shared" si="41"/>
        <v>adult</v>
      </c>
      <c r="F1351" s="3">
        <v>44869</v>
      </c>
      <c r="G1351" s="3" t="str">
        <f t="shared" si="42"/>
        <v>Nov</v>
      </c>
      <c r="H1351" t="s">
        <v>20</v>
      </c>
      <c r="I1351" t="s">
        <v>31</v>
      </c>
      <c r="J1351" t="s">
        <v>32</v>
      </c>
      <c r="K1351" t="s">
        <v>58</v>
      </c>
      <c r="L1351">
        <v>1</v>
      </c>
      <c r="M1351">
        <v>788</v>
      </c>
      <c r="N1351" t="s">
        <v>24</v>
      </c>
      <c r="O1351" t="s">
        <v>53</v>
      </c>
      <c r="P1351" t="s">
        <v>143</v>
      </c>
      <c r="Q1351" t="s">
        <v>27</v>
      </c>
      <c r="R1351" t="s">
        <v>28</v>
      </c>
    </row>
    <row r="1352" spans="1:18">
      <c r="A1352">
        <v>1351</v>
      </c>
      <c r="B1352" t="s">
        <v>1852</v>
      </c>
      <c r="C1352" t="s">
        <v>30</v>
      </c>
      <c r="D1352">
        <v>72</v>
      </c>
      <c r="E1352" t="str">
        <f t="shared" si="41"/>
        <v>adult</v>
      </c>
      <c r="F1352" s="3">
        <v>44869</v>
      </c>
      <c r="G1352" s="3" t="str">
        <f t="shared" si="42"/>
        <v>Nov</v>
      </c>
      <c r="H1352" t="s">
        <v>168</v>
      </c>
      <c r="I1352" t="s">
        <v>52</v>
      </c>
      <c r="J1352" t="s">
        <v>22</v>
      </c>
      <c r="K1352" t="s">
        <v>42</v>
      </c>
      <c r="L1352">
        <v>1</v>
      </c>
      <c r="M1352">
        <v>399</v>
      </c>
      <c r="N1352" t="s">
        <v>24</v>
      </c>
      <c r="O1352" t="s">
        <v>53</v>
      </c>
      <c r="P1352" t="s">
        <v>1775</v>
      </c>
      <c r="Q1352" t="s">
        <v>27</v>
      </c>
      <c r="R1352" t="s">
        <v>28</v>
      </c>
    </row>
    <row r="1353" spans="1:18">
      <c r="A1353">
        <v>1352</v>
      </c>
      <c r="B1353" t="s">
        <v>1852</v>
      </c>
      <c r="C1353" t="s">
        <v>30</v>
      </c>
      <c r="D1353">
        <v>35</v>
      </c>
      <c r="E1353" t="str">
        <f t="shared" si="41"/>
        <v>adult</v>
      </c>
      <c r="F1353" s="3">
        <v>44869</v>
      </c>
      <c r="G1353" s="3" t="str">
        <f t="shared" si="42"/>
        <v>Nov</v>
      </c>
      <c r="H1353" t="s">
        <v>20</v>
      </c>
      <c r="I1353" t="s">
        <v>31</v>
      </c>
      <c r="J1353" t="s">
        <v>22</v>
      </c>
      <c r="K1353" t="s">
        <v>37</v>
      </c>
      <c r="L1353">
        <v>1</v>
      </c>
      <c r="M1353">
        <v>517</v>
      </c>
      <c r="N1353" t="s">
        <v>24</v>
      </c>
      <c r="O1353" t="s">
        <v>62</v>
      </c>
      <c r="P1353" t="s">
        <v>1853</v>
      </c>
      <c r="Q1353" t="s">
        <v>27</v>
      </c>
      <c r="R1353" t="s">
        <v>28</v>
      </c>
    </row>
    <row r="1354" spans="1:18">
      <c r="A1354">
        <v>1353</v>
      </c>
      <c r="B1354" t="s">
        <v>1854</v>
      </c>
      <c r="C1354" t="s">
        <v>30</v>
      </c>
      <c r="D1354">
        <v>31</v>
      </c>
      <c r="E1354" t="str">
        <f t="shared" si="41"/>
        <v>young adult</v>
      </c>
      <c r="F1354" s="3">
        <v>44869</v>
      </c>
      <c r="G1354" s="3" t="str">
        <f t="shared" si="42"/>
        <v>Nov</v>
      </c>
      <c r="H1354" t="s">
        <v>20</v>
      </c>
      <c r="I1354" t="s">
        <v>21</v>
      </c>
      <c r="J1354" t="s">
        <v>32</v>
      </c>
      <c r="K1354" t="s">
        <v>58</v>
      </c>
      <c r="L1354">
        <v>1</v>
      </c>
      <c r="M1354">
        <v>788</v>
      </c>
      <c r="N1354" t="s">
        <v>24</v>
      </c>
      <c r="O1354" t="s">
        <v>49</v>
      </c>
      <c r="P1354" t="s">
        <v>345</v>
      </c>
      <c r="Q1354" t="s">
        <v>27</v>
      </c>
      <c r="R1354" t="s">
        <v>28</v>
      </c>
    </row>
    <row r="1355" spans="1:18">
      <c r="A1355">
        <v>1354</v>
      </c>
      <c r="B1355" t="s">
        <v>1855</v>
      </c>
      <c r="C1355" t="s">
        <v>30</v>
      </c>
      <c r="D1355">
        <v>18</v>
      </c>
      <c r="E1355" t="str">
        <f t="shared" si="41"/>
        <v>Teenager</v>
      </c>
      <c r="F1355" s="3">
        <v>44869</v>
      </c>
      <c r="G1355" s="3" t="str">
        <f t="shared" si="42"/>
        <v>Nov</v>
      </c>
      <c r="H1355" t="s">
        <v>20</v>
      </c>
      <c r="I1355" t="s">
        <v>21</v>
      </c>
      <c r="J1355" t="s">
        <v>32</v>
      </c>
      <c r="K1355" t="s">
        <v>37</v>
      </c>
      <c r="L1355">
        <v>1</v>
      </c>
      <c r="M1355">
        <v>1233</v>
      </c>
      <c r="N1355" t="s">
        <v>24</v>
      </c>
      <c r="O1355" t="s">
        <v>105</v>
      </c>
      <c r="P1355" t="s">
        <v>1856</v>
      </c>
      <c r="Q1355" t="s">
        <v>27</v>
      </c>
      <c r="R1355" t="s">
        <v>28</v>
      </c>
    </row>
    <row r="1356" spans="1:18">
      <c r="A1356">
        <v>1355</v>
      </c>
      <c r="B1356" t="s">
        <v>1857</v>
      </c>
      <c r="C1356" t="s">
        <v>30</v>
      </c>
      <c r="D1356">
        <v>22</v>
      </c>
      <c r="E1356" t="str">
        <f t="shared" si="41"/>
        <v>Teenager</v>
      </c>
      <c r="F1356" s="3">
        <v>44869</v>
      </c>
      <c r="G1356" s="3" t="str">
        <f t="shared" si="42"/>
        <v>Nov</v>
      </c>
      <c r="H1356" t="s">
        <v>20</v>
      </c>
      <c r="I1356" t="s">
        <v>41</v>
      </c>
      <c r="J1356" t="s">
        <v>155</v>
      </c>
      <c r="K1356" t="s">
        <v>156</v>
      </c>
      <c r="L1356">
        <v>1</v>
      </c>
      <c r="M1356">
        <v>458</v>
      </c>
      <c r="N1356" t="s">
        <v>24</v>
      </c>
      <c r="O1356" t="s">
        <v>38</v>
      </c>
      <c r="P1356" t="s">
        <v>1858</v>
      </c>
      <c r="Q1356" t="s">
        <v>27</v>
      </c>
      <c r="R1356" t="s">
        <v>28</v>
      </c>
    </row>
    <row r="1357" spans="1:18">
      <c r="A1357">
        <v>1356</v>
      </c>
      <c r="B1357" t="s">
        <v>1859</v>
      </c>
      <c r="C1357" t="s">
        <v>51</v>
      </c>
      <c r="D1357">
        <v>63</v>
      </c>
      <c r="E1357" t="str">
        <f t="shared" si="41"/>
        <v>adult</v>
      </c>
      <c r="F1357" s="3">
        <v>44869</v>
      </c>
      <c r="G1357" s="3" t="str">
        <f t="shared" si="42"/>
        <v>Nov</v>
      </c>
      <c r="H1357" t="s">
        <v>20</v>
      </c>
      <c r="I1357" t="s">
        <v>47</v>
      </c>
      <c r="J1357" t="s">
        <v>48</v>
      </c>
      <c r="K1357" t="s">
        <v>37</v>
      </c>
      <c r="L1357">
        <v>1</v>
      </c>
      <c r="M1357">
        <v>725</v>
      </c>
      <c r="N1357" t="s">
        <v>24</v>
      </c>
      <c r="O1357" t="s">
        <v>38</v>
      </c>
      <c r="P1357" t="s">
        <v>39</v>
      </c>
      <c r="Q1357" t="s">
        <v>27</v>
      </c>
      <c r="R1357" t="s">
        <v>28</v>
      </c>
    </row>
    <row r="1358" spans="1:18">
      <c r="A1358">
        <v>1357</v>
      </c>
      <c r="B1358" t="s">
        <v>1860</v>
      </c>
      <c r="C1358" t="s">
        <v>30</v>
      </c>
      <c r="D1358">
        <v>47</v>
      </c>
      <c r="E1358" t="str">
        <f t="shared" si="41"/>
        <v>adult</v>
      </c>
      <c r="F1358" s="3">
        <v>44869</v>
      </c>
      <c r="G1358" s="3" t="str">
        <f t="shared" si="42"/>
        <v>Nov</v>
      </c>
      <c r="H1358" t="s">
        <v>168</v>
      </c>
      <c r="I1358" t="s">
        <v>41</v>
      </c>
      <c r="J1358" t="s">
        <v>155</v>
      </c>
      <c r="K1358" t="s">
        <v>156</v>
      </c>
      <c r="L1358">
        <v>1</v>
      </c>
      <c r="M1358">
        <v>895</v>
      </c>
      <c r="N1358" t="s">
        <v>24</v>
      </c>
      <c r="O1358" t="s">
        <v>49</v>
      </c>
      <c r="P1358" t="s">
        <v>249</v>
      </c>
      <c r="Q1358" t="s">
        <v>27</v>
      </c>
      <c r="R1358" t="s">
        <v>28</v>
      </c>
    </row>
    <row r="1359" spans="1:18">
      <c r="A1359">
        <v>1358</v>
      </c>
      <c r="B1359" t="s">
        <v>1861</v>
      </c>
      <c r="C1359" t="s">
        <v>30</v>
      </c>
      <c r="D1359">
        <v>35</v>
      </c>
      <c r="E1359" t="str">
        <f t="shared" si="41"/>
        <v>adult</v>
      </c>
      <c r="F1359" s="3">
        <v>44869</v>
      </c>
      <c r="G1359" s="3" t="str">
        <f t="shared" si="42"/>
        <v>Nov</v>
      </c>
      <c r="H1359" t="s">
        <v>168</v>
      </c>
      <c r="I1359" t="s">
        <v>47</v>
      </c>
      <c r="J1359" t="s">
        <v>32</v>
      </c>
      <c r="K1359" t="s">
        <v>37</v>
      </c>
      <c r="L1359">
        <v>1</v>
      </c>
      <c r="M1359">
        <v>824</v>
      </c>
      <c r="N1359" t="s">
        <v>24</v>
      </c>
      <c r="O1359" t="s">
        <v>71</v>
      </c>
      <c r="P1359" t="s">
        <v>72</v>
      </c>
      <c r="Q1359" t="s">
        <v>27</v>
      </c>
      <c r="R1359" t="s">
        <v>28</v>
      </c>
    </row>
    <row r="1360" spans="1:18">
      <c r="A1360">
        <v>1359</v>
      </c>
      <c r="B1360" t="s">
        <v>1862</v>
      </c>
      <c r="C1360" t="s">
        <v>51</v>
      </c>
      <c r="D1360">
        <v>41</v>
      </c>
      <c r="E1360" t="str">
        <f t="shared" si="41"/>
        <v>adult</v>
      </c>
      <c r="F1360" s="3">
        <v>44869</v>
      </c>
      <c r="G1360" s="3" t="str">
        <f t="shared" si="42"/>
        <v>Nov</v>
      </c>
      <c r="H1360" t="s">
        <v>20</v>
      </c>
      <c r="I1360" t="s">
        <v>41</v>
      </c>
      <c r="J1360" t="s">
        <v>48</v>
      </c>
      <c r="K1360" t="s">
        <v>58</v>
      </c>
      <c r="L1360">
        <v>1</v>
      </c>
      <c r="M1360">
        <v>581</v>
      </c>
      <c r="N1360" t="s">
        <v>24</v>
      </c>
      <c r="O1360" t="s">
        <v>34</v>
      </c>
      <c r="P1360" t="s">
        <v>35</v>
      </c>
      <c r="Q1360" t="s">
        <v>27</v>
      </c>
      <c r="R1360" t="s">
        <v>28</v>
      </c>
    </row>
    <row r="1361" spans="1:18">
      <c r="A1361">
        <v>1360</v>
      </c>
      <c r="B1361" t="s">
        <v>1863</v>
      </c>
      <c r="C1361" t="s">
        <v>30</v>
      </c>
      <c r="D1361">
        <v>46</v>
      </c>
      <c r="E1361" t="str">
        <f t="shared" si="41"/>
        <v>adult</v>
      </c>
      <c r="F1361" s="3">
        <v>44869</v>
      </c>
      <c r="G1361" s="3" t="str">
        <f t="shared" si="42"/>
        <v>Nov</v>
      </c>
      <c r="H1361" t="s">
        <v>20</v>
      </c>
      <c r="I1361" t="s">
        <v>21</v>
      </c>
      <c r="J1361" t="s">
        <v>22</v>
      </c>
      <c r="K1361" t="s">
        <v>42</v>
      </c>
      <c r="L1361">
        <v>1</v>
      </c>
      <c r="M1361">
        <v>376</v>
      </c>
      <c r="N1361" t="s">
        <v>24</v>
      </c>
      <c r="O1361" t="s">
        <v>90</v>
      </c>
      <c r="P1361" t="s">
        <v>91</v>
      </c>
      <c r="Q1361" t="s">
        <v>27</v>
      </c>
      <c r="R1361" t="s">
        <v>28</v>
      </c>
    </row>
    <row r="1362" spans="1:18">
      <c r="A1362">
        <v>1361</v>
      </c>
      <c r="B1362" t="s">
        <v>1864</v>
      </c>
      <c r="C1362" t="s">
        <v>30</v>
      </c>
      <c r="D1362">
        <v>44</v>
      </c>
      <c r="E1362" t="str">
        <f t="shared" si="41"/>
        <v>adult</v>
      </c>
      <c r="F1362" s="3">
        <v>44869</v>
      </c>
      <c r="G1362" s="3" t="str">
        <f t="shared" si="42"/>
        <v>Nov</v>
      </c>
      <c r="H1362" t="s">
        <v>204</v>
      </c>
      <c r="I1362" t="s">
        <v>41</v>
      </c>
      <c r="J1362" t="s">
        <v>32</v>
      </c>
      <c r="K1362" t="s">
        <v>42</v>
      </c>
      <c r="L1362">
        <v>1</v>
      </c>
      <c r="M1362">
        <v>573</v>
      </c>
      <c r="N1362" t="s">
        <v>24</v>
      </c>
      <c r="O1362" t="s">
        <v>279</v>
      </c>
      <c r="P1362" t="s">
        <v>280</v>
      </c>
      <c r="Q1362" t="s">
        <v>27</v>
      </c>
      <c r="R1362" t="s">
        <v>28</v>
      </c>
    </row>
    <row r="1363" spans="1:18">
      <c r="A1363">
        <v>1362</v>
      </c>
      <c r="B1363" t="s">
        <v>1865</v>
      </c>
      <c r="C1363" t="s">
        <v>51</v>
      </c>
      <c r="D1363">
        <v>19</v>
      </c>
      <c r="E1363" t="str">
        <f t="shared" si="41"/>
        <v>Teenager</v>
      </c>
      <c r="F1363" s="3">
        <v>44869</v>
      </c>
      <c r="G1363" s="3" t="str">
        <f t="shared" si="42"/>
        <v>Nov</v>
      </c>
      <c r="H1363" t="s">
        <v>20</v>
      </c>
      <c r="I1363" t="s">
        <v>41</v>
      </c>
      <c r="J1363" t="s">
        <v>48</v>
      </c>
      <c r="K1363" t="s">
        <v>58</v>
      </c>
      <c r="L1363">
        <v>1</v>
      </c>
      <c r="M1363">
        <v>690</v>
      </c>
      <c r="N1363" t="s">
        <v>24</v>
      </c>
      <c r="O1363" t="s">
        <v>71</v>
      </c>
      <c r="P1363" t="s">
        <v>72</v>
      </c>
      <c r="Q1363" t="s">
        <v>27</v>
      </c>
      <c r="R1363" t="s">
        <v>28</v>
      </c>
    </row>
    <row r="1364" spans="1:18">
      <c r="A1364">
        <v>1363</v>
      </c>
      <c r="B1364" t="s">
        <v>1866</v>
      </c>
      <c r="C1364" t="s">
        <v>30</v>
      </c>
      <c r="D1364">
        <v>29</v>
      </c>
      <c r="E1364" t="str">
        <f t="shared" si="41"/>
        <v>young adult</v>
      </c>
      <c r="F1364" s="3">
        <v>44869</v>
      </c>
      <c r="G1364" s="3" t="str">
        <f t="shared" si="42"/>
        <v>Nov</v>
      </c>
      <c r="H1364" t="s">
        <v>20</v>
      </c>
      <c r="I1364" t="s">
        <v>41</v>
      </c>
      <c r="J1364" t="s">
        <v>22</v>
      </c>
      <c r="K1364" t="s">
        <v>33</v>
      </c>
      <c r="L1364">
        <v>1</v>
      </c>
      <c r="M1364">
        <v>441</v>
      </c>
      <c r="N1364" t="s">
        <v>24</v>
      </c>
      <c r="O1364" t="s">
        <v>173</v>
      </c>
      <c r="P1364" t="s">
        <v>1180</v>
      </c>
      <c r="Q1364" t="s">
        <v>27</v>
      </c>
      <c r="R1364" t="s">
        <v>28</v>
      </c>
    </row>
    <row r="1365" spans="1:18">
      <c r="A1365">
        <v>1364</v>
      </c>
      <c r="B1365" t="s">
        <v>1866</v>
      </c>
      <c r="C1365" t="s">
        <v>30</v>
      </c>
      <c r="D1365">
        <v>34</v>
      </c>
      <c r="E1365" t="str">
        <f t="shared" si="41"/>
        <v>adult</v>
      </c>
      <c r="F1365" s="3">
        <v>44869</v>
      </c>
      <c r="G1365" s="3" t="str">
        <f t="shared" si="42"/>
        <v>Nov</v>
      </c>
      <c r="H1365" t="s">
        <v>20</v>
      </c>
      <c r="I1365" t="s">
        <v>52</v>
      </c>
      <c r="J1365" t="s">
        <v>22</v>
      </c>
      <c r="K1365" t="s">
        <v>42</v>
      </c>
      <c r="L1365">
        <v>1</v>
      </c>
      <c r="M1365">
        <v>435</v>
      </c>
      <c r="N1365" t="s">
        <v>24</v>
      </c>
      <c r="O1365" t="s">
        <v>53</v>
      </c>
      <c r="P1365" t="s">
        <v>54</v>
      </c>
      <c r="Q1365" t="s">
        <v>27</v>
      </c>
      <c r="R1365" t="s">
        <v>28</v>
      </c>
    </row>
    <row r="1366" spans="1:18">
      <c r="A1366">
        <v>1365</v>
      </c>
      <c r="B1366" t="s">
        <v>1867</v>
      </c>
      <c r="C1366" t="s">
        <v>30</v>
      </c>
      <c r="D1366">
        <v>60</v>
      </c>
      <c r="E1366" t="str">
        <f t="shared" si="41"/>
        <v>adult</v>
      </c>
      <c r="F1366" s="3">
        <v>44869</v>
      </c>
      <c r="G1366" s="3" t="str">
        <f t="shared" si="42"/>
        <v>Nov</v>
      </c>
      <c r="H1366" t="s">
        <v>204</v>
      </c>
      <c r="I1366" t="s">
        <v>21</v>
      </c>
      <c r="J1366" t="s">
        <v>155</v>
      </c>
      <c r="K1366" t="s">
        <v>156</v>
      </c>
      <c r="L1366">
        <v>1</v>
      </c>
      <c r="M1366">
        <v>1075</v>
      </c>
      <c r="N1366" t="s">
        <v>24</v>
      </c>
      <c r="O1366" t="s">
        <v>100</v>
      </c>
      <c r="P1366" t="s">
        <v>866</v>
      </c>
      <c r="Q1366" t="s">
        <v>27</v>
      </c>
      <c r="R1366" t="s">
        <v>28</v>
      </c>
    </row>
    <row r="1367" spans="1:18">
      <c r="A1367">
        <v>1366</v>
      </c>
      <c r="B1367" t="s">
        <v>1868</v>
      </c>
      <c r="C1367" t="s">
        <v>30</v>
      </c>
      <c r="D1367">
        <v>30</v>
      </c>
      <c r="E1367" t="str">
        <f t="shared" si="41"/>
        <v>young adult</v>
      </c>
      <c r="F1367" s="3">
        <v>44869</v>
      </c>
      <c r="G1367" s="3" t="str">
        <f t="shared" si="42"/>
        <v>Nov</v>
      </c>
      <c r="H1367" t="s">
        <v>20</v>
      </c>
      <c r="I1367" t="s">
        <v>47</v>
      </c>
      <c r="J1367" t="s">
        <v>32</v>
      </c>
      <c r="K1367" t="s">
        <v>33</v>
      </c>
      <c r="L1367">
        <v>1</v>
      </c>
      <c r="M1367">
        <v>1256</v>
      </c>
      <c r="N1367" t="s">
        <v>24</v>
      </c>
      <c r="O1367" t="s">
        <v>540</v>
      </c>
      <c r="P1367" t="s">
        <v>1047</v>
      </c>
      <c r="Q1367" t="s">
        <v>27</v>
      </c>
      <c r="R1367" t="s">
        <v>28</v>
      </c>
    </row>
    <row r="1368" spans="1:18">
      <c r="A1368">
        <v>1367</v>
      </c>
      <c r="B1368" t="s">
        <v>1869</v>
      </c>
      <c r="C1368" t="s">
        <v>30</v>
      </c>
      <c r="D1368">
        <v>49</v>
      </c>
      <c r="E1368" t="str">
        <f t="shared" ref="E1368:E1431" si="43">IF(D1368&gt;=32,"adult", IF(D1368&gt;=23,"young adult", IF(D1368&gt;=18, "Teenager")))</f>
        <v>adult</v>
      </c>
      <c r="F1368" s="3">
        <v>44869</v>
      </c>
      <c r="G1368" s="3" t="str">
        <f t="shared" si="42"/>
        <v>Nov</v>
      </c>
      <c r="H1368" t="s">
        <v>20</v>
      </c>
      <c r="I1368" t="s">
        <v>47</v>
      </c>
      <c r="J1368" t="s">
        <v>32</v>
      </c>
      <c r="K1368" t="s">
        <v>89</v>
      </c>
      <c r="L1368">
        <v>1</v>
      </c>
      <c r="M1368">
        <v>560</v>
      </c>
      <c r="N1368" t="s">
        <v>24</v>
      </c>
      <c r="O1368" t="s">
        <v>53</v>
      </c>
      <c r="P1368" t="s">
        <v>54</v>
      </c>
      <c r="Q1368" t="s">
        <v>27</v>
      </c>
      <c r="R1368" t="s">
        <v>28</v>
      </c>
    </row>
    <row r="1369" spans="1:18">
      <c r="A1369">
        <v>1368</v>
      </c>
      <c r="B1369" t="s">
        <v>1870</v>
      </c>
      <c r="C1369" t="s">
        <v>30</v>
      </c>
      <c r="D1369">
        <v>28</v>
      </c>
      <c r="E1369" t="str">
        <f t="shared" si="43"/>
        <v>young adult</v>
      </c>
      <c r="F1369" s="3">
        <v>44869</v>
      </c>
      <c r="G1369" s="3" t="str">
        <f t="shared" si="42"/>
        <v>Nov</v>
      </c>
      <c r="H1369" t="s">
        <v>20</v>
      </c>
      <c r="I1369" t="s">
        <v>21</v>
      </c>
      <c r="J1369" t="s">
        <v>32</v>
      </c>
      <c r="K1369" t="s">
        <v>37</v>
      </c>
      <c r="L1369">
        <v>1</v>
      </c>
      <c r="M1369">
        <v>449</v>
      </c>
      <c r="N1369" t="s">
        <v>24</v>
      </c>
      <c r="O1369" t="s">
        <v>49</v>
      </c>
      <c r="P1369" t="s">
        <v>130</v>
      </c>
      <c r="Q1369" t="s">
        <v>27</v>
      </c>
      <c r="R1369" t="s">
        <v>28</v>
      </c>
    </row>
    <row r="1370" spans="1:18">
      <c r="A1370">
        <v>1369</v>
      </c>
      <c r="B1370" t="s">
        <v>1871</v>
      </c>
      <c r="C1370" t="s">
        <v>30</v>
      </c>
      <c r="D1370">
        <v>23</v>
      </c>
      <c r="E1370" t="str">
        <f t="shared" si="43"/>
        <v>young adult</v>
      </c>
      <c r="F1370" s="3">
        <v>44869</v>
      </c>
      <c r="G1370" s="3" t="str">
        <f t="shared" si="42"/>
        <v>Nov</v>
      </c>
      <c r="H1370" t="s">
        <v>20</v>
      </c>
      <c r="I1370" t="s">
        <v>41</v>
      </c>
      <c r="J1370" t="s">
        <v>22</v>
      </c>
      <c r="K1370" t="s">
        <v>555</v>
      </c>
      <c r="L1370">
        <v>1</v>
      </c>
      <c r="M1370">
        <v>453</v>
      </c>
      <c r="N1370" t="s">
        <v>24</v>
      </c>
      <c r="O1370" t="s">
        <v>60</v>
      </c>
      <c r="P1370" t="s">
        <v>212</v>
      </c>
      <c r="Q1370" t="s">
        <v>27</v>
      </c>
      <c r="R1370" t="s">
        <v>28</v>
      </c>
    </row>
    <row r="1371" spans="1:18">
      <c r="A1371">
        <v>1370</v>
      </c>
      <c r="B1371" t="s">
        <v>1872</v>
      </c>
      <c r="C1371" t="s">
        <v>51</v>
      </c>
      <c r="D1371">
        <v>39</v>
      </c>
      <c r="E1371" t="str">
        <f t="shared" si="43"/>
        <v>adult</v>
      </c>
      <c r="F1371" s="3">
        <v>44869</v>
      </c>
      <c r="G1371" s="3" t="str">
        <f t="shared" si="42"/>
        <v>Nov</v>
      </c>
      <c r="H1371" t="s">
        <v>20</v>
      </c>
      <c r="I1371" t="s">
        <v>52</v>
      </c>
      <c r="J1371" t="s">
        <v>48</v>
      </c>
      <c r="K1371" t="s">
        <v>33</v>
      </c>
      <c r="L1371">
        <v>1</v>
      </c>
      <c r="M1371">
        <v>743</v>
      </c>
      <c r="N1371" t="s">
        <v>24</v>
      </c>
      <c r="O1371" t="s">
        <v>49</v>
      </c>
      <c r="P1371" t="s">
        <v>85</v>
      </c>
      <c r="Q1371" t="s">
        <v>27</v>
      </c>
      <c r="R1371" t="s">
        <v>28</v>
      </c>
    </row>
    <row r="1372" spans="1:18">
      <c r="A1372">
        <v>1371</v>
      </c>
      <c r="B1372" t="s">
        <v>1873</v>
      </c>
      <c r="C1372" t="s">
        <v>30</v>
      </c>
      <c r="D1372">
        <v>62</v>
      </c>
      <c r="E1372" t="str">
        <f t="shared" si="43"/>
        <v>adult</v>
      </c>
      <c r="F1372" s="3">
        <v>44869</v>
      </c>
      <c r="G1372" s="3" t="str">
        <f t="shared" si="42"/>
        <v>Nov</v>
      </c>
      <c r="H1372" t="s">
        <v>20</v>
      </c>
      <c r="I1372" t="s">
        <v>56</v>
      </c>
      <c r="J1372" t="s">
        <v>22</v>
      </c>
      <c r="K1372" t="s">
        <v>33</v>
      </c>
      <c r="L1372">
        <v>1</v>
      </c>
      <c r="M1372">
        <v>787</v>
      </c>
      <c r="N1372" t="s">
        <v>24</v>
      </c>
      <c r="O1372" t="s">
        <v>49</v>
      </c>
      <c r="P1372" t="s">
        <v>130</v>
      </c>
      <c r="Q1372" t="s">
        <v>27</v>
      </c>
      <c r="R1372" t="s">
        <v>28</v>
      </c>
    </row>
    <row r="1373" spans="1:18">
      <c r="A1373">
        <v>1372</v>
      </c>
      <c r="B1373" t="s">
        <v>1874</v>
      </c>
      <c r="C1373" t="s">
        <v>30</v>
      </c>
      <c r="D1373">
        <v>36</v>
      </c>
      <c r="E1373" t="str">
        <f t="shared" si="43"/>
        <v>adult</v>
      </c>
      <c r="F1373" s="3">
        <v>44869</v>
      </c>
      <c r="G1373" s="3" t="str">
        <f t="shared" si="42"/>
        <v>Nov</v>
      </c>
      <c r="H1373" t="s">
        <v>20</v>
      </c>
      <c r="I1373" t="s">
        <v>52</v>
      </c>
      <c r="J1373" t="s">
        <v>32</v>
      </c>
      <c r="K1373" t="s">
        <v>37</v>
      </c>
      <c r="L1373">
        <v>1</v>
      </c>
      <c r="M1373">
        <v>635</v>
      </c>
      <c r="N1373" t="s">
        <v>24</v>
      </c>
      <c r="O1373" t="s">
        <v>53</v>
      </c>
      <c r="P1373" t="s">
        <v>1875</v>
      </c>
      <c r="Q1373" t="s">
        <v>27</v>
      </c>
      <c r="R1373" t="s">
        <v>28</v>
      </c>
    </row>
    <row r="1374" spans="1:18">
      <c r="A1374">
        <v>1373</v>
      </c>
      <c r="B1374" t="s">
        <v>1876</v>
      </c>
      <c r="C1374" t="s">
        <v>51</v>
      </c>
      <c r="D1374">
        <v>22</v>
      </c>
      <c r="E1374" t="str">
        <f t="shared" si="43"/>
        <v>Teenager</v>
      </c>
      <c r="F1374" s="3">
        <v>44869</v>
      </c>
      <c r="G1374" s="3" t="str">
        <f t="shared" si="42"/>
        <v>Nov</v>
      </c>
      <c r="H1374" t="s">
        <v>20</v>
      </c>
      <c r="I1374" t="s">
        <v>41</v>
      </c>
      <c r="J1374" t="s">
        <v>32</v>
      </c>
      <c r="K1374" t="s">
        <v>58</v>
      </c>
      <c r="L1374">
        <v>1</v>
      </c>
      <c r="M1374">
        <v>635</v>
      </c>
      <c r="N1374" t="s">
        <v>24</v>
      </c>
      <c r="O1374" t="s">
        <v>82</v>
      </c>
      <c r="P1374" t="s">
        <v>1877</v>
      </c>
      <c r="Q1374" t="s">
        <v>27</v>
      </c>
      <c r="R1374" t="s">
        <v>28</v>
      </c>
    </row>
    <row r="1375" spans="1:18">
      <c r="A1375">
        <v>1374</v>
      </c>
      <c r="B1375" t="s">
        <v>1876</v>
      </c>
      <c r="C1375" t="s">
        <v>51</v>
      </c>
      <c r="D1375">
        <v>41</v>
      </c>
      <c r="E1375" t="str">
        <f t="shared" si="43"/>
        <v>adult</v>
      </c>
      <c r="F1375" s="3">
        <v>44869</v>
      </c>
      <c r="G1375" s="3" t="str">
        <f t="shared" si="42"/>
        <v>Nov</v>
      </c>
      <c r="H1375" t="s">
        <v>20</v>
      </c>
      <c r="I1375" t="s">
        <v>74</v>
      </c>
      <c r="J1375" t="s">
        <v>32</v>
      </c>
      <c r="K1375" t="s">
        <v>37</v>
      </c>
      <c r="L1375">
        <v>1</v>
      </c>
      <c r="M1375">
        <v>543</v>
      </c>
      <c r="N1375" t="s">
        <v>24</v>
      </c>
      <c r="O1375" t="s">
        <v>105</v>
      </c>
      <c r="P1375" t="s">
        <v>106</v>
      </c>
      <c r="Q1375" t="s">
        <v>27</v>
      </c>
      <c r="R1375" t="s">
        <v>28</v>
      </c>
    </row>
    <row r="1376" spans="1:18">
      <c r="A1376">
        <v>1375</v>
      </c>
      <c r="B1376" t="s">
        <v>1878</v>
      </c>
      <c r="C1376" t="s">
        <v>30</v>
      </c>
      <c r="D1376">
        <v>42</v>
      </c>
      <c r="E1376" t="str">
        <f t="shared" si="43"/>
        <v>adult</v>
      </c>
      <c r="F1376" s="3">
        <v>44869</v>
      </c>
      <c r="G1376" s="3" t="str">
        <f t="shared" si="42"/>
        <v>Nov</v>
      </c>
      <c r="H1376" t="s">
        <v>93</v>
      </c>
      <c r="I1376" t="s">
        <v>41</v>
      </c>
      <c r="J1376" t="s">
        <v>64</v>
      </c>
      <c r="K1376" t="s">
        <v>23</v>
      </c>
      <c r="L1376">
        <v>1</v>
      </c>
      <c r="M1376">
        <v>446</v>
      </c>
      <c r="N1376" t="s">
        <v>24</v>
      </c>
      <c r="O1376" t="s">
        <v>105</v>
      </c>
      <c r="P1376" t="s">
        <v>559</v>
      </c>
      <c r="Q1376" t="s">
        <v>27</v>
      </c>
      <c r="R1376" t="s">
        <v>28</v>
      </c>
    </row>
    <row r="1377" spans="1:18">
      <c r="A1377">
        <v>1376</v>
      </c>
      <c r="B1377" t="s">
        <v>1879</v>
      </c>
      <c r="C1377" t="s">
        <v>51</v>
      </c>
      <c r="D1377">
        <v>24</v>
      </c>
      <c r="E1377" t="str">
        <f t="shared" si="43"/>
        <v>young adult</v>
      </c>
      <c r="F1377" s="3">
        <v>44869</v>
      </c>
      <c r="G1377" s="3" t="str">
        <f t="shared" si="42"/>
        <v>Nov</v>
      </c>
      <c r="H1377" t="s">
        <v>20</v>
      </c>
      <c r="I1377" t="s">
        <v>56</v>
      </c>
      <c r="J1377" t="s">
        <v>32</v>
      </c>
      <c r="K1377" t="s">
        <v>81</v>
      </c>
      <c r="L1377">
        <v>1</v>
      </c>
      <c r="M1377">
        <v>1115</v>
      </c>
      <c r="N1377" t="s">
        <v>24</v>
      </c>
      <c r="O1377" t="s">
        <v>75</v>
      </c>
      <c r="P1377" t="s">
        <v>76</v>
      </c>
      <c r="Q1377" t="s">
        <v>27</v>
      </c>
      <c r="R1377" t="s">
        <v>28</v>
      </c>
    </row>
    <row r="1378" spans="1:18">
      <c r="A1378">
        <v>1377</v>
      </c>
      <c r="B1378" t="s">
        <v>1880</v>
      </c>
      <c r="C1378" t="s">
        <v>30</v>
      </c>
      <c r="D1378">
        <v>21</v>
      </c>
      <c r="E1378" t="str">
        <f t="shared" si="43"/>
        <v>Teenager</v>
      </c>
      <c r="F1378" s="3">
        <v>44869</v>
      </c>
      <c r="G1378" s="3" t="str">
        <f t="shared" si="42"/>
        <v>Nov</v>
      </c>
      <c r="H1378" t="s">
        <v>20</v>
      </c>
      <c r="I1378" t="s">
        <v>41</v>
      </c>
      <c r="J1378" t="s">
        <v>64</v>
      </c>
      <c r="K1378" t="s">
        <v>37</v>
      </c>
      <c r="L1378">
        <v>1</v>
      </c>
      <c r="M1378">
        <v>361</v>
      </c>
      <c r="N1378" t="s">
        <v>24</v>
      </c>
      <c r="O1378" t="s">
        <v>43</v>
      </c>
      <c r="P1378" t="s">
        <v>108</v>
      </c>
      <c r="Q1378" t="s">
        <v>27</v>
      </c>
      <c r="R1378" t="s">
        <v>28</v>
      </c>
    </row>
    <row r="1379" spans="1:18">
      <c r="A1379">
        <v>1378</v>
      </c>
      <c r="B1379" t="s">
        <v>1881</v>
      </c>
      <c r="C1379" t="s">
        <v>30</v>
      </c>
      <c r="D1379">
        <v>32</v>
      </c>
      <c r="E1379" t="str">
        <f t="shared" si="43"/>
        <v>adult</v>
      </c>
      <c r="F1379" s="3">
        <v>44869</v>
      </c>
      <c r="G1379" s="3" t="str">
        <f t="shared" si="42"/>
        <v>Nov</v>
      </c>
      <c r="H1379" t="s">
        <v>20</v>
      </c>
      <c r="I1379" t="s">
        <v>41</v>
      </c>
      <c r="J1379" t="s">
        <v>64</v>
      </c>
      <c r="K1379" t="s">
        <v>37</v>
      </c>
      <c r="L1379">
        <v>1</v>
      </c>
      <c r="M1379">
        <v>299</v>
      </c>
      <c r="N1379" t="s">
        <v>24</v>
      </c>
      <c r="O1379" t="s">
        <v>34</v>
      </c>
      <c r="P1379" t="s">
        <v>857</v>
      </c>
      <c r="Q1379" t="s">
        <v>27</v>
      </c>
      <c r="R1379" t="s">
        <v>28</v>
      </c>
    </row>
    <row r="1380" spans="1:18">
      <c r="A1380">
        <v>1379</v>
      </c>
      <c r="B1380" t="s">
        <v>1882</v>
      </c>
      <c r="C1380" t="s">
        <v>30</v>
      </c>
      <c r="D1380">
        <v>54</v>
      </c>
      <c r="E1380" t="str">
        <f t="shared" si="43"/>
        <v>adult</v>
      </c>
      <c r="F1380" s="3">
        <v>44869</v>
      </c>
      <c r="G1380" s="3" t="str">
        <f t="shared" si="42"/>
        <v>Nov</v>
      </c>
      <c r="H1380" t="s">
        <v>20</v>
      </c>
      <c r="I1380" t="s">
        <v>21</v>
      </c>
      <c r="J1380" t="s">
        <v>32</v>
      </c>
      <c r="K1380" t="s">
        <v>81</v>
      </c>
      <c r="L1380">
        <v>1</v>
      </c>
      <c r="M1380">
        <v>612</v>
      </c>
      <c r="N1380" t="s">
        <v>24</v>
      </c>
      <c r="O1380" t="s">
        <v>78</v>
      </c>
      <c r="P1380" t="s">
        <v>465</v>
      </c>
      <c r="Q1380" t="s">
        <v>27</v>
      </c>
      <c r="R1380" t="s">
        <v>28</v>
      </c>
    </row>
    <row r="1381" spans="1:18">
      <c r="A1381">
        <v>1380</v>
      </c>
      <c r="B1381" t="s">
        <v>1883</v>
      </c>
      <c r="C1381" t="s">
        <v>30</v>
      </c>
      <c r="D1381">
        <v>19</v>
      </c>
      <c r="E1381" t="str">
        <f t="shared" si="43"/>
        <v>Teenager</v>
      </c>
      <c r="F1381" s="3">
        <v>44869</v>
      </c>
      <c r="G1381" s="3" t="str">
        <f t="shared" si="42"/>
        <v>Nov</v>
      </c>
      <c r="H1381" t="s">
        <v>20</v>
      </c>
      <c r="I1381" t="s">
        <v>21</v>
      </c>
      <c r="J1381" t="s">
        <v>22</v>
      </c>
      <c r="K1381" t="s">
        <v>37</v>
      </c>
      <c r="L1381">
        <v>1</v>
      </c>
      <c r="M1381">
        <v>424</v>
      </c>
      <c r="N1381" t="s">
        <v>24</v>
      </c>
      <c r="O1381" t="s">
        <v>386</v>
      </c>
      <c r="P1381" t="s">
        <v>1884</v>
      </c>
      <c r="Q1381" t="s">
        <v>27</v>
      </c>
      <c r="R1381" t="s">
        <v>28</v>
      </c>
    </row>
    <row r="1382" spans="1:18">
      <c r="A1382">
        <v>1381</v>
      </c>
      <c r="B1382" t="s">
        <v>1885</v>
      </c>
      <c r="C1382" t="s">
        <v>51</v>
      </c>
      <c r="D1382">
        <v>36</v>
      </c>
      <c r="E1382" t="str">
        <f t="shared" si="43"/>
        <v>adult</v>
      </c>
      <c r="F1382" s="3">
        <v>44869</v>
      </c>
      <c r="G1382" s="3" t="str">
        <f t="shared" si="42"/>
        <v>Nov</v>
      </c>
      <c r="H1382" t="s">
        <v>20</v>
      </c>
      <c r="I1382" t="s">
        <v>74</v>
      </c>
      <c r="J1382" t="s">
        <v>48</v>
      </c>
      <c r="K1382" t="s">
        <v>33</v>
      </c>
      <c r="L1382">
        <v>1</v>
      </c>
      <c r="M1382">
        <v>807</v>
      </c>
      <c r="N1382" t="s">
        <v>24</v>
      </c>
      <c r="O1382" t="s">
        <v>53</v>
      </c>
      <c r="P1382" t="s">
        <v>54</v>
      </c>
      <c r="Q1382" t="s">
        <v>27</v>
      </c>
      <c r="R1382" t="s">
        <v>28</v>
      </c>
    </row>
    <row r="1383" spans="1:18">
      <c r="A1383">
        <v>1382</v>
      </c>
      <c r="B1383" t="s">
        <v>1886</v>
      </c>
      <c r="C1383" t="s">
        <v>30</v>
      </c>
      <c r="D1383">
        <v>46</v>
      </c>
      <c r="E1383" t="str">
        <f t="shared" si="43"/>
        <v>adult</v>
      </c>
      <c r="F1383" s="3">
        <v>44869</v>
      </c>
      <c r="G1383" s="3" t="str">
        <f t="shared" si="42"/>
        <v>Nov</v>
      </c>
      <c r="H1383" t="s">
        <v>20</v>
      </c>
      <c r="I1383" t="s">
        <v>41</v>
      </c>
      <c r="J1383" t="s">
        <v>22</v>
      </c>
      <c r="K1383" t="s">
        <v>58</v>
      </c>
      <c r="L1383">
        <v>1</v>
      </c>
      <c r="M1383">
        <v>491</v>
      </c>
      <c r="N1383" t="s">
        <v>24</v>
      </c>
      <c r="O1383" t="s">
        <v>71</v>
      </c>
      <c r="P1383" t="s">
        <v>72</v>
      </c>
      <c r="Q1383" t="s">
        <v>27</v>
      </c>
      <c r="R1383" t="s">
        <v>28</v>
      </c>
    </row>
    <row r="1384" spans="1:18">
      <c r="A1384">
        <v>1383</v>
      </c>
      <c r="B1384" t="s">
        <v>1887</v>
      </c>
      <c r="C1384" t="s">
        <v>51</v>
      </c>
      <c r="D1384">
        <v>26</v>
      </c>
      <c r="E1384" t="str">
        <f t="shared" si="43"/>
        <v>young adult</v>
      </c>
      <c r="F1384" s="3">
        <v>44869</v>
      </c>
      <c r="G1384" s="3" t="str">
        <f t="shared" si="42"/>
        <v>Nov</v>
      </c>
      <c r="H1384" t="s">
        <v>20</v>
      </c>
      <c r="I1384" t="s">
        <v>41</v>
      </c>
      <c r="J1384" t="s">
        <v>48</v>
      </c>
      <c r="K1384" t="s">
        <v>89</v>
      </c>
      <c r="L1384">
        <v>1</v>
      </c>
      <c r="M1384">
        <v>771</v>
      </c>
      <c r="N1384" t="s">
        <v>24</v>
      </c>
      <c r="O1384" t="s">
        <v>173</v>
      </c>
      <c r="P1384" t="s">
        <v>1888</v>
      </c>
      <c r="Q1384" t="s">
        <v>27</v>
      </c>
      <c r="R1384" t="s">
        <v>28</v>
      </c>
    </row>
    <row r="1385" spans="1:18">
      <c r="A1385">
        <v>1384</v>
      </c>
      <c r="B1385" t="s">
        <v>1889</v>
      </c>
      <c r="C1385" t="s">
        <v>30</v>
      </c>
      <c r="D1385">
        <v>31</v>
      </c>
      <c r="E1385" t="str">
        <f t="shared" si="43"/>
        <v>young adult</v>
      </c>
      <c r="F1385" s="3">
        <v>44869</v>
      </c>
      <c r="G1385" s="3" t="str">
        <f t="shared" si="42"/>
        <v>Nov</v>
      </c>
      <c r="H1385" t="s">
        <v>20</v>
      </c>
      <c r="I1385" t="s">
        <v>41</v>
      </c>
      <c r="J1385" t="s">
        <v>22</v>
      </c>
      <c r="K1385" t="s">
        <v>33</v>
      </c>
      <c r="L1385">
        <v>1</v>
      </c>
      <c r="M1385">
        <v>349</v>
      </c>
      <c r="N1385" t="s">
        <v>24</v>
      </c>
      <c r="O1385" t="s">
        <v>90</v>
      </c>
      <c r="P1385" t="s">
        <v>1890</v>
      </c>
      <c r="Q1385" t="s">
        <v>27</v>
      </c>
      <c r="R1385" t="s">
        <v>28</v>
      </c>
    </row>
    <row r="1386" spans="1:18">
      <c r="A1386">
        <v>1385</v>
      </c>
      <c r="B1386" t="s">
        <v>1891</v>
      </c>
      <c r="C1386" t="s">
        <v>30</v>
      </c>
      <c r="D1386">
        <v>64</v>
      </c>
      <c r="E1386" t="str">
        <f t="shared" si="43"/>
        <v>adult</v>
      </c>
      <c r="F1386" s="3">
        <v>44869</v>
      </c>
      <c r="G1386" s="3" t="str">
        <f t="shared" si="42"/>
        <v>Nov</v>
      </c>
      <c r="H1386" t="s">
        <v>20</v>
      </c>
      <c r="I1386" t="s">
        <v>21</v>
      </c>
      <c r="J1386" t="s">
        <v>22</v>
      </c>
      <c r="K1386" t="s">
        <v>89</v>
      </c>
      <c r="L1386">
        <v>1</v>
      </c>
      <c r="M1386">
        <v>568</v>
      </c>
      <c r="N1386" t="s">
        <v>24</v>
      </c>
      <c r="O1386" t="s">
        <v>43</v>
      </c>
      <c r="P1386" t="s">
        <v>108</v>
      </c>
      <c r="Q1386" t="s">
        <v>27</v>
      </c>
      <c r="R1386" t="s">
        <v>28</v>
      </c>
    </row>
    <row r="1387" spans="1:18">
      <c r="A1387">
        <v>1386</v>
      </c>
      <c r="B1387" t="s">
        <v>1892</v>
      </c>
      <c r="C1387" t="s">
        <v>30</v>
      </c>
      <c r="D1387">
        <v>43</v>
      </c>
      <c r="E1387" t="str">
        <f t="shared" si="43"/>
        <v>adult</v>
      </c>
      <c r="F1387" s="3">
        <v>44869</v>
      </c>
      <c r="G1387" s="3" t="str">
        <f t="shared" si="42"/>
        <v>Nov</v>
      </c>
      <c r="H1387" t="s">
        <v>20</v>
      </c>
      <c r="I1387" t="s">
        <v>41</v>
      </c>
      <c r="J1387" t="s">
        <v>22</v>
      </c>
      <c r="K1387" t="s">
        <v>23</v>
      </c>
      <c r="L1387">
        <v>1</v>
      </c>
      <c r="M1387">
        <v>442</v>
      </c>
      <c r="N1387" t="s">
        <v>24</v>
      </c>
      <c r="O1387" t="s">
        <v>49</v>
      </c>
      <c r="P1387" t="s">
        <v>130</v>
      </c>
      <c r="Q1387" t="s">
        <v>27</v>
      </c>
      <c r="R1387" t="s">
        <v>28</v>
      </c>
    </row>
    <row r="1388" spans="1:18">
      <c r="A1388">
        <v>1387</v>
      </c>
      <c r="B1388" t="s">
        <v>1893</v>
      </c>
      <c r="C1388" t="s">
        <v>30</v>
      </c>
      <c r="D1388">
        <v>75</v>
      </c>
      <c r="E1388" t="str">
        <f t="shared" si="43"/>
        <v>adult</v>
      </c>
      <c r="F1388" s="3">
        <v>44869</v>
      </c>
      <c r="G1388" s="3" t="str">
        <f t="shared" si="42"/>
        <v>Nov</v>
      </c>
      <c r="H1388" t="s">
        <v>20</v>
      </c>
      <c r="I1388" t="s">
        <v>41</v>
      </c>
      <c r="J1388" t="s">
        <v>22</v>
      </c>
      <c r="K1388" t="s">
        <v>23</v>
      </c>
      <c r="L1388">
        <v>1</v>
      </c>
      <c r="M1388">
        <v>517</v>
      </c>
      <c r="N1388" t="s">
        <v>24</v>
      </c>
      <c r="O1388" t="s">
        <v>38</v>
      </c>
      <c r="P1388" t="s">
        <v>1250</v>
      </c>
      <c r="Q1388" t="s">
        <v>27</v>
      </c>
      <c r="R1388" t="s">
        <v>28</v>
      </c>
    </row>
    <row r="1389" spans="1:18">
      <c r="A1389">
        <v>1388</v>
      </c>
      <c r="B1389" t="s">
        <v>1894</v>
      </c>
      <c r="C1389" t="s">
        <v>30</v>
      </c>
      <c r="D1389">
        <v>44</v>
      </c>
      <c r="E1389" t="str">
        <f t="shared" si="43"/>
        <v>adult</v>
      </c>
      <c r="F1389" s="3">
        <v>44869</v>
      </c>
      <c r="G1389" s="3" t="str">
        <f t="shared" si="42"/>
        <v>Nov</v>
      </c>
      <c r="H1389" t="s">
        <v>168</v>
      </c>
      <c r="I1389" t="s">
        <v>41</v>
      </c>
      <c r="J1389" t="s">
        <v>22</v>
      </c>
      <c r="K1389" t="s">
        <v>58</v>
      </c>
      <c r="L1389">
        <v>1</v>
      </c>
      <c r="M1389">
        <v>333</v>
      </c>
      <c r="N1389" t="s">
        <v>24</v>
      </c>
      <c r="O1389" t="s">
        <v>49</v>
      </c>
      <c r="P1389" t="s">
        <v>85</v>
      </c>
      <c r="Q1389" t="s">
        <v>27</v>
      </c>
      <c r="R1389" t="s">
        <v>28</v>
      </c>
    </row>
    <row r="1390" spans="1:18">
      <c r="A1390">
        <v>1389</v>
      </c>
      <c r="B1390" t="s">
        <v>1895</v>
      </c>
      <c r="C1390" t="s">
        <v>30</v>
      </c>
      <c r="D1390">
        <v>22</v>
      </c>
      <c r="E1390" t="str">
        <f t="shared" si="43"/>
        <v>Teenager</v>
      </c>
      <c r="F1390" s="3">
        <v>44869</v>
      </c>
      <c r="G1390" s="3" t="str">
        <f t="shared" si="42"/>
        <v>Nov</v>
      </c>
      <c r="H1390" t="s">
        <v>168</v>
      </c>
      <c r="I1390" t="s">
        <v>41</v>
      </c>
      <c r="J1390" t="s">
        <v>32</v>
      </c>
      <c r="K1390" t="s">
        <v>37</v>
      </c>
      <c r="L1390">
        <v>1</v>
      </c>
      <c r="M1390">
        <v>895</v>
      </c>
      <c r="N1390" t="s">
        <v>24</v>
      </c>
      <c r="O1390" t="s">
        <v>71</v>
      </c>
      <c r="P1390" t="s">
        <v>72</v>
      </c>
      <c r="Q1390" t="s">
        <v>27</v>
      </c>
      <c r="R1390" t="s">
        <v>28</v>
      </c>
    </row>
    <row r="1391" spans="1:18">
      <c r="A1391">
        <v>1390</v>
      </c>
      <c r="B1391" t="s">
        <v>1896</v>
      </c>
      <c r="C1391" t="s">
        <v>30</v>
      </c>
      <c r="D1391">
        <v>28</v>
      </c>
      <c r="E1391" t="str">
        <f t="shared" si="43"/>
        <v>young adult</v>
      </c>
      <c r="F1391" s="3">
        <v>44869</v>
      </c>
      <c r="G1391" s="3" t="str">
        <f t="shared" si="42"/>
        <v>Nov</v>
      </c>
      <c r="H1391" t="s">
        <v>168</v>
      </c>
      <c r="I1391" t="s">
        <v>74</v>
      </c>
      <c r="J1391" t="s">
        <v>22</v>
      </c>
      <c r="K1391" t="s">
        <v>23</v>
      </c>
      <c r="L1391">
        <v>1</v>
      </c>
      <c r="M1391">
        <v>310</v>
      </c>
      <c r="N1391" t="s">
        <v>24</v>
      </c>
      <c r="O1391" t="s">
        <v>115</v>
      </c>
      <c r="P1391" t="s">
        <v>1897</v>
      </c>
      <c r="Q1391" t="s">
        <v>27</v>
      </c>
      <c r="R1391" t="s">
        <v>28</v>
      </c>
    </row>
    <row r="1392" spans="1:18">
      <c r="A1392">
        <v>1391</v>
      </c>
      <c r="B1392" t="s">
        <v>1898</v>
      </c>
      <c r="C1392" t="s">
        <v>30</v>
      </c>
      <c r="D1392">
        <v>66</v>
      </c>
      <c r="E1392" t="str">
        <f t="shared" si="43"/>
        <v>adult</v>
      </c>
      <c r="F1392" s="3">
        <v>44869</v>
      </c>
      <c r="G1392" s="3" t="str">
        <f t="shared" si="42"/>
        <v>Nov</v>
      </c>
      <c r="H1392" t="s">
        <v>20</v>
      </c>
      <c r="I1392" t="s">
        <v>41</v>
      </c>
      <c r="J1392" t="s">
        <v>22</v>
      </c>
      <c r="K1392" t="s">
        <v>33</v>
      </c>
      <c r="L1392">
        <v>1</v>
      </c>
      <c r="M1392">
        <v>517</v>
      </c>
      <c r="N1392" t="s">
        <v>24</v>
      </c>
      <c r="O1392" t="s">
        <v>71</v>
      </c>
      <c r="P1392" t="s">
        <v>1899</v>
      </c>
      <c r="Q1392" t="s">
        <v>27</v>
      </c>
      <c r="R1392" t="s">
        <v>28</v>
      </c>
    </row>
    <row r="1393" spans="1:18">
      <c r="A1393">
        <v>1392</v>
      </c>
      <c r="B1393" t="s">
        <v>1900</v>
      </c>
      <c r="C1393" t="s">
        <v>30</v>
      </c>
      <c r="D1393">
        <v>41</v>
      </c>
      <c r="E1393" t="str">
        <f t="shared" si="43"/>
        <v>adult</v>
      </c>
      <c r="F1393" s="3">
        <v>44869</v>
      </c>
      <c r="G1393" s="3" t="str">
        <f t="shared" si="42"/>
        <v>Nov</v>
      </c>
      <c r="H1393" t="s">
        <v>20</v>
      </c>
      <c r="I1393" t="s">
        <v>56</v>
      </c>
      <c r="J1393" t="s">
        <v>32</v>
      </c>
      <c r="K1393" t="s">
        <v>42</v>
      </c>
      <c r="L1393">
        <v>1</v>
      </c>
      <c r="M1393">
        <v>1299</v>
      </c>
      <c r="N1393" t="s">
        <v>24</v>
      </c>
      <c r="O1393" t="s">
        <v>60</v>
      </c>
      <c r="P1393" t="s">
        <v>212</v>
      </c>
      <c r="Q1393" t="s">
        <v>27</v>
      </c>
      <c r="R1393" t="s">
        <v>28</v>
      </c>
    </row>
    <row r="1394" spans="1:18">
      <c r="A1394">
        <v>1393</v>
      </c>
      <c r="B1394" t="s">
        <v>1901</v>
      </c>
      <c r="C1394" t="s">
        <v>51</v>
      </c>
      <c r="D1394">
        <v>30</v>
      </c>
      <c r="E1394" t="str">
        <f t="shared" si="43"/>
        <v>young adult</v>
      </c>
      <c r="F1394" s="3">
        <v>44869</v>
      </c>
      <c r="G1394" s="3" t="str">
        <f t="shared" si="42"/>
        <v>Nov</v>
      </c>
      <c r="H1394" t="s">
        <v>20</v>
      </c>
      <c r="I1394" t="s">
        <v>41</v>
      </c>
      <c r="J1394" t="s">
        <v>48</v>
      </c>
      <c r="K1394" t="s">
        <v>58</v>
      </c>
      <c r="L1394">
        <v>1</v>
      </c>
      <c r="M1394">
        <v>807</v>
      </c>
      <c r="N1394" t="s">
        <v>24</v>
      </c>
      <c r="O1394" t="s">
        <v>38</v>
      </c>
      <c r="P1394" t="s">
        <v>39</v>
      </c>
      <c r="Q1394" t="s">
        <v>27</v>
      </c>
      <c r="R1394" t="s">
        <v>28</v>
      </c>
    </row>
    <row r="1395" spans="1:18">
      <c r="A1395">
        <v>1394</v>
      </c>
      <c r="B1395" t="s">
        <v>1902</v>
      </c>
      <c r="C1395" t="s">
        <v>30</v>
      </c>
      <c r="D1395">
        <v>30</v>
      </c>
      <c r="E1395" t="str">
        <f t="shared" si="43"/>
        <v>young adult</v>
      </c>
      <c r="F1395" s="3">
        <v>44869</v>
      </c>
      <c r="G1395" s="3" t="str">
        <f t="shared" si="42"/>
        <v>Nov</v>
      </c>
      <c r="H1395" t="s">
        <v>20</v>
      </c>
      <c r="I1395" t="s">
        <v>21</v>
      </c>
      <c r="J1395" t="s">
        <v>32</v>
      </c>
      <c r="K1395" t="s">
        <v>81</v>
      </c>
      <c r="L1395">
        <v>1</v>
      </c>
      <c r="M1395">
        <v>967</v>
      </c>
      <c r="N1395" t="s">
        <v>24</v>
      </c>
      <c r="O1395" t="s">
        <v>90</v>
      </c>
      <c r="P1395" t="s">
        <v>1903</v>
      </c>
      <c r="Q1395" t="s">
        <v>27</v>
      </c>
      <c r="R1395" t="s">
        <v>28</v>
      </c>
    </row>
    <row r="1396" spans="1:18">
      <c r="A1396">
        <v>1395</v>
      </c>
      <c r="B1396" t="s">
        <v>1904</v>
      </c>
      <c r="C1396" t="s">
        <v>51</v>
      </c>
      <c r="D1396">
        <v>34</v>
      </c>
      <c r="E1396" t="str">
        <f t="shared" si="43"/>
        <v>adult</v>
      </c>
      <c r="F1396" s="3">
        <v>44869</v>
      </c>
      <c r="G1396" s="3" t="str">
        <f t="shared" si="42"/>
        <v>Nov</v>
      </c>
      <c r="H1396" t="s">
        <v>20</v>
      </c>
      <c r="I1396" t="s">
        <v>31</v>
      </c>
      <c r="J1396" t="s">
        <v>32</v>
      </c>
      <c r="K1396" t="s">
        <v>42</v>
      </c>
      <c r="L1396">
        <v>1</v>
      </c>
      <c r="M1396">
        <v>759</v>
      </c>
      <c r="N1396" t="s">
        <v>24</v>
      </c>
      <c r="O1396" t="s">
        <v>90</v>
      </c>
      <c r="P1396" t="s">
        <v>1905</v>
      </c>
      <c r="Q1396" t="s">
        <v>27</v>
      </c>
      <c r="R1396" t="s">
        <v>28</v>
      </c>
    </row>
    <row r="1397" spans="1:18">
      <c r="A1397">
        <v>1396</v>
      </c>
      <c r="B1397" t="s">
        <v>1906</v>
      </c>
      <c r="C1397" t="s">
        <v>51</v>
      </c>
      <c r="D1397">
        <v>51</v>
      </c>
      <c r="E1397" t="str">
        <f t="shared" si="43"/>
        <v>adult</v>
      </c>
      <c r="F1397" s="3">
        <v>44869</v>
      </c>
      <c r="G1397" s="3" t="str">
        <f t="shared" si="42"/>
        <v>Nov</v>
      </c>
      <c r="H1397" t="s">
        <v>20</v>
      </c>
      <c r="I1397" t="s">
        <v>31</v>
      </c>
      <c r="J1397" t="s">
        <v>32</v>
      </c>
      <c r="K1397" t="s">
        <v>37</v>
      </c>
      <c r="L1397">
        <v>1</v>
      </c>
      <c r="M1397">
        <v>774</v>
      </c>
      <c r="N1397" t="s">
        <v>24</v>
      </c>
      <c r="O1397" t="s">
        <v>49</v>
      </c>
      <c r="P1397" t="s">
        <v>1507</v>
      </c>
      <c r="Q1397" t="s">
        <v>27</v>
      </c>
      <c r="R1397" t="s">
        <v>28</v>
      </c>
    </row>
    <row r="1398" spans="1:18">
      <c r="A1398">
        <v>1397</v>
      </c>
      <c r="B1398" t="s">
        <v>1907</v>
      </c>
      <c r="C1398" t="s">
        <v>30</v>
      </c>
      <c r="D1398">
        <v>34</v>
      </c>
      <c r="E1398" t="str">
        <f t="shared" si="43"/>
        <v>adult</v>
      </c>
      <c r="F1398" s="3">
        <v>44869</v>
      </c>
      <c r="G1398" s="3" t="str">
        <f t="shared" si="42"/>
        <v>Nov</v>
      </c>
      <c r="H1398" t="s">
        <v>20</v>
      </c>
      <c r="I1398" t="s">
        <v>41</v>
      </c>
      <c r="J1398" t="s">
        <v>32</v>
      </c>
      <c r="K1398" t="s">
        <v>33</v>
      </c>
      <c r="L1398">
        <v>1</v>
      </c>
      <c r="M1398">
        <v>1221</v>
      </c>
      <c r="N1398" t="s">
        <v>24</v>
      </c>
      <c r="O1398" t="s">
        <v>90</v>
      </c>
      <c r="P1398" t="s">
        <v>233</v>
      </c>
      <c r="Q1398" t="s">
        <v>27</v>
      </c>
      <c r="R1398" t="s">
        <v>28</v>
      </c>
    </row>
    <row r="1399" spans="1:18">
      <c r="A1399">
        <v>1398</v>
      </c>
      <c r="B1399" t="s">
        <v>1908</v>
      </c>
      <c r="C1399" t="s">
        <v>30</v>
      </c>
      <c r="D1399">
        <v>40</v>
      </c>
      <c r="E1399" t="str">
        <f t="shared" si="43"/>
        <v>adult</v>
      </c>
      <c r="F1399" s="3">
        <v>44869</v>
      </c>
      <c r="G1399" s="3" t="str">
        <f t="shared" si="42"/>
        <v>Nov</v>
      </c>
      <c r="H1399" t="s">
        <v>20</v>
      </c>
      <c r="I1399" t="s">
        <v>74</v>
      </c>
      <c r="J1399" t="s">
        <v>22</v>
      </c>
      <c r="K1399" t="s">
        <v>42</v>
      </c>
      <c r="L1399">
        <v>1</v>
      </c>
      <c r="M1399">
        <v>375</v>
      </c>
      <c r="N1399" t="s">
        <v>24</v>
      </c>
      <c r="O1399" t="s">
        <v>53</v>
      </c>
      <c r="P1399" t="s">
        <v>902</v>
      </c>
      <c r="Q1399" t="s">
        <v>27</v>
      </c>
      <c r="R1399" t="s">
        <v>28</v>
      </c>
    </row>
    <row r="1400" spans="1:18">
      <c r="A1400">
        <v>1399</v>
      </c>
      <c r="B1400" t="s">
        <v>1909</v>
      </c>
      <c r="C1400" t="s">
        <v>30</v>
      </c>
      <c r="D1400">
        <v>34</v>
      </c>
      <c r="E1400" t="str">
        <f t="shared" si="43"/>
        <v>adult</v>
      </c>
      <c r="F1400" s="3">
        <v>44869</v>
      </c>
      <c r="G1400" s="3" t="str">
        <f t="shared" si="42"/>
        <v>Nov</v>
      </c>
      <c r="H1400" t="s">
        <v>20</v>
      </c>
      <c r="I1400" t="s">
        <v>41</v>
      </c>
      <c r="J1400" t="s">
        <v>22</v>
      </c>
      <c r="K1400" t="s">
        <v>23</v>
      </c>
      <c r="L1400">
        <v>1</v>
      </c>
      <c r="M1400">
        <v>627</v>
      </c>
      <c r="N1400" t="s">
        <v>24</v>
      </c>
      <c r="O1400" t="s">
        <v>53</v>
      </c>
      <c r="P1400" t="s">
        <v>54</v>
      </c>
      <c r="Q1400" t="s">
        <v>27</v>
      </c>
      <c r="R1400" t="s">
        <v>28</v>
      </c>
    </row>
    <row r="1401" spans="1:18">
      <c r="A1401">
        <v>1400</v>
      </c>
      <c r="B1401" t="s">
        <v>1910</v>
      </c>
      <c r="C1401" t="s">
        <v>30</v>
      </c>
      <c r="D1401">
        <v>49</v>
      </c>
      <c r="E1401" t="str">
        <f t="shared" si="43"/>
        <v>adult</v>
      </c>
      <c r="F1401" s="3">
        <v>44869</v>
      </c>
      <c r="G1401" s="3" t="str">
        <f t="shared" si="42"/>
        <v>Nov</v>
      </c>
      <c r="H1401" t="s">
        <v>20</v>
      </c>
      <c r="I1401" t="s">
        <v>41</v>
      </c>
      <c r="J1401" t="s">
        <v>32</v>
      </c>
      <c r="K1401" t="s">
        <v>23</v>
      </c>
      <c r="L1401">
        <v>1</v>
      </c>
      <c r="M1401">
        <v>1036</v>
      </c>
      <c r="N1401" t="s">
        <v>24</v>
      </c>
      <c r="O1401" t="s">
        <v>43</v>
      </c>
      <c r="P1401" t="s">
        <v>1911</v>
      </c>
      <c r="Q1401" t="s">
        <v>27</v>
      </c>
      <c r="R1401" t="s">
        <v>28</v>
      </c>
    </row>
    <row r="1402" spans="1:18">
      <c r="A1402">
        <v>1401</v>
      </c>
      <c r="B1402" t="s">
        <v>1912</v>
      </c>
      <c r="C1402" t="s">
        <v>30</v>
      </c>
      <c r="D1402">
        <v>72</v>
      </c>
      <c r="E1402" t="str">
        <f t="shared" si="43"/>
        <v>adult</v>
      </c>
      <c r="F1402" s="3">
        <v>44869</v>
      </c>
      <c r="G1402" s="3" t="str">
        <f t="shared" si="42"/>
        <v>Nov</v>
      </c>
      <c r="H1402" t="s">
        <v>20</v>
      </c>
      <c r="I1402" t="s">
        <v>41</v>
      </c>
      <c r="J1402" t="s">
        <v>22</v>
      </c>
      <c r="K1402" t="s">
        <v>23</v>
      </c>
      <c r="L1402">
        <v>1</v>
      </c>
      <c r="M1402">
        <v>376</v>
      </c>
      <c r="N1402" t="s">
        <v>24</v>
      </c>
      <c r="O1402" t="s">
        <v>53</v>
      </c>
      <c r="P1402" t="s">
        <v>1913</v>
      </c>
      <c r="Q1402" t="s">
        <v>27</v>
      </c>
      <c r="R1402" t="s">
        <v>28</v>
      </c>
    </row>
    <row r="1403" spans="1:18">
      <c r="A1403">
        <v>1402</v>
      </c>
      <c r="B1403" t="s">
        <v>1914</v>
      </c>
      <c r="C1403" t="s">
        <v>30</v>
      </c>
      <c r="D1403">
        <v>33</v>
      </c>
      <c r="E1403" t="str">
        <f t="shared" si="43"/>
        <v>adult</v>
      </c>
      <c r="F1403" s="3">
        <v>44869</v>
      </c>
      <c r="G1403" s="3" t="str">
        <f t="shared" si="42"/>
        <v>Nov</v>
      </c>
      <c r="H1403" t="s">
        <v>204</v>
      </c>
      <c r="I1403" t="s">
        <v>52</v>
      </c>
      <c r="J1403" t="s">
        <v>22</v>
      </c>
      <c r="K1403" t="s">
        <v>89</v>
      </c>
      <c r="L1403">
        <v>1</v>
      </c>
      <c r="M1403">
        <v>399</v>
      </c>
      <c r="N1403" t="s">
        <v>24</v>
      </c>
      <c r="O1403" t="s">
        <v>53</v>
      </c>
      <c r="P1403" t="s">
        <v>54</v>
      </c>
      <c r="Q1403" t="s">
        <v>27</v>
      </c>
      <c r="R1403" t="s">
        <v>28</v>
      </c>
    </row>
    <row r="1404" spans="1:18">
      <c r="A1404">
        <v>1403</v>
      </c>
      <c r="B1404" t="s">
        <v>1915</v>
      </c>
      <c r="C1404" t="s">
        <v>51</v>
      </c>
      <c r="D1404">
        <v>21</v>
      </c>
      <c r="E1404" t="str">
        <f t="shared" si="43"/>
        <v>Teenager</v>
      </c>
      <c r="F1404" s="3">
        <v>44869</v>
      </c>
      <c r="G1404" s="3" t="str">
        <f t="shared" si="42"/>
        <v>Nov</v>
      </c>
      <c r="H1404" t="s">
        <v>20</v>
      </c>
      <c r="I1404" t="s">
        <v>47</v>
      </c>
      <c r="J1404" t="s">
        <v>48</v>
      </c>
      <c r="K1404" t="s">
        <v>23</v>
      </c>
      <c r="L1404">
        <v>1</v>
      </c>
      <c r="M1404">
        <v>791</v>
      </c>
      <c r="N1404" t="s">
        <v>24</v>
      </c>
      <c r="O1404" t="s">
        <v>49</v>
      </c>
      <c r="P1404" t="s">
        <v>130</v>
      </c>
      <c r="Q1404" t="s">
        <v>27</v>
      </c>
      <c r="R1404" t="s">
        <v>28</v>
      </c>
    </row>
    <row r="1405" spans="1:18">
      <c r="A1405">
        <v>1404</v>
      </c>
      <c r="B1405" t="s">
        <v>1916</v>
      </c>
      <c r="C1405" t="s">
        <v>30</v>
      </c>
      <c r="D1405">
        <v>71</v>
      </c>
      <c r="E1405" t="str">
        <f t="shared" si="43"/>
        <v>adult</v>
      </c>
      <c r="F1405" s="3">
        <v>44869</v>
      </c>
      <c r="G1405" s="3" t="str">
        <f t="shared" si="42"/>
        <v>Nov</v>
      </c>
      <c r="H1405" t="s">
        <v>20</v>
      </c>
      <c r="I1405" t="s">
        <v>41</v>
      </c>
      <c r="J1405" t="s">
        <v>22</v>
      </c>
      <c r="K1405" t="s">
        <v>89</v>
      </c>
      <c r="L1405">
        <v>1</v>
      </c>
      <c r="M1405">
        <v>724</v>
      </c>
      <c r="N1405" t="s">
        <v>24</v>
      </c>
      <c r="O1405" t="s">
        <v>53</v>
      </c>
      <c r="P1405" t="s">
        <v>54</v>
      </c>
      <c r="Q1405" t="s">
        <v>27</v>
      </c>
      <c r="R1405" t="s">
        <v>28</v>
      </c>
    </row>
    <row r="1406" spans="1:18">
      <c r="A1406">
        <v>1405</v>
      </c>
      <c r="B1406" t="s">
        <v>1917</v>
      </c>
      <c r="C1406" t="s">
        <v>51</v>
      </c>
      <c r="D1406">
        <v>67</v>
      </c>
      <c r="E1406" t="str">
        <f t="shared" si="43"/>
        <v>adult</v>
      </c>
      <c r="F1406" s="3">
        <v>44869</v>
      </c>
      <c r="G1406" s="3" t="str">
        <f t="shared" si="42"/>
        <v>Nov</v>
      </c>
      <c r="H1406" t="s">
        <v>20</v>
      </c>
      <c r="I1406" t="s">
        <v>21</v>
      </c>
      <c r="J1406" t="s">
        <v>32</v>
      </c>
      <c r="K1406" t="s">
        <v>33</v>
      </c>
      <c r="L1406">
        <v>1</v>
      </c>
      <c r="M1406">
        <v>1099</v>
      </c>
      <c r="N1406" t="s">
        <v>24</v>
      </c>
      <c r="O1406" t="s">
        <v>43</v>
      </c>
      <c r="P1406" t="s">
        <v>108</v>
      </c>
      <c r="Q1406" t="s">
        <v>27</v>
      </c>
      <c r="R1406" t="s">
        <v>28</v>
      </c>
    </row>
    <row r="1407" spans="1:18">
      <c r="A1407">
        <v>1406</v>
      </c>
      <c r="B1407" t="s">
        <v>1918</v>
      </c>
      <c r="C1407" t="s">
        <v>51</v>
      </c>
      <c r="D1407">
        <v>53</v>
      </c>
      <c r="E1407" t="str">
        <f t="shared" si="43"/>
        <v>adult</v>
      </c>
      <c r="F1407" s="3">
        <v>44869</v>
      </c>
      <c r="G1407" s="3" t="str">
        <f t="shared" si="42"/>
        <v>Nov</v>
      </c>
      <c r="H1407" t="s">
        <v>20</v>
      </c>
      <c r="I1407" t="s">
        <v>47</v>
      </c>
      <c r="J1407" t="s">
        <v>22</v>
      </c>
      <c r="K1407" t="s">
        <v>42</v>
      </c>
      <c r="L1407">
        <v>1</v>
      </c>
      <c r="M1407">
        <v>435</v>
      </c>
      <c r="N1407" t="s">
        <v>24</v>
      </c>
      <c r="O1407" t="s">
        <v>71</v>
      </c>
      <c r="P1407" t="s">
        <v>1022</v>
      </c>
      <c r="Q1407" t="s">
        <v>27</v>
      </c>
      <c r="R1407" t="s">
        <v>28</v>
      </c>
    </row>
    <row r="1408" spans="1:18">
      <c r="A1408">
        <v>1407</v>
      </c>
      <c r="B1408" t="s">
        <v>1919</v>
      </c>
      <c r="C1408" t="s">
        <v>51</v>
      </c>
      <c r="D1408">
        <v>23</v>
      </c>
      <c r="E1408" t="str">
        <f t="shared" si="43"/>
        <v>young adult</v>
      </c>
      <c r="F1408" s="3">
        <v>44869</v>
      </c>
      <c r="G1408" s="3" t="str">
        <f t="shared" si="42"/>
        <v>Nov</v>
      </c>
      <c r="H1408" t="s">
        <v>20</v>
      </c>
      <c r="I1408" t="s">
        <v>47</v>
      </c>
      <c r="J1408" t="s">
        <v>22</v>
      </c>
      <c r="K1408" t="s">
        <v>37</v>
      </c>
      <c r="L1408">
        <v>1</v>
      </c>
      <c r="M1408">
        <v>435</v>
      </c>
      <c r="N1408" t="s">
        <v>24</v>
      </c>
      <c r="O1408" t="s">
        <v>173</v>
      </c>
      <c r="P1408" t="s">
        <v>1920</v>
      </c>
      <c r="Q1408" t="s">
        <v>27</v>
      </c>
      <c r="R1408" t="s">
        <v>28</v>
      </c>
    </row>
    <row r="1409" spans="1:18">
      <c r="A1409">
        <v>1408</v>
      </c>
      <c r="B1409" t="s">
        <v>1921</v>
      </c>
      <c r="C1409" t="s">
        <v>30</v>
      </c>
      <c r="D1409">
        <v>50</v>
      </c>
      <c r="E1409" t="str">
        <f t="shared" si="43"/>
        <v>adult</v>
      </c>
      <c r="F1409" s="3">
        <v>44869</v>
      </c>
      <c r="G1409" s="3" t="str">
        <f t="shared" si="42"/>
        <v>Nov</v>
      </c>
      <c r="H1409" t="s">
        <v>20</v>
      </c>
      <c r="I1409" t="s">
        <v>41</v>
      </c>
      <c r="J1409" t="s">
        <v>32</v>
      </c>
      <c r="K1409" t="s">
        <v>33</v>
      </c>
      <c r="L1409">
        <v>1</v>
      </c>
      <c r="M1409">
        <v>664</v>
      </c>
      <c r="N1409" t="s">
        <v>24</v>
      </c>
      <c r="O1409" t="s">
        <v>75</v>
      </c>
      <c r="P1409" t="s">
        <v>76</v>
      </c>
      <c r="Q1409" t="s">
        <v>27</v>
      </c>
      <c r="R1409" t="s">
        <v>28</v>
      </c>
    </row>
    <row r="1410" spans="1:18">
      <c r="A1410">
        <v>1409</v>
      </c>
      <c r="B1410" t="s">
        <v>1922</v>
      </c>
      <c r="C1410" t="s">
        <v>30</v>
      </c>
      <c r="D1410">
        <v>35</v>
      </c>
      <c r="E1410" t="str">
        <f t="shared" si="43"/>
        <v>adult</v>
      </c>
      <c r="F1410" s="3">
        <v>44869</v>
      </c>
      <c r="G1410" s="3" t="str">
        <f t="shared" si="42"/>
        <v>Nov</v>
      </c>
      <c r="H1410" t="s">
        <v>20</v>
      </c>
      <c r="I1410" t="s">
        <v>21</v>
      </c>
      <c r="J1410" t="s">
        <v>32</v>
      </c>
      <c r="K1410" t="s">
        <v>58</v>
      </c>
      <c r="L1410">
        <v>1</v>
      </c>
      <c r="M1410">
        <v>680</v>
      </c>
      <c r="N1410" t="s">
        <v>24</v>
      </c>
      <c r="O1410" t="s">
        <v>71</v>
      </c>
      <c r="P1410" t="s">
        <v>334</v>
      </c>
      <c r="Q1410" t="s">
        <v>27</v>
      </c>
      <c r="R1410" t="s">
        <v>28</v>
      </c>
    </row>
    <row r="1411" spans="1:18">
      <c r="A1411">
        <v>1410</v>
      </c>
      <c r="B1411" t="s">
        <v>1923</v>
      </c>
      <c r="C1411" t="s">
        <v>30</v>
      </c>
      <c r="D1411">
        <v>35</v>
      </c>
      <c r="E1411" t="str">
        <f t="shared" si="43"/>
        <v>adult</v>
      </c>
      <c r="F1411" s="3">
        <v>44869</v>
      </c>
      <c r="G1411" s="3" t="str">
        <f t="shared" ref="G1411:G1474" si="44">TEXT(F1411,"mmm")</f>
        <v>Nov</v>
      </c>
      <c r="H1411" t="s">
        <v>20</v>
      </c>
      <c r="I1411" t="s">
        <v>41</v>
      </c>
      <c r="J1411" t="s">
        <v>32</v>
      </c>
      <c r="K1411" t="s">
        <v>33</v>
      </c>
      <c r="L1411">
        <v>1</v>
      </c>
      <c r="M1411">
        <v>799</v>
      </c>
      <c r="N1411" t="s">
        <v>24</v>
      </c>
      <c r="O1411" t="s">
        <v>90</v>
      </c>
      <c r="P1411" t="s">
        <v>1924</v>
      </c>
      <c r="Q1411" t="s">
        <v>27</v>
      </c>
      <c r="R1411" t="s">
        <v>28</v>
      </c>
    </row>
    <row r="1412" spans="1:18">
      <c r="A1412">
        <v>1411</v>
      </c>
      <c r="B1412" t="s">
        <v>1925</v>
      </c>
      <c r="C1412" t="s">
        <v>51</v>
      </c>
      <c r="D1412">
        <v>25</v>
      </c>
      <c r="E1412" t="str">
        <f t="shared" si="43"/>
        <v>young adult</v>
      </c>
      <c r="F1412" s="3">
        <v>44869</v>
      </c>
      <c r="G1412" s="3" t="str">
        <f t="shared" si="44"/>
        <v>Nov</v>
      </c>
      <c r="H1412" t="s">
        <v>20</v>
      </c>
      <c r="I1412" t="s">
        <v>41</v>
      </c>
      <c r="J1412" t="s">
        <v>64</v>
      </c>
      <c r="K1412" t="s">
        <v>23</v>
      </c>
      <c r="L1412">
        <v>1</v>
      </c>
      <c r="M1412">
        <v>518</v>
      </c>
      <c r="N1412" t="s">
        <v>24</v>
      </c>
      <c r="O1412" t="s">
        <v>49</v>
      </c>
      <c r="P1412" t="s">
        <v>1926</v>
      </c>
      <c r="Q1412" t="s">
        <v>27</v>
      </c>
      <c r="R1412" t="s">
        <v>28</v>
      </c>
    </row>
    <row r="1413" spans="1:18">
      <c r="A1413">
        <v>1412</v>
      </c>
      <c r="B1413" t="s">
        <v>1927</v>
      </c>
      <c r="C1413" t="s">
        <v>51</v>
      </c>
      <c r="D1413">
        <v>62</v>
      </c>
      <c r="E1413" t="str">
        <f t="shared" si="43"/>
        <v>adult</v>
      </c>
      <c r="F1413" s="3">
        <v>44869</v>
      </c>
      <c r="G1413" s="3" t="str">
        <f t="shared" si="44"/>
        <v>Nov</v>
      </c>
      <c r="H1413" t="s">
        <v>20</v>
      </c>
      <c r="I1413" t="s">
        <v>21</v>
      </c>
      <c r="J1413" t="s">
        <v>32</v>
      </c>
      <c r="K1413" t="s">
        <v>81</v>
      </c>
      <c r="L1413">
        <v>1</v>
      </c>
      <c r="M1413">
        <v>699</v>
      </c>
      <c r="N1413" t="s">
        <v>24</v>
      </c>
      <c r="O1413" t="s">
        <v>78</v>
      </c>
      <c r="P1413" t="s">
        <v>465</v>
      </c>
      <c r="Q1413" t="s">
        <v>27</v>
      </c>
      <c r="R1413" t="s">
        <v>28</v>
      </c>
    </row>
    <row r="1414" spans="1:18">
      <c r="A1414">
        <v>1413</v>
      </c>
      <c r="B1414" t="s">
        <v>1928</v>
      </c>
      <c r="C1414" t="s">
        <v>51</v>
      </c>
      <c r="D1414">
        <v>40</v>
      </c>
      <c r="E1414" t="str">
        <f t="shared" si="43"/>
        <v>adult</v>
      </c>
      <c r="F1414" s="3">
        <v>44869</v>
      </c>
      <c r="G1414" s="3" t="str">
        <f t="shared" si="44"/>
        <v>Nov</v>
      </c>
      <c r="H1414" t="s">
        <v>20</v>
      </c>
      <c r="I1414" t="s">
        <v>31</v>
      </c>
      <c r="J1414" t="s">
        <v>48</v>
      </c>
      <c r="K1414" t="s">
        <v>33</v>
      </c>
      <c r="L1414">
        <v>1</v>
      </c>
      <c r="M1414">
        <v>885</v>
      </c>
      <c r="N1414" t="s">
        <v>24</v>
      </c>
      <c r="O1414" t="s">
        <v>179</v>
      </c>
      <c r="P1414" t="s">
        <v>360</v>
      </c>
      <c r="Q1414" t="s">
        <v>27</v>
      </c>
      <c r="R1414" t="s">
        <v>28</v>
      </c>
    </row>
    <row r="1415" spans="1:18">
      <c r="A1415">
        <v>1414</v>
      </c>
      <c r="B1415" t="s">
        <v>1929</v>
      </c>
      <c r="C1415" t="s">
        <v>51</v>
      </c>
      <c r="D1415">
        <v>60</v>
      </c>
      <c r="E1415" t="str">
        <f t="shared" si="43"/>
        <v>adult</v>
      </c>
      <c r="F1415" s="3">
        <v>44869</v>
      </c>
      <c r="G1415" s="3" t="str">
        <f t="shared" si="44"/>
        <v>Nov</v>
      </c>
      <c r="H1415" t="s">
        <v>20</v>
      </c>
      <c r="I1415" t="s">
        <v>56</v>
      </c>
      <c r="J1415" t="s">
        <v>22</v>
      </c>
      <c r="K1415" t="s">
        <v>58</v>
      </c>
      <c r="L1415">
        <v>1</v>
      </c>
      <c r="M1415">
        <v>399</v>
      </c>
      <c r="N1415" t="s">
        <v>24</v>
      </c>
      <c r="O1415" t="s">
        <v>90</v>
      </c>
      <c r="P1415" t="s">
        <v>478</v>
      </c>
      <c r="Q1415" t="s">
        <v>27</v>
      </c>
      <c r="R1415" t="s">
        <v>28</v>
      </c>
    </row>
    <row r="1416" spans="1:18">
      <c r="A1416">
        <v>1415</v>
      </c>
      <c r="B1416" t="s">
        <v>1930</v>
      </c>
      <c r="C1416" t="s">
        <v>51</v>
      </c>
      <c r="D1416">
        <v>35</v>
      </c>
      <c r="E1416" t="str">
        <f t="shared" si="43"/>
        <v>adult</v>
      </c>
      <c r="F1416" s="3">
        <v>44869</v>
      </c>
      <c r="G1416" s="3" t="str">
        <f t="shared" si="44"/>
        <v>Nov</v>
      </c>
      <c r="H1416" t="s">
        <v>20</v>
      </c>
      <c r="I1416" t="s">
        <v>21</v>
      </c>
      <c r="J1416" t="s">
        <v>48</v>
      </c>
      <c r="K1416" t="s">
        <v>42</v>
      </c>
      <c r="L1416">
        <v>1</v>
      </c>
      <c r="M1416">
        <v>744</v>
      </c>
      <c r="N1416" t="s">
        <v>24</v>
      </c>
      <c r="O1416" t="s">
        <v>62</v>
      </c>
      <c r="P1416" t="s">
        <v>1931</v>
      </c>
      <c r="Q1416" t="s">
        <v>27</v>
      </c>
      <c r="R1416" t="s">
        <v>28</v>
      </c>
    </row>
    <row r="1417" spans="1:18">
      <c r="A1417">
        <v>1416</v>
      </c>
      <c r="B1417" t="s">
        <v>1932</v>
      </c>
      <c r="C1417" t="s">
        <v>30</v>
      </c>
      <c r="D1417">
        <v>31</v>
      </c>
      <c r="E1417" t="str">
        <f t="shared" si="43"/>
        <v>young adult</v>
      </c>
      <c r="F1417" s="3">
        <v>44869</v>
      </c>
      <c r="G1417" s="3" t="str">
        <f t="shared" si="44"/>
        <v>Nov</v>
      </c>
      <c r="H1417" t="s">
        <v>20</v>
      </c>
      <c r="I1417" t="s">
        <v>52</v>
      </c>
      <c r="J1417" t="s">
        <v>32</v>
      </c>
      <c r="K1417" t="s">
        <v>81</v>
      </c>
      <c r="L1417">
        <v>1</v>
      </c>
      <c r="M1417">
        <v>716</v>
      </c>
      <c r="N1417" t="s">
        <v>24</v>
      </c>
      <c r="O1417" t="s">
        <v>49</v>
      </c>
      <c r="P1417" t="s">
        <v>85</v>
      </c>
      <c r="Q1417" t="s">
        <v>27</v>
      </c>
      <c r="R1417" t="s">
        <v>28</v>
      </c>
    </row>
    <row r="1418" spans="1:18">
      <c r="A1418">
        <v>1417</v>
      </c>
      <c r="B1418" t="s">
        <v>1933</v>
      </c>
      <c r="C1418" t="s">
        <v>51</v>
      </c>
      <c r="D1418">
        <v>46</v>
      </c>
      <c r="E1418" t="str">
        <f t="shared" si="43"/>
        <v>adult</v>
      </c>
      <c r="F1418" s="3">
        <v>44869</v>
      </c>
      <c r="G1418" s="3" t="str">
        <f t="shared" si="44"/>
        <v>Nov</v>
      </c>
      <c r="H1418" t="s">
        <v>20</v>
      </c>
      <c r="I1418" t="s">
        <v>41</v>
      </c>
      <c r="J1418" t="s">
        <v>64</v>
      </c>
      <c r="K1418" t="s">
        <v>23</v>
      </c>
      <c r="L1418">
        <v>1</v>
      </c>
      <c r="M1418">
        <v>464</v>
      </c>
      <c r="N1418" t="s">
        <v>24</v>
      </c>
      <c r="O1418" t="s">
        <v>115</v>
      </c>
      <c r="P1418" t="s">
        <v>116</v>
      </c>
      <c r="Q1418" t="s">
        <v>27</v>
      </c>
      <c r="R1418" t="s">
        <v>28</v>
      </c>
    </row>
    <row r="1419" spans="1:18">
      <c r="A1419">
        <v>1418</v>
      </c>
      <c r="B1419" t="s">
        <v>1934</v>
      </c>
      <c r="C1419" t="s">
        <v>30</v>
      </c>
      <c r="D1419">
        <v>30</v>
      </c>
      <c r="E1419" t="str">
        <f t="shared" si="43"/>
        <v>young adult</v>
      </c>
      <c r="F1419" s="3">
        <v>44869</v>
      </c>
      <c r="G1419" s="3" t="str">
        <f t="shared" si="44"/>
        <v>Nov</v>
      </c>
      <c r="H1419" t="s">
        <v>20</v>
      </c>
      <c r="I1419" t="s">
        <v>56</v>
      </c>
      <c r="J1419" t="s">
        <v>32</v>
      </c>
      <c r="K1419" t="s">
        <v>33</v>
      </c>
      <c r="L1419">
        <v>1</v>
      </c>
      <c r="M1419">
        <v>631</v>
      </c>
      <c r="N1419" t="s">
        <v>24</v>
      </c>
      <c r="O1419" t="s">
        <v>43</v>
      </c>
      <c r="P1419" t="s">
        <v>108</v>
      </c>
      <c r="Q1419" t="s">
        <v>27</v>
      </c>
      <c r="R1419" t="s">
        <v>28</v>
      </c>
    </row>
    <row r="1420" spans="1:18">
      <c r="A1420">
        <v>1419</v>
      </c>
      <c r="B1420" t="s">
        <v>1935</v>
      </c>
      <c r="C1420" t="s">
        <v>51</v>
      </c>
      <c r="D1420">
        <v>43</v>
      </c>
      <c r="E1420" t="str">
        <f t="shared" si="43"/>
        <v>adult</v>
      </c>
      <c r="F1420" s="3">
        <v>44869</v>
      </c>
      <c r="G1420" s="3" t="str">
        <f t="shared" si="44"/>
        <v>Nov</v>
      </c>
      <c r="H1420" t="s">
        <v>20</v>
      </c>
      <c r="I1420" t="s">
        <v>56</v>
      </c>
      <c r="J1420" t="s">
        <v>32</v>
      </c>
      <c r="K1420" t="s">
        <v>37</v>
      </c>
      <c r="L1420">
        <v>1</v>
      </c>
      <c r="M1420">
        <v>788</v>
      </c>
      <c r="N1420" t="s">
        <v>24</v>
      </c>
      <c r="O1420" t="s">
        <v>75</v>
      </c>
      <c r="P1420" t="s">
        <v>540</v>
      </c>
      <c r="Q1420" t="s">
        <v>27</v>
      </c>
      <c r="R1420" t="s">
        <v>28</v>
      </c>
    </row>
    <row r="1421" spans="1:18">
      <c r="A1421">
        <v>1420</v>
      </c>
      <c r="B1421" t="s">
        <v>1936</v>
      </c>
      <c r="C1421" t="s">
        <v>51</v>
      </c>
      <c r="D1421">
        <v>70</v>
      </c>
      <c r="E1421" t="str">
        <f t="shared" si="43"/>
        <v>adult</v>
      </c>
      <c r="F1421" s="3">
        <v>44869</v>
      </c>
      <c r="G1421" s="3" t="str">
        <f t="shared" si="44"/>
        <v>Nov</v>
      </c>
      <c r="H1421" t="s">
        <v>20</v>
      </c>
      <c r="I1421" t="s">
        <v>31</v>
      </c>
      <c r="J1421" t="s">
        <v>48</v>
      </c>
      <c r="K1421" t="s">
        <v>81</v>
      </c>
      <c r="L1421">
        <v>1</v>
      </c>
      <c r="M1421">
        <v>776</v>
      </c>
      <c r="N1421" t="s">
        <v>24</v>
      </c>
      <c r="O1421" t="s">
        <v>90</v>
      </c>
      <c r="P1421" t="s">
        <v>277</v>
      </c>
      <c r="Q1421" t="s">
        <v>27</v>
      </c>
      <c r="R1421" t="s">
        <v>28</v>
      </c>
    </row>
    <row r="1422" spans="1:18">
      <c r="A1422">
        <v>1421</v>
      </c>
      <c r="B1422" t="s">
        <v>1937</v>
      </c>
      <c r="C1422" t="s">
        <v>30</v>
      </c>
      <c r="D1422">
        <v>29</v>
      </c>
      <c r="E1422" t="str">
        <f t="shared" si="43"/>
        <v>young adult</v>
      </c>
      <c r="F1422" s="3">
        <v>44869</v>
      </c>
      <c r="G1422" s="3" t="str">
        <f t="shared" si="44"/>
        <v>Nov</v>
      </c>
      <c r="H1422" t="s">
        <v>20</v>
      </c>
      <c r="I1422" t="s">
        <v>31</v>
      </c>
      <c r="J1422" t="s">
        <v>22</v>
      </c>
      <c r="K1422" t="s">
        <v>37</v>
      </c>
      <c r="L1422">
        <v>1</v>
      </c>
      <c r="M1422">
        <v>399</v>
      </c>
      <c r="N1422" t="s">
        <v>24</v>
      </c>
      <c r="O1422" t="s">
        <v>75</v>
      </c>
      <c r="P1422" t="s">
        <v>76</v>
      </c>
      <c r="Q1422" t="s">
        <v>27</v>
      </c>
      <c r="R1422" t="s">
        <v>28</v>
      </c>
    </row>
    <row r="1423" spans="1:18">
      <c r="A1423">
        <v>1422</v>
      </c>
      <c r="B1423" t="s">
        <v>1938</v>
      </c>
      <c r="C1423" t="s">
        <v>51</v>
      </c>
      <c r="D1423">
        <v>39</v>
      </c>
      <c r="E1423" t="str">
        <f t="shared" si="43"/>
        <v>adult</v>
      </c>
      <c r="F1423" s="3">
        <v>44869</v>
      </c>
      <c r="G1423" s="3" t="str">
        <f t="shared" si="44"/>
        <v>Nov</v>
      </c>
      <c r="H1423" t="s">
        <v>20</v>
      </c>
      <c r="I1423" t="s">
        <v>21</v>
      </c>
      <c r="J1423" t="s">
        <v>48</v>
      </c>
      <c r="K1423" t="s">
        <v>42</v>
      </c>
      <c r="L1423">
        <v>1</v>
      </c>
      <c r="M1423">
        <v>825</v>
      </c>
      <c r="N1423" t="s">
        <v>24</v>
      </c>
      <c r="O1423" t="s">
        <v>49</v>
      </c>
      <c r="P1423" t="s">
        <v>186</v>
      </c>
      <c r="Q1423" t="s">
        <v>27</v>
      </c>
      <c r="R1423" t="s">
        <v>28</v>
      </c>
    </row>
    <row r="1424" spans="1:18">
      <c r="A1424">
        <v>1423</v>
      </c>
      <c r="B1424" t="s">
        <v>1939</v>
      </c>
      <c r="C1424" t="s">
        <v>51</v>
      </c>
      <c r="D1424">
        <v>42</v>
      </c>
      <c r="E1424" t="str">
        <f t="shared" si="43"/>
        <v>adult</v>
      </c>
      <c r="F1424" s="3">
        <v>44869</v>
      </c>
      <c r="G1424" s="3" t="str">
        <f t="shared" si="44"/>
        <v>Nov</v>
      </c>
      <c r="H1424" t="s">
        <v>20</v>
      </c>
      <c r="I1424" t="s">
        <v>21</v>
      </c>
      <c r="J1424" t="s">
        <v>48</v>
      </c>
      <c r="K1424" t="s">
        <v>58</v>
      </c>
      <c r="L1424">
        <v>1</v>
      </c>
      <c r="M1424">
        <v>735</v>
      </c>
      <c r="N1424" t="s">
        <v>24</v>
      </c>
      <c r="O1424" t="s">
        <v>49</v>
      </c>
      <c r="P1424" t="s">
        <v>130</v>
      </c>
      <c r="Q1424" t="s">
        <v>27</v>
      </c>
      <c r="R1424" t="s">
        <v>28</v>
      </c>
    </row>
    <row r="1425" spans="1:18">
      <c r="A1425">
        <v>1424</v>
      </c>
      <c r="B1425" t="s">
        <v>1940</v>
      </c>
      <c r="C1425" t="s">
        <v>30</v>
      </c>
      <c r="D1425">
        <v>44</v>
      </c>
      <c r="E1425" t="str">
        <f t="shared" si="43"/>
        <v>adult</v>
      </c>
      <c r="F1425" s="3">
        <v>44869</v>
      </c>
      <c r="G1425" s="3" t="str">
        <f t="shared" si="44"/>
        <v>Nov</v>
      </c>
      <c r="H1425" t="s">
        <v>20</v>
      </c>
      <c r="I1425" t="s">
        <v>41</v>
      </c>
      <c r="J1425" t="s">
        <v>32</v>
      </c>
      <c r="K1425" t="s">
        <v>42</v>
      </c>
      <c r="L1425">
        <v>1</v>
      </c>
      <c r="M1425">
        <v>759</v>
      </c>
      <c r="N1425" t="s">
        <v>24</v>
      </c>
      <c r="O1425" t="s">
        <v>43</v>
      </c>
      <c r="P1425" t="s">
        <v>108</v>
      </c>
      <c r="Q1425" t="s">
        <v>27</v>
      </c>
      <c r="R1425" t="s">
        <v>28</v>
      </c>
    </row>
    <row r="1426" spans="1:18">
      <c r="A1426">
        <v>1425</v>
      </c>
      <c r="B1426" t="s">
        <v>1941</v>
      </c>
      <c r="C1426" t="s">
        <v>30</v>
      </c>
      <c r="D1426">
        <v>47</v>
      </c>
      <c r="E1426" t="str">
        <f t="shared" si="43"/>
        <v>adult</v>
      </c>
      <c r="F1426" s="3">
        <v>44869</v>
      </c>
      <c r="G1426" s="3" t="str">
        <f t="shared" si="44"/>
        <v>Nov</v>
      </c>
      <c r="H1426" t="s">
        <v>20</v>
      </c>
      <c r="I1426" t="s">
        <v>41</v>
      </c>
      <c r="J1426" t="s">
        <v>22</v>
      </c>
      <c r="K1426" t="s">
        <v>23</v>
      </c>
      <c r="L1426">
        <v>1</v>
      </c>
      <c r="M1426">
        <v>352</v>
      </c>
      <c r="N1426" t="s">
        <v>24</v>
      </c>
      <c r="O1426" t="s">
        <v>49</v>
      </c>
      <c r="P1426" t="s">
        <v>85</v>
      </c>
      <c r="Q1426" t="s">
        <v>27</v>
      </c>
      <c r="R1426" t="s">
        <v>28</v>
      </c>
    </row>
    <row r="1427" spans="1:18">
      <c r="A1427">
        <v>1426</v>
      </c>
      <c r="B1427" t="s">
        <v>1942</v>
      </c>
      <c r="C1427" t="s">
        <v>30</v>
      </c>
      <c r="D1427">
        <v>51</v>
      </c>
      <c r="E1427" t="str">
        <f t="shared" si="43"/>
        <v>adult</v>
      </c>
      <c r="F1427" s="3">
        <v>44869</v>
      </c>
      <c r="G1427" s="3" t="str">
        <f t="shared" si="44"/>
        <v>Nov</v>
      </c>
      <c r="H1427" t="s">
        <v>20</v>
      </c>
      <c r="I1427" t="s">
        <v>41</v>
      </c>
      <c r="J1427" t="s">
        <v>22</v>
      </c>
      <c r="K1427" t="s">
        <v>33</v>
      </c>
      <c r="L1427">
        <v>1</v>
      </c>
      <c r="M1427">
        <v>499</v>
      </c>
      <c r="N1427" t="s">
        <v>24</v>
      </c>
      <c r="O1427" t="s">
        <v>90</v>
      </c>
      <c r="P1427" t="s">
        <v>233</v>
      </c>
      <c r="Q1427" t="s">
        <v>27</v>
      </c>
      <c r="R1427" t="s">
        <v>28</v>
      </c>
    </row>
    <row r="1428" spans="1:18">
      <c r="A1428">
        <v>1427</v>
      </c>
      <c r="B1428" t="s">
        <v>1943</v>
      </c>
      <c r="C1428" t="s">
        <v>51</v>
      </c>
      <c r="D1428">
        <v>49</v>
      </c>
      <c r="E1428" t="str">
        <f t="shared" si="43"/>
        <v>adult</v>
      </c>
      <c r="F1428" s="3">
        <v>44869</v>
      </c>
      <c r="G1428" s="3" t="str">
        <f t="shared" si="44"/>
        <v>Nov</v>
      </c>
      <c r="H1428" t="s">
        <v>20</v>
      </c>
      <c r="I1428" t="s">
        <v>41</v>
      </c>
      <c r="J1428" t="s">
        <v>48</v>
      </c>
      <c r="K1428" t="s">
        <v>42</v>
      </c>
      <c r="L1428">
        <v>1</v>
      </c>
      <c r="M1428">
        <v>625</v>
      </c>
      <c r="N1428" t="s">
        <v>24</v>
      </c>
      <c r="O1428" t="s">
        <v>71</v>
      </c>
      <c r="P1428" t="s">
        <v>72</v>
      </c>
      <c r="Q1428" t="s">
        <v>27</v>
      </c>
      <c r="R1428" t="s">
        <v>28</v>
      </c>
    </row>
    <row r="1429" spans="1:18">
      <c r="A1429">
        <v>1428</v>
      </c>
      <c r="B1429" t="s">
        <v>1944</v>
      </c>
      <c r="C1429" t="s">
        <v>30</v>
      </c>
      <c r="D1429">
        <v>65</v>
      </c>
      <c r="E1429" t="str">
        <f t="shared" si="43"/>
        <v>adult</v>
      </c>
      <c r="F1429" s="3">
        <v>44869</v>
      </c>
      <c r="G1429" s="3" t="str">
        <f t="shared" si="44"/>
        <v>Nov</v>
      </c>
      <c r="H1429" t="s">
        <v>168</v>
      </c>
      <c r="I1429" t="s">
        <v>21</v>
      </c>
      <c r="J1429" t="s">
        <v>22</v>
      </c>
      <c r="K1429" t="s">
        <v>42</v>
      </c>
      <c r="L1429">
        <v>1</v>
      </c>
      <c r="M1429">
        <v>333</v>
      </c>
      <c r="N1429" t="s">
        <v>24</v>
      </c>
      <c r="O1429" t="s">
        <v>43</v>
      </c>
      <c r="P1429" t="s">
        <v>266</v>
      </c>
      <c r="Q1429" t="s">
        <v>27</v>
      </c>
      <c r="R1429" t="s">
        <v>28</v>
      </c>
    </row>
    <row r="1430" spans="1:18">
      <c r="A1430">
        <v>1429</v>
      </c>
      <c r="B1430" t="s">
        <v>1945</v>
      </c>
      <c r="C1430" t="s">
        <v>51</v>
      </c>
      <c r="D1430">
        <v>48</v>
      </c>
      <c r="E1430" t="str">
        <f t="shared" si="43"/>
        <v>adult</v>
      </c>
      <c r="F1430" s="3">
        <v>44869</v>
      </c>
      <c r="G1430" s="3" t="str">
        <f t="shared" si="44"/>
        <v>Nov</v>
      </c>
      <c r="H1430" t="s">
        <v>20</v>
      </c>
      <c r="I1430" t="s">
        <v>41</v>
      </c>
      <c r="J1430" t="s">
        <v>32</v>
      </c>
      <c r="K1430" t="s">
        <v>37</v>
      </c>
      <c r="L1430">
        <v>1</v>
      </c>
      <c r="M1430">
        <v>529</v>
      </c>
      <c r="N1430" t="s">
        <v>24</v>
      </c>
      <c r="O1430" t="s">
        <v>34</v>
      </c>
      <c r="P1430" t="s">
        <v>1946</v>
      </c>
      <c r="Q1430" t="s">
        <v>27</v>
      </c>
      <c r="R1430" t="s">
        <v>28</v>
      </c>
    </row>
    <row r="1431" spans="1:18">
      <c r="A1431">
        <v>1430</v>
      </c>
      <c r="B1431" t="s">
        <v>1947</v>
      </c>
      <c r="C1431" t="s">
        <v>51</v>
      </c>
      <c r="D1431">
        <v>42</v>
      </c>
      <c r="E1431" t="str">
        <f t="shared" si="43"/>
        <v>adult</v>
      </c>
      <c r="F1431" s="3">
        <v>44869</v>
      </c>
      <c r="G1431" s="3" t="str">
        <f t="shared" si="44"/>
        <v>Nov</v>
      </c>
      <c r="H1431" t="s">
        <v>20</v>
      </c>
      <c r="I1431" t="s">
        <v>41</v>
      </c>
      <c r="J1431" t="s">
        <v>32</v>
      </c>
      <c r="K1431" t="s">
        <v>33</v>
      </c>
      <c r="L1431">
        <v>1</v>
      </c>
      <c r="M1431">
        <v>922</v>
      </c>
      <c r="N1431" t="s">
        <v>24</v>
      </c>
      <c r="O1431" t="s">
        <v>82</v>
      </c>
      <c r="P1431" t="s">
        <v>1948</v>
      </c>
      <c r="Q1431" t="s">
        <v>27</v>
      </c>
      <c r="R1431" t="s">
        <v>28</v>
      </c>
    </row>
    <row r="1432" spans="1:18">
      <c r="A1432">
        <v>1431</v>
      </c>
      <c r="B1432" t="s">
        <v>1949</v>
      </c>
      <c r="C1432" t="s">
        <v>30</v>
      </c>
      <c r="D1432">
        <v>45</v>
      </c>
      <c r="E1432" t="str">
        <f t="shared" ref="E1432:E1495" si="45">IF(D1432&gt;=32,"adult", IF(D1432&gt;=23,"young adult", IF(D1432&gt;=18, "Teenager")))</f>
        <v>adult</v>
      </c>
      <c r="F1432" s="3">
        <v>44869</v>
      </c>
      <c r="G1432" s="3" t="str">
        <f t="shared" si="44"/>
        <v>Nov</v>
      </c>
      <c r="H1432" t="s">
        <v>20</v>
      </c>
      <c r="I1432" t="s">
        <v>41</v>
      </c>
      <c r="J1432" t="s">
        <v>22</v>
      </c>
      <c r="K1432" t="s">
        <v>33</v>
      </c>
      <c r="L1432">
        <v>1</v>
      </c>
      <c r="M1432">
        <v>379</v>
      </c>
      <c r="N1432" t="s">
        <v>24</v>
      </c>
      <c r="O1432" t="s">
        <v>49</v>
      </c>
      <c r="P1432" t="s">
        <v>249</v>
      </c>
      <c r="Q1432" t="s">
        <v>27</v>
      </c>
      <c r="R1432" t="s">
        <v>28</v>
      </c>
    </row>
    <row r="1433" spans="1:18">
      <c r="A1433">
        <v>1432</v>
      </c>
      <c r="B1433" t="s">
        <v>1950</v>
      </c>
      <c r="C1433" t="s">
        <v>51</v>
      </c>
      <c r="D1433">
        <v>43</v>
      </c>
      <c r="E1433" t="str">
        <f t="shared" si="45"/>
        <v>adult</v>
      </c>
      <c r="F1433" s="3">
        <v>44869</v>
      </c>
      <c r="G1433" s="3" t="str">
        <f t="shared" si="44"/>
        <v>Nov</v>
      </c>
      <c r="H1433" t="s">
        <v>20</v>
      </c>
      <c r="I1433" t="s">
        <v>41</v>
      </c>
      <c r="J1433" t="s">
        <v>32</v>
      </c>
      <c r="K1433" t="s">
        <v>42</v>
      </c>
      <c r="L1433">
        <v>1</v>
      </c>
      <c r="M1433">
        <v>759</v>
      </c>
      <c r="N1433" t="s">
        <v>24</v>
      </c>
      <c r="O1433" t="s">
        <v>49</v>
      </c>
      <c r="P1433" t="s">
        <v>85</v>
      </c>
      <c r="Q1433" t="s">
        <v>27</v>
      </c>
      <c r="R1433" t="s">
        <v>28</v>
      </c>
    </row>
    <row r="1434" spans="1:18">
      <c r="A1434">
        <v>1433</v>
      </c>
      <c r="B1434" t="s">
        <v>1951</v>
      </c>
      <c r="C1434" t="s">
        <v>51</v>
      </c>
      <c r="D1434">
        <v>18</v>
      </c>
      <c r="E1434" t="str">
        <f t="shared" si="45"/>
        <v>Teenager</v>
      </c>
      <c r="F1434" s="3">
        <v>44869</v>
      </c>
      <c r="G1434" s="3" t="str">
        <f t="shared" si="44"/>
        <v>Nov</v>
      </c>
      <c r="H1434" t="s">
        <v>20</v>
      </c>
      <c r="I1434" t="s">
        <v>41</v>
      </c>
      <c r="J1434" t="s">
        <v>32</v>
      </c>
      <c r="K1434" t="s">
        <v>58</v>
      </c>
      <c r="L1434">
        <v>1</v>
      </c>
      <c r="M1434">
        <v>474</v>
      </c>
      <c r="N1434" t="s">
        <v>24</v>
      </c>
      <c r="O1434" t="s">
        <v>53</v>
      </c>
      <c r="P1434" t="s">
        <v>54</v>
      </c>
      <c r="Q1434" t="s">
        <v>27</v>
      </c>
      <c r="R1434" t="s">
        <v>28</v>
      </c>
    </row>
    <row r="1435" spans="1:18">
      <c r="A1435">
        <v>1434</v>
      </c>
      <c r="B1435" t="s">
        <v>1952</v>
      </c>
      <c r="C1435" t="s">
        <v>30</v>
      </c>
      <c r="D1435">
        <v>45</v>
      </c>
      <c r="E1435" t="str">
        <f t="shared" si="45"/>
        <v>adult</v>
      </c>
      <c r="F1435" s="3">
        <v>44869</v>
      </c>
      <c r="G1435" s="3" t="str">
        <f t="shared" si="44"/>
        <v>Nov</v>
      </c>
      <c r="H1435" t="s">
        <v>20</v>
      </c>
      <c r="I1435" t="s">
        <v>41</v>
      </c>
      <c r="J1435" t="s">
        <v>22</v>
      </c>
      <c r="K1435" t="s">
        <v>33</v>
      </c>
      <c r="L1435">
        <v>1</v>
      </c>
      <c r="M1435">
        <v>517</v>
      </c>
      <c r="N1435" t="s">
        <v>24</v>
      </c>
      <c r="O1435" t="s">
        <v>34</v>
      </c>
      <c r="P1435" t="s">
        <v>857</v>
      </c>
      <c r="Q1435" t="s">
        <v>27</v>
      </c>
      <c r="R1435" t="s">
        <v>28</v>
      </c>
    </row>
    <row r="1436" spans="1:18">
      <c r="A1436">
        <v>1435</v>
      </c>
      <c r="B1436" t="s">
        <v>1953</v>
      </c>
      <c r="C1436" t="s">
        <v>30</v>
      </c>
      <c r="D1436">
        <v>24</v>
      </c>
      <c r="E1436" t="str">
        <f t="shared" si="45"/>
        <v>young adult</v>
      </c>
      <c r="F1436" s="3">
        <v>44869</v>
      </c>
      <c r="G1436" s="3" t="str">
        <f t="shared" si="44"/>
        <v>Nov</v>
      </c>
      <c r="H1436" t="s">
        <v>20</v>
      </c>
      <c r="I1436" t="s">
        <v>41</v>
      </c>
      <c r="J1436" t="s">
        <v>32</v>
      </c>
      <c r="K1436" t="s">
        <v>42</v>
      </c>
      <c r="L1436">
        <v>1</v>
      </c>
      <c r="M1436">
        <v>1319</v>
      </c>
      <c r="N1436" t="s">
        <v>24</v>
      </c>
      <c r="O1436" t="s">
        <v>34</v>
      </c>
      <c r="P1436" t="s">
        <v>1954</v>
      </c>
      <c r="Q1436" t="s">
        <v>27</v>
      </c>
      <c r="R1436" t="s">
        <v>28</v>
      </c>
    </row>
    <row r="1437" spans="1:18">
      <c r="A1437">
        <v>1436</v>
      </c>
      <c r="B1437" t="s">
        <v>1955</v>
      </c>
      <c r="C1437" t="s">
        <v>30</v>
      </c>
      <c r="D1437">
        <v>34</v>
      </c>
      <c r="E1437" t="str">
        <f t="shared" si="45"/>
        <v>adult</v>
      </c>
      <c r="F1437" s="3">
        <v>44869</v>
      </c>
      <c r="G1437" s="3" t="str">
        <f t="shared" si="44"/>
        <v>Nov</v>
      </c>
      <c r="H1437" t="s">
        <v>20</v>
      </c>
      <c r="I1437" t="s">
        <v>41</v>
      </c>
      <c r="J1437" t="s">
        <v>22</v>
      </c>
      <c r="K1437" t="s">
        <v>42</v>
      </c>
      <c r="L1437">
        <v>1</v>
      </c>
      <c r="M1437">
        <v>499</v>
      </c>
      <c r="N1437" t="s">
        <v>24</v>
      </c>
      <c r="O1437" t="s">
        <v>100</v>
      </c>
      <c r="P1437" t="s">
        <v>376</v>
      </c>
      <c r="Q1437" t="s">
        <v>27</v>
      </c>
      <c r="R1437" t="s">
        <v>28</v>
      </c>
    </row>
    <row r="1438" spans="1:18">
      <c r="A1438">
        <v>1437</v>
      </c>
      <c r="B1438" t="s">
        <v>1956</v>
      </c>
      <c r="C1438" t="s">
        <v>30</v>
      </c>
      <c r="D1438">
        <v>70</v>
      </c>
      <c r="E1438" t="str">
        <f t="shared" si="45"/>
        <v>adult</v>
      </c>
      <c r="F1438" s="3">
        <v>44869</v>
      </c>
      <c r="G1438" s="3" t="str">
        <f t="shared" si="44"/>
        <v>Nov</v>
      </c>
      <c r="H1438" t="s">
        <v>20</v>
      </c>
      <c r="I1438" t="s">
        <v>47</v>
      </c>
      <c r="J1438" t="s">
        <v>22</v>
      </c>
      <c r="K1438" t="s">
        <v>37</v>
      </c>
      <c r="L1438">
        <v>1</v>
      </c>
      <c r="M1438">
        <v>399</v>
      </c>
      <c r="N1438" t="s">
        <v>24</v>
      </c>
      <c r="O1438" t="s">
        <v>38</v>
      </c>
      <c r="P1438" t="s">
        <v>342</v>
      </c>
      <c r="Q1438" t="s">
        <v>27</v>
      </c>
      <c r="R1438" t="s">
        <v>28</v>
      </c>
    </row>
    <row r="1439" spans="1:18">
      <c r="A1439">
        <v>1438</v>
      </c>
      <c r="B1439" t="s">
        <v>1957</v>
      </c>
      <c r="C1439" t="s">
        <v>51</v>
      </c>
      <c r="D1439">
        <v>60</v>
      </c>
      <c r="E1439" t="str">
        <f t="shared" si="45"/>
        <v>adult</v>
      </c>
      <c r="F1439" s="3">
        <v>44869</v>
      </c>
      <c r="G1439" s="3" t="str">
        <f t="shared" si="44"/>
        <v>Nov</v>
      </c>
      <c r="H1439" t="s">
        <v>20</v>
      </c>
      <c r="I1439" t="s">
        <v>41</v>
      </c>
      <c r="J1439" t="s">
        <v>48</v>
      </c>
      <c r="K1439" t="s">
        <v>89</v>
      </c>
      <c r="L1439">
        <v>1</v>
      </c>
      <c r="M1439">
        <v>721</v>
      </c>
      <c r="N1439" t="s">
        <v>24</v>
      </c>
      <c r="O1439" t="s">
        <v>43</v>
      </c>
      <c r="P1439" t="s">
        <v>1958</v>
      </c>
      <c r="Q1439" t="s">
        <v>27</v>
      </c>
      <c r="R1439" t="s">
        <v>28</v>
      </c>
    </row>
    <row r="1440" spans="1:18">
      <c r="A1440">
        <v>1439</v>
      </c>
      <c r="B1440" t="s">
        <v>1959</v>
      </c>
      <c r="C1440" t="s">
        <v>51</v>
      </c>
      <c r="D1440">
        <v>29</v>
      </c>
      <c r="E1440" t="str">
        <f t="shared" si="45"/>
        <v>young adult</v>
      </c>
      <c r="F1440" s="3">
        <v>44869</v>
      </c>
      <c r="G1440" s="3" t="str">
        <f t="shared" si="44"/>
        <v>Nov</v>
      </c>
      <c r="H1440" t="s">
        <v>20</v>
      </c>
      <c r="I1440" t="s">
        <v>21</v>
      </c>
      <c r="J1440" t="s">
        <v>48</v>
      </c>
      <c r="K1440" t="s">
        <v>33</v>
      </c>
      <c r="L1440">
        <v>1</v>
      </c>
      <c r="M1440">
        <v>725</v>
      </c>
      <c r="N1440" t="s">
        <v>24</v>
      </c>
      <c r="O1440" t="s">
        <v>53</v>
      </c>
      <c r="P1440" t="s">
        <v>54</v>
      </c>
      <c r="Q1440" t="s">
        <v>27</v>
      </c>
      <c r="R1440" t="s">
        <v>28</v>
      </c>
    </row>
    <row r="1441" spans="1:18">
      <c r="A1441">
        <v>1440</v>
      </c>
      <c r="B1441" t="s">
        <v>1960</v>
      </c>
      <c r="C1441" t="s">
        <v>30</v>
      </c>
      <c r="D1441">
        <v>30</v>
      </c>
      <c r="E1441" t="str">
        <f t="shared" si="45"/>
        <v>young adult</v>
      </c>
      <c r="F1441" s="3">
        <v>44869</v>
      </c>
      <c r="G1441" s="3" t="str">
        <f t="shared" si="44"/>
        <v>Nov</v>
      </c>
      <c r="H1441" t="s">
        <v>20</v>
      </c>
      <c r="I1441" t="s">
        <v>47</v>
      </c>
      <c r="J1441" t="s">
        <v>22</v>
      </c>
      <c r="K1441" t="s">
        <v>42</v>
      </c>
      <c r="L1441">
        <v>1</v>
      </c>
      <c r="M1441">
        <v>432</v>
      </c>
      <c r="N1441" t="s">
        <v>24</v>
      </c>
      <c r="O1441" t="s">
        <v>38</v>
      </c>
      <c r="P1441" t="s">
        <v>1837</v>
      </c>
      <c r="Q1441" t="s">
        <v>27</v>
      </c>
      <c r="R1441" t="s">
        <v>28</v>
      </c>
    </row>
    <row r="1442" spans="1:18">
      <c r="A1442">
        <v>1441</v>
      </c>
      <c r="B1442" t="s">
        <v>1961</v>
      </c>
      <c r="C1442" t="s">
        <v>30</v>
      </c>
      <c r="D1442">
        <v>44</v>
      </c>
      <c r="E1442" t="str">
        <f t="shared" si="45"/>
        <v>adult</v>
      </c>
      <c r="F1442" s="3">
        <v>44869</v>
      </c>
      <c r="G1442" s="3" t="str">
        <f t="shared" si="44"/>
        <v>Nov</v>
      </c>
      <c r="H1442" t="s">
        <v>20</v>
      </c>
      <c r="I1442" t="s">
        <v>21</v>
      </c>
      <c r="J1442" t="s">
        <v>64</v>
      </c>
      <c r="K1442" t="s">
        <v>23</v>
      </c>
      <c r="L1442">
        <v>1</v>
      </c>
      <c r="M1442">
        <v>690</v>
      </c>
      <c r="N1442" t="s">
        <v>24</v>
      </c>
      <c r="O1442" t="s">
        <v>53</v>
      </c>
      <c r="P1442" t="s">
        <v>54</v>
      </c>
      <c r="Q1442" t="s">
        <v>27</v>
      </c>
      <c r="R1442" t="s">
        <v>28</v>
      </c>
    </row>
    <row r="1443" spans="1:18">
      <c r="A1443">
        <v>1442</v>
      </c>
      <c r="B1443" t="s">
        <v>1962</v>
      </c>
      <c r="C1443" t="s">
        <v>51</v>
      </c>
      <c r="D1443">
        <v>32</v>
      </c>
      <c r="E1443" t="str">
        <f t="shared" si="45"/>
        <v>adult</v>
      </c>
      <c r="F1443" s="3">
        <v>44869</v>
      </c>
      <c r="G1443" s="3" t="str">
        <f t="shared" si="44"/>
        <v>Nov</v>
      </c>
      <c r="H1443" t="s">
        <v>20</v>
      </c>
      <c r="I1443" t="s">
        <v>52</v>
      </c>
      <c r="J1443" t="s">
        <v>32</v>
      </c>
      <c r="K1443" t="s">
        <v>89</v>
      </c>
      <c r="L1443">
        <v>1</v>
      </c>
      <c r="M1443">
        <v>499</v>
      </c>
      <c r="N1443" t="s">
        <v>24</v>
      </c>
      <c r="O1443" t="s">
        <v>100</v>
      </c>
      <c r="P1443" t="s">
        <v>1626</v>
      </c>
      <c r="Q1443" t="s">
        <v>27</v>
      </c>
      <c r="R1443" t="s">
        <v>28</v>
      </c>
    </row>
    <row r="1444" spans="1:18">
      <c r="A1444">
        <v>1443</v>
      </c>
      <c r="B1444" t="s">
        <v>1963</v>
      </c>
      <c r="C1444" t="s">
        <v>51</v>
      </c>
      <c r="D1444">
        <v>40</v>
      </c>
      <c r="E1444" t="str">
        <f t="shared" si="45"/>
        <v>adult</v>
      </c>
      <c r="F1444" s="3">
        <v>44869</v>
      </c>
      <c r="G1444" s="3" t="str">
        <f t="shared" si="44"/>
        <v>Nov</v>
      </c>
      <c r="H1444" t="s">
        <v>20</v>
      </c>
      <c r="I1444" t="s">
        <v>41</v>
      </c>
      <c r="J1444" t="s">
        <v>32</v>
      </c>
      <c r="K1444" t="s">
        <v>58</v>
      </c>
      <c r="L1444">
        <v>1</v>
      </c>
      <c r="M1444">
        <v>599</v>
      </c>
      <c r="N1444" t="s">
        <v>24</v>
      </c>
      <c r="O1444" t="s">
        <v>62</v>
      </c>
      <c r="P1444" t="s">
        <v>312</v>
      </c>
      <c r="Q1444" t="s">
        <v>27</v>
      </c>
      <c r="R1444" t="s">
        <v>28</v>
      </c>
    </row>
    <row r="1445" spans="1:18">
      <c r="A1445">
        <v>1444</v>
      </c>
      <c r="B1445" t="s">
        <v>1964</v>
      </c>
      <c r="C1445" t="s">
        <v>30</v>
      </c>
      <c r="D1445">
        <v>42</v>
      </c>
      <c r="E1445" t="str">
        <f t="shared" si="45"/>
        <v>adult</v>
      </c>
      <c r="F1445" s="3">
        <v>44869</v>
      </c>
      <c r="G1445" s="3" t="str">
        <f t="shared" si="44"/>
        <v>Nov</v>
      </c>
      <c r="H1445" t="s">
        <v>20</v>
      </c>
      <c r="I1445" t="s">
        <v>41</v>
      </c>
      <c r="J1445" t="s">
        <v>22</v>
      </c>
      <c r="K1445" t="s">
        <v>23</v>
      </c>
      <c r="L1445">
        <v>1</v>
      </c>
      <c r="M1445">
        <v>459</v>
      </c>
      <c r="N1445" t="s">
        <v>24</v>
      </c>
      <c r="O1445" t="s">
        <v>71</v>
      </c>
      <c r="P1445" t="s">
        <v>72</v>
      </c>
      <c r="Q1445" t="s">
        <v>27</v>
      </c>
      <c r="R1445" t="s">
        <v>28</v>
      </c>
    </row>
    <row r="1446" spans="1:18">
      <c r="A1446">
        <v>1445</v>
      </c>
      <c r="B1446" t="s">
        <v>1965</v>
      </c>
      <c r="C1446" t="s">
        <v>30</v>
      </c>
      <c r="D1446">
        <v>44</v>
      </c>
      <c r="E1446" t="str">
        <f t="shared" si="45"/>
        <v>adult</v>
      </c>
      <c r="F1446" s="3">
        <v>44869</v>
      </c>
      <c r="G1446" s="3" t="str">
        <f t="shared" si="44"/>
        <v>Nov</v>
      </c>
      <c r="H1446" t="s">
        <v>168</v>
      </c>
      <c r="I1446" t="s">
        <v>21</v>
      </c>
      <c r="J1446" t="s">
        <v>32</v>
      </c>
      <c r="K1446" t="s">
        <v>58</v>
      </c>
      <c r="L1446">
        <v>1</v>
      </c>
      <c r="M1446">
        <v>1338</v>
      </c>
      <c r="N1446" t="s">
        <v>24</v>
      </c>
      <c r="O1446" t="s">
        <v>34</v>
      </c>
      <c r="P1446" t="s">
        <v>1189</v>
      </c>
      <c r="Q1446" t="s">
        <v>27</v>
      </c>
      <c r="R1446" t="s">
        <v>28</v>
      </c>
    </row>
    <row r="1447" spans="1:18">
      <c r="A1447">
        <v>1446</v>
      </c>
      <c r="B1447" t="s">
        <v>1966</v>
      </c>
      <c r="C1447" t="s">
        <v>51</v>
      </c>
      <c r="D1447">
        <v>21</v>
      </c>
      <c r="E1447" t="str">
        <f t="shared" si="45"/>
        <v>Teenager</v>
      </c>
      <c r="F1447" s="3">
        <v>44869</v>
      </c>
      <c r="G1447" s="3" t="str">
        <f t="shared" si="44"/>
        <v>Nov</v>
      </c>
      <c r="H1447" t="s">
        <v>20</v>
      </c>
      <c r="I1447" t="s">
        <v>41</v>
      </c>
      <c r="J1447" t="s">
        <v>32</v>
      </c>
      <c r="K1447" t="s">
        <v>37</v>
      </c>
      <c r="L1447">
        <v>1</v>
      </c>
      <c r="M1447">
        <v>877</v>
      </c>
      <c r="N1447" t="s">
        <v>24</v>
      </c>
      <c r="O1447" t="s">
        <v>53</v>
      </c>
      <c r="P1447" t="s">
        <v>677</v>
      </c>
      <c r="Q1447" t="s">
        <v>27</v>
      </c>
      <c r="R1447" t="s">
        <v>28</v>
      </c>
    </row>
    <row r="1448" spans="1:18">
      <c r="A1448">
        <v>1447</v>
      </c>
      <c r="B1448" t="s">
        <v>1967</v>
      </c>
      <c r="C1448" t="s">
        <v>30</v>
      </c>
      <c r="D1448">
        <v>28</v>
      </c>
      <c r="E1448" t="str">
        <f t="shared" si="45"/>
        <v>young adult</v>
      </c>
      <c r="F1448" s="3">
        <v>44869</v>
      </c>
      <c r="G1448" s="3" t="str">
        <f t="shared" si="44"/>
        <v>Nov</v>
      </c>
      <c r="H1448" t="s">
        <v>20</v>
      </c>
      <c r="I1448" t="s">
        <v>52</v>
      </c>
      <c r="J1448" t="s">
        <v>32</v>
      </c>
      <c r="K1448" t="s">
        <v>23</v>
      </c>
      <c r="L1448">
        <v>1</v>
      </c>
      <c r="M1448">
        <v>523</v>
      </c>
      <c r="N1448" t="s">
        <v>24</v>
      </c>
      <c r="O1448" t="s">
        <v>218</v>
      </c>
      <c r="P1448" t="s">
        <v>1065</v>
      </c>
      <c r="Q1448" t="s">
        <v>27</v>
      </c>
      <c r="R1448" t="s">
        <v>28</v>
      </c>
    </row>
    <row r="1449" spans="1:18">
      <c r="A1449">
        <v>1448</v>
      </c>
      <c r="B1449" t="s">
        <v>1967</v>
      </c>
      <c r="C1449" t="s">
        <v>30</v>
      </c>
      <c r="D1449">
        <v>65</v>
      </c>
      <c r="E1449" t="str">
        <f t="shared" si="45"/>
        <v>adult</v>
      </c>
      <c r="F1449" s="3">
        <v>44869</v>
      </c>
      <c r="G1449" s="3" t="str">
        <f t="shared" si="44"/>
        <v>Nov</v>
      </c>
      <c r="H1449" t="s">
        <v>20</v>
      </c>
      <c r="I1449" t="s">
        <v>41</v>
      </c>
      <c r="J1449" t="s">
        <v>22</v>
      </c>
      <c r="K1449" t="s">
        <v>33</v>
      </c>
      <c r="L1449">
        <v>1</v>
      </c>
      <c r="M1449">
        <v>547</v>
      </c>
      <c r="N1449" t="s">
        <v>24</v>
      </c>
      <c r="O1449" t="s">
        <v>75</v>
      </c>
      <c r="P1449" t="s">
        <v>76</v>
      </c>
      <c r="Q1449" t="s">
        <v>27</v>
      </c>
      <c r="R1449" t="s">
        <v>28</v>
      </c>
    </row>
    <row r="1450" spans="1:18">
      <c r="A1450">
        <v>1449</v>
      </c>
      <c r="B1450" t="s">
        <v>1968</v>
      </c>
      <c r="C1450" t="s">
        <v>30</v>
      </c>
      <c r="D1450">
        <v>41</v>
      </c>
      <c r="E1450" t="str">
        <f t="shared" si="45"/>
        <v>adult</v>
      </c>
      <c r="F1450" s="3">
        <v>44869</v>
      </c>
      <c r="G1450" s="3" t="str">
        <f t="shared" si="44"/>
        <v>Nov</v>
      </c>
      <c r="H1450" t="s">
        <v>20</v>
      </c>
      <c r="I1450" t="s">
        <v>21</v>
      </c>
      <c r="J1450" t="s">
        <v>32</v>
      </c>
      <c r="K1450" t="s">
        <v>89</v>
      </c>
      <c r="L1450">
        <v>1</v>
      </c>
      <c r="M1450">
        <v>1245</v>
      </c>
      <c r="N1450" t="s">
        <v>24</v>
      </c>
      <c r="O1450" t="s">
        <v>71</v>
      </c>
      <c r="P1450" t="s">
        <v>72</v>
      </c>
      <c r="Q1450" t="s">
        <v>27</v>
      </c>
      <c r="R1450" t="s">
        <v>28</v>
      </c>
    </row>
    <row r="1451" spans="1:18">
      <c r="A1451">
        <v>1450</v>
      </c>
      <c r="B1451" t="s">
        <v>1969</v>
      </c>
      <c r="C1451" t="s">
        <v>51</v>
      </c>
      <c r="D1451">
        <v>66</v>
      </c>
      <c r="E1451" t="str">
        <f t="shared" si="45"/>
        <v>adult</v>
      </c>
      <c r="F1451" s="3">
        <v>44869</v>
      </c>
      <c r="G1451" s="3" t="str">
        <f t="shared" si="44"/>
        <v>Nov</v>
      </c>
      <c r="H1451" t="s">
        <v>20</v>
      </c>
      <c r="I1451" t="s">
        <v>41</v>
      </c>
      <c r="J1451" t="s">
        <v>32</v>
      </c>
      <c r="K1451" t="s">
        <v>89</v>
      </c>
      <c r="L1451">
        <v>1</v>
      </c>
      <c r="M1451">
        <v>899</v>
      </c>
      <c r="N1451" t="s">
        <v>24</v>
      </c>
      <c r="O1451" t="s">
        <v>82</v>
      </c>
      <c r="P1451" t="s">
        <v>243</v>
      </c>
      <c r="Q1451" t="s">
        <v>27</v>
      </c>
      <c r="R1451" t="s">
        <v>28</v>
      </c>
    </row>
    <row r="1452" spans="1:18">
      <c r="A1452">
        <v>1451</v>
      </c>
      <c r="B1452" t="s">
        <v>1970</v>
      </c>
      <c r="C1452" t="s">
        <v>30</v>
      </c>
      <c r="D1452">
        <v>23</v>
      </c>
      <c r="E1452" t="str">
        <f t="shared" si="45"/>
        <v>young adult</v>
      </c>
      <c r="F1452" s="3">
        <v>44869</v>
      </c>
      <c r="G1452" s="3" t="str">
        <f t="shared" si="44"/>
        <v>Nov</v>
      </c>
      <c r="H1452" t="s">
        <v>20</v>
      </c>
      <c r="I1452" t="s">
        <v>47</v>
      </c>
      <c r="J1452" t="s">
        <v>22</v>
      </c>
      <c r="K1452" t="s">
        <v>81</v>
      </c>
      <c r="L1452">
        <v>1</v>
      </c>
      <c r="M1452">
        <v>422</v>
      </c>
      <c r="N1452" t="s">
        <v>24</v>
      </c>
      <c r="O1452" t="s">
        <v>43</v>
      </c>
      <c r="P1452" t="s">
        <v>108</v>
      </c>
      <c r="Q1452" t="s">
        <v>27</v>
      </c>
      <c r="R1452" t="s">
        <v>28</v>
      </c>
    </row>
    <row r="1453" spans="1:18">
      <c r="A1453">
        <v>1452</v>
      </c>
      <c r="B1453" t="s">
        <v>1971</v>
      </c>
      <c r="C1453" t="s">
        <v>30</v>
      </c>
      <c r="D1453">
        <v>29</v>
      </c>
      <c r="E1453" t="str">
        <f t="shared" si="45"/>
        <v>young adult</v>
      </c>
      <c r="F1453" s="3">
        <v>44869</v>
      </c>
      <c r="G1453" s="3" t="str">
        <f t="shared" si="44"/>
        <v>Nov</v>
      </c>
      <c r="H1453" t="s">
        <v>20</v>
      </c>
      <c r="I1453" t="s">
        <v>21</v>
      </c>
      <c r="J1453" t="s">
        <v>32</v>
      </c>
      <c r="K1453" t="s">
        <v>33</v>
      </c>
      <c r="L1453">
        <v>1</v>
      </c>
      <c r="M1453">
        <v>899</v>
      </c>
      <c r="N1453" t="s">
        <v>24</v>
      </c>
      <c r="O1453" t="s">
        <v>75</v>
      </c>
      <c r="P1453" t="s">
        <v>76</v>
      </c>
      <c r="Q1453" t="s">
        <v>27</v>
      </c>
      <c r="R1453" t="s">
        <v>28</v>
      </c>
    </row>
    <row r="1454" spans="1:18">
      <c r="A1454">
        <v>1453</v>
      </c>
      <c r="B1454" t="s">
        <v>1972</v>
      </c>
      <c r="C1454" t="s">
        <v>30</v>
      </c>
      <c r="D1454">
        <v>37</v>
      </c>
      <c r="E1454" t="str">
        <f t="shared" si="45"/>
        <v>adult</v>
      </c>
      <c r="F1454" s="3">
        <v>44869</v>
      </c>
      <c r="G1454" s="3" t="str">
        <f t="shared" si="44"/>
        <v>Nov</v>
      </c>
      <c r="H1454" t="s">
        <v>20</v>
      </c>
      <c r="I1454" t="s">
        <v>52</v>
      </c>
      <c r="J1454" t="s">
        <v>22</v>
      </c>
      <c r="K1454" t="s">
        <v>23</v>
      </c>
      <c r="L1454">
        <v>1</v>
      </c>
      <c r="M1454">
        <v>510</v>
      </c>
      <c r="N1454" t="s">
        <v>24</v>
      </c>
      <c r="O1454" t="s">
        <v>49</v>
      </c>
      <c r="P1454" t="s">
        <v>970</v>
      </c>
      <c r="Q1454" t="s">
        <v>27</v>
      </c>
      <c r="R1454" t="s">
        <v>28</v>
      </c>
    </row>
    <row r="1455" spans="1:18">
      <c r="A1455">
        <v>1454</v>
      </c>
      <c r="B1455" t="s">
        <v>1973</v>
      </c>
      <c r="C1455" t="s">
        <v>30</v>
      </c>
      <c r="D1455">
        <v>46</v>
      </c>
      <c r="E1455" t="str">
        <f t="shared" si="45"/>
        <v>adult</v>
      </c>
      <c r="F1455" s="3">
        <v>44869</v>
      </c>
      <c r="G1455" s="3" t="str">
        <f t="shared" si="44"/>
        <v>Nov</v>
      </c>
      <c r="H1455" t="s">
        <v>20</v>
      </c>
      <c r="I1455" t="s">
        <v>52</v>
      </c>
      <c r="J1455" t="s">
        <v>32</v>
      </c>
      <c r="K1455" t="s">
        <v>23</v>
      </c>
      <c r="L1455">
        <v>1</v>
      </c>
      <c r="M1455">
        <v>828</v>
      </c>
      <c r="N1455" t="s">
        <v>24</v>
      </c>
      <c r="O1455" t="s">
        <v>71</v>
      </c>
      <c r="P1455" t="s">
        <v>334</v>
      </c>
      <c r="Q1455" t="s">
        <v>27</v>
      </c>
      <c r="R1455" t="s">
        <v>28</v>
      </c>
    </row>
    <row r="1456" spans="1:18">
      <c r="A1456">
        <v>1455</v>
      </c>
      <c r="B1456" t="s">
        <v>1974</v>
      </c>
      <c r="C1456" t="s">
        <v>30</v>
      </c>
      <c r="D1456">
        <v>60</v>
      </c>
      <c r="E1456" t="str">
        <f t="shared" si="45"/>
        <v>adult</v>
      </c>
      <c r="F1456" s="3">
        <v>44869</v>
      </c>
      <c r="G1456" s="3" t="str">
        <f t="shared" si="44"/>
        <v>Nov</v>
      </c>
      <c r="H1456" t="s">
        <v>20</v>
      </c>
      <c r="I1456" t="s">
        <v>21</v>
      </c>
      <c r="J1456" t="s">
        <v>32</v>
      </c>
      <c r="K1456" t="s">
        <v>81</v>
      </c>
      <c r="L1456">
        <v>1</v>
      </c>
      <c r="M1456">
        <v>967</v>
      </c>
      <c r="N1456" t="s">
        <v>24</v>
      </c>
      <c r="O1456" t="s">
        <v>115</v>
      </c>
      <c r="P1456" t="s">
        <v>1975</v>
      </c>
      <c r="Q1456" t="s">
        <v>27</v>
      </c>
      <c r="R1456" t="s">
        <v>28</v>
      </c>
    </row>
    <row r="1457" spans="1:18">
      <c r="A1457">
        <v>1456</v>
      </c>
      <c r="B1457" t="s">
        <v>1976</v>
      </c>
      <c r="C1457" t="s">
        <v>51</v>
      </c>
      <c r="D1457">
        <v>38</v>
      </c>
      <c r="E1457" t="str">
        <f t="shared" si="45"/>
        <v>adult</v>
      </c>
      <c r="F1457" s="3">
        <v>44869</v>
      </c>
      <c r="G1457" s="3" t="str">
        <f t="shared" si="44"/>
        <v>Nov</v>
      </c>
      <c r="H1457" t="s">
        <v>20</v>
      </c>
      <c r="I1457" t="s">
        <v>74</v>
      </c>
      <c r="J1457" t="s">
        <v>32</v>
      </c>
      <c r="K1457" t="s">
        <v>37</v>
      </c>
      <c r="L1457">
        <v>1</v>
      </c>
      <c r="M1457">
        <v>664</v>
      </c>
      <c r="N1457" t="s">
        <v>24</v>
      </c>
      <c r="O1457" t="s">
        <v>53</v>
      </c>
      <c r="P1457" t="s">
        <v>902</v>
      </c>
      <c r="Q1457" t="s">
        <v>27</v>
      </c>
      <c r="R1457" t="s">
        <v>28</v>
      </c>
    </row>
    <row r="1458" spans="1:18">
      <c r="A1458">
        <v>1457</v>
      </c>
      <c r="B1458" t="s">
        <v>1977</v>
      </c>
      <c r="C1458" t="s">
        <v>51</v>
      </c>
      <c r="D1458">
        <v>43</v>
      </c>
      <c r="E1458" t="str">
        <f t="shared" si="45"/>
        <v>adult</v>
      </c>
      <c r="F1458" s="3">
        <v>44869</v>
      </c>
      <c r="G1458" s="3" t="str">
        <f t="shared" si="44"/>
        <v>Nov</v>
      </c>
      <c r="H1458" t="s">
        <v>20</v>
      </c>
      <c r="I1458" t="s">
        <v>21</v>
      </c>
      <c r="J1458" t="s">
        <v>32</v>
      </c>
      <c r="K1458" t="s">
        <v>42</v>
      </c>
      <c r="L1458">
        <v>1</v>
      </c>
      <c r="M1458">
        <v>636</v>
      </c>
      <c r="N1458" t="s">
        <v>24</v>
      </c>
      <c r="O1458" t="s">
        <v>90</v>
      </c>
      <c r="P1458" t="s">
        <v>277</v>
      </c>
      <c r="Q1458" t="s">
        <v>27</v>
      </c>
      <c r="R1458" t="s">
        <v>28</v>
      </c>
    </row>
    <row r="1459" spans="1:18">
      <c r="A1459">
        <v>1458</v>
      </c>
      <c r="B1459" t="s">
        <v>1978</v>
      </c>
      <c r="C1459" t="s">
        <v>30</v>
      </c>
      <c r="D1459">
        <v>26</v>
      </c>
      <c r="E1459" t="str">
        <f t="shared" si="45"/>
        <v>young adult</v>
      </c>
      <c r="F1459" s="3">
        <v>44869</v>
      </c>
      <c r="G1459" s="3" t="str">
        <f t="shared" si="44"/>
        <v>Nov</v>
      </c>
      <c r="H1459" t="s">
        <v>20</v>
      </c>
      <c r="I1459" t="s">
        <v>47</v>
      </c>
      <c r="J1459" t="s">
        <v>32</v>
      </c>
      <c r="K1459" t="s">
        <v>23</v>
      </c>
      <c r="L1459">
        <v>1</v>
      </c>
      <c r="M1459">
        <v>613</v>
      </c>
      <c r="N1459" t="s">
        <v>24</v>
      </c>
      <c r="O1459" t="s">
        <v>71</v>
      </c>
      <c r="P1459" t="s">
        <v>72</v>
      </c>
      <c r="Q1459" t="s">
        <v>27</v>
      </c>
      <c r="R1459" t="s">
        <v>28</v>
      </c>
    </row>
    <row r="1460" spans="1:18">
      <c r="A1460">
        <v>1459</v>
      </c>
      <c r="B1460" t="s">
        <v>1979</v>
      </c>
      <c r="C1460" t="s">
        <v>51</v>
      </c>
      <c r="D1460">
        <v>30</v>
      </c>
      <c r="E1460" t="str">
        <f t="shared" si="45"/>
        <v>young adult</v>
      </c>
      <c r="F1460" s="3">
        <v>44869</v>
      </c>
      <c r="G1460" s="3" t="str">
        <f t="shared" si="44"/>
        <v>Nov</v>
      </c>
      <c r="H1460" t="s">
        <v>20</v>
      </c>
      <c r="I1460" t="s">
        <v>52</v>
      </c>
      <c r="J1460" t="s">
        <v>32</v>
      </c>
      <c r="K1460" t="s">
        <v>23</v>
      </c>
      <c r="L1460">
        <v>1</v>
      </c>
      <c r="M1460">
        <v>599</v>
      </c>
      <c r="N1460" t="s">
        <v>24</v>
      </c>
      <c r="O1460" t="s">
        <v>179</v>
      </c>
      <c r="P1460" t="s">
        <v>1980</v>
      </c>
      <c r="Q1460" t="s">
        <v>27</v>
      </c>
      <c r="R1460" t="s">
        <v>28</v>
      </c>
    </row>
    <row r="1461" spans="1:18">
      <c r="A1461">
        <v>1460</v>
      </c>
      <c r="B1461" t="s">
        <v>1981</v>
      </c>
      <c r="C1461" t="s">
        <v>30</v>
      </c>
      <c r="D1461">
        <v>36</v>
      </c>
      <c r="E1461" t="str">
        <f t="shared" si="45"/>
        <v>adult</v>
      </c>
      <c r="F1461" s="3">
        <v>44869</v>
      </c>
      <c r="G1461" s="3" t="str">
        <f t="shared" si="44"/>
        <v>Nov</v>
      </c>
      <c r="H1461" t="s">
        <v>20</v>
      </c>
      <c r="I1461" t="s">
        <v>41</v>
      </c>
      <c r="J1461" t="s">
        <v>22</v>
      </c>
      <c r="K1461" t="s">
        <v>33</v>
      </c>
      <c r="L1461">
        <v>1</v>
      </c>
      <c r="M1461">
        <v>749</v>
      </c>
      <c r="N1461" t="s">
        <v>24</v>
      </c>
      <c r="O1461" t="s">
        <v>60</v>
      </c>
      <c r="P1461" t="s">
        <v>405</v>
      </c>
      <c r="Q1461" t="s">
        <v>27</v>
      </c>
      <c r="R1461" t="s">
        <v>28</v>
      </c>
    </row>
    <row r="1462" spans="1:18">
      <c r="A1462">
        <v>1461</v>
      </c>
      <c r="B1462" t="s">
        <v>1982</v>
      </c>
      <c r="C1462" t="s">
        <v>30</v>
      </c>
      <c r="D1462">
        <v>33</v>
      </c>
      <c r="E1462" t="str">
        <f t="shared" si="45"/>
        <v>adult</v>
      </c>
      <c r="F1462" s="3">
        <v>44869</v>
      </c>
      <c r="G1462" s="3" t="str">
        <f t="shared" si="44"/>
        <v>Nov</v>
      </c>
      <c r="H1462" t="s">
        <v>20</v>
      </c>
      <c r="I1462" t="s">
        <v>21</v>
      </c>
      <c r="J1462" t="s">
        <v>32</v>
      </c>
      <c r="K1462" t="s">
        <v>37</v>
      </c>
      <c r="L1462">
        <v>1</v>
      </c>
      <c r="M1462">
        <v>1186</v>
      </c>
      <c r="N1462" t="s">
        <v>24</v>
      </c>
      <c r="O1462" t="s">
        <v>49</v>
      </c>
      <c r="P1462" t="s">
        <v>1983</v>
      </c>
      <c r="Q1462" t="s">
        <v>27</v>
      </c>
      <c r="R1462" t="s">
        <v>28</v>
      </c>
    </row>
    <row r="1463" spans="1:18">
      <c r="A1463">
        <v>1462</v>
      </c>
      <c r="B1463" t="s">
        <v>1984</v>
      </c>
      <c r="C1463" t="s">
        <v>51</v>
      </c>
      <c r="D1463">
        <v>31</v>
      </c>
      <c r="E1463" t="str">
        <f t="shared" si="45"/>
        <v>young adult</v>
      </c>
      <c r="F1463" s="3">
        <v>44869</v>
      </c>
      <c r="G1463" s="3" t="str">
        <f t="shared" si="44"/>
        <v>Nov</v>
      </c>
      <c r="H1463" t="s">
        <v>20</v>
      </c>
      <c r="I1463" t="s">
        <v>56</v>
      </c>
      <c r="J1463" t="s">
        <v>32</v>
      </c>
      <c r="K1463" t="s">
        <v>42</v>
      </c>
      <c r="L1463">
        <v>1</v>
      </c>
      <c r="M1463">
        <v>1099</v>
      </c>
      <c r="N1463" t="s">
        <v>24</v>
      </c>
      <c r="O1463" t="s">
        <v>90</v>
      </c>
      <c r="P1463" t="s">
        <v>277</v>
      </c>
      <c r="Q1463" t="s">
        <v>27</v>
      </c>
      <c r="R1463" t="s">
        <v>28</v>
      </c>
    </row>
    <row r="1464" spans="1:18">
      <c r="A1464">
        <v>1463</v>
      </c>
      <c r="B1464" t="s">
        <v>1985</v>
      </c>
      <c r="C1464" t="s">
        <v>30</v>
      </c>
      <c r="D1464">
        <v>41</v>
      </c>
      <c r="E1464" t="str">
        <f t="shared" si="45"/>
        <v>adult</v>
      </c>
      <c r="F1464" s="3">
        <v>44869</v>
      </c>
      <c r="G1464" s="3" t="str">
        <f t="shared" si="44"/>
        <v>Nov</v>
      </c>
      <c r="H1464" t="s">
        <v>20</v>
      </c>
      <c r="I1464" t="s">
        <v>41</v>
      </c>
      <c r="J1464" t="s">
        <v>32</v>
      </c>
      <c r="K1464" t="s">
        <v>33</v>
      </c>
      <c r="L1464">
        <v>1</v>
      </c>
      <c r="M1464">
        <v>846</v>
      </c>
      <c r="N1464" t="s">
        <v>24</v>
      </c>
      <c r="O1464" t="s">
        <v>43</v>
      </c>
      <c r="P1464" t="s">
        <v>1986</v>
      </c>
      <c r="Q1464" t="s">
        <v>27</v>
      </c>
      <c r="R1464" t="s">
        <v>28</v>
      </c>
    </row>
    <row r="1465" spans="1:18">
      <c r="A1465">
        <v>1464</v>
      </c>
      <c r="B1465" t="s">
        <v>1987</v>
      </c>
      <c r="C1465" t="s">
        <v>51</v>
      </c>
      <c r="D1465">
        <v>29</v>
      </c>
      <c r="E1465" t="str">
        <f t="shared" si="45"/>
        <v>young adult</v>
      </c>
      <c r="F1465" s="3">
        <v>44869</v>
      </c>
      <c r="G1465" s="3" t="str">
        <f t="shared" si="44"/>
        <v>Nov</v>
      </c>
      <c r="H1465" t="s">
        <v>20</v>
      </c>
      <c r="I1465" t="s">
        <v>41</v>
      </c>
      <c r="J1465" t="s">
        <v>32</v>
      </c>
      <c r="K1465" t="s">
        <v>42</v>
      </c>
      <c r="L1465">
        <v>1</v>
      </c>
      <c r="M1465">
        <v>607</v>
      </c>
      <c r="N1465" t="s">
        <v>24</v>
      </c>
      <c r="O1465" t="s">
        <v>90</v>
      </c>
      <c r="P1465" t="s">
        <v>198</v>
      </c>
      <c r="Q1465" t="s">
        <v>27</v>
      </c>
      <c r="R1465" t="s">
        <v>28</v>
      </c>
    </row>
    <row r="1466" spans="1:18">
      <c r="A1466">
        <v>1465</v>
      </c>
      <c r="B1466" t="s">
        <v>1988</v>
      </c>
      <c r="C1466" t="s">
        <v>30</v>
      </c>
      <c r="D1466">
        <v>29</v>
      </c>
      <c r="E1466" t="str">
        <f t="shared" si="45"/>
        <v>young adult</v>
      </c>
      <c r="F1466" s="3">
        <v>44869</v>
      </c>
      <c r="G1466" s="3" t="str">
        <f t="shared" si="44"/>
        <v>Nov</v>
      </c>
      <c r="H1466" t="s">
        <v>204</v>
      </c>
      <c r="I1466" t="s">
        <v>21</v>
      </c>
      <c r="J1466" t="s">
        <v>32</v>
      </c>
      <c r="K1466" t="s">
        <v>42</v>
      </c>
      <c r="L1466">
        <v>1</v>
      </c>
      <c r="M1466">
        <v>969</v>
      </c>
      <c r="N1466" t="s">
        <v>24</v>
      </c>
      <c r="O1466" t="s">
        <v>49</v>
      </c>
      <c r="P1466" t="s">
        <v>682</v>
      </c>
      <c r="Q1466" t="s">
        <v>27</v>
      </c>
      <c r="R1466" t="s">
        <v>28</v>
      </c>
    </row>
    <row r="1467" spans="1:18">
      <c r="A1467">
        <v>1466</v>
      </c>
      <c r="B1467" t="s">
        <v>1989</v>
      </c>
      <c r="C1467" t="s">
        <v>30</v>
      </c>
      <c r="D1467">
        <v>47</v>
      </c>
      <c r="E1467" t="str">
        <f t="shared" si="45"/>
        <v>adult</v>
      </c>
      <c r="F1467" s="3">
        <v>44869</v>
      </c>
      <c r="G1467" s="3" t="str">
        <f t="shared" si="44"/>
        <v>Nov</v>
      </c>
      <c r="H1467" t="s">
        <v>20</v>
      </c>
      <c r="I1467" t="s">
        <v>47</v>
      </c>
      <c r="J1467" t="s">
        <v>22</v>
      </c>
      <c r="K1467" t="s">
        <v>81</v>
      </c>
      <c r="L1467">
        <v>1</v>
      </c>
      <c r="M1467">
        <v>449</v>
      </c>
      <c r="N1467" t="s">
        <v>24</v>
      </c>
      <c r="O1467" t="s">
        <v>67</v>
      </c>
      <c r="P1467" t="s">
        <v>1990</v>
      </c>
      <c r="Q1467" t="s">
        <v>27</v>
      </c>
      <c r="R1467" t="s">
        <v>28</v>
      </c>
    </row>
    <row r="1468" spans="1:18">
      <c r="A1468">
        <v>1467</v>
      </c>
      <c r="B1468" t="s">
        <v>1991</v>
      </c>
      <c r="C1468" t="s">
        <v>30</v>
      </c>
      <c r="D1468">
        <v>56</v>
      </c>
      <c r="E1468" t="str">
        <f t="shared" si="45"/>
        <v>adult</v>
      </c>
      <c r="F1468" s="3">
        <v>44869</v>
      </c>
      <c r="G1468" s="3" t="str">
        <f t="shared" si="44"/>
        <v>Nov</v>
      </c>
      <c r="H1468" t="s">
        <v>20</v>
      </c>
      <c r="I1468" t="s">
        <v>47</v>
      </c>
      <c r="J1468" t="s">
        <v>22</v>
      </c>
      <c r="K1468" t="s">
        <v>42</v>
      </c>
      <c r="L1468">
        <v>1</v>
      </c>
      <c r="M1468">
        <v>362</v>
      </c>
      <c r="N1468" t="s">
        <v>24</v>
      </c>
      <c r="O1468" t="s">
        <v>25</v>
      </c>
      <c r="P1468" t="s">
        <v>1992</v>
      </c>
      <c r="Q1468" t="s">
        <v>27</v>
      </c>
      <c r="R1468" t="s">
        <v>28</v>
      </c>
    </row>
    <row r="1469" spans="1:18">
      <c r="A1469">
        <v>1468</v>
      </c>
      <c r="B1469" t="s">
        <v>1993</v>
      </c>
      <c r="C1469" t="s">
        <v>30</v>
      </c>
      <c r="D1469">
        <v>51</v>
      </c>
      <c r="E1469" t="str">
        <f t="shared" si="45"/>
        <v>adult</v>
      </c>
      <c r="F1469" s="3">
        <v>44869</v>
      </c>
      <c r="G1469" s="3" t="str">
        <f t="shared" si="44"/>
        <v>Nov</v>
      </c>
      <c r="H1469" t="s">
        <v>20</v>
      </c>
      <c r="I1469" t="s">
        <v>41</v>
      </c>
      <c r="J1469" t="s">
        <v>22</v>
      </c>
      <c r="K1469" t="s">
        <v>58</v>
      </c>
      <c r="L1469">
        <v>1</v>
      </c>
      <c r="M1469">
        <v>562</v>
      </c>
      <c r="N1469" t="s">
        <v>24</v>
      </c>
      <c r="O1469" t="s">
        <v>53</v>
      </c>
      <c r="P1469" t="s">
        <v>54</v>
      </c>
      <c r="Q1469" t="s">
        <v>27</v>
      </c>
      <c r="R1469" t="s">
        <v>28</v>
      </c>
    </row>
    <row r="1470" spans="1:18">
      <c r="A1470">
        <v>1469</v>
      </c>
      <c r="B1470" t="s">
        <v>1994</v>
      </c>
      <c r="C1470" t="s">
        <v>30</v>
      </c>
      <c r="D1470">
        <v>39</v>
      </c>
      <c r="E1470" t="str">
        <f t="shared" si="45"/>
        <v>adult</v>
      </c>
      <c r="F1470" s="3">
        <v>44869</v>
      </c>
      <c r="G1470" s="3" t="str">
        <f t="shared" si="44"/>
        <v>Nov</v>
      </c>
      <c r="H1470" t="s">
        <v>20</v>
      </c>
      <c r="I1470" t="s">
        <v>52</v>
      </c>
      <c r="J1470" t="s">
        <v>32</v>
      </c>
      <c r="K1470" t="s">
        <v>42</v>
      </c>
      <c r="L1470">
        <v>1</v>
      </c>
      <c r="M1470">
        <v>666</v>
      </c>
      <c r="N1470" t="s">
        <v>24</v>
      </c>
      <c r="O1470" t="s">
        <v>49</v>
      </c>
      <c r="P1470" t="s">
        <v>130</v>
      </c>
      <c r="Q1470" t="s">
        <v>27</v>
      </c>
      <c r="R1470" t="s">
        <v>28</v>
      </c>
    </row>
    <row r="1471" spans="1:18">
      <c r="A1471">
        <v>1470</v>
      </c>
      <c r="B1471" t="s">
        <v>1995</v>
      </c>
      <c r="C1471" t="s">
        <v>30</v>
      </c>
      <c r="D1471">
        <v>65</v>
      </c>
      <c r="E1471" t="str">
        <f t="shared" si="45"/>
        <v>adult</v>
      </c>
      <c r="F1471" s="3">
        <v>44869</v>
      </c>
      <c r="G1471" s="3" t="str">
        <f t="shared" si="44"/>
        <v>Nov</v>
      </c>
      <c r="H1471" t="s">
        <v>20</v>
      </c>
      <c r="I1471" t="s">
        <v>47</v>
      </c>
      <c r="J1471" t="s">
        <v>32</v>
      </c>
      <c r="K1471" t="s">
        <v>89</v>
      </c>
      <c r="L1471">
        <v>1</v>
      </c>
      <c r="M1471">
        <v>599</v>
      </c>
      <c r="N1471" t="s">
        <v>24</v>
      </c>
      <c r="O1471" t="s">
        <v>75</v>
      </c>
      <c r="P1471" t="s">
        <v>148</v>
      </c>
      <c r="Q1471" t="s">
        <v>27</v>
      </c>
      <c r="R1471" t="s">
        <v>28</v>
      </c>
    </row>
    <row r="1472" spans="1:18">
      <c r="A1472">
        <v>1471</v>
      </c>
      <c r="B1472" t="s">
        <v>1996</v>
      </c>
      <c r="C1472" t="s">
        <v>30</v>
      </c>
      <c r="D1472">
        <v>66</v>
      </c>
      <c r="E1472" t="str">
        <f t="shared" si="45"/>
        <v>adult</v>
      </c>
      <c r="F1472" s="3">
        <v>44869</v>
      </c>
      <c r="G1472" s="3" t="str">
        <f t="shared" si="44"/>
        <v>Nov</v>
      </c>
      <c r="H1472" t="s">
        <v>20</v>
      </c>
      <c r="I1472" t="s">
        <v>52</v>
      </c>
      <c r="J1472" t="s">
        <v>32</v>
      </c>
      <c r="K1472" t="s">
        <v>33</v>
      </c>
      <c r="L1472">
        <v>1</v>
      </c>
      <c r="M1472">
        <v>771</v>
      </c>
      <c r="N1472" t="s">
        <v>24</v>
      </c>
      <c r="O1472" t="s">
        <v>78</v>
      </c>
      <c r="P1472" t="s">
        <v>493</v>
      </c>
      <c r="Q1472" t="s">
        <v>27</v>
      </c>
      <c r="R1472" t="s">
        <v>28</v>
      </c>
    </row>
    <row r="1473" spans="1:18">
      <c r="A1473">
        <v>1472</v>
      </c>
      <c r="B1473" t="s">
        <v>1997</v>
      </c>
      <c r="C1473" t="s">
        <v>30</v>
      </c>
      <c r="D1473">
        <v>19</v>
      </c>
      <c r="E1473" t="str">
        <f t="shared" si="45"/>
        <v>Teenager</v>
      </c>
      <c r="F1473" s="3">
        <v>44869</v>
      </c>
      <c r="G1473" s="3" t="str">
        <f t="shared" si="44"/>
        <v>Nov</v>
      </c>
      <c r="H1473" t="s">
        <v>20</v>
      </c>
      <c r="I1473" t="s">
        <v>41</v>
      </c>
      <c r="J1473" t="s">
        <v>22</v>
      </c>
      <c r="K1473" t="s">
        <v>33</v>
      </c>
      <c r="L1473">
        <v>1</v>
      </c>
      <c r="M1473">
        <v>458</v>
      </c>
      <c r="N1473" t="s">
        <v>24</v>
      </c>
      <c r="O1473" t="s">
        <v>34</v>
      </c>
      <c r="P1473" t="s">
        <v>35</v>
      </c>
      <c r="Q1473" t="s">
        <v>27</v>
      </c>
      <c r="R1473" t="s">
        <v>28</v>
      </c>
    </row>
    <row r="1474" spans="1:18">
      <c r="A1474">
        <v>1473</v>
      </c>
      <c r="B1474" t="s">
        <v>1998</v>
      </c>
      <c r="C1474" t="s">
        <v>30</v>
      </c>
      <c r="D1474">
        <v>21</v>
      </c>
      <c r="E1474" t="str">
        <f t="shared" si="45"/>
        <v>Teenager</v>
      </c>
      <c r="F1474" s="3">
        <v>44869</v>
      </c>
      <c r="G1474" s="3" t="str">
        <f t="shared" si="44"/>
        <v>Nov</v>
      </c>
      <c r="H1474" t="s">
        <v>20</v>
      </c>
      <c r="I1474" t="s">
        <v>47</v>
      </c>
      <c r="J1474" t="s">
        <v>22</v>
      </c>
      <c r="K1474" t="s">
        <v>23</v>
      </c>
      <c r="L1474">
        <v>1</v>
      </c>
      <c r="M1474">
        <v>301</v>
      </c>
      <c r="N1474" t="s">
        <v>24</v>
      </c>
      <c r="O1474" t="s">
        <v>53</v>
      </c>
      <c r="P1474" t="s">
        <v>54</v>
      </c>
      <c r="Q1474" t="s">
        <v>27</v>
      </c>
      <c r="R1474" t="s">
        <v>28</v>
      </c>
    </row>
    <row r="1475" spans="1:18">
      <c r="A1475">
        <v>1474</v>
      </c>
      <c r="B1475" t="s">
        <v>1999</v>
      </c>
      <c r="C1475" t="s">
        <v>51</v>
      </c>
      <c r="D1475">
        <v>48</v>
      </c>
      <c r="E1475" t="str">
        <f t="shared" si="45"/>
        <v>adult</v>
      </c>
      <c r="F1475" s="3">
        <v>44869</v>
      </c>
      <c r="G1475" s="3" t="str">
        <f t="shared" ref="G1475:G1538" si="46">TEXT(F1475,"mmm")</f>
        <v>Nov</v>
      </c>
      <c r="H1475" t="s">
        <v>20</v>
      </c>
      <c r="I1475" t="s">
        <v>47</v>
      </c>
      <c r="J1475" t="s">
        <v>32</v>
      </c>
      <c r="K1475" t="s">
        <v>81</v>
      </c>
      <c r="L1475">
        <v>1</v>
      </c>
      <c r="M1475">
        <v>979</v>
      </c>
      <c r="N1475" t="s">
        <v>24</v>
      </c>
      <c r="O1475" t="s">
        <v>43</v>
      </c>
      <c r="P1475" t="s">
        <v>108</v>
      </c>
      <c r="Q1475" t="s">
        <v>27</v>
      </c>
      <c r="R1475" t="s">
        <v>28</v>
      </c>
    </row>
    <row r="1476" spans="1:18">
      <c r="A1476">
        <v>1475</v>
      </c>
      <c r="B1476" t="s">
        <v>2000</v>
      </c>
      <c r="C1476" t="s">
        <v>51</v>
      </c>
      <c r="D1476">
        <v>44</v>
      </c>
      <c r="E1476" t="str">
        <f t="shared" si="45"/>
        <v>adult</v>
      </c>
      <c r="F1476" s="3">
        <v>44869</v>
      </c>
      <c r="G1476" s="3" t="str">
        <f t="shared" si="46"/>
        <v>Nov</v>
      </c>
      <c r="H1476" t="s">
        <v>20</v>
      </c>
      <c r="I1476" t="s">
        <v>41</v>
      </c>
      <c r="J1476" t="s">
        <v>48</v>
      </c>
      <c r="K1476" t="s">
        <v>89</v>
      </c>
      <c r="L1476">
        <v>1</v>
      </c>
      <c r="M1476">
        <v>614</v>
      </c>
      <c r="N1476" t="s">
        <v>24</v>
      </c>
      <c r="O1476" t="s">
        <v>90</v>
      </c>
      <c r="P1476" t="s">
        <v>289</v>
      </c>
      <c r="Q1476" t="s">
        <v>27</v>
      </c>
      <c r="R1476" t="s">
        <v>28</v>
      </c>
    </row>
    <row r="1477" spans="1:18">
      <c r="A1477">
        <v>1476</v>
      </c>
      <c r="B1477" t="s">
        <v>2001</v>
      </c>
      <c r="C1477" t="s">
        <v>51</v>
      </c>
      <c r="D1477">
        <v>53</v>
      </c>
      <c r="E1477" t="str">
        <f t="shared" si="45"/>
        <v>adult</v>
      </c>
      <c r="F1477" s="3">
        <v>44869</v>
      </c>
      <c r="G1477" s="3" t="str">
        <f t="shared" si="46"/>
        <v>Nov</v>
      </c>
      <c r="H1477" t="s">
        <v>20</v>
      </c>
      <c r="I1477" t="s">
        <v>41</v>
      </c>
      <c r="J1477" t="s">
        <v>32</v>
      </c>
      <c r="K1477" t="s">
        <v>37</v>
      </c>
      <c r="L1477">
        <v>1</v>
      </c>
      <c r="M1477">
        <v>650</v>
      </c>
      <c r="N1477" t="s">
        <v>24</v>
      </c>
      <c r="O1477" t="s">
        <v>386</v>
      </c>
      <c r="P1477" t="s">
        <v>2002</v>
      </c>
      <c r="Q1477" t="s">
        <v>27</v>
      </c>
      <c r="R1477" t="s">
        <v>28</v>
      </c>
    </row>
    <row r="1478" spans="1:18">
      <c r="A1478">
        <v>1477</v>
      </c>
      <c r="B1478" t="s">
        <v>2003</v>
      </c>
      <c r="C1478" t="s">
        <v>30</v>
      </c>
      <c r="D1478">
        <v>44</v>
      </c>
      <c r="E1478" t="str">
        <f t="shared" si="45"/>
        <v>adult</v>
      </c>
      <c r="F1478" s="3">
        <v>44869</v>
      </c>
      <c r="G1478" s="3" t="str">
        <f t="shared" si="46"/>
        <v>Nov</v>
      </c>
      <c r="H1478" t="s">
        <v>20</v>
      </c>
      <c r="I1478" t="s">
        <v>31</v>
      </c>
      <c r="J1478" t="s">
        <v>32</v>
      </c>
      <c r="K1478" t="s">
        <v>89</v>
      </c>
      <c r="L1478">
        <v>1</v>
      </c>
      <c r="M1478">
        <v>824</v>
      </c>
      <c r="N1478" t="s">
        <v>24</v>
      </c>
      <c r="O1478" t="s">
        <v>82</v>
      </c>
      <c r="P1478" t="s">
        <v>2004</v>
      </c>
      <c r="Q1478" t="s">
        <v>27</v>
      </c>
      <c r="R1478" t="s">
        <v>28</v>
      </c>
    </row>
    <row r="1479" spans="1:18">
      <c r="A1479">
        <v>1478</v>
      </c>
      <c r="B1479" t="s">
        <v>2005</v>
      </c>
      <c r="C1479" t="s">
        <v>30</v>
      </c>
      <c r="D1479">
        <v>49</v>
      </c>
      <c r="E1479" t="str">
        <f t="shared" si="45"/>
        <v>adult</v>
      </c>
      <c r="F1479" s="3">
        <v>44869</v>
      </c>
      <c r="G1479" s="3" t="str">
        <f t="shared" si="46"/>
        <v>Nov</v>
      </c>
      <c r="H1479" t="s">
        <v>20</v>
      </c>
      <c r="I1479" t="s">
        <v>47</v>
      </c>
      <c r="J1479" t="s">
        <v>22</v>
      </c>
      <c r="K1479" t="s">
        <v>33</v>
      </c>
      <c r="L1479">
        <v>1</v>
      </c>
      <c r="M1479">
        <v>417</v>
      </c>
      <c r="N1479" t="s">
        <v>24</v>
      </c>
      <c r="O1479" t="s">
        <v>386</v>
      </c>
      <c r="P1479" t="s">
        <v>2006</v>
      </c>
      <c r="Q1479" t="s">
        <v>27</v>
      </c>
      <c r="R1479" t="s">
        <v>28</v>
      </c>
    </row>
    <row r="1480" spans="1:18">
      <c r="A1480">
        <v>1479</v>
      </c>
      <c r="B1480" t="s">
        <v>2007</v>
      </c>
      <c r="C1480" t="s">
        <v>30</v>
      </c>
      <c r="D1480">
        <v>40</v>
      </c>
      <c r="E1480" t="str">
        <f t="shared" si="45"/>
        <v>adult</v>
      </c>
      <c r="F1480" s="3">
        <v>44869</v>
      </c>
      <c r="G1480" s="3" t="str">
        <f t="shared" si="46"/>
        <v>Nov</v>
      </c>
      <c r="H1480" t="s">
        <v>20</v>
      </c>
      <c r="I1480" t="s">
        <v>74</v>
      </c>
      <c r="J1480" t="s">
        <v>22</v>
      </c>
      <c r="K1480" t="s">
        <v>42</v>
      </c>
      <c r="L1480">
        <v>1</v>
      </c>
      <c r="M1480">
        <v>435</v>
      </c>
      <c r="N1480" t="s">
        <v>24</v>
      </c>
      <c r="O1480" t="s">
        <v>62</v>
      </c>
      <c r="P1480" t="s">
        <v>2008</v>
      </c>
      <c r="Q1480" t="s">
        <v>27</v>
      </c>
      <c r="R1480" t="s">
        <v>28</v>
      </c>
    </row>
    <row r="1481" spans="1:18">
      <c r="A1481">
        <v>1480</v>
      </c>
      <c r="B1481" t="s">
        <v>2009</v>
      </c>
      <c r="C1481" t="s">
        <v>30</v>
      </c>
      <c r="D1481">
        <v>39</v>
      </c>
      <c r="E1481" t="str">
        <f t="shared" si="45"/>
        <v>adult</v>
      </c>
      <c r="F1481" s="3">
        <v>44869</v>
      </c>
      <c r="G1481" s="3" t="str">
        <f t="shared" si="46"/>
        <v>Nov</v>
      </c>
      <c r="H1481" t="s">
        <v>20</v>
      </c>
      <c r="I1481" t="s">
        <v>41</v>
      </c>
      <c r="J1481" t="s">
        <v>32</v>
      </c>
      <c r="K1481" t="s">
        <v>89</v>
      </c>
      <c r="L1481">
        <v>1</v>
      </c>
      <c r="M1481">
        <v>995</v>
      </c>
      <c r="N1481" t="s">
        <v>24</v>
      </c>
      <c r="O1481" t="s">
        <v>60</v>
      </c>
      <c r="P1481" t="s">
        <v>61</v>
      </c>
      <c r="Q1481" t="s">
        <v>27</v>
      </c>
      <c r="R1481" t="s">
        <v>28</v>
      </c>
    </row>
    <row r="1482" spans="1:18">
      <c r="A1482">
        <v>1481</v>
      </c>
      <c r="B1482" t="s">
        <v>2010</v>
      </c>
      <c r="C1482" t="s">
        <v>30</v>
      </c>
      <c r="D1482">
        <v>67</v>
      </c>
      <c r="E1482" t="str">
        <f t="shared" si="45"/>
        <v>adult</v>
      </c>
      <c r="F1482" s="3">
        <v>44869</v>
      </c>
      <c r="G1482" s="3" t="str">
        <f t="shared" si="46"/>
        <v>Nov</v>
      </c>
      <c r="H1482" t="s">
        <v>20</v>
      </c>
      <c r="I1482" t="s">
        <v>41</v>
      </c>
      <c r="J1482" t="s">
        <v>32</v>
      </c>
      <c r="K1482" t="s">
        <v>23</v>
      </c>
      <c r="L1482">
        <v>1</v>
      </c>
      <c r="M1482">
        <v>563</v>
      </c>
      <c r="N1482" t="s">
        <v>24</v>
      </c>
      <c r="O1482" t="s">
        <v>25</v>
      </c>
      <c r="P1482" t="s">
        <v>2011</v>
      </c>
      <c r="Q1482" t="s">
        <v>27</v>
      </c>
      <c r="R1482" t="s">
        <v>28</v>
      </c>
    </row>
    <row r="1483" spans="1:18">
      <c r="A1483">
        <v>1482</v>
      </c>
      <c r="B1483" t="s">
        <v>2012</v>
      </c>
      <c r="C1483" t="s">
        <v>30</v>
      </c>
      <c r="D1483">
        <v>24</v>
      </c>
      <c r="E1483" t="str">
        <f t="shared" si="45"/>
        <v>young adult</v>
      </c>
      <c r="F1483" s="3">
        <v>44869</v>
      </c>
      <c r="G1483" s="3" t="str">
        <f t="shared" si="46"/>
        <v>Nov</v>
      </c>
      <c r="H1483" t="s">
        <v>168</v>
      </c>
      <c r="I1483" t="s">
        <v>31</v>
      </c>
      <c r="J1483" t="s">
        <v>32</v>
      </c>
      <c r="K1483" t="s">
        <v>37</v>
      </c>
      <c r="L1483">
        <v>1</v>
      </c>
      <c r="M1483">
        <v>589</v>
      </c>
      <c r="N1483" t="s">
        <v>24</v>
      </c>
      <c r="O1483" t="s">
        <v>71</v>
      </c>
      <c r="P1483" t="s">
        <v>2013</v>
      </c>
      <c r="Q1483" t="s">
        <v>27</v>
      </c>
      <c r="R1483" t="s">
        <v>28</v>
      </c>
    </row>
    <row r="1484" spans="1:18">
      <c r="A1484">
        <v>1483</v>
      </c>
      <c r="B1484" t="s">
        <v>2014</v>
      </c>
      <c r="C1484" t="s">
        <v>51</v>
      </c>
      <c r="D1484">
        <v>27</v>
      </c>
      <c r="E1484" t="str">
        <f t="shared" si="45"/>
        <v>young adult</v>
      </c>
      <c r="F1484" s="3">
        <v>44869</v>
      </c>
      <c r="G1484" s="3" t="str">
        <f t="shared" si="46"/>
        <v>Nov</v>
      </c>
      <c r="H1484" t="s">
        <v>204</v>
      </c>
      <c r="I1484" t="s">
        <v>41</v>
      </c>
      <c r="J1484" t="s">
        <v>32</v>
      </c>
      <c r="K1484" t="s">
        <v>37</v>
      </c>
      <c r="L1484">
        <v>1</v>
      </c>
      <c r="M1484">
        <v>1499</v>
      </c>
      <c r="N1484" t="s">
        <v>24</v>
      </c>
      <c r="O1484" t="s">
        <v>90</v>
      </c>
      <c r="P1484" t="s">
        <v>2015</v>
      </c>
      <c r="Q1484" t="s">
        <v>27</v>
      </c>
      <c r="R1484" t="s">
        <v>28</v>
      </c>
    </row>
    <row r="1485" spans="1:18">
      <c r="A1485">
        <v>1484</v>
      </c>
      <c r="B1485" t="s">
        <v>2016</v>
      </c>
      <c r="C1485" t="s">
        <v>30</v>
      </c>
      <c r="D1485">
        <v>66</v>
      </c>
      <c r="E1485" t="str">
        <f t="shared" si="45"/>
        <v>adult</v>
      </c>
      <c r="F1485" s="3">
        <v>44869</v>
      </c>
      <c r="G1485" s="3" t="str">
        <f t="shared" si="46"/>
        <v>Nov</v>
      </c>
      <c r="H1485" t="s">
        <v>20</v>
      </c>
      <c r="I1485" t="s">
        <v>47</v>
      </c>
      <c r="J1485" t="s">
        <v>22</v>
      </c>
      <c r="K1485" t="s">
        <v>33</v>
      </c>
      <c r="L1485">
        <v>1</v>
      </c>
      <c r="M1485">
        <v>316</v>
      </c>
      <c r="N1485" t="s">
        <v>24</v>
      </c>
      <c r="O1485" t="s">
        <v>53</v>
      </c>
      <c r="P1485" t="s">
        <v>54</v>
      </c>
      <c r="Q1485" t="s">
        <v>27</v>
      </c>
      <c r="R1485" t="s">
        <v>28</v>
      </c>
    </row>
    <row r="1486" spans="1:18">
      <c r="A1486">
        <v>1485</v>
      </c>
      <c r="B1486" t="s">
        <v>2017</v>
      </c>
      <c r="C1486" t="s">
        <v>51</v>
      </c>
      <c r="D1486">
        <v>41</v>
      </c>
      <c r="E1486" t="str">
        <f t="shared" si="45"/>
        <v>adult</v>
      </c>
      <c r="F1486" s="3">
        <v>44869</v>
      </c>
      <c r="G1486" s="3" t="str">
        <f t="shared" si="46"/>
        <v>Nov</v>
      </c>
      <c r="H1486" t="s">
        <v>20</v>
      </c>
      <c r="I1486" t="s">
        <v>47</v>
      </c>
      <c r="J1486" t="s">
        <v>48</v>
      </c>
      <c r="K1486" t="s">
        <v>37</v>
      </c>
      <c r="L1486">
        <v>1</v>
      </c>
      <c r="M1486">
        <v>605</v>
      </c>
      <c r="N1486" t="s">
        <v>24</v>
      </c>
      <c r="O1486" t="s">
        <v>90</v>
      </c>
      <c r="P1486" t="s">
        <v>478</v>
      </c>
      <c r="Q1486" t="s">
        <v>27</v>
      </c>
      <c r="R1486" t="s">
        <v>28</v>
      </c>
    </row>
    <row r="1487" spans="1:18">
      <c r="A1487">
        <v>1486</v>
      </c>
      <c r="B1487" t="s">
        <v>2018</v>
      </c>
      <c r="C1487" t="s">
        <v>30</v>
      </c>
      <c r="D1487">
        <v>24</v>
      </c>
      <c r="E1487" t="str">
        <f t="shared" si="45"/>
        <v>young adult</v>
      </c>
      <c r="F1487" s="3">
        <v>44869</v>
      </c>
      <c r="G1487" s="3" t="str">
        <f t="shared" si="46"/>
        <v>Nov</v>
      </c>
      <c r="H1487" t="s">
        <v>20</v>
      </c>
      <c r="I1487" t="s">
        <v>41</v>
      </c>
      <c r="J1487" t="s">
        <v>22</v>
      </c>
      <c r="K1487" t="s">
        <v>37</v>
      </c>
      <c r="L1487">
        <v>1</v>
      </c>
      <c r="M1487">
        <v>399</v>
      </c>
      <c r="N1487" t="s">
        <v>24</v>
      </c>
      <c r="O1487" t="s">
        <v>90</v>
      </c>
      <c r="P1487" t="s">
        <v>198</v>
      </c>
      <c r="Q1487" t="s">
        <v>27</v>
      </c>
      <c r="R1487" t="s">
        <v>28</v>
      </c>
    </row>
    <row r="1488" spans="1:18">
      <c r="A1488">
        <v>1487</v>
      </c>
      <c r="B1488" t="s">
        <v>2019</v>
      </c>
      <c r="C1488" t="s">
        <v>51</v>
      </c>
      <c r="D1488">
        <v>29</v>
      </c>
      <c r="E1488" t="str">
        <f t="shared" si="45"/>
        <v>young adult</v>
      </c>
      <c r="F1488" s="3">
        <v>44869</v>
      </c>
      <c r="G1488" s="3" t="str">
        <f t="shared" si="46"/>
        <v>Nov</v>
      </c>
      <c r="H1488" t="s">
        <v>20</v>
      </c>
      <c r="I1488" t="s">
        <v>21</v>
      </c>
      <c r="J1488" t="s">
        <v>32</v>
      </c>
      <c r="K1488" t="s">
        <v>42</v>
      </c>
      <c r="L1488">
        <v>1</v>
      </c>
      <c r="M1488">
        <v>560</v>
      </c>
      <c r="N1488" t="s">
        <v>24</v>
      </c>
      <c r="O1488" t="s">
        <v>381</v>
      </c>
      <c r="P1488" t="s">
        <v>2020</v>
      </c>
      <c r="Q1488" t="s">
        <v>27</v>
      </c>
      <c r="R1488" t="s">
        <v>28</v>
      </c>
    </row>
    <row r="1489" spans="1:18">
      <c r="A1489">
        <v>1488</v>
      </c>
      <c r="B1489" t="s">
        <v>2021</v>
      </c>
      <c r="C1489" t="s">
        <v>30</v>
      </c>
      <c r="D1489">
        <v>44</v>
      </c>
      <c r="E1489" t="str">
        <f t="shared" si="45"/>
        <v>adult</v>
      </c>
      <c r="F1489" s="3">
        <v>44869</v>
      </c>
      <c r="G1489" s="3" t="str">
        <f t="shared" si="46"/>
        <v>Nov</v>
      </c>
      <c r="H1489" t="s">
        <v>20</v>
      </c>
      <c r="I1489" t="s">
        <v>41</v>
      </c>
      <c r="J1489" t="s">
        <v>22</v>
      </c>
      <c r="K1489" t="s">
        <v>33</v>
      </c>
      <c r="L1489">
        <v>1</v>
      </c>
      <c r="M1489">
        <v>484</v>
      </c>
      <c r="N1489" t="s">
        <v>24</v>
      </c>
      <c r="O1489" t="s">
        <v>43</v>
      </c>
      <c r="P1489" t="s">
        <v>108</v>
      </c>
      <c r="Q1489" t="s">
        <v>27</v>
      </c>
      <c r="R1489" t="s">
        <v>28</v>
      </c>
    </row>
    <row r="1490" spans="1:18">
      <c r="A1490">
        <v>1489</v>
      </c>
      <c r="B1490" t="s">
        <v>2022</v>
      </c>
      <c r="C1490" t="s">
        <v>30</v>
      </c>
      <c r="D1490">
        <v>36</v>
      </c>
      <c r="E1490" t="str">
        <f t="shared" si="45"/>
        <v>adult</v>
      </c>
      <c r="F1490" s="3">
        <v>44869</v>
      </c>
      <c r="G1490" s="3" t="str">
        <f t="shared" si="46"/>
        <v>Nov</v>
      </c>
      <c r="H1490" t="s">
        <v>20</v>
      </c>
      <c r="I1490" t="s">
        <v>41</v>
      </c>
      <c r="J1490" t="s">
        <v>32</v>
      </c>
      <c r="K1490" t="s">
        <v>37</v>
      </c>
      <c r="L1490">
        <v>1</v>
      </c>
      <c r="M1490">
        <v>1221</v>
      </c>
      <c r="N1490" t="s">
        <v>24</v>
      </c>
      <c r="O1490" t="s">
        <v>218</v>
      </c>
      <c r="P1490" t="s">
        <v>1065</v>
      </c>
      <c r="Q1490" t="s">
        <v>27</v>
      </c>
      <c r="R1490" t="s">
        <v>28</v>
      </c>
    </row>
    <row r="1491" spans="1:18">
      <c r="A1491">
        <v>1490</v>
      </c>
      <c r="B1491" t="s">
        <v>2023</v>
      </c>
      <c r="C1491" t="s">
        <v>30</v>
      </c>
      <c r="D1491">
        <v>51</v>
      </c>
      <c r="E1491" t="str">
        <f t="shared" si="45"/>
        <v>adult</v>
      </c>
      <c r="F1491" s="3">
        <v>44869</v>
      </c>
      <c r="G1491" s="3" t="str">
        <f t="shared" si="46"/>
        <v>Nov</v>
      </c>
      <c r="H1491" t="s">
        <v>20</v>
      </c>
      <c r="I1491" t="s">
        <v>47</v>
      </c>
      <c r="J1491" t="s">
        <v>32</v>
      </c>
      <c r="K1491" t="s">
        <v>58</v>
      </c>
      <c r="L1491">
        <v>1</v>
      </c>
      <c r="M1491">
        <v>949</v>
      </c>
      <c r="N1491" t="s">
        <v>24</v>
      </c>
      <c r="O1491" t="s">
        <v>71</v>
      </c>
      <c r="P1491" t="s">
        <v>72</v>
      </c>
      <c r="Q1491" t="s">
        <v>27</v>
      </c>
      <c r="R1491" t="s">
        <v>28</v>
      </c>
    </row>
    <row r="1492" spans="1:18">
      <c r="A1492">
        <v>1491</v>
      </c>
      <c r="B1492" t="s">
        <v>2024</v>
      </c>
      <c r="C1492" t="s">
        <v>30</v>
      </c>
      <c r="D1492">
        <v>57</v>
      </c>
      <c r="E1492" t="str">
        <f t="shared" si="45"/>
        <v>adult</v>
      </c>
      <c r="F1492" s="3">
        <v>44869</v>
      </c>
      <c r="G1492" s="3" t="str">
        <f t="shared" si="46"/>
        <v>Nov</v>
      </c>
      <c r="H1492" t="s">
        <v>20</v>
      </c>
      <c r="I1492" t="s">
        <v>21</v>
      </c>
      <c r="J1492" t="s">
        <v>64</v>
      </c>
      <c r="K1492" t="s">
        <v>89</v>
      </c>
      <c r="L1492">
        <v>1</v>
      </c>
      <c r="M1492">
        <v>464</v>
      </c>
      <c r="N1492" t="s">
        <v>24</v>
      </c>
      <c r="O1492" t="s">
        <v>78</v>
      </c>
      <c r="P1492" t="s">
        <v>493</v>
      </c>
      <c r="Q1492" t="s">
        <v>27</v>
      </c>
      <c r="R1492" t="s">
        <v>28</v>
      </c>
    </row>
    <row r="1493" spans="1:18">
      <c r="A1493">
        <v>1492</v>
      </c>
      <c r="B1493" t="s">
        <v>2025</v>
      </c>
      <c r="C1493" t="s">
        <v>30</v>
      </c>
      <c r="D1493">
        <v>40</v>
      </c>
      <c r="E1493" t="str">
        <f t="shared" si="45"/>
        <v>adult</v>
      </c>
      <c r="F1493" s="3">
        <v>44869</v>
      </c>
      <c r="G1493" s="3" t="str">
        <f t="shared" si="46"/>
        <v>Nov</v>
      </c>
      <c r="H1493" t="s">
        <v>204</v>
      </c>
      <c r="I1493" t="s">
        <v>41</v>
      </c>
      <c r="J1493" t="s">
        <v>22</v>
      </c>
      <c r="K1493" t="s">
        <v>89</v>
      </c>
      <c r="L1493">
        <v>1</v>
      </c>
      <c r="M1493">
        <v>568</v>
      </c>
      <c r="N1493" t="s">
        <v>24</v>
      </c>
      <c r="O1493" t="s">
        <v>90</v>
      </c>
      <c r="P1493" t="s">
        <v>2026</v>
      </c>
      <c r="Q1493" t="s">
        <v>27</v>
      </c>
      <c r="R1493" t="s">
        <v>28</v>
      </c>
    </row>
    <row r="1494" spans="1:18">
      <c r="A1494">
        <v>1493</v>
      </c>
      <c r="B1494" t="s">
        <v>2027</v>
      </c>
      <c r="C1494" t="s">
        <v>30</v>
      </c>
      <c r="D1494">
        <v>28</v>
      </c>
      <c r="E1494" t="str">
        <f t="shared" si="45"/>
        <v>young adult</v>
      </c>
      <c r="F1494" s="3">
        <v>44869</v>
      </c>
      <c r="G1494" s="3" t="str">
        <f t="shared" si="46"/>
        <v>Nov</v>
      </c>
      <c r="H1494" t="s">
        <v>204</v>
      </c>
      <c r="I1494" t="s">
        <v>41</v>
      </c>
      <c r="J1494" t="s">
        <v>32</v>
      </c>
      <c r="K1494" t="s">
        <v>42</v>
      </c>
      <c r="L1494">
        <v>1</v>
      </c>
      <c r="M1494">
        <v>599</v>
      </c>
      <c r="N1494" t="s">
        <v>24</v>
      </c>
      <c r="O1494" t="s">
        <v>115</v>
      </c>
      <c r="P1494" t="s">
        <v>2028</v>
      </c>
      <c r="Q1494" t="s">
        <v>27</v>
      </c>
      <c r="R1494" t="s">
        <v>28</v>
      </c>
    </row>
    <row r="1495" spans="1:18">
      <c r="A1495">
        <v>1494</v>
      </c>
      <c r="B1495" t="s">
        <v>2029</v>
      </c>
      <c r="C1495" t="s">
        <v>30</v>
      </c>
      <c r="D1495">
        <v>31</v>
      </c>
      <c r="E1495" t="str">
        <f t="shared" si="45"/>
        <v>young adult</v>
      </c>
      <c r="F1495" s="3">
        <v>44869</v>
      </c>
      <c r="G1495" s="3" t="str">
        <f t="shared" si="46"/>
        <v>Nov</v>
      </c>
      <c r="H1495" t="s">
        <v>20</v>
      </c>
      <c r="I1495" t="s">
        <v>21</v>
      </c>
      <c r="J1495" t="s">
        <v>155</v>
      </c>
      <c r="K1495" t="s">
        <v>156</v>
      </c>
      <c r="L1495">
        <v>1</v>
      </c>
      <c r="M1495">
        <v>1271</v>
      </c>
      <c r="N1495" t="s">
        <v>24</v>
      </c>
      <c r="O1495" t="s">
        <v>100</v>
      </c>
      <c r="P1495" t="s">
        <v>376</v>
      </c>
      <c r="Q1495" t="s">
        <v>27</v>
      </c>
      <c r="R1495" t="s">
        <v>28</v>
      </c>
    </row>
    <row r="1496" spans="1:18">
      <c r="A1496">
        <v>1495</v>
      </c>
      <c r="B1496" t="s">
        <v>2030</v>
      </c>
      <c r="C1496" t="s">
        <v>51</v>
      </c>
      <c r="D1496">
        <v>37</v>
      </c>
      <c r="E1496" t="str">
        <f t="shared" ref="E1496:E1559" si="47">IF(D1496&gt;=32,"adult", IF(D1496&gt;=23,"young adult", IF(D1496&gt;=18, "Teenager")))</f>
        <v>adult</v>
      </c>
      <c r="F1496" s="3">
        <v>44869</v>
      </c>
      <c r="G1496" s="3" t="str">
        <f t="shared" si="46"/>
        <v>Nov</v>
      </c>
      <c r="H1496" t="s">
        <v>20</v>
      </c>
      <c r="I1496" t="s">
        <v>47</v>
      </c>
      <c r="J1496" t="s">
        <v>48</v>
      </c>
      <c r="K1496" t="s">
        <v>37</v>
      </c>
      <c r="L1496">
        <v>1</v>
      </c>
      <c r="M1496">
        <v>735</v>
      </c>
      <c r="N1496" t="s">
        <v>24</v>
      </c>
      <c r="O1496" t="s">
        <v>53</v>
      </c>
      <c r="P1496" t="s">
        <v>54</v>
      </c>
      <c r="Q1496" t="s">
        <v>27</v>
      </c>
      <c r="R1496" t="s">
        <v>28</v>
      </c>
    </row>
    <row r="1497" spans="1:18">
      <c r="A1497">
        <v>1496</v>
      </c>
      <c r="B1497" t="s">
        <v>2031</v>
      </c>
      <c r="C1497" t="s">
        <v>30</v>
      </c>
      <c r="D1497">
        <v>25</v>
      </c>
      <c r="E1497" t="str">
        <f t="shared" si="47"/>
        <v>young adult</v>
      </c>
      <c r="F1497" s="3">
        <v>44869</v>
      </c>
      <c r="G1497" s="3" t="str">
        <f t="shared" si="46"/>
        <v>Nov</v>
      </c>
      <c r="H1497" t="s">
        <v>20</v>
      </c>
      <c r="I1497" t="s">
        <v>47</v>
      </c>
      <c r="J1497" t="s">
        <v>64</v>
      </c>
      <c r="K1497" t="s">
        <v>81</v>
      </c>
      <c r="L1497">
        <v>1</v>
      </c>
      <c r="M1497">
        <v>523</v>
      </c>
      <c r="N1497" t="s">
        <v>24</v>
      </c>
      <c r="O1497" t="s">
        <v>75</v>
      </c>
      <c r="P1497" t="s">
        <v>76</v>
      </c>
      <c r="Q1497" t="s">
        <v>27</v>
      </c>
      <c r="R1497" t="s">
        <v>28</v>
      </c>
    </row>
    <row r="1498" spans="1:18">
      <c r="A1498">
        <v>1497</v>
      </c>
      <c r="B1498" t="s">
        <v>2031</v>
      </c>
      <c r="C1498" t="s">
        <v>51</v>
      </c>
      <c r="D1498">
        <v>23</v>
      </c>
      <c r="E1498" t="str">
        <f t="shared" si="47"/>
        <v>young adult</v>
      </c>
      <c r="F1498" s="3">
        <v>44869</v>
      </c>
      <c r="G1498" s="3" t="str">
        <f t="shared" si="46"/>
        <v>Nov</v>
      </c>
      <c r="H1498" t="s">
        <v>20</v>
      </c>
      <c r="I1498" t="s">
        <v>74</v>
      </c>
      <c r="J1498" t="s">
        <v>64</v>
      </c>
      <c r="K1498" t="s">
        <v>42</v>
      </c>
      <c r="L1498">
        <v>1</v>
      </c>
      <c r="M1498">
        <v>625</v>
      </c>
      <c r="N1498" t="s">
        <v>24</v>
      </c>
      <c r="O1498" t="s">
        <v>82</v>
      </c>
      <c r="P1498" t="s">
        <v>243</v>
      </c>
      <c r="Q1498" t="s">
        <v>27</v>
      </c>
      <c r="R1498" t="s">
        <v>28</v>
      </c>
    </row>
    <row r="1499" spans="1:18">
      <c r="A1499">
        <v>1498</v>
      </c>
      <c r="B1499" t="s">
        <v>2032</v>
      </c>
      <c r="C1499" t="s">
        <v>51</v>
      </c>
      <c r="D1499">
        <v>26</v>
      </c>
      <c r="E1499" t="str">
        <f t="shared" si="47"/>
        <v>young adult</v>
      </c>
      <c r="F1499" s="3">
        <v>44869</v>
      </c>
      <c r="G1499" s="3" t="str">
        <f t="shared" si="46"/>
        <v>Nov</v>
      </c>
      <c r="H1499" t="s">
        <v>20</v>
      </c>
      <c r="I1499" t="s">
        <v>21</v>
      </c>
      <c r="J1499" t="s">
        <v>64</v>
      </c>
      <c r="K1499" t="s">
        <v>89</v>
      </c>
      <c r="L1499">
        <v>1</v>
      </c>
      <c r="M1499">
        <v>869</v>
      </c>
      <c r="N1499" t="s">
        <v>24</v>
      </c>
      <c r="O1499" t="s">
        <v>90</v>
      </c>
      <c r="P1499" t="s">
        <v>198</v>
      </c>
      <c r="Q1499" t="s">
        <v>27</v>
      </c>
      <c r="R1499" t="s">
        <v>28</v>
      </c>
    </row>
    <row r="1500" spans="1:18">
      <c r="A1500">
        <v>1499</v>
      </c>
      <c r="B1500" t="s">
        <v>2032</v>
      </c>
      <c r="C1500" t="s">
        <v>51</v>
      </c>
      <c r="D1500">
        <v>30</v>
      </c>
      <c r="E1500" t="str">
        <f t="shared" si="47"/>
        <v>young adult</v>
      </c>
      <c r="F1500" s="3">
        <v>44869</v>
      </c>
      <c r="G1500" s="3" t="str">
        <f t="shared" si="46"/>
        <v>Nov</v>
      </c>
      <c r="H1500" t="s">
        <v>20</v>
      </c>
      <c r="I1500" t="s">
        <v>41</v>
      </c>
      <c r="J1500" t="s">
        <v>64</v>
      </c>
      <c r="K1500" t="s">
        <v>42</v>
      </c>
      <c r="L1500">
        <v>1</v>
      </c>
      <c r="M1500">
        <v>574</v>
      </c>
      <c r="N1500" t="s">
        <v>24</v>
      </c>
      <c r="O1500" t="s">
        <v>53</v>
      </c>
      <c r="P1500" t="s">
        <v>54</v>
      </c>
      <c r="Q1500" t="s">
        <v>27</v>
      </c>
      <c r="R1500" t="s">
        <v>28</v>
      </c>
    </row>
    <row r="1501" spans="1:18">
      <c r="A1501">
        <v>1500</v>
      </c>
      <c r="B1501" t="s">
        <v>2032</v>
      </c>
      <c r="C1501" t="s">
        <v>51</v>
      </c>
      <c r="D1501">
        <v>34</v>
      </c>
      <c r="E1501" t="str">
        <f t="shared" si="47"/>
        <v>adult</v>
      </c>
      <c r="F1501" s="3">
        <v>44869</v>
      </c>
      <c r="G1501" s="3" t="str">
        <f t="shared" si="46"/>
        <v>Nov</v>
      </c>
      <c r="H1501" t="s">
        <v>20</v>
      </c>
      <c r="I1501" t="s">
        <v>74</v>
      </c>
      <c r="J1501" t="s">
        <v>64</v>
      </c>
      <c r="K1501" t="s">
        <v>33</v>
      </c>
      <c r="L1501">
        <v>1</v>
      </c>
      <c r="M1501">
        <v>540</v>
      </c>
      <c r="N1501" t="s">
        <v>24</v>
      </c>
      <c r="O1501" t="s">
        <v>34</v>
      </c>
      <c r="P1501" t="s">
        <v>35</v>
      </c>
      <c r="Q1501" t="s">
        <v>27</v>
      </c>
      <c r="R1501" t="s">
        <v>28</v>
      </c>
    </row>
    <row r="1502" spans="1:18">
      <c r="A1502">
        <v>1501</v>
      </c>
      <c r="B1502" t="s">
        <v>2032</v>
      </c>
      <c r="C1502" t="s">
        <v>51</v>
      </c>
      <c r="D1502">
        <v>19</v>
      </c>
      <c r="E1502" t="str">
        <f t="shared" si="47"/>
        <v>Teenager</v>
      </c>
      <c r="F1502" s="3">
        <v>44869</v>
      </c>
      <c r="G1502" s="3" t="str">
        <f t="shared" si="46"/>
        <v>Nov</v>
      </c>
      <c r="H1502" t="s">
        <v>20</v>
      </c>
      <c r="I1502" t="s">
        <v>21</v>
      </c>
      <c r="J1502" t="s">
        <v>341</v>
      </c>
      <c r="K1502" t="s">
        <v>58</v>
      </c>
      <c r="L1502">
        <v>1</v>
      </c>
      <c r="M1502">
        <v>1229</v>
      </c>
      <c r="N1502" t="s">
        <v>24</v>
      </c>
      <c r="O1502" t="s">
        <v>90</v>
      </c>
      <c r="P1502" t="s">
        <v>478</v>
      </c>
      <c r="Q1502" t="s">
        <v>27</v>
      </c>
      <c r="R1502" t="s">
        <v>28</v>
      </c>
    </row>
    <row r="1503" spans="1:18">
      <c r="A1503">
        <v>1502</v>
      </c>
      <c r="B1503" t="s">
        <v>2032</v>
      </c>
      <c r="C1503" t="s">
        <v>51</v>
      </c>
      <c r="D1503">
        <v>36</v>
      </c>
      <c r="E1503" t="str">
        <f t="shared" si="47"/>
        <v>adult</v>
      </c>
      <c r="F1503" s="3">
        <v>44869</v>
      </c>
      <c r="G1503" s="3" t="str">
        <f t="shared" si="46"/>
        <v>Nov</v>
      </c>
      <c r="H1503" t="s">
        <v>20</v>
      </c>
      <c r="I1503" t="s">
        <v>41</v>
      </c>
      <c r="J1503" t="s">
        <v>64</v>
      </c>
      <c r="K1503" t="s">
        <v>58</v>
      </c>
      <c r="L1503">
        <v>1</v>
      </c>
      <c r="M1503">
        <v>493</v>
      </c>
      <c r="N1503" t="s">
        <v>24</v>
      </c>
      <c r="O1503" t="s">
        <v>49</v>
      </c>
      <c r="P1503" t="s">
        <v>85</v>
      </c>
      <c r="Q1503" t="s">
        <v>27</v>
      </c>
      <c r="R1503" t="s">
        <v>28</v>
      </c>
    </row>
    <row r="1504" spans="1:18">
      <c r="A1504">
        <v>1503</v>
      </c>
      <c r="B1504" t="s">
        <v>2033</v>
      </c>
      <c r="C1504" t="s">
        <v>51</v>
      </c>
      <c r="D1504">
        <v>46</v>
      </c>
      <c r="E1504" t="str">
        <f t="shared" si="47"/>
        <v>adult</v>
      </c>
      <c r="F1504" s="3">
        <v>44869</v>
      </c>
      <c r="G1504" s="3" t="str">
        <f t="shared" si="46"/>
        <v>Nov</v>
      </c>
      <c r="H1504" t="s">
        <v>20</v>
      </c>
      <c r="I1504" t="s">
        <v>21</v>
      </c>
      <c r="J1504" t="s">
        <v>22</v>
      </c>
      <c r="K1504" t="s">
        <v>555</v>
      </c>
      <c r="L1504">
        <v>1</v>
      </c>
      <c r="M1504">
        <v>599</v>
      </c>
      <c r="N1504" t="s">
        <v>24</v>
      </c>
      <c r="O1504" t="s">
        <v>71</v>
      </c>
      <c r="P1504" t="s">
        <v>2034</v>
      </c>
      <c r="Q1504" t="s">
        <v>27</v>
      </c>
      <c r="R1504" t="s">
        <v>28</v>
      </c>
    </row>
    <row r="1505" spans="1:18">
      <c r="A1505">
        <v>1504</v>
      </c>
      <c r="B1505" t="s">
        <v>2035</v>
      </c>
      <c r="C1505" t="s">
        <v>51</v>
      </c>
      <c r="D1505">
        <v>47</v>
      </c>
      <c r="E1505" t="str">
        <f t="shared" si="47"/>
        <v>adult</v>
      </c>
      <c r="F1505" s="3">
        <v>44869</v>
      </c>
      <c r="G1505" s="3" t="str">
        <f t="shared" si="46"/>
        <v>Nov</v>
      </c>
      <c r="H1505" t="s">
        <v>20</v>
      </c>
      <c r="I1505" t="s">
        <v>41</v>
      </c>
      <c r="J1505" t="s">
        <v>22</v>
      </c>
      <c r="K1505" t="s">
        <v>555</v>
      </c>
      <c r="L1505">
        <v>1</v>
      </c>
      <c r="M1505">
        <v>836</v>
      </c>
      <c r="N1505" t="s">
        <v>24</v>
      </c>
      <c r="O1505" t="s">
        <v>49</v>
      </c>
      <c r="P1505" t="s">
        <v>435</v>
      </c>
      <c r="Q1505" t="s">
        <v>27</v>
      </c>
      <c r="R1505" t="s">
        <v>28</v>
      </c>
    </row>
    <row r="1506" spans="1:18">
      <c r="A1506">
        <v>1505</v>
      </c>
      <c r="B1506" t="s">
        <v>2036</v>
      </c>
      <c r="C1506" t="s">
        <v>51</v>
      </c>
      <c r="D1506">
        <v>64</v>
      </c>
      <c r="E1506" t="str">
        <f t="shared" si="47"/>
        <v>adult</v>
      </c>
      <c r="F1506" s="3">
        <v>44869</v>
      </c>
      <c r="G1506" s="3" t="str">
        <f t="shared" si="46"/>
        <v>Nov</v>
      </c>
      <c r="H1506" t="s">
        <v>20</v>
      </c>
      <c r="I1506" t="s">
        <v>41</v>
      </c>
      <c r="J1506" t="s">
        <v>22</v>
      </c>
      <c r="K1506" t="s">
        <v>33</v>
      </c>
      <c r="L1506">
        <v>1</v>
      </c>
      <c r="M1506">
        <v>399</v>
      </c>
      <c r="N1506" t="s">
        <v>24</v>
      </c>
      <c r="O1506" t="s">
        <v>38</v>
      </c>
      <c r="P1506" t="s">
        <v>2037</v>
      </c>
      <c r="Q1506" t="s">
        <v>27</v>
      </c>
      <c r="R1506" t="s">
        <v>28</v>
      </c>
    </row>
    <row r="1507" spans="1:18">
      <c r="A1507">
        <v>1506</v>
      </c>
      <c r="B1507" t="s">
        <v>2038</v>
      </c>
      <c r="C1507" t="s">
        <v>51</v>
      </c>
      <c r="D1507">
        <v>74</v>
      </c>
      <c r="E1507" t="str">
        <f t="shared" si="47"/>
        <v>adult</v>
      </c>
      <c r="F1507" s="3">
        <v>44869</v>
      </c>
      <c r="G1507" s="3" t="str">
        <f t="shared" si="46"/>
        <v>Nov</v>
      </c>
      <c r="H1507" t="s">
        <v>20</v>
      </c>
      <c r="I1507" t="s">
        <v>41</v>
      </c>
      <c r="J1507" t="s">
        <v>32</v>
      </c>
      <c r="K1507" t="s">
        <v>89</v>
      </c>
      <c r="L1507">
        <v>1</v>
      </c>
      <c r="M1507">
        <v>1299</v>
      </c>
      <c r="N1507" t="s">
        <v>24</v>
      </c>
      <c r="O1507" t="s">
        <v>53</v>
      </c>
      <c r="P1507" t="s">
        <v>2039</v>
      </c>
      <c r="Q1507" t="s">
        <v>27</v>
      </c>
      <c r="R1507" t="s">
        <v>28</v>
      </c>
    </row>
    <row r="1508" spans="1:18">
      <c r="A1508">
        <v>1507</v>
      </c>
      <c r="B1508" t="s">
        <v>2040</v>
      </c>
      <c r="C1508" t="s">
        <v>30</v>
      </c>
      <c r="D1508">
        <v>27</v>
      </c>
      <c r="E1508" t="str">
        <f t="shared" si="47"/>
        <v>young adult</v>
      </c>
      <c r="F1508" s="3">
        <v>44869</v>
      </c>
      <c r="G1508" s="3" t="str">
        <f t="shared" si="46"/>
        <v>Nov</v>
      </c>
      <c r="H1508" t="s">
        <v>20</v>
      </c>
      <c r="I1508" t="s">
        <v>21</v>
      </c>
      <c r="J1508" t="s">
        <v>64</v>
      </c>
      <c r="K1508" t="s">
        <v>42</v>
      </c>
      <c r="L1508">
        <v>1</v>
      </c>
      <c r="M1508">
        <v>549</v>
      </c>
      <c r="N1508" t="s">
        <v>24</v>
      </c>
      <c r="O1508" t="s">
        <v>53</v>
      </c>
      <c r="P1508" t="s">
        <v>2041</v>
      </c>
      <c r="Q1508" t="s">
        <v>27</v>
      </c>
      <c r="R1508" t="s">
        <v>28</v>
      </c>
    </row>
    <row r="1509" spans="1:18">
      <c r="A1509">
        <v>1508</v>
      </c>
      <c r="B1509" t="s">
        <v>2042</v>
      </c>
      <c r="C1509" t="s">
        <v>30</v>
      </c>
      <c r="D1509">
        <v>23</v>
      </c>
      <c r="E1509" t="str">
        <f t="shared" si="47"/>
        <v>young adult</v>
      </c>
      <c r="F1509" s="3">
        <v>44869</v>
      </c>
      <c r="G1509" s="3" t="str">
        <f t="shared" si="46"/>
        <v>Nov</v>
      </c>
      <c r="H1509" t="s">
        <v>20</v>
      </c>
      <c r="I1509" t="s">
        <v>47</v>
      </c>
      <c r="J1509" t="s">
        <v>32</v>
      </c>
      <c r="K1509" t="s">
        <v>33</v>
      </c>
      <c r="L1509">
        <v>1</v>
      </c>
      <c r="M1509">
        <v>666</v>
      </c>
      <c r="N1509" t="s">
        <v>24</v>
      </c>
      <c r="O1509" t="s">
        <v>71</v>
      </c>
      <c r="P1509" t="s">
        <v>72</v>
      </c>
      <c r="Q1509" t="s">
        <v>27</v>
      </c>
      <c r="R1509" t="s">
        <v>28</v>
      </c>
    </row>
    <row r="1510" spans="1:18">
      <c r="A1510">
        <v>1509</v>
      </c>
      <c r="B1510" t="s">
        <v>2043</v>
      </c>
      <c r="C1510" t="s">
        <v>30</v>
      </c>
      <c r="D1510">
        <v>51</v>
      </c>
      <c r="E1510" t="str">
        <f t="shared" si="47"/>
        <v>adult</v>
      </c>
      <c r="F1510" s="3">
        <v>44869</v>
      </c>
      <c r="G1510" s="3" t="str">
        <f t="shared" si="46"/>
        <v>Nov</v>
      </c>
      <c r="H1510" t="s">
        <v>20</v>
      </c>
      <c r="I1510" t="s">
        <v>41</v>
      </c>
      <c r="J1510" t="s">
        <v>64</v>
      </c>
      <c r="K1510" t="s">
        <v>37</v>
      </c>
      <c r="L1510">
        <v>1</v>
      </c>
      <c r="M1510">
        <v>499</v>
      </c>
      <c r="N1510" t="s">
        <v>24</v>
      </c>
      <c r="O1510" t="s">
        <v>49</v>
      </c>
      <c r="P1510" t="s">
        <v>169</v>
      </c>
      <c r="Q1510" t="s">
        <v>27</v>
      </c>
      <c r="R1510" t="s">
        <v>28</v>
      </c>
    </row>
    <row r="1511" spans="1:18">
      <c r="A1511">
        <v>1510</v>
      </c>
      <c r="B1511" t="s">
        <v>2044</v>
      </c>
      <c r="C1511" t="s">
        <v>30</v>
      </c>
      <c r="D1511">
        <v>19</v>
      </c>
      <c r="E1511" t="str">
        <f t="shared" si="47"/>
        <v>Teenager</v>
      </c>
      <c r="F1511" s="3">
        <v>44869</v>
      </c>
      <c r="G1511" s="3" t="str">
        <f t="shared" si="46"/>
        <v>Nov</v>
      </c>
      <c r="H1511" t="s">
        <v>20</v>
      </c>
      <c r="I1511" t="s">
        <v>47</v>
      </c>
      <c r="J1511" t="s">
        <v>32</v>
      </c>
      <c r="K1511" t="s">
        <v>33</v>
      </c>
      <c r="L1511">
        <v>1</v>
      </c>
      <c r="M1511">
        <v>534</v>
      </c>
      <c r="N1511" t="s">
        <v>24</v>
      </c>
      <c r="O1511" t="s">
        <v>71</v>
      </c>
      <c r="P1511" t="s">
        <v>72</v>
      </c>
      <c r="Q1511" t="s">
        <v>27</v>
      </c>
      <c r="R1511" t="s">
        <v>28</v>
      </c>
    </row>
    <row r="1512" spans="1:18">
      <c r="A1512">
        <v>1511</v>
      </c>
      <c r="B1512" t="s">
        <v>2045</v>
      </c>
      <c r="C1512" t="s">
        <v>30</v>
      </c>
      <c r="D1512">
        <v>77</v>
      </c>
      <c r="E1512" t="str">
        <f t="shared" si="47"/>
        <v>adult</v>
      </c>
      <c r="F1512" s="3">
        <v>44869</v>
      </c>
      <c r="G1512" s="3" t="str">
        <f t="shared" si="46"/>
        <v>Nov</v>
      </c>
      <c r="H1512" t="s">
        <v>20</v>
      </c>
      <c r="I1512" t="s">
        <v>31</v>
      </c>
      <c r="J1512" t="s">
        <v>32</v>
      </c>
      <c r="K1512" t="s">
        <v>81</v>
      </c>
      <c r="L1512">
        <v>1</v>
      </c>
      <c r="M1512">
        <v>1399</v>
      </c>
      <c r="N1512" t="s">
        <v>24</v>
      </c>
      <c r="O1512" t="s">
        <v>71</v>
      </c>
      <c r="P1512" t="s">
        <v>72</v>
      </c>
      <c r="Q1512" t="s">
        <v>27</v>
      </c>
      <c r="R1512" t="s">
        <v>28</v>
      </c>
    </row>
    <row r="1513" spans="1:18">
      <c r="A1513">
        <v>1512</v>
      </c>
      <c r="B1513" t="s">
        <v>2046</v>
      </c>
      <c r="C1513" t="s">
        <v>51</v>
      </c>
      <c r="D1513">
        <v>37</v>
      </c>
      <c r="E1513" t="str">
        <f t="shared" si="47"/>
        <v>adult</v>
      </c>
      <c r="F1513" s="3">
        <v>44869</v>
      </c>
      <c r="G1513" s="3" t="str">
        <f t="shared" si="46"/>
        <v>Nov</v>
      </c>
      <c r="H1513" t="s">
        <v>20</v>
      </c>
      <c r="I1513" t="s">
        <v>47</v>
      </c>
      <c r="J1513" t="s">
        <v>1330</v>
      </c>
      <c r="K1513" t="s">
        <v>33</v>
      </c>
      <c r="L1513">
        <v>1</v>
      </c>
      <c r="M1513">
        <v>377</v>
      </c>
      <c r="N1513" t="s">
        <v>24</v>
      </c>
      <c r="O1513" t="s">
        <v>53</v>
      </c>
      <c r="P1513" t="s">
        <v>54</v>
      </c>
      <c r="Q1513" t="s">
        <v>27</v>
      </c>
      <c r="R1513" t="s">
        <v>28</v>
      </c>
    </row>
    <row r="1514" spans="1:18">
      <c r="A1514">
        <v>1513</v>
      </c>
      <c r="B1514" t="s">
        <v>2046</v>
      </c>
      <c r="C1514" t="s">
        <v>51</v>
      </c>
      <c r="D1514">
        <v>35</v>
      </c>
      <c r="E1514" t="str">
        <f t="shared" si="47"/>
        <v>adult</v>
      </c>
      <c r="F1514" s="3">
        <v>44869</v>
      </c>
      <c r="G1514" s="3" t="str">
        <f t="shared" si="46"/>
        <v>Nov</v>
      </c>
      <c r="H1514" t="s">
        <v>168</v>
      </c>
      <c r="I1514" t="s">
        <v>47</v>
      </c>
      <c r="J1514" t="s">
        <v>1330</v>
      </c>
      <c r="K1514" t="s">
        <v>23</v>
      </c>
      <c r="L1514">
        <v>1</v>
      </c>
      <c r="M1514">
        <v>297</v>
      </c>
      <c r="N1514" t="s">
        <v>24</v>
      </c>
      <c r="O1514" t="s">
        <v>115</v>
      </c>
      <c r="P1514" t="s">
        <v>122</v>
      </c>
      <c r="Q1514" t="s">
        <v>27</v>
      </c>
      <c r="R1514" t="s">
        <v>28</v>
      </c>
    </row>
    <row r="1515" spans="1:18">
      <c r="A1515">
        <v>1514</v>
      </c>
      <c r="B1515" t="s">
        <v>2047</v>
      </c>
      <c r="C1515" t="s">
        <v>51</v>
      </c>
      <c r="D1515">
        <v>23</v>
      </c>
      <c r="E1515" t="str">
        <f t="shared" si="47"/>
        <v>young adult</v>
      </c>
      <c r="F1515" s="3">
        <v>44869</v>
      </c>
      <c r="G1515" s="3" t="str">
        <f t="shared" si="46"/>
        <v>Nov</v>
      </c>
      <c r="H1515" t="s">
        <v>20</v>
      </c>
      <c r="I1515" t="s">
        <v>31</v>
      </c>
      <c r="J1515" t="s">
        <v>32</v>
      </c>
      <c r="K1515" t="s">
        <v>33</v>
      </c>
      <c r="L1515">
        <v>1</v>
      </c>
      <c r="M1515">
        <v>1199</v>
      </c>
      <c r="N1515" t="s">
        <v>24</v>
      </c>
      <c r="O1515" t="s">
        <v>90</v>
      </c>
      <c r="P1515" t="s">
        <v>91</v>
      </c>
      <c r="Q1515" t="s">
        <v>27</v>
      </c>
      <c r="R1515" t="s">
        <v>28</v>
      </c>
    </row>
    <row r="1516" spans="1:18">
      <c r="A1516">
        <v>1515</v>
      </c>
      <c r="B1516" t="s">
        <v>2048</v>
      </c>
      <c r="C1516" t="s">
        <v>30</v>
      </c>
      <c r="D1516">
        <v>25</v>
      </c>
      <c r="E1516" t="str">
        <f t="shared" si="47"/>
        <v>young adult</v>
      </c>
      <c r="F1516" s="3">
        <v>44869</v>
      </c>
      <c r="G1516" s="3" t="str">
        <f t="shared" si="46"/>
        <v>Nov</v>
      </c>
      <c r="H1516" t="s">
        <v>20</v>
      </c>
      <c r="I1516" t="s">
        <v>41</v>
      </c>
      <c r="J1516" t="s">
        <v>22</v>
      </c>
      <c r="K1516" t="s">
        <v>58</v>
      </c>
      <c r="L1516">
        <v>1</v>
      </c>
      <c r="M1516">
        <v>499</v>
      </c>
      <c r="N1516" t="s">
        <v>24</v>
      </c>
      <c r="O1516" t="s">
        <v>49</v>
      </c>
      <c r="P1516" t="s">
        <v>130</v>
      </c>
      <c r="Q1516" t="s">
        <v>27</v>
      </c>
      <c r="R1516" t="s">
        <v>28</v>
      </c>
    </row>
    <row r="1517" spans="1:18">
      <c r="A1517">
        <v>1516</v>
      </c>
      <c r="B1517" t="s">
        <v>2048</v>
      </c>
      <c r="C1517" t="s">
        <v>30</v>
      </c>
      <c r="D1517">
        <v>23</v>
      </c>
      <c r="E1517" t="str">
        <f t="shared" si="47"/>
        <v>young adult</v>
      </c>
      <c r="F1517" s="3">
        <v>44869</v>
      </c>
      <c r="G1517" s="3" t="str">
        <f t="shared" si="46"/>
        <v>Nov</v>
      </c>
      <c r="H1517" t="s">
        <v>20</v>
      </c>
      <c r="I1517" t="s">
        <v>21</v>
      </c>
      <c r="J1517" t="s">
        <v>22</v>
      </c>
      <c r="K1517" t="s">
        <v>33</v>
      </c>
      <c r="L1517">
        <v>1</v>
      </c>
      <c r="M1517">
        <v>499</v>
      </c>
      <c r="N1517" t="s">
        <v>24</v>
      </c>
      <c r="O1517" t="s">
        <v>49</v>
      </c>
      <c r="P1517" t="s">
        <v>85</v>
      </c>
      <c r="Q1517" t="s">
        <v>27</v>
      </c>
      <c r="R1517" t="s">
        <v>28</v>
      </c>
    </row>
    <row r="1518" spans="1:18">
      <c r="A1518">
        <v>1517</v>
      </c>
      <c r="B1518" t="s">
        <v>2049</v>
      </c>
      <c r="C1518" t="s">
        <v>30</v>
      </c>
      <c r="D1518">
        <v>59</v>
      </c>
      <c r="E1518" t="str">
        <f t="shared" si="47"/>
        <v>adult</v>
      </c>
      <c r="F1518" s="3">
        <v>44869</v>
      </c>
      <c r="G1518" s="3" t="str">
        <f t="shared" si="46"/>
        <v>Nov</v>
      </c>
      <c r="H1518" t="s">
        <v>20</v>
      </c>
      <c r="I1518" t="s">
        <v>41</v>
      </c>
      <c r="J1518" t="s">
        <v>32</v>
      </c>
      <c r="K1518" t="s">
        <v>81</v>
      </c>
      <c r="L1518">
        <v>1</v>
      </c>
      <c r="M1518">
        <v>788</v>
      </c>
      <c r="N1518" t="s">
        <v>24</v>
      </c>
      <c r="O1518" t="s">
        <v>75</v>
      </c>
      <c r="P1518" t="s">
        <v>76</v>
      </c>
      <c r="Q1518" t="s">
        <v>27</v>
      </c>
      <c r="R1518" t="s">
        <v>28</v>
      </c>
    </row>
    <row r="1519" spans="1:18">
      <c r="A1519">
        <v>1518</v>
      </c>
      <c r="B1519" t="s">
        <v>2050</v>
      </c>
      <c r="C1519" t="s">
        <v>30</v>
      </c>
      <c r="D1519">
        <v>34</v>
      </c>
      <c r="E1519" t="str">
        <f t="shared" si="47"/>
        <v>adult</v>
      </c>
      <c r="F1519" s="3">
        <v>44869</v>
      </c>
      <c r="G1519" s="3" t="str">
        <f t="shared" si="46"/>
        <v>Nov</v>
      </c>
      <c r="H1519" t="s">
        <v>20</v>
      </c>
      <c r="I1519" t="s">
        <v>47</v>
      </c>
      <c r="J1519" t="s">
        <v>22</v>
      </c>
      <c r="K1519" t="s">
        <v>369</v>
      </c>
      <c r="L1519">
        <v>1</v>
      </c>
      <c r="M1519">
        <v>452</v>
      </c>
      <c r="N1519" t="s">
        <v>24</v>
      </c>
      <c r="O1519" t="s">
        <v>100</v>
      </c>
      <c r="P1519" t="s">
        <v>2051</v>
      </c>
      <c r="Q1519" t="s">
        <v>27</v>
      </c>
      <c r="R1519" t="s">
        <v>28</v>
      </c>
    </row>
    <row r="1520" spans="1:18">
      <c r="A1520">
        <v>1519</v>
      </c>
      <c r="B1520" t="s">
        <v>2052</v>
      </c>
      <c r="C1520" t="s">
        <v>51</v>
      </c>
      <c r="D1520">
        <v>42</v>
      </c>
      <c r="E1520" t="str">
        <f t="shared" si="47"/>
        <v>adult</v>
      </c>
      <c r="F1520" s="3">
        <v>44869</v>
      </c>
      <c r="G1520" s="3" t="str">
        <f t="shared" si="46"/>
        <v>Nov</v>
      </c>
      <c r="H1520" t="s">
        <v>20</v>
      </c>
      <c r="I1520" t="s">
        <v>41</v>
      </c>
      <c r="J1520" t="s">
        <v>32</v>
      </c>
      <c r="K1520" t="s">
        <v>42</v>
      </c>
      <c r="L1520">
        <v>1</v>
      </c>
      <c r="M1520">
        <v>641</v>
      </c>
      <c r="N1520" t="s">
        <v>24</v>
      </c>
      <c r="O1520" t="s">
        <v>90</v>
      </c>
      <c r="P1520" t="s">
        <v>2053</v>
      </c>
      <c r="Q1520" t="s">
        <v>27</v>
      </c>
      <c r="R1520" t="s">
        <v>28</v>
      </c>
    </row>
    <row r="1521" spans="1:18">
      <c r="A1521">
        <v>1520</v>
      </c>
      <c r="B1521" t="s">
        <v>2054</v>
      </c>
      <c r="C1521" t="s">
        <v>30</v>
      </c>
      <c r="D1521">
        <v>23</v>
      </c>
      <c r="E1521" t="str">
        <f t="shared" si="47"/>
        <v>young adult</v>
      </c>
      <c r="F1521" s="3">
        <v>44869</v>
      </c>
      <c r="G1521" s="3" t="str">
        <f t="shared" si="46"/>
        <v>Nov</v>
      </c>
      <c r="H1521" t="s">
        <v>20</v>
      </c>
      <c r="I1521" t="s">
        <v>47</v>
      </c>
      <c r="J1521" t="s">
        <v>64</v>
      </c>
      <c r="K1521" t="s">
        <v>58</v>
      </c>
      <c r="L1521">
        <v>1</v>
      </c>
      <c r="M1521">
        <v>493</v>
      </c>
      <c r="N1521" t="s">
        <v>24</v>
      </c>
      <c r="O1521" t="s">
        <v>115</v>
      </c>
      <c r="P1521" t="s">
        <v>122</v>
      </c>
      <c r="Q1521" t="s">
        <v>27</v>
      </c>
      <c r="R1521" t="s">
        <v>28</v>
      </c>
    </row>
    <row r="1522" spans="1:18">
      <c r="A1522">
        <v>1521</v>
      </c>
      <c r="B1522" t="s">
        <v>2055</v>
      </c>
      <c r="C1522" t="s">
        <v>30</v>
      </c>
      <c r="D1522">
        <v>76</v>
      </c>
      <c r="E1522" t="str">
        <f t="shared" si="47"/>
        <v>adult</v>
      </c>
      <c r="F1522" s="3">
        <v>44869</v>
      </c>
      <c r="G1522" s="3" t="str">
        <f t="shared" si="46"/>
        <v>Nov</v>
      </c>
      <c r="H1522" t="s">
        <v>20</v>
      </c>
      <c r="I1522" t="s">
        <v>21</v>
      </c>
      <c r="J1522" t="s">
        <v>32</v>
      </c>
      <c r="K1522" t="s">
        <v>37</v>
      </c>
      <c r="L1522">
        <v>1</v>
      </c>
      <c r="M1522">
        <v>1186</v>
      </c>
      <c r="N1522" t="s">
        <v>24</v>
      </c>
      <c r="O1522" t="s">
        <v>49</v>
      </c>
      <c r="P1522" t="s">
        <v>130</v>
      </c>
      <c r="Q1522" t="s">
        <v>27</v>
      </c>
      <c r="R1522" t="s">
        <v>28</v>
      </c>
    </row>
    <row r="1523" spans="1:18">
      <c r="A1523">
        <v>1522</v>
      </c>
      <c r="B1523" t="s">
        <v>2056</v>
      </c>
      <c r="C1523" t="s">
        <v>51</v>
      </c>
      <c r="D1523">
        <v>24</v>
      </c>
      <c r="E1523" t="str">
        <f t="shared" si="47"/>
        <v>young adult</v>
      </c>
      <c r="F1523" s="3">
        <v>44869</v>
      </c>
      <c r="G1523" s="3" t="str">
        <f t="shared" si="46"/>
        <v>Nov</v>
      </c>
      <c r="H1523" t="s">
        <v>20</v>
      </c>
      <c r="I1523" t="s">
        <v>21</v>
      </c>
      <c r="J1523" t="s">
        <v>32</v>
      </c>
      <c r="K1523" t="s">
        <v>33</v>
      </c>
      <c r="L1523">
        <v>1</v>
      </c>
      <c r="M1523">
        <v>824</v>
      </c>
      <c r="N1523" t="s">
        <v>24</v>
      </c>
      <c r="O1523" t="s">
        <v>62</v>
      </c>
      <c r="P1523" t="s">
        <v>851</v>
      </c>
      <c r="Q1523" t="s">
        <v>27</v>
      </c>
      <c r="R1523" t="s">
        <v>28</v>
      </c>
    </row>
    <row r="1524" spans="1:18">
      <c r="A1524">
        <v>1523</v>
      </c>
      <c r="B1524" t="s">
        <v>2057</v>
      </c>
      <c r="C1524" t="s">
        <v>30</v>
      </c>
      <c r="D1524">
        <v>39</v>
      </c>
      <c r="E1524" t="str">
        <f t="shared" si="47"/>
        <v>adult</v>
      </c>
      <c r="F1524" s="3">
        <v>44869</v>
      </c>
      <c r="G1524" s="3" t="str">
        <f t="shared" si="46"/>
        <v>Nov</v>
      </c>
      <c r="H1524" t="s">
        <v>20</v>
      </c>
      <c r="I1524" t="s">
        <v>41</v>
      </c>
      <c r="J1524" t="s">
        <v>32</v>
      </c>
      <c r="K1524" t="s">
        <v>58</v>
      </c>
      <c r="L1524">
        <v>1</v>
      </c>
      <c r="M1524">
        <v>581</v>
      </c>
      <c r="N1524" t="s">
        <v>24</v>
      </c>
      <c r="O1524" t="s">
        <v>115</v>
      </c>
      <c r="P1524" t="s">
        <v>252</v>
      </c>
      <c r="Q1524" t="s">
        <v>27</v>
      </c>
      <c r="R1524" t="s">
        <v>28</v>
      </c>
    </row>
    <row r="1525" spans="1:18">
      <c r="A1525">
        <v>1524</v>
      </c>
      <c r="B1525" t="s">
        <v>2058</v>
      </c>
      <c r="C1525" t="s">
        <v>51</v>
      </c>
      <c r="D1525">
        <v>32</v>
      </c>
      <c r="E1525" t="str">
        <f t="shared" si="47"/>
        <v>adult</v>
      </c>
      <c r="F1525" s="3">
        <v>44869</v>
      </c>
      <c r="G1525" s="3" t="str">
        <f t="shared" si="46"/>
        <v>Nov</v>
      </c>
      <c r="H1525" t="s">
        <v>20</v>
      </c>
      <c r="I1525" t="s">
        <v>31</v>
      </c>
      <c r="J1525" t="s">
        <v>32</v>
      </c>
      <c r="K1525" t="s">
        <v>23</v>
      </c>
      <c r="L1525">
        <v>1</v>
      </c>
      <c r="M1525">
        <v>699</v>
      </c>
      <c r="N1525" t="s">
        <v>24</v>
      </c>
      <c r="O1525" t="s">
        <v>25</v>
      </c>
      <c r="P1525" t="s">
        <v>26</v>
      </c>
      <c r="Q1525" t="s">
        <v>27</v>
      </c>
      <c r="R1525" t="s">
        <v>28</v>
      </c>
    </row>
    <row r="1526" spans="1:18">
      <c r="A1526">
        <v>1525</v>
      </c>
      <c r="B1526" t="s">
        <v>2059</v>
      </c>
      <c r="C1526" t="s">
        <v>30</v>
      </c>
      <c r="D1526">
        <v>32</v>
      </c>
      <c r="E1526" t="str">
        <f t="shared" si="47"/>
        <v>adult</v>
      </c>
      <c r="F1526" s="3">
        <v>44869</v>
      </c>
      <c r="G1526" s="3" t="str">
        <f t="shared" si="46"/>
        <v>Nov</v>
      </c>
      <c r="H1526" t="s">
        <v>20</v>
      </c>
      <c r="I1526" t="s">
        <v>41</v>
      </c>
      <c r="J1526" t="s">
        <v>32</v>
      </c>
      <c r="K1526" t="s">
        <v>33</v>
      </c>
      <c r="L1526">
        <v>1</v>
      </c>
      <c r="M1526">
        <v>832</v>
      </c>
      <c r="N1526" t="s">
        <v>24</v>
      </c>
      <c r="O1526" t="s">
        <v>53</v>
      </c>
      <c r="P1526" t="s">
        <v>54</v>
      </c>
      <c r="Q1526" t="s">
        <v>27</v>
      </c>
      <c r="R1526" t="s">
        <v>28</v>
      </c>
    </row>
    <row r="1527" spans="1:18">
      <c r="A1527">
        <v>1526</v>
      </c>
      <c r="B1527" t="s">
        <v>2060</v>
      </c>
      <c r="C1527" t="s">
        <v>30</v>
      </c>
      <c r="D1527">
        <v>47</v>
      </c>
      <c r="E1527" t="str">
        <f t="shared" si="47"/>
        <v>adult</v>
      </c>
      <c r="F1527" s="3">
        <v>44869</v>
      </c>
      <c r="G1527" s="3" t="str">
        <f t="shared" si="46"/>
        <v>Nov</v>
      </c>
      <c r="H1527" t="s">
        <v>20</v>
      </c>
      <c r="I1527" t="s">
        <v>21</v>
      </c>
      <c r="J1527" t="s">
        <v>32</v>
      </c>
      <c r="K1527" t="s">
        <v>23</v>
      </c>
      <c r="L1527">
        <v>1</v>
      </c>
      <c r="M1527">
        <v>666</v>
      </c>
      <c r="N1527" t="s">
        <v>24</v>
      </c>
      <c r="O1527" t="s">
        <v>62</v>
      </c>
      <c r="P1527" t="s">
        <v>384</v>
      </c>
      <c r="Q1527" t="s">
        <v>27</v>
      </c>
      <c r="R1527" t="s">
        <v>28</v>
      </c>
    </row>
    <row r="1528" spans="1:18">
      <c r="A1528">
        <v>1527</v>
      </c>
      <c r="B1528" t="s">
        <v>2061</v>
      </c>
      <c r="C1528" t="s">
        <v>30</v>
      </c>
      <c r="D1528">
        <v>52</v>
      </c>
      <c r="E1528" t="str">
        <f t="shared" si="47"/>
        <v>adult</v>
      </c>
      <c r="F1528" s="3">
        <v>44869</v>
      </c>
      <c r="G1528" s="3" t="str">
        <f t="shared" si="46"/>
        <v>Nov</v>
      </c>
      <c r="H1528" t="s">
        <v>20</v>
      </c>
      <c r="I1528" t="s">
        <v>41</v>
      </c>
      <c r="J1528" t="s">
        <v>22</v>
      </c>
      <c r="K1528" t="s">
        <v>33</v>
      </c>
      <c r="L1528">
        <v>1</v>
      </c>
      <c r="M1528">
        <v>517</v>
      </c>
      <c r="N1528" t="s">
        <v>24</v>
      </c>
      <c r="O1528" t="s">
        <v>53</v>
      </c>
      <c r="P1528" t="s">
        <v>54</v>
      </c>
      <c r="Q1528" t="s">
        <v>27</v>
      </c>
      <c r="R1528" t="s">
        <v>28</v>
      </c>
    </row>
    <row r="1529" spans="1:18">
      <c r="A1529">
        <v>1528</v>
      </c>
      <c r="B1529" t="s">
        <v>2062</v>
      </c>
      <c r="C1529" t="s">
        <v>51</v>
      </c>
      <c r="D1529">
        <v>77</v>
      </c>
      <c r="E1529" t="str">
        <f t="shared" si="47"/>
        <v>adult</v>
      </c>
      <c r="F1529" s="3">
        <v>44869</v>
      </c>
      <c r="G1529" s="3" t="str">
        <f t="shared" si="46"/>
        <v>Nov</v>
      </c>
      <c r="H1529" t="s">
        <v>20</v>
      </c>
      <c r="I1529" t="s">
        <v>41</v>
      </c>
      <c r="J1529" t="s">
        <v>32</v>
      </c>
      <c r="K1529" t="s">
        <v>42</v>
      </c>
      <c r="L1529">
        <v>1</v>
      </c>
      <c r="M1529">
        <v>635</v>
      </c>
      <c r="N1529" t="s">
        <v>24</v>
      </c>
      <c r="O1529" t="s">
        <v>53</v>
      </c>
      <c r="P1529" t="s">
        <v>54</v>
      </c>
      <c r="Q1529" t="s">
        <v>27</v>
      </c>
      <c r="R1529" t="s">
        <v>28</v>
      </c>
    </row>
    <row r="1530" spans="1:18">
      <c r="A1530">
        <v>1529</v>
      </c>
      <c r="B1530" t="s">
        <v>2063</v>
      </c>
      <c r="C1530" t="s">
        <v>51</v>
      </c>
      <c r="D1530">
        <v>72</v>
      </c>
      <c r="E1530" t="str">
        <f t="shared" si="47"/>
        <v>adult</v>
      </c>
      <c r="F1530" s="3">
        <v>44869</v>
      </c>
      <c r="G1530" s="3" t="str">
        <f t="shared" si="46"/>
        <v>Nov</v>
      </c>
      <c r="H1530" t="s">
        <v>20</v>
      </c>
      <c r="I1530" t="s">
        <v>21</v>
      </c>
      <c r="J1530" t="s">
        <v>32</v>
      </c>
      <c r="K1530" t="s">
        <v>37</v>
      </c>
      <c r="L1530">
        <v>1</v>
      </c>
      <c r="M1530">
        <v>1192</v>
      </c>
      <c r="N1530" t="s">
        <v>24</v>
      </c>
      <c r="O1530" t="s">
        <v>62</v>
      </c>
      <c r="P1530" t="s">
        <v>63</v>
      </c>
      <c r="Q1530" t="s">
        <v>27</v>
      </c>
      <c r="R1530" t="s">
        <v>28</v>
      </c>
    </row>
    <row r="1531" spans="1:18">
      <c r="A1531">
        <v>1530</v>
      </c>
      <c r="B1531" t="s">
        <v>2064</v>
      </c>
      <c r="C1531" t="s">
        <v>51</v>
      </c>
      <c r="D1531">
        <v>23</v>
      </c>
      <c r="E1531" t="str">
        <f t="shared" si="47"/>
        <v>young adult</v>
      </c>
      <c r="F1531" s="3">
        <v>44869</v>
      </c>
      <c r="G1531" s="3" t="str">
        <f t="shared" si="46"/>
        <v>Nov</v>
      </c>
      <c r="H1531" t="s">
        <v>20</v>
      </c>
      <c r="I1531" t="s">
        <v>41</v>
      </c>
      <c r="J1531" t="s">
        <v>48</v>
      </c>
      <c r="K1531" t="s">
        <v>37</v>
      </c>
      <c r="L1531">
        <v>1</v>
      </c>
      <c r="M1531">
        <v>735</v>
      </c>
      <c r="N1531" t="s">
        <v>24</v>
      </c>
      <c r="O1531" t="s">
        <v>82</v>
      </c>
      <c r="P1531" t="s">
        <v>922</v>
      </c>
      <c r="Q1531" t="s">
        <v>27</v>
      </c>
      <c r="R1531" t="s">
        <v>28</v>
      </c>
    </row>
    <row r="1532" spans="1:18">
      <c r="A1532">
        <v>1531</v>
      </c>
      <c r="B1532" t="s">
        <v>2065</v>
      </c>
      <c r="C1532" t="s">
        <v>51</v>
      </c>
      <c r="D1532">
        <v>67</v>
      </c>
      <c r="E1532" t="str">
        <f t="shared" si="47"/>
        <v>adult</v>
      </c>
      <c r="F1532" s="3">
        <v>44869</v>
      </c>
      <c r="G1532" s="3" t="str">
        <f t="shared" si="46"/>
        <v>Nov</v>
      </c>
      <c r="H1532" t="s">
        <v>20</v>
      </c>
      <c r="I1532" t="s">
        <v>47</v>
      </c>
      <c r="J1532" t="s">
        <v>32</v>
      </c>
      <c r="K1532" t="s">
        <v>89</v>
      </c>
      <c r="L1532">
        <v>1</v>
      </c>
      <c r="M1532">
        <v>655</v>
      </c>
      <c r="N1532" t="s">
        <v>24</v>
      </c>
      <c r="O1532" t="s">
        <v>605</v>
      </c>
      <c r="P1532" t="s">
        <v>2066</v>
      </c>
      <c r="Q1532" t="s">
        <v>27</v>
      </c>
      <c r="R1532" t="s">
        <v>28</v>
      </c>
    </row>
    <row r="1533" spans="1:18">
      <c r="A1533">
        <v>1532</v>
      </c>
      <c r="B1533" t="s">
        <v>2067</v>
      </c>
      <c r="C1533" t="s">
        <v>30</v>
      </c>
      <c r="D1533">
        <v>43</v>
      </c>
      <c r="E1533" t="str">
        <f t="shared" si="47"/>
        <v>adult</v>
      </c>
      <c r="F1533" s="3">
        <v>44869</v>
      </c>
      <c r="G1533" s="3" t="str">
        <f t="shared" si="46"/>
        <v>Nov</v>
      </c>
      <c r="H1533" t="s">
        <v>204</v>
      </c>
      <c r="I1533" t="s">
        <v>41</v>
      </c>
      <c r="J1533" t="s">
        <v>22</v>
      </c>
      <c r="K1533" t="s">
        <v>23</v>
      </c>
      <c r="L1533">
        <v>1</v>
      </c>
      <c r="M1533">
        <v>655</v>
      </c>
      <c r="N1533" t="s">
        <v>24</v>
      </c>
      <c r="O1533" t="s">
        <v>90</v>
      </c>
      <c r="P1533" t="s">
        <v>91</v>
      </c>
      <c r="Q1533" t="s">
        <v>27</v>
      </c>
      <c r="R1533" t="s">
        <v>28</v>
      </c>
    </row>
    <row r="1534" spans="1:18">
      <c r="A1534">
        <v>1533</v>
      </c>
      <c r="B1534" t="s">
        <v>2068</v>
      </c>
      <c r="C1534" t="s">
        <v>30</v>
      </c>
      <c r="D1534">
        <v>64</v>
      </c>
      <c r="E1534" t="str">
        <f t="shared" si="47"/>
        <v>adult</v>
      </c>
      <c r="F1534" s="3">
        <v>44869</v>
      </c>
      <c r="G1534" s="3" t="str">
        <f t="shared" si="46"/>
        <v>Nov</v>
      </c>
      <c r="H1534" t="s">
        <v>204</v>
      </c>
      <c r="I1534" t="s">
        <v>47</v>
      </c>
      <c r="J1534" t="s">
        <v>22</v>
      </c>
      <c r="K1534" t="s">
        <v>58</v>
      </c>
      <c r="L1534">
        <v>1</v>
      </c>
      <c r="M1534">
        <v>487</v>
      </c>
      <c r="N1534" t="s">
        <v>24</v>
      </c>
      <c r="O1534" t="s">
        <v>34</v>
      </c>
      <c r="P1534" t="s">
        <v>35</v>
      </c>
      <c r="Q1534" t="s">
        <v>27</v>
      </c>
      <c r="R1534" t="s">
        <v>28</v>
      </c>
    </row>
    <row r="1535" spans="1:18">
      <c r="A1535">
        <v>1534</v>
      </c>
      <c r="B1535" t="s">
        <v>2069</v>
      </c>
      <c r="C1535" t="s">
        <v>51</v>
      </c>
      <c r="D1535">
        <v>36</v>
      </c>
      <c r="E1535" t="str">
        <f t="shared" si="47"/>
        <v>adult</v>
      </c>
      <c r="F1535" s="3">
        <v>44869</v>
      </c>
      <c r="G1535" s="3" t="str">
        <f t="shared" si="46"/>
        <v>Nov</v>
      </c>
      <c r="H1535" t="s">
        <v>20</v>
      </c>
      <c r="I1535" t="s">
        <v>21</v>
      </c>
      <c r="J1535" t="s">
        <v>32</v>
      </c>
      <c r="K1535" t="s">
        <v>33</v>
      </c>
      <c r="L1535">
        <v>1</v>
      </c>
      <c r="M1535">
        <v>666</v>
      </c>
      <c r="N1535" t="s">
        <v>24</v>
      </c>
      <c r="O1535" t="s">
        <v>43</v>
      </c>
      <c r="P1535" t="s">
        <v>108</v>
      </c>
      <c r="Q1535" t="s">
        <v>27</v>
      </c>
      <c r="R1535" t="s">
        <v>28</v>
      </c>
    </row>
    <row r="1536" spans="1:18">
      <c r="A1536">
        <v>1535</v>
      </c>
      <c r="B1536" t="s">
        <v>2070</v>
      </c>
      <c r="C1536" t="s">
        <v>51</v>
      </c>
      <c r="D1536">
        <v>46</v>
      </c>
      <c r="E1536" t="str">
        <f t="shared" si="47"/>
        <v>adult</v>
      </c>
      <c r="F1536" s="3">
        <v>44869</v>
      </c>
      <c r="G1536" s="3" t="str">
        <f t="shared" si="46"/>
        <v>Nov</v>
      </c>
      <c r="H1536" t="s">
        <v>20</v>
      </c>
      <c r="I1536" t="s">
        <v>41</v>
      </c>
      <c r="J1536" t="s">
        <v>32</v>
      </c>
      <c r="K1536" t="s">
        <v>33</v>
      </c>
      <c r="L1536">
        <v>1</v>
      </c>
      <c r="M1536">
        <v>1233</v>
      </c>
      <c r="N1536" t="s">
        <v>24</v>
      </c>
      <c r="O1536" t="s">
        <v>469</v>
      </c>
      <c r="P1536" t="s">
        <v>1204</v>
      </c>
      <c r="Q1536" t="s">
        <v>27</v>
      </c>
      <c r="R1536" t="s">
        <v>28</v>
      </c>
    </row>
    <row r="1537" spans="1:18">
      <c r="A1537">
        <v>1536</v>
      </c>
      <c r="B1537" t="s">
        <v>2071</v>
      </c>
      <c r="C1537" t="s">
        <v>51</v>
      </c>
      <c r="D1537">
        <v>25</v>
      </c>
      <c r="E1537" t="str">
        <f t="shared" si="47"/>
        <v>young adult</v>
      </c>
      <c r="F1537" s="3">
        <v>44869</v>
      </c>
      <c r="G1537" s="3" t="str">
        <f t="shared" si="46"/>
        <v>Nov</v>
      </c>
      <c r="H1537" t="s">
        <v>20</v>
      </c>
      <c r="I1537" t="s">
        <v>21</v>
      </c>
      <c r="J1537" t="s">
        <v>48</v>
      </c>
      <c r="K1537" t="s">
        <v>33</v>
      </c>
      <c r="L1537">
        <v>1</v>
      </c>
      <c r="M1537">
        <v>1168</v>
      </c>
      <c r="N1537" t="s">
        <v>24</v>
      </c>
      <c r="O1537" t="s">
        <v>25</v>
      </c>
      <c r="P1537" t="s">
        <v>1091</v>
      </c>
      <c r="Q1537" t="s">
        <v>27</v>
      </c>
      <c r="R1537" t="s">
        <v>28</v>
      </c>
    </row>
    <row r="1538" spans="1:18">
      <c r="A1538">
        <v>1537</v>
      </c>
      <c r="B1538" t="s">
        <v>2072</v>
      </c>
      <c r="C1538" t="s">
        <v>51</v>
      </c>
      <c r="D1538">
        <v>70</v>
      </c>
      <c r="E1538" t="str">
        <f t="shared" si="47"/>
        <v>adult</v>
      </c>
      <c r="F1538" s="3">
        <v>44869</v>
      </c>
      <c r="G1538" s="3" t="str">
        <f t="shared" si="46"/>
        <v>Nov</v>
      </c>
      <c r="H1538" t="s">
        <v>20</v>
      </c>
      <c r="I1538" t="s">
        <v>47</v>
      </c>
      <c r="J1538" t="s">
        <v>48</v>
      </c>
      <c r="K1538" t="s">
        <v>37</v>
      </c>
      <c r="L1538">
        <v>1</v>
      </c>
      <c r="M1538">
        <v>885</v>
      </c>
      <c r="N1538" t="s">
        <v>24</v>
      </c>
      <c r="O1538" t="s">
        <v>60</v>
      </c>
      <c r="P1538" t="s">
        <v>2073</v>
      </c>
      <c r="Q1538" t="s">
        <v>27</v>
      </c>
      <c r="R1538" t="s">
        <v>28</v>
      </c>
    </row>
    <row r="1539" spans="1:18">
      <c r="A1539">
        <v>1538</v>
      </c>
      <c r="B1539" t="s">
        <v>2074</v>
      </c>
      <c r="C1539" t="s">
        <v>30</v>
      </c>
      <c r="D1539">
        <v>37</v>
      </c>
      <c r="E1539" t="str">
        <f t="shared" si="47"/>
        <v>adult</v>
      </c>
      <c r="F1539" s="3">
        <v>44869</v>
      </c>
      <c r="G1539" s="3" t="str">
        <f t="shared" ref="G1539:G1602" si="48">TEXT(F1539,"mmm")</f>
        <v>Nov</v>
      </c>
      <c r="H1539" t="s">
        <v>20</v>
      </c>
      <c r="I1539" t="s">
        <v>47</v>
      </c>
      <c r="J1539" t="s">
        <v>22</v>
      </c>
      <c r="K1539" t="s">
        <v>42</v>
      </c>
      <c r="L1539">
        <v>1</v>
      </c>
      <c r="M1539">
        <v>533</v>
      </c>
      <c r="N1539" t="s">
        <v>24</v>
      </c>
      <c r="O1539" t="s">
        <v>53</v>
      </c>
      <c r="P1539" t="s">
        <v>54</v>
      </c>
      <c r="Q1539" t="s">
        <v>27</v>
      </c>
      <c r="R1539" t="s">
        <v>28</v>
      </c>
    </row>
    <row r="1540" spans="1:18">
      <c r="A1540">
        <v>1539</v>
      </c>
      <c r="B1540" t="s">
        <v>2075</v>
      </c>
      <c r="C1540" t="s">
        <v>30</v>
      </c>
      <c r="D1540">
        <v>46</v>
      </c>
      <c r="E1540" t="str">
        <f t="shared" si="47"/>
        <v>adult</v>
      </c>
      <c r="F1540" s="3">
        <v>44869</v>
      </c>
      <c r="G1540" s="3" t="str">
        <f t="shared" si="48"/>
        <v>Nov</v>
      </c>
      <c r="H1540" t="s">
        <v>20</v>
      </c>
      <c r="I1540" t="s">
        <v>21</v>
      </c>
      <c r="J1540" t="s">
        <v>64</v>
      </c>
      <c r="K1540" t="s">
        <v>33</v>
      </c>
      <c r="L1540">
        <v>1</v>
      </c>
      <c r="M1540">
        <v>352</v>
      </c>
      <c r="N1540" t="s">
        <v>24</v>
      </c>
      <c r="O1540" t="s">
        <v>53</v>
      </c>
      <c r="P1540" t="s">
        <v>240</v>
      </c>
      <c r="Q1540" t="s">
        <v>27</v>
      </c>
      <c r="R1540" t="s">
        <v>28</v>
      </c>
    </row>
    <row r="1541" spans="1:18">
      <c r="A1541">
        <v>1540</v>
      </c>
      <c r="B1541" t="s">
        <v>2076</v>
      </c>
      <c r="C1541" t="s">
        <v>51</v>
      </c>
      <c r="D1541">
        <v>43</v>
      </c>
      <c r="E1541" t="str">
        <f t="shared" si="47"/>
        <v>adult</v>
      </c>
      <c r="F1541" s="3">
        <v>44869</v>
      </c>
      <c r="G1541" s="3" t="str">
        <f t="shared" si="48"/>
        <v>Nov</v>
      </c>
      <c r="H1541" t="s">
        <v>168</v>
      </c>
      <c r="I1541" t="s">
        <v>21</v>
      </c>
      <c r="J1541" t="s">
        <v>48</v>
      </c>
      <c r="K1541" t="s">
        <v>33</v>
      </c>
      <c r="L1541">
        <v>1</v>
      </c>
      <c r="M1541">
        <v>744</v>
      </c>
      <c r="N1541" t="s">
        <v>24</v>
      </c>
      <c r="O1541" t="s">
        <v>53</v>
      </c>
      <c r="P1541" t="s">
        <v>54</v>
      </c>
      <c r="Q1541" t="s">
        <v>27</v>
      </c>
      <c r="R1541" t="s">
        <v>28</v>
      </c>
    </row>
    <row r="1542" spans="1:18">
      <c r="A1542">
        <v>1541</v>
      </c>
      <c r="B1542" t="s">
        <v>2077</v>
      </c>
      <c r="C1542" t="s">
        <v>51</v>
      </c>
      <c r="D1542">
        <v>36</v>
      </c>
      <c r="E1542" t="str">
        <f t="shared" si="47"/>
        <v>adult</v>
      </c>
      <c r="F1542" s="3">
        <v>44869</v>
      </c>
      <c r="G1542" s="3" t="str">
        <f t="shared" si="48"/>
        <v>Nov</v>
      </c>
      <c r="H1542" t="s">
        <v>20</v>
      </c>
      <c r="I1542" t="s">
        <v>21</v>
      </c>
      <c r="J1542" t="s">
        <v>48</v>
      </c>
      <c r="K1542" t="s">
        <v>37</v>
      </c>
      <c r="L1542">
        <v>1</v>
      </c>
      <c r="M1542">
        <v>842</v>
      </c>
      <c r="N1542" t="s">
        <v>24</v>
      </c>
      <c r="O1542" t="s">
        <v>53</v>
      </c>
      <c r="P1542" t="s">
        <v>2078</v>
      </c>
      <c r="Q1542" t="s">
        <v>27</v>
      </c>
      <c r="R1542" t="s">
        <v>28</v>
      </c>
    </row>
    <row r="1543" spans="1:18">
      <c r="A1543">
        <v>1542</v>
      </c>
      <c r="B1543" t="s">
        <v>2079</v>
      </c>
      <c r="C1543" t="s">
        <v>30</v>
      </c>
      <c r="D1543">
        <v>44</v>
      </c>
      <c r="E1543" t="str">
        <f t="shared" si="47"/>
        <v>adult</v>
      </c>
      <c r="F1543" s="3">
        <v>44869</v>
      </c>
      <c r="G1543" s="3" t="str">
        <f t="shared" si="48"/>
        <v>Nov</v>
      </c>
      <c r="H1543" t="s">
        <v>20</v>
      </c>
      <c r="I1543" t="s">
        <v>41</v>
      </c>
      <c r="J1543" t="s">
        <v>32</v>
      </c>
      <c r="K1543" t="s">
        <v>42</v>
      </c>
      <c r="L1543">
        <v>1</v>
      </c>
      <c r="M1543">
        <v>1112</v>
      </c>
      <c r="N1543" t="s">
        <v>24</v>
      </c>
      <c r="O1543" t="s">
        <v>53</v>
      </c>
      <c r="P1543" t="s">
        <v>54</v>
      </c>
      <c r="Q1543" t="s">
        <v>27</v>
      </c>
      <c r="R1543" t="s">
        <v>28</v>
      </c>
    </row>
    <row r="1544" spans="1:18">
      <c r="A1544">
        <v>1543</v>
      </c>
      <c r="B1544" t="s">
        <v>2080</v>
      </c>
      <c r="C1544" t="s">
        <v>30</v>
      </c>
      <c r="D1544">
        <v>42</v>
      </c>
      <c r="E1544" t="str">
        <f t="shared" si="47"/>
        <v>adult</v>
      </c>
      <c r="F1544" s="3">
        <v>44869</v>
      </c>
      <c r="G1544" s="3" t="str">
        <f t="shared" si="48"/>
        <v>Nov</v>
      </c>
      <c r="H1544" t="s">
        <v>20</v>
      </c>
      <c r="I1544" t="s">
        <v>41</v>
      </c>
      <c r="J1544" t="s">
        <v>32</v>
      </c>
      <c r="K1544" t="s">
        <v>42</v>
      </c>
      <c r="L1544">
        <v>1</v>
      </c>
      <c r="M1544">
        <v>696</v>
      </c>
      <c r="N1544" t="s">
        <v>24</v>
      </c>
      <c r="O1544" t="s">
        <v>34</v>
      </c>
      <c r="P1544" t="s">
        <v>35</v>
      </c>
      <c r="Q1544" t="s">
        <v>27</v>
      </c>
      <c r="R1544" t="s">
        <v>28</v>
      </c>
    </row>
    <row r="1545" spans="1:18">
      <c r="A1545">
        <v>1544</v>
      </c>
      <c r="B1545" t="s">
        <v>2081</v>
      </c>
      <c r="C1545" t="s">
        <v>51</v>
      </c>
      <c r="D1545">
        <v>38</v>
      </c>
      <c r="E1545" t="str">
        <f t="shared" si="47"/>
        <v>adult</v>
      </c>
      <c r="F1545" s="3">
        <v>44869</v>
      </c>
      <c r="G1545" s="3" t="str">
        <f t="shared" si="48"/>
        <v>Nov</v>
      </c>
      <c r="H1545" t="s">
        <v>20</v>
      </c>
      <c r="I1545" t="s">
        <v>31</v>
      </c>
      <c r="J1545" t="s">
        <v>48</v>
      </c>
      <c r="K1545" t="s">
        <v>89</v>
      </c>
      <c r="L1545">
        <v>1</v>
      </c>
      <c r="M1545">
        <v>735</v>
      </c>
      <c r="N1545" t="s">
        <v>24</v>
      </c>
      <c r="O1545" t="s">
        <v>62</v>
      </c>
      <c r="P1545" t="s">
        <v>2082</v>
      </c>
      <c r="Q1545" t="s">
        <v>27</v>
      </c>
      <c r="R1545" t="s">
        <v>28</v>
      </c>
    </row>
    <row r="1546" spans="1:18">
      <c r="A1546">
        <v>1545</v>
      </c>
      <c r="B1546" t="s">
        <v>2083</v>
      </c>
      <c r="C1546" t="s">
        <v>51</v>
      </c>
      <c r="D1546">
        <v>20</v>
      </c>
      <c r="E1546" t="str">
        <f t="shared" si="47"/>
        <v>Teenager</v>
      </c>
      <c r="F1546" s="3">
        <v>44869</v>
      </c>
      <c r="G1546" s="3" t="str">
        <f t="shared" si="48"/>
        <v>Nov</v>
      </c>
      <c r="H1546" t="s">
        <v>204</v>
      </c>
      <c r="I1546" t="s">
        <v>41</v>
      </c>
      <c r="J1546" t="s">
        <v>32</v>
      </c>
      <c r="K1546" t="s">
        <v>42</v>
      </c>
      <c r="L1546">
        <v>1</v>
      </c>
      <c r="M1546">
        <v>1174</v>
      </c>
      <c r="N1546" t="s">
        <v>24</v>
      </c>
      <c r="O1546" t="s">
        <v>60</v>
      </c>
      <c r="P1546" t="s">
        <v>405</v>
      </c>
      <c r="Q1546" t="s">
        <v>27</v>
      </c>
      <c r="R1546" t="s">
        <v>28</v>
      </c>
    </row>
    <row r="1547" spans="1:18">
      <c r="A1547">
        <v>1546</v>
      </c>
      <c r="B1547" t="s">
        <v>2084</v>
      </c>
      <c r="C1547" t="s">
        <v>30</v>
      </c>
      <c r="D1547">
        <v>44</v>
      </c>
      <c r="E1547" t="str">
        <f t="shared" si="47"/>
        <v>adult</v>
      </c>
      <c r="F1547" s="3">
        <v>44869</v>
      </c>
      <c r="G1547" s="3" t="str">
        <f t="shared" si="48"/>
        <v>Nov</v>
      </c>
      <c r="H1547" t="s">
        <v>20</v>
      </c>
      <c r="I1547" t="s">
        <v>21</v>
      </c>
      <c r="J1547" t="s">
        <v>22</v>
      </c>
      <c r="K1547" t="s">
        <v>58</v>
      </c>
      <c r="L1547">
        <v>1</v>
      </c>
      <c r="M1547">
        <v>487</v>
      </c>
      <c r="N1547" t="s">
        <v>24</v>
      </c>
      <c r="O1547" t="s">
        <v>60</v>
      </c>
      <c r="P1547" t="s">
        <v>405</v>
      </c>
      <c r="Q1547" t="s">
        <v>27</v>
      </c>
      <c r="R1547" t="s">
        <v>28</v>
      </c>
    </row>
    <row r="1548" spans="1:18">
      <c r="A1548">
        <v>1547</v>
      </c>
      <c r="B1548" t="s">
        <v>2085</v>
      </c>
      <c r="C1548" t="s">
        <v>51</v>
      </c>
      <c r="D1548">
        <v>75</v>
      </c>
      <c r="E1548" t="str">
        <f t="shared" si="47"/>
        <v>adult</v>
      </c>
      <c r="F1548" s="3">
        <v>44869</v>
      </c>
      <c r="G1548" s="3" t="str">
        <f t="shared" si="48"/>
        <v>Nov</v>
      </c>
      <c r="H1548" t="s">
        <v>20</v>
      </c>
      <c r="I1548" t="s">
        <v>31</v>
      </c>
      <c r="J1548" t="s">
        <v>48</v>
      </c>
      <c r="K1548" t="s">
        <v>33</v>
      </c>
      <c r="L1548">
        <v>1</v>
      </c>
      <c r="M1548">
        <v>735</v>
      </c>
      <c r="N1548" t="s">
        <v>24</v>
      </c>
      <c r="O1548" t="s">
        <v>49</v>
      </c>
      <c r="P1548" t="s">
        <v>85</v>
      </c>
      <c r="Q1548" t="s">
        <v>27</v>
      </c>
      <c r="R1548" t="s">
        <v>28</v>
      </c>
    </row>
    <row r="1549" spans="1:18">
      <c r="A1549">
        <v>1548</v>
      </c>
      <c r="B1549" t="s">
        <v>2086</v>
      </c>
      <c r="C1549" t="s">
        <v>51</v>
      </c>
      <c r="D1549">
        <v>29</v>
      </c>
      <c r="E1549" t="str">
        <f t="shared" si="47"/>
        <v>young adult</v>
      </c>
      <c r="F1549" s="3">
        <v>44869</v>
      </c>
      <c r="G1549" s="3" t="str">
        <f t="shared" si="48"/>
        <v>Nov</v>
      </c>
      <c r="H1549" t="s">
        <v>20</v>
      </c>
      <c r="I1549" t="s">
        <v>52</v>
      </c>
      <c r="J1549" t="s">
        <v>32</v>
      </c>
      <c r="K1549" t="s">
        <v>37</v>
      </c>
      <c r="L1549">
        <v>1</v>
      </c>
      <c r="M1549">
        <v>599</v>
      </c>
      <c r="N1549" t="s">
        <v>24</v>
      </c>
      <c r="O1549" t="s">
        <v>25</v>
      </c>
      <c r="P1549" t="s">
        <v>2087</v>
      </c>
      <c r="Q1549" t="s">
        <v>27</v>
      </c>
      <c r="R1549" t="s">
        <v>28</v>
      </c>
    </row>
    <row r="1550" spans="1:18">
      <c r="A1550">
        <v>1549</v>
      </c>
      <c r="B1550" t="s">
        <v>2088</v>
      </c>
      <c r="C1550" t="s">
        <v>30</v>
      </c>
      <c r="D1550">
        <v>42</v>
      </c>
      <c r="E1550" t="str">
        <f t="shared" si="47"/>
        <v>adult</v>
      </c>
      <c r="F1550" s="3">
        <v>44869</v>
      </c>
      <c r="G1550" s="3" t="str">
        <f t="shared" si="48"/>
        <v>Nov</v>
      </c>
      <c r="H1550" t="s">
        <v>20</v>
      </c>
      <c r="I1550" t="s">
        <v>41</v>
      </c>
      <c r="J1550" t="s">
        <v>32</v>
      </c>
      <c r="K1550" t="s">
        <v>81</v>
      </c>
      <c r="L1550">
        <v>1</v>
      </c>
      <c r="M1550">
        <v>631</v>
      </c>
      <c r="N1550" t="s">
        <v>24</v>
      </c>
      <c r="O1550" t="s">
        <v>105</v>
      </c>
      <c r="P1550" t="s">
        <v>2089</v>
      </c>
      <c r="Q1550" t="s">
        <v>27</v>
      </c>
      <c r="R1550" t="s">
        <v>28</v>
      </c>
    </row>
    <row r="1551" spans="1:18">
      <c r="A1551">
        <v>1550</v>
      </c>
      <c r="B1551" t="s">
        <v>2090</v>
      </c>
      <c r="C1551" t="s">
        <v>51</v>
      </c>
      <c r="D1551">
        <v>25</v>
      </c>
      <c r="E1551" t="str">
        <f t="shared" si="47"/>
        <v>young adult</v>
      </c>
      <c r="F1551" s="3">
        <v>44869</v>
      </c>
      <c r="G1551" s="3" t="str">
        <f t="shared" si="48"/>
        <v>Nov</v>
      </c>
      <c r="H1551" t="s">
        <v>20</v>
      </c>
      <c r="I1551" t="s">
        <v>21</v>
      </c>
      <c r="J1551" t="s">
        <v>48</v>
      </c>
      <c r="K1551" t="s">
        <v>33</v>
      </c>
      <c r="L1551">
        <v>1</v>
      </c>
      <c r="M1551">
        <v>899</v>
      </c>
      <c r="N1551" t="s">
        <v>24</v>
      </c>
      <c r="O1551" t="s">
        <v>49</v>
      </c>
      <c r="P1551" t="s">
        <v>937</v>
      </c>
      <c r="Q1551" t="s">
        <v>27</v>
      </c>
      <c r="R1551" t="s">
        <v>28</v>
      </c>
    </row>
    <row r="1552" spans="1:18">
      <c r="A1552">
        <v>1551</v>
      </c>
      <c r="B1552" t="s">
        <v>2091</v>
      </c>
      <c r="C1552" t="s">
        <v>51</v>
      </c>
      <c r="D1552">
        <v>29</v>
      </c>
      <c r="E1552" t="str">
        <f t="shared" si="47"/>
        <v>young adult</v>
      </c>
      <c r="F1552" s="3">
        <v>44869</v>
      </c>
      <c r="G1552" s="3" t="str">
        <f t="shared" si="48"/>
        <v>Nov</v>
      </c>
      <c r="H1552" t="s">
        <v>20</v>
      </c>
      <c r="I1552" t="s">
        <v>41</v>
      </c>
      <c r="J1552" t="s">
        <v>32</v>
      </c>
      <c r="K1552" t="s">
        <v>33</v>
      </c>
      <c r="L1552">
        <v>1</v>
      </c>
      <c r="M1552">
        <v>589</v>
      </c>
      <c r="N1552" t="s">
        <v>24</v>
      </c>
      <c r="O1552" t="s">
        <v>62</v>
      </c>
      <c r="P1552" t="s">
        <v>63</v>
      </c>
      <c r="Q1552" t="s">
        <v>27</v>
      </c>
      <c r="R1552" t="s">
        <v>28</v>
      </c>
    </row>
    <row r="1553" spans="1:18">
      <c r="A1553">
        <v>1552</v>
      </c>
      <c r="B1553" t="s">
        <v>2092</v>
      </c>
      <c r="C1553" t="s">
        <v>51</v>
      </c>
      <c r="D1553">
        <v>23</v>
      </c>
      <c r="E1553" t="str">
        <f t="shared" si="47"/>
        <v>young adult</v>
      </c>
      <c r="F1553" s="3">
        <v>44869</v>
      </c>
      <c r="G1553" s="3" t="str">
        <f t="shared" si="48"/>
        <v>Nov</v>
      </c>
      <c r="H1553" t="s">
        <v>20</v>
      </c>
      <c r="I1553" t="s">
        <v>21</v>
      </c>
      <c r="J1553" t="s">
        <v>48</v>
      </c>
      <c r="K1553" t="s">
        <v>33</v>
      </c>
      <c r="L1553">
        <v>1</v>
      </c>
      <c r="M1553">
        <v>791</v>
      </c>
      <c r="N1553" t="s">
        <v>24</v>
      </c>
      <c r="O1553" t="s">
        <v>25</v>
      </c>
      <c r="P1553" t="s">
        <v>26</v>
      </c>
      <c r="Q1553" t="s">
        <v>27</v>
      </c>
      <c r="R1553" t="s">
        <v>28</v>
      </c>
    </row>
    <row r="1554" spans="1:18">
      <c r="A1554">
        <v>1553</v>
      </c>
      <c r="B1554" t="s">
        <v>2093</v>
      </c>
      <c r="C1554" t="s">
        <v>51</v>
      </c>
      <c r="D1554">
        <v>37</v>
      </c>
      <c r="E1554" t="str">
        <f t="shared" si="47"/>
        <v>adult</v>
      </c>
      <c r="F1554" s="3">
        <v>44869</v>
      </c>
      <c r="G1554" s="3" t="str">
        <f t="shared" si="48"/>
        <v>Nov</v>
      </c>
      <c r="H1554" t="s">
        <v>20</v>
      </c>
      <c r="I1554" t="s">
        <v>21</v>
      </c>
      <c r="J1554" t="s">
        <v>32</v>
      </c>
      <c r="K1554" t="s">
        <v>37</v>
      </c>
      <c r="L1554">
        <v>1</v>
      </c>
      <c r="M1554">
        <v>921</v>
      </c>
      <c r="N1554" t="s">
        <v>24</v>
      </c>
      <c r="O1554" t="s">
        <v>115</v>
      </c>
      <c r="P1554" t="s">
        <v>116</v>
      </c>
      <c r="Q1554" t="s">
        <v>27</v>
      </c>
      <c r="R1554" t="s">
        <v>28</v>
      </c>
    </row>
    <row r="1555" spans="1:18">
      <c r="A1555">
        <v>1554</v>
      </c>
      <c r="B1555" t="s">
        <v>2094</v>
      </c>
      <c r="C1555" t="s">
        <v>51</v>
      </c>
      <c r="D1555">
        <v>49</v>
      </c>
      <c r="E1555" t="str">
        <f t="shared" si="47"/>
        <v>adult</v>
      </c>
      <c r="F1555" s="3">
        <v>44869</v>
      </c>
      <c r="G1555" s="3" t="str">
        <f t="shared" si="48"/>
        <v>Nov</v>
      </c>
      <c r="H1555" t="s">
        <v>20</v>
      </c>
      <c r="I1555" t="s">
        <v>47</v>
      </c>
      <c r="J1555" t="s">
        <v>32</v>
      </c>
      <c r="K1555" t="s">
        <v>42</v>
      </c>
      <c r="L1555">
        <v>1</v>
      </c>
      <c r="M1555">
        <v>1140</v>
      </c>
      <c r="N1555" t="s">
        <v>24</v>
      </c>
      <c r="O1555" t="s">
        <v>105</v>
      </c>
      <c r="P1555" t="s">
        <v>2095</v>
      </c>
      <c r="Q1555" t="s">
        <v>27</v>
      </c>
      <c r="R1555" t="s">
        <v>28</v>
      </c>
    </row>
    <row r="1556" spans="1:18">
      <c r="A1556">
        <v>1555</v>
      </c>
      <c r="B1556" t="s">
        <v>2096</v>
      </c>
      <c r="C1556" t="s">
        <v>51</v>
      </c>
      <c r="D1556">
        <v>38</v>
      </c>
      <c r="E1556" t="str">
        <f t="shared" si="47"/>
        <v>adult</v>
      </c>
      <c r="F1556" s="3">
        <v>44869</v>
      </c>
      <c r="G1556" s="3" t="str">
        <f t="shared" si="48"/>
        <v>Nov</v>
      </c>
      <c r="H1556" t="s">
        <v>20</v>
      </c>
      <c r="I1556" t="s">
        <v>21</v>
      </c>
      <c r="J1556" t="s">
        <v>341</v>
      </c>
      <c r="K1556" t="s">
        <v>37</v>
      </c>
      <c r="L1556">
        <v>1</v>
      </c>
      <c r="M1556">
        <v>373</v>
      </c>
      <c r="N1556" t="s">
        <v>24</v>
      </c>
      <c r="O1556" t="s">
        <v>53</v>
      </c>
      <c r="P1556" t="s">
        <v>54</v>
      </c>
      <c r="Q1556" t="s">
        <v>27</v>
      </c>
      <c r="R1556" t="s">
        <v>28</v>
      </c>
    </row>
    <row r="1557" spans="1:18">
      <c r="A1557">
        <v>1556</v>
      </c>
      <c r="B1557" t="s">
        <v>2096</v>
      </c>
      <c r="C1557" t="s">
        <v>30</v>
      </c>
      <c r="D1557">
        <v>20</v>
      </c>
      <c r="E1557" t="str">
        <f t="shared" si="47"/>
        <v>Teenager</v>
      </c>
      <c r="F1557" s="3">
        <v>44869</v>
      </c>
      <c r="G1557" s="3" t="str">
        <f t="shared" si="48"/>
        <v>Nov</v>
      </c>
      <c r="H1557" t="s">
        <v>20</v>
      </c>
      <c r="I1557" t="s">
        <v>41</v>
      </c>
      <c r="J1557" t="s">
        <v>22</v>
      </c>
      <c r="K1557" t="s">
        <v>42</v>
      </c>
      <c r="L1557">
        <v>1</v>
      </c>
      <c r="M1557">
        <v>406</v>
      </c>
      <c r="N1557" t="s">
        <v>24</v>
      </c>
      <c r="O1557" t="s">
        <v>218</v>
      </c>
      <c r="P1557" t="s">
        <v>1256</v>
      </c>
      <c r="Q1557" t="s">
        <v>27</v>
      </c>
      <c r="R1557" t="s">
        <v>28</v>
      </c>
    </row>
    <row r="1558" spans="1:18">
      <c r="A1558">
        <v>1557</v>
      </c>
      <c r="B1558" t="s">
        <v>2097</v>
      </c>
      <c r="C1558" t="s">
        <v>30</v>
      </c>
      <c r="D1558">
        <v>30</v>
      </c>
      <c r="E1558" t="str">
        <f t="shared" si="47"/>
        <v>young adult</v>
      </c>
      <c r="F1558" s="3">
        <v>44869</v>
      </c>
      <c r="G1558" s="3" t="str">
        <f t="shared" si="48"/>
        <v>Nov</v>
      </c>
      <c r="H1558" t="s">
        <v>20</v>
      </c>
      <c r="I1558" t="s">
        <v>41</v>
      </c>
      <c r="J1558" t="s">
        <v>22</v>
      </c>
      <c r="K1558" t="s">
        <v>89</v>
      </c>
      <c r="L1558">
        <v>1</v>
      </c>
      <c r="M1558">
        <v>280</v>
      </c>
      <c r="N1558" t="s">
        <v>24</v>
      </c>
      <c r="O1558" t="s">
        <v>53</v>
      </c>
      <c r="P1558" t="s">
        <v>54</v>
      </c>
      <c r="Q1558" t="s">
        <v>27</v>
      </c>
      <c r="R1558" t="s">
        <v>28</v>
      </c>
    </row>
    <row r="1559" spans="1:18">
      <c r="A1559">
        <v>1558</v>
      </c>
      <c r="B1559" t="s">
        <v>2098</v>
      </c>
      <c r="C1559" t="s">
        <v>30</v>
      </c>
      <c r="D1559">
        <v>20</v>
      </c>
      <c r="E1559" t="str">
        <f t="shared" si="47"/>
        <v>Teenager</v>
      </c>
      <c r="F1559" s="3">
        <v>44869</v>
      </c>
      <c r="G1559" s="3" t="str">
        <f t="shared" si="48"/>
        <v>Nov</v>
      </c>
      <c r="H1559" t="s">
        <v>20</v>
      </c>
      <c r="I1559" t="s">
        <v>74</v>
      </c>
      <c r="J1559" t="s">
        <v>22</v>
      </c>
      <c r="K1559" t="s">
        <v>42</v>
      </c>
      <c r="L1559">
        <v>1</v>
      </c>
      <c r="M1559">
        <v>420</v>
      </c>
      <c r="N1559" t="s">
        <v>24</v>
      </c>
      <c r="O1559" t="s">
        <v>75</v>
      </c>
      <c r="P1559" t="s">
        <v>540</v>
      </c>
      <c r="Q1559" t="s">
        <v>27</v>
      </c>
      <c r="R1559" t="s">
        <v>28</v>
      </c>
    </row>
    <row r="1560" spans="1:18">
      <c r="A1560">
        <v>1559</v>
      </c>
      <c r="B1560" t="s">
        <v>2098</v>
      </c>
      <c r="C1560" t="s">
        <v>30</v>
      </c>
      <c r="D1560">
        <v>40</v>
      </c>
      <c r="E1560" t="str">
        <f t="shared" ref="E1560:E1623" si="49">IF(D1560&gt;=32,"adult", IF(D1560&gt;=23,"young adult", IF(D1560&gt;=18, "Teenager")))</f>
        <v>adult</v>
      </c>
      <c r="F1560" s="3">
        <v>44869</v>
      </c>
      <c r="G1560" s="3" t="str">
        <f t="shared" si="48"/>
        <v>Nov</v>
      </c>
      <c r="H1560" t="s">
        <v>93</v>
      </c>
      <c r="I1560" t="s">
        <v>52</v>
      </c>
      <c r="J1560" t="s">
        <v>22</v>
      </c>
      <c r="K1560" t="s">
        <v>89</v>
      </c>
      <c r="L1560">
        <v>1</v>
      </c>
      <c r="M1560">
        <v>487</v>
      </c>
      <c r="N1560" t="s">
        <v>24</v>
      </c>
      <c r="O1560" t="s">
        <v>90</v>
      </c>
      <c r="P1560" t="s">
        <v>2099</v>
      </c>
      <c r="Q1560" t="s">
        <v>27</v>
      </c>
      <c r="R1560" t="s">
        <v>28</v>
      </c>
    </row>
    <row r="1561" spans="1:18">
      <c r="A1561">
        <v>1560</v>
      </c>
      <c r="B1561" t="s">
        <v>2100</v>
      </c>
      <c r="C1561" t="s">
        <v>51</v>
      </c>
      <c r="D1561">
        <v>29</v>
      </c>
      <c r="E1561" t="str">
        <f t="shared" si="49"/>
        <v>young adult</v>
      </c>
      <c r="F1561" s="3">
        <v>44869</v>
      </c>
      <c r="G1561" s="3" t="str">
        <f t="shared" si="48"/>
        <v>Nov</v>
      </c>
      <c r="H1561" t="s">
        <v>20</v>
      </c>
      <c r="I1561" t="s">
        <v>21</v>
      </c>
      <c r="J1561" t="s">
        <v>32</v>
      </c>
      <c r="K1561" t="s">
        <v>58</v>
      </c>
      <c r="L1561">
        <v>1</v>
      </c>
      <c r="M1561">
        <v>888</v>
      </c>
      <c r="N1561" t="s">
        <v>24</v>
      </c>
      <c r="O1561" t="s">
        <v>53</v>
      </c>
      <c r="P1561" t="s">
        <v>54</v>
      </c>
      <c r="Q1561" t="s">
        <v>27</v>
      </c>
      <c r="R1561" t="s">
        <v>28</v>
      </c>
    </row>
    <row r="1562" spans="1:18">
      <c r="A1562">
        <v>1561</v>
      </c>
      <c r="B1562" t="s">
        <v>2101</v>
      </c>
      <c r="C1562" t="s">
        <v>30</v>
      </c>
      <c r="D1562">
        <v>24</v>
      </c>
      <c r="E1562" t="str">
        <f t="shared" si="49"/>
        <v>young adult</v>
      </c>
      <c r="F1562" s="3">
        <v>44869</v>
      </c>
      <c r="G1562" s="3" t="str">
        <f t="shared" si="48"/>
        <v>Nov</v>
      </c>
      <c r="H1562" t="s">
        <v>20</v>
      </c>
      <c r="I1562" t="s">
        <v>47</v>
      </c>
      <c r="J1562" t="s">
        <v>22</v>
      </c>
      <c r="K1562" t="s">
        <v>42</v>
      </c>
      <c r="L1562">
        <v>1</v>
      </c>
      <c r="M1562">
        <v>382</v>
      </c>
      <c r="N1562" t="s">
        <v>24</v>
      </c>
      <c r="O1562" t="s">
        <v>71</v>
      </c>
      <c r="P1562" t="s">
        <v>235</v>
      </c>
      <c r="Q1562" t="s">
        <v>27</v>
      </c>
      <c r="R1562" t="s">
        <v>28</v>
      </c>
    </row>
    <row r="1563" spans="1:18">
      <c r="A1563">
        <v>1562</v>
      </c>
      <c r="B1563" t="s">
        <v>2102</v>
      </c>
      <c r="C1563" t="s">
        <v>51</v>
      </c>
      <c r="D1563">
        <v>22</v>
      </c>
      <c r="E1563" t="str">
        <f t="shared" si="49"/>
        <v>Teenager</v>
      </c>
      <c r="F1563" s="3">
        <v>44869</v>
      </c>
      <c r="G1563" s="3" t="str">
        <f t="shared" si="48"/>
        <v>Nov</v>
      </c>
      <c r="H1563" t="s">
        <v>20</v>
      </c>
      <c r="I1563" t="s">
        <v>21</v>
      </c>
      <c r="J1563" t="s">
        <v>48</v>
      </c>
      <c r="K1563" t="s">
        <v>33</v>
      </c>
      <c r="L1563">
        <v>1</v>
      </c>
      <c r="M1563">
        <v>735</v>
      </c>
      <c r="N1563" t="s">
        <v>24</v>
      </c>
      <c r="O1563" t="s">
        <v>82</v>
      </c>
      <c r="P1563" t="s">
        <v>2103</v>
      </c>
      <c r="Q1563" t="s">
        <v>27</v>
      </c>
      <c r="R1563" t="s">
        <v>28</v>
      </c>
    </row>
    <row r="1564" spans="1:18">
      <c r="A1564">
        <v>1563</v>
      </c>
      <c r="B1564" t="s">
        <v>2104</v>
      </c>
      <c r="C1564" t="s">
        <v>51</v>
      </c>
      <c r="D1564">
        <v>29</v>
      </c>
      <c r="E1564" t="str">
        <f t="shared" si="49"/>
        <v>young adult</v>
      </c>
      <c r="F1564" s="3">
        <v>44869</v>
      </c>
      <c r="G1564" s="3" t="str">
        <f t="shared" si="48"/>
        <v>Nov</v>
      </c>
      <c r="H1564" t="s">
        <v>20</v>
      </c>
      <c r="I1564" t="s">
        <v>21</v>
      </c>
      <c r="J1564" t="s">
        <v>48</v>
      </c>
      <c r="K1564" t="s">
        <v>37</v>
      </c>
      <c r="L1564">
        <v>1</v>
      </c>
      <c r="M1564">
        <v>791</v>
      </c>
      <c r="N1564" t="s">
        <v>24</v>
      </c>
      <c r="O1564" t="s">
        <v>34</v>
      </c>
      <c r="P1564" t="s">
        <v>133</v>
      </c>
      <c r="Q1564" t="s">
        <v>27</v>
      </c>
      <c r="R1564" t="s">
        <v>28</v>
      </c>
    </row>
    <row r="1565" spans="1:18">
      <c r="A1565">
        <v>1564</v>
      </c>
      <c r="B1565" t="s">
        <v>2105</v>
      </c>
      <c r="C1565" t="s">
        <v>30</v>
      </c>
      <c r="D1565">
        <v>66</v>
      </c>
      <c r="E1565" t="str">
        <f t="shared" si="49"/>
        <v>adult</v>
      </c>
      <c r="F1565" s="3">
        <v>44869</v>
      </c>
      <c r="G1565" s="3" t="str">
        <f t="shared" si="48"/>
        <v>Nov</v>
      </c>
      <c r="H1565" t="s">
        <v>20</v>
      </c>
      <c r="I1565" t="s">
        <v>21</v>
      </c>
      <c r="J1565" t="s">
        <v>32</v>
      </c>
      <c r="K1565" t="s">
        <v>33</v>
      </c>
      <c r="L1565">
        <v>1</v>
      </c>
      <c r="M1565">
        <v>626</v>
      </c>
      <c r="N1565" t="s">
        <v>24</v>
      </c>
      <c r="O1565" t="s">
        <v>43</v>
      </c>
      <c r="P1565" t="s">
        <v>108</v>
      </c>
      <c r="Q1565" t="s">
        <v>27</v>
      </c>
      <c r="R1565" t="s">
        <v>28</v>
      </c>
    </row>
    <row r="1566" spans="1:18">
      <c r="A1566">
        <v>1565</v>
      </c>
      <c r="B1566" t="s">
        <v>2106</v>
      </c>
      <c r="C1566" t="s">
        <v>51</v>
      </c>
      <c r="D1566">
        <v>49</v>
      </c>
      <c r="E1566" t="str">
        <f t="shared" si="49"/>
        <v>adult</v>
      </c>
      <c r="F1566" s="3">
        <v>44869</v>
      </c>
      <c r="G1566" s="3" t="str">
        <f t="shared" si="48"/>
        <v>Nov</v>
      </c>
      <c r="H1566" t="s">
        <v>20</v>
      </c>
      <c r="I1566" t="s">
        <v>41</v>
      </c>
      <c r="J1566" t="s">
        <v>48</v>
      </c>
      <c r="K1566" t="s">
        <v>37</v>
      </c>
      <c r="L1566">
        <v>1</v>
      </c>
      <c r="M1566">
        <v>791</v>
      </c>
      <c r="N1566" t="s">
        <v>24</v>
      </c>
      <c r="O1566" t="s">
        <v>49</v>
      </c>
      <c r="P1566" t="s">
        <v>130</v>
      </c>
      <c r="Q1566" t="s">
        <v>27</v>
      </c>
      <c r="R1566" t="s">
        <v>28</v>
      </c>
    </row>
    <row r="1567" spans="1:18">
      <c r="A1567">
        <v>1566</v>
      </c>
      <c r="B1567" t="s">
        <v>2107</v>
      </c>
      <c r="C1567" t="s">
        <v>30</v>
      </c>
      <c r="D1567">
        <v>27</v>
      </c>
      <c r="E1567" t="str">
        <f t="shared" si="49"/>
        <v>young adult</v>
      </c>
      <c r="F1567" s="3">
        <v>44869</v>
      </c>
      <c r="G1567" s="3" t="str">
        <f t="shared" si="48"/>
        <v>Nov</v>
      </c>
      <c r="H1567" t="s">
        <v>20</v>
      </c>
      <c r="I1567" t="s">
        <v>47</v>
      </c>
      <c r="J1567" t="s">
        <v>64</v>
      </c>
      <c r="K1567" t="s">
        <v>89</v>
      </c>
      <c r="L1567">
        <v>1</v>
      </c>
      <c r="M1567">
        <v>956</v>
      </c>
      <c r="N1567" t="s">
        <v>24</v>
      </c>
      <c r="O1567" t="s">
        <v>49</v>
      </c>
      <c r="P1567" t="s">
        <v>130</v>
      </c>
      <c r="Q1567" t="s">
        <v>27</v>
      </c>
      <c r="R1567" t="s">
        <v>28</v>
      </c>
    </row>
    <row r="1568" spans="1:18">
      <c r="A1568">
        <v>1567</v>
      </c>
      <c r="B1568" t="s">
        <v>2108</v>
      </c>
      <c r="C1568" t="s">
        <v>51</v>
      </c>
      <c r="D1568">
        <v>33</v>
      </c>
      <c r="E1568" t="str">
        <f t="shared" si="49"/>
        <v>adult</v>
      </c>
      <c r="F1568" s="3">
        <v>44869</v>
      </c>
      <c r="G1568" s="3" t="str">
        <f t="shared" si="48"/>
        <v>Nov</v>
      </c>
      <c r="H1568" t="s">
        <v>20</v>
      </c>
      <c r="I1568" t="s">
        <v>21</v>
      </c>
      <c r="J1568" t="s">
        <v>32</v>
      </c>
      <c r="K1568" t="s">
        <v>23</v>
      </c>
      <c r="L1568">
        <v>1</v>
      </c>
      <c r="M1568">
        <v>824</v>
      </c>
      <c r="N1568" t="s">
        <v>24</v>
      </c>
      <c r="O1568" t="s">
        <v>49</v>
      </c>
      <c r="P1568" t="s">
        <v>85</v>
      </c>
      <c r="Q1568" t="s">
        <v>27</v>
      </c>
      <c r="R1568" t="s">
        <v>28</v>
      </c>
    </row>
    <row r="1569" spans="1:18">
      <c r="A1569">
        <v>1568</v>
      </c>
      <c r="B1569" t="s">
        <v>2109</v>
      </c>
      <c r="C1569" t="s">
        <v>51</v>
      </c>
      <c r="D1569">
        <v>24</v>
      </c>
      <c r="E1569" t="str">
        <f t="shared" si="49"/>
        <v>young adult</v>
      </c>
      <c r="F1569" s="3">
        <v>44869</v>
      </c>
      <c r="G1569" s="3" t="str">
        <f t="shared" si="48"/>
        <v>Nov</v>
      </c>
      <c r="H1569" t="s">
        <v>20</v>
      </c>
      <c r="I1569" t="s">
        <v>41</v>
      </c>
      <c r="J1569" t="s">
        <v>32</v>
      </c>
      <c r="K1569" t="s">
        <v>42</v>
      </c>
      <c r="L1569">
        <v>1</v>
      </c>
      <c r="M1569">
        <v>635</v>
      </c>
      <c r="N1569" t="s">
        <v>24</v>
      </c>
      <c r="O1569" t="s">
        <v>62</v>
      </c>
      <c r="P1569" t="s">
        <v>189</v>
      </c>
      <c r="Q1569" t="s">
        <v>27</v>
      </c>
      <c r="R1569" t="s">
        <v>28</v>
      </c>
    </row>
    <row r="1570" spans="1:18">
      <c r="A1570">
        <v>1569</v>
      </c>
      <c r="B1570" t="s">
        <v>2109</v>
      </c>
      <c r="C1570" t="s">
        <v>51</v>
      </c>
      <c r="D1570">
        <v>40</v>
      </c>
      <c r="E1570" t="str">
        <f t="shared" si="49"/>
        <v>adult</v>
      </c>
      <c r="F1570" s="3">
        <v>44869</v>
      </c>
      <c r="G1570" s="3" t="str">
        <f t="shared" si="48"/>
        <v>Nov</v>
      </c>
      <c r="H1570" t="s">
        <v>20</v>
      </c>
      <c r="I1570" t="s">
        <v>47</v>
      </c>
      <c r="J1570" t="s">
        <v>32</v>
      </c>
      <c r="K1570" t="s">
        <v>42</v>
      </c>
      <c r="L1570">
        <v>1</v>
      </c>
      <c r="M1570">
        <v>792</v>
      </c>
      <c r="N1570" t="s">
        <v>24</v>
      </c>
      <c r="O1570" t="s">
        <v>75</v>
      </c>
      <c r="P1570" t="s">
        <v>76</v>
      </c>
      <c r="Q1570" t="s">
        <v>27</v>
      </c>
      <c r="R1570" t="s">
        <v>28</v>
      </c>
    </row>
    <row r="1571" spans="1:18">
      <c r="A1571">
        <v>1570</v>
      </c>
      <c r="B1571" t="s">
        <v>2110</v>
      </c>
      <c r="C1571" t="s">
        <v>30</v>
      </c>
      <c r="D1571">
        <v>42</v>
      </c>
      <c r="E1571" t="str">
        <f t="shared" si="49"/>
        <v>adult</v>
      </c>
      <c r="F1571" s="3">
        <v>44869</v>
      </c>
      <c r="G1571" s="3" t="str">
        <f t="shared" si="48"/>
        <v>Nov</v>
      </c>
      <c r="H1571" t="s">
        <v>20</v>
      </c>
      <c r="I1571" t="s">
        <v>47</v>
      </c>
      <c r="J1571" t="s">
        <v>22</v>
      </c>
      <c r="K1571" t="s">
        <v>42</v>
      </c>
      <c r="L1571">
        <v>1</v>
      </c>
      <c r="M1571">
        <v>487</v>
      </c>
      <c r="N1571" t="s">
        <v>24</v>
      </c>
      <c r="O1571" t="s">
        <v>53</v>
      </c>
      <c r="P1571" t="s">
        <v>54</v>
      </c>
      <c r="Q1571" t="s">
        <v>27</v>
      </c>
      <c r="R1571" t="s">
        <v>28</v>
      </c>
    </row>
    <row r="1572" spans="1:18">
      <c r="A1572">
        <v>1571</v>
      </c>
      <c r="B1572" t="s">
        <v>2111</v>
      </c>
      <c r="C1572" t="s">
        <v>51</v>
      </c>
      <c r="D1572">
        <v>27</v>
      </c>
      <c r="E1572" t="str">
        <f t="shared" si="49"/>
        <v>young adult</v>
      </c>
      <c r="F1572" s="3">
        <v>44869</v>
      </c>
      <c r="G1572" s="3" t="str">
        <f t="shared" si="48"/>
        <v>Nov</v>
      </c>
      <c r="H1572" t="s">
        <v>20</v>
      </c>
      <c r="I1572" t="s">
        <v>47</v>
      </c>
      <c r="J1572" t="s">
        <v>48</v>
      </c>
      <c r="K1572" t="s">
        <v>81</v>
      </c>
      <c r="L1572">
        <v>1</v>
      </c>
      <c r="M1572">
        <v>725</v>
      </c>
      <c r="N1572" t="s">
        <v>24</v>
      </c>
      <c r="O1572" t="s">
        <v>62</v>
      </c>
      <c r="P1572" t="s">
        <v>2112</v>
      </c>
      <c r="Q1572" t="s">
        <v>27</v>
      </c>
      <c r="R1572" t="s">
        <v>28</v>
      </c>
    </row>
    <row r="1573" spans="1:18">
      <c r="A1573">
        <v>1572</v>
      </c>
      <c r="B1573" t="s">
        <v>2113</v>
      </c>
      <c r="C1573" t="s">
        <v>30</v>
      </c>
      <c r="D1573">
        <v>20</v>
      </c>
      <c r="E1573" t="str">
        <f t="shared" si="49"/>
        <v>Teenager</v>
      </c>
      <c r="F1573" s="3">
        <v>44869</v>
      </c>
      <c r="G1573" s="3" t="str">
        <f t="shared" si="48"/>
        <v>Nov</v>
      </c>
      <c r="H1573" t="s">
        <v>20</v>
      </c>
      <c r="I1573" t="s">
        <v>47</v>
      </c>
      <c r="J1573" t="s">
        <v>22</v>
      </c>
      <c r="K1573" t="s">
        <v>42</v>
      </c>
      <c r="L1573">
        <v>1</v>
      </c>
      <c r="M1573">
        <v>481</v>
      </c>
      <c r="N1573" t="s">
        <v>24</v>
      </c>
      <c r="O1573" t="s">
        <v>38</v>
      </c>
      <c r="P1573" t="s">
        <v>39</v>
      </c>
      <c r="Q1573" t="s">
        <v>27</v>
      </c>
      <c r="R1573" t="s">
        <v>28</v>
      </c>
    </row>
    <row r="1574" spans="1:18">
      <c r="A1574">
        <v>1573</v>
      </c>
      <c r="B1574" t="s">
        <v>2114</v>
      </c>
      <c r="C1574" t="s">
        <v>30</v>
      </c>
      <c r="D1574">
        <v>24</v>
      </c>
      <c r="E1574" t="str">
        <f t="shared" si="49"/>
        <v>young adult</v>
      </c>
      <c r="F1574" s="3">
        <v>44869</v>
      </c>
      <c r="G1574" s="3" t="str">
        <f t="shared" si="48"/>
        <v>Nov</v>
      </c>
      <c r="H1574" t="s">
        <v>20</v>
      </c>
      <c r="I1574" t="s">
        <v>21</v>
      </c>
      <c r="J1574" t="s">
        <v>32</v>
      </c>
      <c r="K1574" t="s">
        <v>42</v>
      </c>
      <c r="L1574">
        <v>1</v>
      </c>
      <c r="M1574">
        <v>560</v>
      </c>
      <c r="N1574" t="s">
        <v>24</v>
      </c>
      <c r="O1574" t="s">
        <v>605</v>
      </c>
      <c r="P1574" t="s">
        <v>2115</v>
      </c>
      <c r="Q1574" t="s">
        <v>27</v>
      </c>
      <c r="R1574" t="s">
        <v>28</v>
      </c>
    </row>
    <row r="1575" spans="1:18">
      <c r="A1575">
        <v>1574</v>
      </c>
      <c r="B1575" t="s">
        <v>2116</v>
      </c>
      <c r="C1575" t="s">
        <v>30</v>
      </c>
      <c r="D1575">
        <v>22</v>
      </c>
      <c r="E1575" t="str">
        <f t="shared" si="49"/>
        <v>Teenager</v>
      </c>
      <c r="F1575" s="3">
        <v>44869</v>
      </c>
      <c r="G1575" s="3" t="str">
        <f t="shared" si="48"/>
        <v>Nov</v>
      </c>
      <c r="H1575" t="s">
        <v>20</v>
      </c>
      <c r="I1575" t="s">
        <v>31</v>
      </c>
      <c r="J1575" t="s">
        <v>64</v>
      </c>
      <c r="K1575" t="s">
        <v>23</v>
      </c>
      <c r="L1575">
        <v>1</v>
      </c>
      <c r="M1575">
        <v>460</v>
      </c>
      <c r="N1575" t="s">
        <v>24</v>
      </c>
      <c r="O1575" t="s">
        <v>49</v>
      </c>
      <c r="P1575" t="s">
        <v>296</v>
      </c>
      <c r="Q1575" t="s">
        <v>27</v>
      </c>
      <c r="R1575" t="s">
        <v>28</v>
      </c>
    </row>
    <row r="1576" spans="1:18">
      <c r="A1576">
        <v>1575</v>
      </c>
      <c r="B1576" t="s">
        <v>2117</v>
      </c>
      <c r="C1576" t="s">
        <v>30</v>
      </c>
      <c r="D1576">
        <v>54</v>
      </c>
      <c r="E1576" t="str">
        <f t="shared" si="49"/>
        <v>adult</v>
      </c>
      <c r="F1576" s="3">
        <v>44869</v>
      </c>
      <c r="G1576" s="3" t="str">
        <f t="shared" si="48"/>
        <v>Nov</v>
      </c>
      <c r="H1576" t="s">
        <v>168</v>
      </c>
      <c r="I1576" t="s">
        <v>41</v>
      </c>
      <c r="J1576" t="s">
        <v>22</v>
      </c>
      <c r="K1576" t="s">
        <v>37</v>
      </c>
      <c r="L1576">
        <v>1</v>
      </c>
      <c r="M1576">
        <v>387</v>
      </c>
      <c r="N1576" t="s">
        <v>24</v>
      </c>
      <c r="O1576" t="s">
        <v>75</v>
      </c>
      <c r="P1576" t="s">
        <v>76</v>
      </c>
      <c r="Q1576" t="s">
        <v>27</v>
      </c>
      <c r="R1576" t="s">
        <v>28</v>
      </c>
    </row>
    <row r="1577" spans="1:18">
      <c r="A1577">
        <v>1576</v>
      </c>
      <c r="B1577" t="s">
        <v>2118</v>
      </c>
      <c r="C1577" t="s">
        <v>30</v>
      </c>
      <c r="D1577">
        <v>47</v>
      </c>
      <c r="E1577" t="str">
        <f t="shared" si="49"/>
        <v>adult</v>
      </c>
      <c r="F1577" s="3">
        <v>44869</v>
      </c>
      <c r="G1577" s="3" t="str">
        <f t="shared" si="48"/>
        <v>Nov</v>
      </c>
      <c r="H1577" t="s">
        <v>20</v>
      </c>
      <c r="I1577" t="s">
        <v>21</v>
      </c>
      <c r="J1577" t="s">
        <v>22</v>
      </c>
      <c r="K1577" t="s">
        <v>89</v>
      </c>
      <c r="L1577">
        <v>1</v>
      </c>
      <c r="M1577">
        <v>480</v>
      </c>
      <c r="N1577" t="s">
        <v>24</v>
      </c>
      <c r="O1577" t="s">
        <v>49</v>
      </c>
      <c r="P1577" t="s">
        <v>296</v>
      </c>
      <c r="Q1577" t="s">
        <v>27</v>
      </c>
      <c r="R1577" t="s">
        <v>28</v>
      </c>
    </row>
    <row r="1578" spans="1:18">
      <c r="A1578">
        <v>1577</v>
      </c>
      <c r="B1578" t="s">
        <v>2119</v>
      </c>
      <c r="C1578" t="s">
        <v>30</v>
      </c>
      <c r="D1578">
        <v>53</v>
      </c>
      <c r="E1578" t="str">
        <f t="shared" si="49"/>
        <v>adult</v>
      </c>
      <c r="F1578" s="3">
        <v>44869</v>
      </c>
      <c r="G1578" s="3" t="str">
        <f t="shared" si="48"/>
        <v>Nov</v>
      </c>
      <c r="H1578" t="s">
        <v>20</v>
      </c>
      <c r="I1578" t="s">
        <v>41</v>
      </c>
      <c r="J1578" t="s">
        <v>22</v>
      </c>
      <c r="K1578" t="s">
        <v>89</v>
      </c>
      <c r="L1578">
        <v>1</v>
      </c>
      <c r="M1578">
        <v>635</v>
      </c>
      <c r="N1578" t="s">
        <v>24</v>
      </c>
      <c r="O1578" t="s">
        <v>173</v>
      </c>
      <c r="P1578" t="s">
        <v>1180</v>
      </c>
      <c r="Q1578" t="s">
        <v>27</v>
      </c>
      <c r="R1578" t="s">
        <v>28</v>
      </c>
    </row>
    <row r="1579" spans="1:18">
      <c r="A1579">
        <v>1578</v>
      </c>
      <c r="B1579" t="s">
        <v>2120</v>
      </c>
      <c r="C1579" t="s">
        <v>51</v>
      </c>
      <c r="D1579">
        <v>51</v>
      </c>
      <c r="E1579" t="str">
        <f t="shared" si="49"/>
        <v>adult</v>
      </c>
      <c r="F1579" s="3">
        <v>44869</v>
      </c>
      <c r="G1579" s="3" t="str">
        <f t="shared" si="48"/>
        <v>Nov</v>
      </c>
      <c r="H1579" t="s">
        <v>20</v>
      </c>
      <c r="I1579" t="s">
        <v>31</v>
      </c>
      <c r="J1579" t="s">
        <v>32</v>
      </c>
      <c r="K1579" t="s">
        <v>23</v>
      </c>
      <c r="L1579">
        <v>1</v>
      </c>
      <c r="M1579">
        <v>999</v>
      </c>
      <c r="N1579" t="s">
        <v>24</v>
      </c>
      <c r="O1579" t="s">
        <v>82</v>
      </c>
      <c r="P1579" t="s">
        <v>2121</v>
      </c>
      <c r="Q1579" t="s">
        <v>27</v>
      </c>
      <c r="R1579" t="s">
        <v>28</v>
      </c>
    </row>
    <row r="1580" spans="1:18">
      <c r="A1580">
        <v>1579</v>
      </c>
      <c r="B1580" t="s">
        <v>2122</v>
      </c>
      <c r="C1580" t="s">
        <v>51</v>
      </c>
      <c r="D1580">
        <v>56</v>
      </c>
      <c r="E1580" t="str">
        <f t="shared" si="49"/>
        <v>adult</v>
      </c>
      <c r="F1580" s="3">
        <v>44869</v>
      </c>
      <c r="G1580" s="3" t="str">
        <f t="shared" si="48"/>
        <v>Nov</v>
      </c>
      <c r="H1580" t="s">
        <v>20</v>
      </c>
      <c r="I1580" t="s">
        <v>41</v>
      </c>
      <c r="J1580" t="s">
        <v>32</v>
      </c>
      <c r="K1580" t="s">
        <v>33</v>
      </c>
      <c r="L1580">
        <v>1</v>
      </c>
      <c r="M1580">
        <v>788</v>
      </c>
      <c r="N1580" t="s">
        <v>24</v>
      </c>
      <c r="O1580" t="s">
        <v>78</v>
      </c>
      <c r="P1580" t="s">
        <v>493</v>
      </c>
      <c r="Q1580" t="s">
        <v>27</v>
      </c>
      <c r="R1580" t="s">
        <v>28</v>
      </c>
    </row>
    <row r="1581" spans="1:18">
      <c r="A1581">
        <v>1580</v>
      </c>
      <c r="B1581" t="s">
        <v>2123</v>
      </c>
      <c r="C1581" t="s">
        <v>30</v>
      </c>
      <c r="D1581">
        <v>34</v>
      </c>
      <c r="E1581" t="str">
        <f t="shared" si="49"/>
        <v>adult</v>
      </c>
      <c r="F1581" s="3">
        <v>44869</v>
      </c>
      <c r="G1581" s="3" t="str">
        <f t="shared" si="48"/>
        <v>Nov</v>
      </c>
      <c r="H1581" t="s">
        <v>20</v>
      </c>
      <c r="I1581" t="s">
        <v>21</v>
      </c>
      <c r="J1581" t="s">
        <v>64</v>
      </c>
      <c r="K1581" t="s">
        <v>42</v>
      </c>
      <c r="L1581">
        <v>1</v>
      </c>
      <c r="M1581">
        <v>512</v>
      </c>
      <c r="N1581" t="s">
        <v>24</v>
      </c>
      <c r="O1581" t="s">
        <v>90</v>
      </c>
      <c r="P1581" t="s">
        <v>2124</v>
      </c>
      <c r="Q1581" t="s">
        <v>27</v>
      </c>
      <c r="R1581" t="s">
        <v>28</v>
      </c>
    </row>
    <row r="1582" spans="1:18">
      <c r="A1582">
        <v>1581</v>
      </c>
      <c r="B1582" t="s">
        <v>2125</v>
      </c>
      <c r="C1582" t="s">
        <v>30</v>
      </c>
      <c r="D1582">
        <v>38</v>
      </c>
      <c r="E1582" t="str">
        <f t="shared" si="49"/>
        <v>adult</v>
      </c>
      <c r="F1582" s="3">
        <v>44869</v>
      </c>
      <c r="G1582" s="3" t="str">
        <f t="shared" si="48"/>
        <v>Nov</v>
      </c>
      <c r="H1582" t="s">
        <v>20</v>
      </c>
      <c r="I1582" t="s">
        <v>41</v>
      </c>
      <c r="J1582" t="s">
        <v>32</v>
      </c>
      <c r="K1582" t="s">
        <v>42</v>
      </c>
      <c r="L1582">
        <v>1</v>
      </c>
      <c r="M1582">
        <v>747</v>
      </c>
      <c r="N1582" t="s">
        <v>24</v>
      </c>
      <c r="O1582" t="s">
        <v>71</v>
      </c>
      <c r="P1582" t="s">
        <v>72</v>
      </c>
      <c r="Q1582" t="s">
        <v>27</v>
      </c>
      <c r="R1582" t="s">
        <v>28</v>
      </c>
    </row>
    <row r="1583" spans="1:18">
      <c r="A1583">
        <v>1582</v>
      </c>
      <c r="B1583" t="s">
        <v>2126</v>
      </c>
      <c r="C1583" t="s">
        <v>51</v>
      </c>
      <c r="D1583">
        <v>39</v>
      </c>
      <c r="E1583" t="str">
        <f t="shared" si="49"/>
        <v>adult</v>
      </c>
      <c r="F1583" s="3">
        <v>44869</v>
      </c>
      <c r="G1583" s="3" t="str">
        <f t="shared" si="48"/>
        <v>Nov</v>
      </c>
      <c r="H1583" t="s">
        <v>20</v>
      </c>
      <c r="I1583" t="s">
        <v>74</v>
      </c>
      <c r="J1583" t="s">
        <v>32</v>
      </c>
      <c r="K1583" t="s">
        <v>58</v>
      </c>
      <c r="L1583">
        <v>1</v>
      </c>
      <c r="M1583">
        <v>631</v>
      </c>
      <c r="N1583" t="s">
        <v>24</v>
      </c>
      <c r="O1583" t="s">
        <v>75</v>
      </c>
      <c r="P1583" t="s">
        <v>76</v>
      </c>
      <c r="Q1583" t="s">
        <v>27</v>
      </c>
      <c r="R1583" t="s">
        <v>28</v>
      </c>
    </row>
    <row r="1584" spans="1:18">
      <c r="A1584">
        <v>1583</v>
      </c>
      <c r="B1584" t="s">
        <v>2127</v>
      </c>
      <c r="C1584" t="s">
        <v>51</v>
      </c>
      <c r="D1584">
        <v>34</v>
      </c>
      <c r="E1584" t="str">
        <f t="shared" si="49"/>
        <v>adult</v>
      </c>
      <c r="F1584" s="3">
        <v>44869</v>
      </c>
      <c r="G1584" s="3" t="str">
        <f t="shared" si="48"/>
        <v>Nov</v>
      </c>
      <c r="H1584" t="s">
        <v>20</v>
      </c>
      <c r="I1584" t="s">
        <v>47</v>
      </c>
      <c r="J1584" t="s">
        <v>32</v>
      </c>
      <c r="K1584" t="s">
        <v>33</v>
      </c>
      <c r="L1584">
        <v>1</v>
      </c>
      <c r="M1584">
        <v>1075</v>
      </c>
      <c r="N1584" t="s">
        <v>24</v>
      </c>
      <c r="O1584" t="s">
        <v>53</v>
      </c>
      <c r="P1584" t="s">
        <v>54</v>
      </c>
      <c r="Q1584" t="s">
        <v>27</v>
      </c>
      <c r="R1584" t="s">
        <v>28</v>
      </c>
    </row>
    <row r="1585" spans="1:18">
      <c r="A1585">
        <v>1584</v>
      </c>
      <c r="B1585" t="s">
        <v>2128</v>
      </c>
      <c r="C1585" t="s">
        <v>51</v>
      </c>
      <c r="D1585">
        <v>41</v>
      </c>
      <c r="E1585" t="str">
        <f t="shared" si="49"/>
        <v>adult</v>
      </c>
      <c r="F1585" s="3">
        <v>44869</v>
      </c>
      <c r="G1585" s="3" t="str">
        <f t="shared" si="48"/>
        <v>Nov</v>
      </c>
      <c r="H1585" t="s">
        <v>20</v>
      </c>
      <c r="I1585" t="s">
        <v>41</v>
      </c>
      <c r="J1585" t="s">
        <v>32</v>
      </c>
      <c r="K1585" t="s">
        <v>42</v>
      </c>
      <c r="L1585">
        <v>1</v>
      </c>
      <c r="M1585">
        <v>699</v>
      </c>
      <c r="N1585" t="s">
        <v>24</v>
      </c>
      <c r="O1585" t="s">
        <v>25</v>
      </c>
      <c r="P1585" t="s">
        <v>26</v>
      </c>
      <c r="Q1585" t="s">
        <v>27</v>
      </c>
      <c r="R1585" t="s">
        <v>28</v>
      </c>
    </row>
    <row r="1586" spans="1:18">
      <c r="A1586">
        <v>1585</v>
      </c>
      <c r="B1586" t="s">
        <v>2129</v>
      </c>
      <c r="C1586" t="s">
        <v>51</v>
      </c>
      <c r="D1586">
        <v>72</v>
      </c>
      <c r="E1586" t="str">
        <f t="shared" si="49"/>
        <v>adult</v>
      </c>
      <c r="F1586" s="3">
        <v>44869</v>
      </c>
      <c r="G1586" s="3" t="str">
        <f t="shared" si="48"/>
        <v>Nov</v>
      </c>
      <c r="H1586" t="s">
        <v>20</v>
      </c>
      <c r="I1586" t="s">
        <v>31</v>
      </c>
      <c r="J1586" t="s">
        <v>32</v>
      </c>
      <c r="K1586" t="s">
        <v>37</v>
      </c>
      <c r="L1586">
        <v>1</v>
      </c>
      <c r="M1586">
        <v>468</v>
      </c>
      <c r="N1586" t="s">
        <v>24</v>
      </c>
      <c r="O1586" t="s">
        <v>53</v>
      </c>
      <c r="P1586" t="s">
        <v>54</v>
      </c>
      <c r="Q1586" t="s">
        <v>27</v>
      </c>
      <c r="R1586" t="s">
        <v>28</v>
      </c>
    </row>
    <row r="1587" spans="1:18">
      <c r="A1587">
        <v>1586</v>
      </c>
      <c r="B1587" t="s">
        <v>2130</v>
      </c>
      <c r="C1587" t="s">
        <v>51</v>
      </c>
      <c r="D1587">
        <v>26</v>
      </c>
      <c r="E1587" t="str">
        <f t="shared" si="49"/>
        <v>young adult</v>
      </c>
      <c r="F1587" s="3">
        <v>44869</v>
      </c>
      <c r="G1587" s="3" t="str">
        <f t="shared" si="48"/>
        <v>Nov</v>
      </c>
      <c r="H1587" t="s">
        <v>20</v>
      </c>
      <c r="I1587" t="s">
        <v>41</v>
      </c>
      <c r="J1587" t="s">
        <v>32</v>
      </c>
      <c r="K1587" t="s">
        <v>89</v>
      </c>
      <c r="L1587">
        <v>1</v>
      </c>
      <c r="M1587">
        <v>759</v>
      </c>
      <c r="N1587" t="s">
        <v>24</v>
      </c>
      <c r="O1587" t="s">
        <v>49</v>
      </c>
      <c r="P1587" t="s">
        <v>85</v>
      </c>
      <c r="Q1587" t="s">
        <v>27</v>
      </c>
      <c r="R1587" t="s">
        <v>28</v>
      </c>
    </row>
    <row r="1588" spans="1:18">
      <c r="A1588">
        <v>1587</v>
      </c>
      <c r="B1588" t="s">
        <v>2131</v>
      </c>
      <c r="C1588" t="s">
        <v>51</v>
      </c>
      <c r="D1588">
        <v>23</v>
      </c>
      <c r="E1588" t="str">
        <f t="shared" si="49"/>
        <v>young adult</v>
      </c>
      <c r="F1588" s="3">
        <v>44869</v>
      </c>
      <c r="G1588" s="3" t="str">
        <f t="shared" si="48"/>
        <v>Nov</v>
      </c>
      <c r="H1588" t="s">
        <v>20</v>
      </c>
      <c r="I1588" t="s">
        <v>31</v>
      </c>
      <c r="J1588" t="s">
        <v>32</v>
      </c>
      <c r="K1588" t="s">
        <v>37</v>
      </c>
      <c r="L1588">
        <v>1</v>
      </c>
      <c r="M1588">
        <v>835</v>
      </c>
      <c r="N1588" t="s">
        <v>24</v>
      </c>
      <c r="O1588" t="s">
        <v>53</v>
      </c>
      <c r="P1588" t="s">
        <v>54</v>
      </c>
      <c r="Q1588" t="s">
        <v>27</v>
      </c>
      <c r="R1588" t="s">
        <v>28</v>
      </c>
    </row>
    <row r="1589" spans="1:18">
      <c r="A1589">
        <v>1588</v>
      </c>
      <c r="B1589" t="s">
        <v>2132</v>
      </c>
      <c r="C1589" t="s">
        <v>30</v>
      </c>
      <c r="D1589">
        <v>53</v>
      </c>
      <c r="E1589" t="str">
        <f t="shared" si="49"/>
        <v>adult</v>
      </c>
      <c r="F1589" s="3">
        <v>44869</v>
      </c>
      <c r="G1589" s="3" t="str">
        <f t="shared" si="48"/>
        <v>Nov</v>
      </c>
      <c r="H1589" t="s">
        <v>20</v>
      </c>
      <c r="I1589" t="s">
        <v>21</v>
      </c>
      <c r="J1589" t="s">
        <v>22</v>
      </c>
      <c r="K1589" t="s">
        <v>58</v>
      </c>
      <c r="L1589">
        <v>1</v>
      </c>
      <c r="M1589">
        <v>517</v>
      </c>
      <c r="N1589" t="s">
        <v>24</v>
      </c>
      <c r="O1589" t="s">
        <v>53</v>
      </c>
      <c r="P1589" t="s">
        <v>54</v>
      </c>
      <c r="Q1589" t="s">
        <v>27</v>
      </c>
      <c r="R1589" t="s">
        <v>28</v>
      </c>
    </row>
    <row r="1590" spans="1:18">
      <c r="A1590">
        <v>1589</v>
      </c>
      <c r="B1590" t="s">
        <v>2133</v>
      </c>
      <c r="C1590" t="s">
        <v>30</v>
      </c>
      <c r="D1590">
        <v>23</v>
      </c>
      <c r="E1590" t="str">
        <f t="shared" si="49"/>
        <v>young adult</v>
      </c>
      <c r="F1590" s="3">
        <v>44869</v>
      </c>
      <c r="G1590" s="3" t="str">
        <f t="shared" si="48"/>
        <v>Nov</v>
      </c>
      <c r="H1590" t="s">
        <v>20</v>
      </c>
      <c r="I1590" t="s">
        <v>47</v>
      </c>
      <c r="J1590" t="s">
        <v>22</v>
      </c>
      <c r="K1590" t="s">
        <v>58</v>
      </c>
      <c r="L1590">
        <v>1</v>
      </c>
      <c r="M1590">
        <v>597</v>
      </c>
      <c r="N1590" t="s">
        <v>24</v>
      </c>
      <c r="O1590" t="s">
        <v>90</v>
      </c>
      <c r="P1590" t="s">
        <v>198</v>
      </c>
      <c r="Q1590" t="s">
        <v>27</v>
      </c>
      <c r="R1590" t="s">
        <v>28</v>
      </c>
    </row>
    <row r="1591" spans="1:18">
      <c r="A1591">
        <v>1590</v>
      </c>
      <c r="B1591" t="s">
        <v>2134</v>
      </c>
      <c r="C1591" t="s">
        <v>30</v>
      </c>
      <c r="D1591">
        <v>47</v>
      </c>
      <c r="E1591" t="str">
        <f t="shared" si="49"/>
        <v>adult</v>
      </c>
      <c r="F1591" s="3">
        <v>44869</v>
      </c>
      <c r="G1591" s="3" t="str">
        <f t="shared" si="48"/>
        <v>Nov</v>
      </c>
      <c r="H1591" t="s">
        <v>20</v>
      </c>
      <c r="I1591" t="s">
        <v>47</v>
      </c>
      <c r="J1591" t="s">
        <v>22</v>
      </c>
      <c r="K1591" t="s">
        <v>33</v>
      </c>
      <c r="L1591">
        <v>1</v>
      </c>
      <c r="M1591">
        <v>754</v>
      </c>
      <c r="N1591" t="s">
        <v>24</v>
      </c>
      <c r="O1591" t="s">
        <v>49</v>
      </c>
      <c r="P1591" t="s">
        <v>130</v>
      </c>
      <c r="Q1591" t="s">
        <v>27</v>
      </c>
      <c r="R1591" t="s">
        <v>28</v>
      </c>
    </row>
    <row r="1592" spans="1:18">
      <c r="A1592">
        <v>1591</v>
      </c>
      <c r="B1592" t="s">
        <v>2135</v>
      </c>
      <c r="C1592" t="s">
        <v>51</v>
      </c>
      <c r="D1592">
        <v>48</v>
      </c>
      <c r="E1592" t="str">
        <f t="shared" si="49"/>
        <v>adult</v>
      </c>
      <c r="F1592" s="3">
        <v>44869</v>
      </c>
      <c r="G1592" s="3" t="str">
        <f t="shared" si="48"/>
        <v>Nov</v>
      </c>
      <c r="H1592" t="s">
        <v>20</v>
      </c>
      <c r="I1592" t="s">
        <v>41</v>
      </c>
      <c r="J1592" t="s">
        <v>48</v>
      </c>
      <c r="K1592" t="s">
        <v>58</v>
      </c>
      <c r="L1592">
        <v>1</v>
      </c>
      <c r="M1592">
        <v>725</v>
      </c>
      <c r="N1592" t="s">
        <v>24</v>
      </c>
      <c r="O1592" t="s">
        <v>62</v>
      </c>
      <c r="P1592" t="s">
        <v>618</v>
      </c>
      <c r="Q1592" t="s">
        <v>27</v>
      </c>
      <c r="R1592" t="s">
        <v>28</v>
      </c>
    </row>
    <row r="1593" spans="1:18">
      <c r="A1593">
        <v>1592</v>
      </c>
      <c r="B1593" t="s">
        <v>2136</v>
      </c>
      <c r="C1593" t="s">
        <v>30</v>
      </c>
      <c r="D1593">
        <v>58</v>
      </c>
      <c r="E1593" t="str">
        <f t="shared" si="49"/>
        <v>adult</v>
      </c>
      <c r="F1593" s="3">
        <v>44869</v>
      </c>
      <c r="G1593" s="3" t="str">
        <f t="shared" si="48"/>
        <v>Nov</v>
      </c>
      <c r="H1593" t="s">
        <v>20</v>
      </c>
      <c r="I1593" t="s">
        <v>41</v>
      </c>
      <c r="J1593" t="s">
        <v>32</v>
      </c>
      <c r="K1593" t="s">
        <v>89</v>
      </c>
      <c r="L1593">
        <v>1</v>
      </c>
      <c r="M1593">
        <v>1068</v>
      </c>
      <c r="N1593" t="s">
        <v>24</v>
      </c>
      <c r="O1593" t="s">
        <v>100</v>
      </c>
      <c r="P1593" t="s">
        <v>2137</v>
      </c>
      <c r="Q1593" t="s">
        <v>27</v>
      </c>
      <c r="R1593" t="s">
        <v>28</v>
      </c>
    </row>
    <row r="1594" spans="1:18">
      <c r="A1594">
        <v>1593</v>
      </c>
      <c r="B1594" t="s">
        <v>2138</v>
      </c>
      <c r="C1594" t="s">
        <v>30</v>
      </c>
      <c r="D1594">
        <v>41</v>
      </c>
      <c r="E1594" t="str">
        <f t="shared" si="49"/>
        <v>adult</v>
      </c>
      <c r="F1594" s="3">
        <v>44869</v>
      </c>
      <c r="G1594" s="3" t="str">
        <f t="shared" si="48"/>
        <v>Nov</v>
      </c>
      <c r="H1594" t="s">
        <v>20</v>
      </c>
      <c r="I1594" t="s">
        <v>21</v>
      </c>
      <c r="J1594" t="s">
        <v>22</v>
      </c>
      <c r="K1594" t="s">
        <v>89</v>
      </c>
      <c r="L1594">
        <v>1</v>
      </c>
      <c r="M1594">
        <v>666</v>
      </c>
      <c r="N1594" t="s">
        <v>24</v>
      </c>
      <c r="O1594" t="s">
        <v>71</v>
      </c>
      <c r="P1594" t="s">
        <v>72</v>
      </c>
      <c r="Q1594" t="s">
        <v>27</v>
      </c>
      <c r="R1594" t="s">
        <v>28</v>
      </c>
    </row>
    <row r="1595" spans="1:18">
      <c r="A1595">
        <v>1594</v>
      </c>
      <c r="B1595" t="s">
        <v>2139</v>
      </c>
      <c r="C1595" t="s">
        <v>30</v>
      </c>
      <c r="D1595">
        <v>21</v>
      </c>
      <c r="E1595" t="str">
        <f t="shared" si="49"/>
        <v>Teenager</v>
      </c>
      <c r="F1595" s="3">
        <v>44869</v>
      </c>
      <c r="G1595" s="3" t="str">
        <f t="shared" si="48"/>
        <v>Nov</v>
      </c>
      <c r="H1595" t="s">
        <v>20</v>
      </c>
      <c r="I1595" t="s">
        <v>41</v>
      </c>
      <c r="J1595" t="s">
        <v>22</v>
      </c>
      <c r="K1595" t="s">
        <v>89</v>
      </c>
      <c r="L1595">
        <v>1</v>
      </c>
      <c r="M1595">
        <v>635</v>
      </c>
      <c r="N1595" t="s">
        <v>24</v>
      </c>
      <c r="O1595" t="s">
        <v>60</v>
      </c>
      <c r="P1595" t="s">
        <v>1468</v>
      </c>
      <c r="Q1595" t="s">
        <v>27</v>
      </c>
      <c r="R1595" t="s">
        <v>28</v>
      </c>
    </row>
    <row r="1596" spans="1:18">
      <c r="A1596">
        <v>1595</v>
      </c>
      <c r="B1596" t="s">
        <v>2140</v>
      </c>
      <c r="C1596" t="s">
        <v>51</v>
      </c>
      <c r="D1596">
        <v>29</v>
      </c>
      <c r="E1596" t="str">
        <f t="shared" si="49"/>
        <v>young adult</v>
      </c>
      <c r="F1596" s="3">
        <v>44869</v>
      </c>
      <c r="G1596" s="3" t="str">
        <f t="shared" si="48"/>
        <v>Nov</v>
      </c>
      <c r="H1596" t="s">
        <v>20</v>
      </c>
      <c r="I1596" t="s">
        <v>47</v>
      </c>
      <c r="J1596" t="s">
        <v>32</v>
      </c>
      <c r="K1596" t="s">
        <v>58</v>
      </c>
      <c r="L1596">
        <v>1</v>
      </c>
      <c r="M1596">
        <v>759</v>
      </c>
      <c r="N1596" t="s">
        <v>24</v>
      </c>
      <c r="O1596" t="s">
        <v>49</v>
      </c>
      <c r="P1596" t="s">
        <v>2141</v>
      </c>
      <c r="Q1596" t="s">
        <v>27</v>
      </c>
      <c r="R1596" t="s">
        <v>28</v>
      </c>
    </row>
    <row r="1597" spans="1:18">
      <c r="A1597">
        <v>1596</v>
      </c>
      <c r="B1597" t="s">
        <v>2142</v>
      </c>
      <c r="C1597" t="s">
        <v>30</v>
      </c>
      <c r="D1597">
        <v>37</v>
      </c>
      <c r="E1597" t="str">
        <f t="shared" si="49"/>
        <v>adult</v>
      </c>
      <c r="F1597" s="3">
        <v>44869</v>
      </c>
      <c r="G1597" s="3" t="str">
        <f t="shared" si="48"/>
        <v>Nov</v>
      </c>
      <c r="H1597" t="s">
        <v>20</v>
      </c>
      <c r="I1597" t="s">
        <v>74</v>
      </c>
      <c r="J1597" t="s">
        <v>32</v>
      </c>
      <c r="K1597" t="s">
        <v>42</v>
      </c>
      <c r="L1597">
        <v>1</v>
      </c>
      <c r="M1597">
        <v>759</v>
      </c>
      <c r="N1597" t="s">
        <v>24</v>
      </c>
      <c r="O1597" t="s">
        <v>78</v>
      </c>
      <c r="P1597" t="s">
        <v>465</v>
      </c>
      <c r="Q1597" t="s">
        <v>27</v>
      </c>
      <c r="R1597" t="s">
        <v>28</v>
      </c>
    </row>
    <row r="1598" spans="1:18">
      <c r="A1598">
        <v>1597</v>
      </c>
      <c r="B1598" t="s">
        <v>2143</v>
      </c>
      <c r="C1598" t="s">
        <v>51</v>
      </c>
      <c r="D1598">
        <v>52</v>
      </c>
      <c r="E1598" t="str">
        <f t="shared" si="49"/>
        <v>adult</v>
      </c>
      <c r="F1598" s="3">
        <v>44869</v>
      </c>
      <c r="G1598" s="3" t="str">
        <f t="shared" si="48"/>
        <v>Nov</v>
      </c>
      <c r="H1598" t="s">
        <v>20</v>
      </c>
      <c r="I1598" t="s">
        <v>21</v>
      </c>
      <c r="J1598" t="s">
        <v>1330</v>
      </c>
      <c r="K1598" t="s">
        <v>33</v>
      </c>
      <c r="L1598">
        <v>1</v>
      </c>
      <c r="M1598">
        <v>518</v>
      </c>
      <c r="N1598" t="s">
        <v>24</v>
      </c>
      <c r="O1598" t="s">
        <v>179</v>
      </c>
      <c r="P1598" t="s">
        <v>2144</v>
      </c>
      <c r="Q1598" t="s">
        <v>27</v>
      </c>
      <c r="R1598" t="s">
        <v>28</v>
      </c>
    </row>
    <row r="1599" spans="1:18">
      <c r="A1599">
        <v>1598</v>
      </c>
      <c r="B1599" t="s">
        <v>2145</v>
      </c>
      <c r="C1599" t="s">
        <v>51</v>
      </c>
      <c r="D1599">
        <v>18</v>
      </c>
      <c r="E1599" t="str">
        <f t="shared" si="49"/>
        <v>Teenager</v>
      </c>
      <c r="F1599" s="3">
        <v>44869</v>
      </c>
      <c r="G1599" s="3" t="str">
        <f t="shared" si="48"/>
        <v>Nov</v>
      </c>
      <c r="H1599" t="s">
        <v>168</v>
      </c>
      <c r="I1599" t="s">
        <v>21</v>
      </c>
      <c r="J1599" t="s">
        <v>155</v>
      </c>
      <c r="K1599" t="s">
        <v>156</v>
      </c>
      <c r="L1599">
        <v>1</v>
      </c>
      <c r="M1599">
        <v>1338</v>
      </c>
      <c r="N1599" t="s">
        <v>24</v>
      </c>
      <c r="O1599" t="s">
        <v>100</v>
      </c>
      <c r="P1599" t="s">
        <v>2146</v>
      </c>
      <c r="Q1599" t="s">
        <v>27</v>
      </c>
      <c r="R1599" t="s">
        <v>28</v>
      </c>
    </row>
    <row r="1600" spans="1:18">
      <c r="A1600">
        <v>1599</v>
      </c>
      <c r="B1600" t="s">
        <v>2147</v>
      </c>
      <c r="C1600" t="s">
        <v>51</v>
      </c>
      <c r="D1600">
        <v>46</v>
      </c>
      <c r="E1600" t="str">
        <f t="shared" si="49"/>
        <v>adult</v>
      </c>
      <c r="F1600" s="3">
        <v>44869</v>
      </c>
      <c r="G1600" s="3" t="str">
        <f t="shared" si="48"/>
        <v>Nov</v>
      </c>
      <c r="H1600" t="s">
        <v>20</v>
      </c>
      <c r="I1600" t="s">
        <v>41</v>
      </c>
      <c r="J1600" t="s">
        <v>64</v>
      </c>
      <c r="K1600" t="s">
        <v>58</v>
      </c>
      <c r="L1600">
        <v>1</v>
      </c>
      <c r="M1600">
        <v>464</v>
      </c>
      <c r="N1600" t="s">
        <v>24</v>
      </c>
      <c r="O1600" t="s">
        <v>43</v>
      </c>
      <c r="P1600" t="s">
        <v>266</v>
      </c>
      <c r="Q1600" t="s">
        <v>27</v>
      </c>
      <c r="R1600" t="s">
        <v>28</v>
      </c>
    </row>
    <row r="1601" spans="1:18">
      <c r="A1601">
        <v>1600</v>
      </c>
      <c r="B1601" t="s">
        <v>2148</v>
      </c>
      <c r="C1601" t="s">
        <v>51</v>
      </c>
      <c r="D1601">
        <v>32</v>
      </c>
      <c r="E1601" t="str">
        <f t="shared" si="49"/>
        <v>adult</v>
      </c>
      <c r="F1601" s="3">
        <v>44869</v>
      </c>
      <c r="G1601" s="3" t="str">
        <f t="shared" si="48"/>
        <v>Nov</v>
      </c>
      <c r="H1601" t="s">
        <v>20</v>
      </c>
      <c r="I1601" t="s">
        <v>52</v>
      </c>
      <c r="J1601" t="s">
        <v>48</v>
      </c>
      <c r="K1601" t="s">
        <v>23</v>
      </c>
      <c r="L1601">
        <v>1</v>
      </c>
      <c r="M1601">
        <v>588</v>
      </c>
      <c r="N1601" t="s">
        <v>24</v>
      </c>
      <c r="O1601" t="s">
        <v>43</v>
      </c>
      <c r="P1601" t="s">
        <v>1747</v>
      </c>
      <c r="Q1601" t="s">
        <v>27</v>
      </c>
      <c r="R1601" t="s">
        <v>28</v>
      </c>
    </row>
    <row r="1602" spans="1:18">
      <c r="A1602">
        <v>1601</v>
      </c>
      <c r="B1602" t="s">
        <v>2149</v>
      </c>
      <c r="C1602" t="s">
        <v>51</v>
      </c>
      <c r="D1602">
        <v>48</v>
      </c>
      <c r="E1602" t="str">
        <f t="shared" si="49"/>
        <v>adult</v>
      </c>
      <c r="F1602" s="3">
        <v>44869</v>
      </c>
      <c r="G1602" s="3" t="str">
        <f t="shared" si="48"/>
        <v>Nov</v>
      </c>
      <c r="H1602" t="s">
        <v>20</v>
      </c>
      <c r="I1602" t="s">
        <v>47</v>
      </c>
      <c r="J1602" t="s">
        <v>32</v>
      </c>
      <c r="K1602" t="s">
        <v>89</v>
      </c>
      <c r="L1602">
        <v>1</v>
      </c>
      <c r="M1602">
        <v>845</v>
      </c>
      <c r="N1602" t="s">
        <v>24</v>
      </c>
      <c r="O1602" t="s">
        <v>49</v>
      </c>
      <c r="P1602" t="s">
        <v>85</v>
      </c>
      <c r="Q1602" t="s">
        <v>27</v>
      </c>
      <c r="R1602" t="s">
        <v>28</v>
      </c>
    </row>
    <row r="1603" spans="1:18">
      <c r="A1603">
        <v>1602</v>
      </c>
      <c r="B1603" t="s">
        <v>2150</v>
      </c>
      <c r="C1603" t="s">
        <v>30</v>
      </c>
      <c r="D1603">
        <v>35</v>
      </c>
      <c r="E1603" t="str">
        <f t="shared" si="49"/>
        <v>adult</v>
      </c>
      <c r="F1603" s="3">
        <v>44869</v>
      </c>
      <c r="G1603" s="3" t="str">
        <f t="shared" ref="G1603:G1666" si="50">TEXT(F1603,"mmm")</f>
        <v>Nov</v>
      </c>
      <c r="H1603" t="s">
        <v>20</v>
      </c>
      <c r="I1603" t="s">
        <v>47</v>
      </c>
      <c r="J1603" t="s">
        <v>32</v>
      </c>
      <c r="K1603" t="s">
        <v>58</v>
      </c>
      <c r="L1603">
        <v>1</v>
      </c>
      <c r="M1603">
        <v>782</v>
      </c>
      <c r="N1603" t="s">
        <v>24</v>
      </c>
      <c r="O1603" t="s">
        <v>90</v>
      </c>
      <c r="P1603" t="s">
        <v>91</v>
      </c>
      <c r="Q1603" t="s">
        <v>27</v>
      </c>
      <c r="R1603" t="s">
        <v>28</v>
      </c>
    </row>
    <row r="1604" spans="1:18">
      <c r="A1604">
        <v>1603</v>
      </c>
      <c r="B1604" t="s">
        <v>2151</v>
      </c>
      <c r="C1604" t="s">
        <v>51</v>
      </c>
      <c r="D1604">
        <v>41</v>
      </c>
      <c r="E1604" t="str">
        <f t="shared" si="49"/>
        <v>adult</v>
      </c>
      <c r="F1604" s="3">
        <v>44869</v>
      </c>
      <c r="G1604" s="3" t="str">
        <f t="shared" si="50"/>
        <v>Nov</v>
      </c>
      <c r="H1604" t="s">
        <v>20</v>
      </c>
      <c r="I1604" t="s">
        <v>47</v>
      </c>
      <c r="J1604" t="s">
        <v>22</v>
      </c>
      <c r="K1604" t="s">
        <v>23</v>
      </c>
      <c r="L1604">
        <v>1</v>
      </c>
      <c r="M1604">
        <v>533</v>
      </c>
      <c r="N1604" t="s">
        <v>24</v>
      </c>
      <c r="O1604" t="s">
        <v>90</v>
      </c>
      <c r="P1604" t="s">
        <v>2152</v>
      </c>
      <c r="Q1604" t="s">
        <v>27</v>
      </c>
      <c r="R1604" t="s">
        <v>28</v>
      </c>
    </row>
    <row r="1605" spans="1:18">
      <c r="A1605">
        <v>1604</v>
      </c>
      <c r="B1605" t="s">
        <v>2153</v>
      </c>
      <c r="C1605" t="s">
        <v>51</v>
      </c>
      <c r="D1605">
        <v>20</v>
      </c>
      <c r="E1605" t="str">
        <f t="shared" si="49"/>
        <v>Teenager</v>
      </c>
      <c r="F1605" s="3">
        <v>44869</v>
      </c>
      <c r="G1605" s="3" t="str">
        <f t="shared" si="50"/>
        <v>Nov</v>
      </c>
      <c r="H1605" t="s">
        <v>20</v>
      </c>
      <c r="I1605" t="s">
        <v>41</v>
      </c>
      <c r="J1605" t="s">
        <v>64</v>
      </c>
      <c r="K1605" t="s">
        <v>89</v>
      </c>
      <c r="L1605">
        <v>1</v>
      </c>
      <c r="M1605">
        <v>487</v>
      </c>
      <c r="N1605" t="s">
        <v>24</v>
      </c>
      <c r="O1605" t="s">
        <v>49</v>
      </c>
      <c r="P1605" t="s">
        <v>296</v>
      </c>
      <c r="Q1605" t="s">
        <v>27</v>
      </c>
      <c r="R1605" t="s">
        <v>28</v>
      </c>
    </row>
    <row r="1606" spans="1:18">
      <c r="A1606">
        <v>1605</v>
      </c>
      <c r="B1606" t="s">
        <v>2154</v>
      </c>
      <c r="C1606" t="s">
        <v>30</v>
      </c>
      <c r="D1606">
        <v>43</v>
      </c>
      <c r="E1606" t="str">
        <f t="shared" si="49"/>
        <v>adult</v>
      </c>
      <c r="F1606" s="3">
        <v>44869</v>
      </c>
      <c r="G1606" s="3" t="str">
        <f t="shared" si="50"/>
        <v>Nov</v>
      </c>
      <c r="H1606" t="s">
        <v>93</v>
      </c>
      <c r="I1606" t="s">
        <v>41</v>
      </c>
      <c r="J1606" t="s">
        <v>32</v>
      </c>
      <c r="K1606" t="s">
        <v>42</v>
      </c>
      <c r="L1606">
        <v>1</v>
      </c>
      <c r="M1606">
        <v>1126</v>
      </c>
      <c r="N1606" t="s">
        <v>24</v>
      </c>
      <c r="O1606" t="s">
        <v>90</v>
      </c>
      <c r="P1606" t="s">
        <v>332</v>
      </c>
      <c r="Q1606" t="s">
        <v>27</v>
      </c>
      <c r="R1606" t="s">
        <v>28</v>
      </c>
    </row>
    <row r="1607" spans="1:18">
      <c r="A1607">
        <v>1606</v>
      </c>
      <c r="B1607" t="s">
        <v>2155</v>
      </c>
      <c r="C1607" t="s">
        <v>51</v>
      </c>
      <c r="D1607">
        <v>25</v>
      </c>
      <c r="E1607" t="str">
        <f t="shared" si="49"/>
        <v>young adult</v>
      </c>
      <c r="F1607" s="3">
        <v>44869</v>
      </c>
      <c r="G1607" s="3" t="str">
        <f t="shared" si="50"/>
        <v>Nov</v>
      </c>
      <c r="H1607" t="s">
        <v>20</v>
      </c>
      <c r="I1607" t="s">
        <v>41</v>
      </c>
      <c r="J1607" t="s">
        <v>22</v>
      </c>
      <c r="K1607" t="s">
        <v>42</v>
      </c>
      <c r="L1607">
        <v>1</v>
      </c>
      <c r="M1607">
        <v>499</v>
      </c>
      <c r="N1607" t="s">
        <v>24</v>
      </c>
      <c r="O1607" t="s">
        <v>67</v>
      </c>
      <c r="P1607" t="s">
        <v>68</v>
      </c>
      <c r="Q1607" t="s">
        <v>27</v>
      </c>
      <c r="R1607" t="s">
        <v>28</v>
      </c>
    </row>
    <row r="1608" spans="1:18">
      <c r="A1608">
        <v>1607</v>
      </c>
      <c r="B1608" t="s">
        <v>2156</v>
      </c>
      <c r="C1608" t="s">
        <v>51</v>
      </c>
      <c r="D1608">
        <v>57</v>
      </c>
      <c r="E1608" t="str">
        <f t="shared" si="49"/>
        <v>adult</v>
      </c>
      <c r="F1608" s="3">
        <v>44869</v>
      </c>
      <c r="G1608" s="3" t="str">
        <f t="shared" si="50"/>
        <v>Nov</v>
      </c>
      <c r="H1608" t="s">
        <v>20</v>
      </c>
      <c r="I1608" t="s">
        <v>56</v>
      </c>
      <c r="J1608" t="s">
        <v>64</v>
      </c>
      <c r="K1608" t="s">
        <v>81</v>
      </c>
      <c r="L1608">
        <v>1</v>
      </c>
      <c r="M1608">
        <v>332</v>
      </c>
      <c r="N1608" t="s">
        <v>24</v>
      </c>
      <c r="O1608" t="s">
        <v>43</v>
      </c>
      <c r="P1608" t="s">
        <v>95</v>
      </c>
      <c r="Q1608" t="s">
        <v>27</v>
      </c>
      <c r="R1608" t="s">
        <v>28</v>
      </c>
    </row>
    <row r="1609" spans="1:18">
      <c r="A1609">
        <v>1608</v>
      </c>
      <c r="B1609" t="s">
        <v>2157</v>
      </c>
      <c r="C1609" t="s">
        <v>30</v>
      </c>
      <c r="D1609">
        <v>49</v>
      </c>
      <c r="E1609" t="str">
        <f t="shared" si="49"/>
        <v>adult</v>
      </c>
      <c r="F1609" s="3">
        <v>44869</v>
      </c>
      <c r="G1609" s="3" t="str">
        <f t="shared" si="50"/>
        <v>Nov</v>
      </c>
      <c r="H1609" t="s">
        <v>20</v>
      </c>
      <c r="I1609" t="s">
        <v>21</v>
      </c>
      <c r="J1609" t="s">
        <v>32</v>
      </c>
      <c r="K1609" t="s">
        <v>42</v>
      </c>
      <c r="L1609">
        <v>1</v>
      </c>
      <c r="M1609">
        <v>788</v>
      </c>
      <c r="N1609" t="s">
        <v>24</v>
      </c>
      <c r="O1609" t="s">
        <v>75</v>
      </c>
      <c r="P1609" t="s">
        <v>76</v>
      </c>
      <c r="Q1609" t="s">
        <v>27</v>
      </c>
      <c r="R1609" t="s">
        <v>28</v>
      </c>
    </row>
    <row r="1610" spans="1:18">
      <c r="A1610">
        <v>1609</v>
      </c>
      <c r="B1610" t="s">
        <v>2158</v>
      </c>
      <c r="C1610" t="s">
        <v>51</v>
      </c>
      <c r="D1610">
        <v>30</v>
      </c>
      <c r="E1610" t="str">
        <f t="shared" si="49"/>
        <v>young adult</v>
      </c>
      <c r="F1610" s="3">
        <v>44869</v>
      </c>
      <c r="G1610" s="3" t="str">
        <f t="shared" si="50"/>
        <v>Nov</v>
      </c>
      <c r="H1610" t="s">
        <v>168</v>
      </c>
      <c r="I1610" t="s">
        <v>47</v>
      </c>
      <c r="J1610" t="s">
        <v>64</v>
      </c>
      <c r="K1610" t="s">
        <v>89</v>
      </c>
      <c r="L1610">
        <v>1</v>
      </c>
      <c r="M1610">
        <v>758</v>
      </c>
      <c r="N1610" t="s">
        <v>24</v>
      </c>
      <c r="O1610" t="s">
        <v>100</v>
      </c>
      <c r="P1610" t="s">
        <v>866</v>
      </c>
      <c r="Q1610" t="s">
        <v>27</v>
      </c>
      <c r="R1610" t="s">
        <v>28</v>
      </c>
    </row>
    <row r="1611" spans="1:18">
      <c r="A1611">
        <v>1610</v>
      </c>
      <c r="B1611" t="s">
        <v>2159</v>
      </c>
      <c r="C1611" t="s">
        <v>51</v>
      </c>
      <c r="D1611">
        <v>25</v>
      </c>
      <c r="E1611" t="str">
        <f t="shared" si="49"/>
        <v>young adult</v>
      </c>
      <c r="F1611" s="3">
        <v>44869</v>
      </c>
      <c r="G1611" s="3" t="str">
        <f t="shared" si="50"/>
        <v>Nov</v>
      </c>
      <c r="H1611" t="s">
        <v>168</v>
      </c>
      <c r="I1611" t="s">
        <v>21</v>
      </c>
      <c r="J1611" t="s">
        <v>22</v>
      </c>
      <c r="K1611" t="s">
        <v>33</v>
      </c>
      <c r="L1611">
        <v>1</v>
      </c>
      <c r="M1611">
        <v>476</v>
      </c>
      <c r="N1611" t="s">
        <v>24</v>
      </c>
      <c r="O1611" t="s">
        <v>60</v>
      </c>
      <c r="P1611" t="s">
        <v>1337</v>
      </c>
      <c r="Q1611" t="s">
        <v>27</v>
      </c>
      <c r="R1611" t="s">
        <v>28</v>
      </c>
    </row>
    <row r="1612" spans="1:18">
      <c r="A1612">
        <v>1611</v>
      </c>
      <c r="B1612" t="s">
        <v>2160</v>
      </c>
      <c r="C1612" t="s">
        <v>51</v>
      </c>
      <c r="D1612">
        <v>27</v>
      </c>
      <c r="E1612" t="str">
        <f t="shared" si="49"/>
        <v>young adult</v>
      </c>
      <c r="F1612" s="3">
        <v>44869</v>
      </c>
      <c r="G1612" s="3" t="str">
        <f t="shared" si="50"/>
        <v>Nov</v>
      </c>
      <c r="H1612" t="s">
        <v>20</v>
      </c>
      <c r="I1612" t="s">
        <v>41</v>
      </c>
      <c r="J1612" t="s">
        <v>32</v>
      </c>
      <c r="K1612" t="s">
        <v>37</v>
      </c>
      <c r="L1612">
        <v>1</v>
      </c>
      <c r="M1612">
        <v>1115</v>
      </c>
      <c r="N1612" t="s">
        <v>24</v>
      </c>
      <c r="O1612" t="s">
        <v>60</v>
      </c>
      <c r="P1612" t="s">
        <v>2161</v>
      </c>
      <c r="Q1612" t="s">
        <v>27</v>
      </c>
      <c r="R1612" t="s">
        <v>28</v>
      </c>
    </row>
    <row r="1613" spans="1:18">
      <c r="A1613">
        <v>1612</v>
      </c>
      <c r="B1613" t="s">
        <v>2162</v>
      </c>
      <c r="C1613" t="s">
        <v>30</v>
      </c>
      <c r="D1613">
        <v>74</v>
      </c>
      <c r="E1613" t="str">
        <f t="shared" si="49"/>
        <v>adult</v>
      </c>
      <c r="F1613" s="3">
        <v>44869</v>
      </c>
      <c r="G1613" s="3" t="str">
        <f t="shared" si="50"/>
        <v>Nov</v>
      </c>
      <c r="H1613" t="s">
        <v>20</v>
      </c>
      <c r="I1613" t="s">
        <v>41</v>
      </c>
      <c r="J1613" t="s">
        <v>64</v>
      </c>
      <c r="K1613" t="s">
        <v>42</v>
      </c>
      <c r="L1613">
        <v>1</v>
      </c>
      <c r="M1613">
        <v>371</v>
      </c>
      <c r="N1613" t="s">
        <v>24</v>
      </c>
      <c r="O1613" t="s">
        <v>53</v>
      </c>
      <c r="P1613" t="s">
        <v>54</v>
      </c>
      <c r="Q1613" t="s">
        <v>27</v>
      </c>
      <c r="R1613" t="s">
        <v>28</v>
      </c>
    </row>
    <row r="1614" spans="1:18">
      <c r="A1614">
        <v>1613</v>
      </c>
      <c r="B1614" t="s">
        <v>2163</v>
      </c>
      <c r="C1614" t="s">
        <v>51</v>
      </c>
      <c r="D1614">
        <v>40</v>
      </c>
      <c r="E1614" t="str">
        <f t="shared" si="49"/>
        <v>adult</v>
      </c>
      <c r="F1614" s="3">
        <v>44869</v>
      </c>
      <c r="G1614" s="3" t="str">
        <f t="shared" si="50"/>
        <v>Nov</v>
      </c>
      <c r="H1614" t="s">
        <v>20</v>
      </c>
      <c r="I1614" t="s">
        <v>21</v>
      </c>
      <c r="J1614" t="s">
        <v>32</v>
      </c>
      <c r="K1614" t="s">
        <v>42</v>
      </c>
      <c r="L1614">
        <v>1</v>
      </c>
      <c r="M1614">
        <v>568</v>
      </c>
      <c r="N1614" t="s">
        <v>24</v>
      </c>
      <c r="O1614" t="s">
        <v>49</v>
      </c>
      <c r="P1614" t="s">
        <v>249</v>
      </c>
      <c r="Q1614" t="s">
        <v>27</v>
      </c>
      <c r="R1614" t="s">
        <v>28</v>
      </c>
    </row>
    <row r="1615" spans="1:18">
      <c r="A1615">
        <v>1614</v>
      </c>
      <c r="B1615" t="s">
        <v>2164</v>
      </c>
      <c r="C1615" t="s">
        <v>30</v>
      </c>
      <c r="D1615">
        <v>24</v>
      </c>
      <c r="E1615" t="str">
        <f t="shared" si="49"/>
        <v>young adult</v>
      </c>
      <c r="F1615" s="3">
        <v>44869</v>
      </c>
      <c r="G1615" s="3" t="str">
        <f t="shared" si="50"/>
        <v>Nov</v>
      </c>
      <c r="H1615" t="s">
        <v>20</v>
      </c>
      <c r="I1615" t="s">
        <v>31</v>
      </c>
      <c r="J1615" t="s">
        <v>22</v>
      </c>
      <c r="K1615" t="s">
        <v>89</v>
      </c>
      <c r="L1615">
        <v>1</v>
      </c>
      <c r="M1615">
        <v>533</v>
      </c>
      <c r="N1615" t="s">
        <v>24</v>
      </c>
      <c r="O1615" t="s">
        <v>90</v>
      </c>
      <c r="P1615" t="s">
        <v>478</v>
      </c>
      <c r="Q1615" t="s">
        <v>27</v>
      </c>
      <c r="R1615" t="s">
        <v>28</v>
      </c>
    </row>
    <row r="1616" spans="1:18">
      <c r="A1616">
        <v>1615</v>
      </c>
      <c r="B1616" t="s">
        <v>2165</v>
      </c>
      <c r="C1616" t="s">
        <v>30</v>
      </c>
      <c r="D1616">
        <v>36</v>
      </c>
      <c r="E1616" t="str">
        <f t="shared" si="49"/>
        <v>adult</v>
      </c>
      <c r="F1616" s="3">
        <v>44869</v>
      </c>
      <c r="G1616" s="3" t="str">
        <f t="shared" si="50"/>
        <v>Nov</v>
      </c>
      <c r="H1616" t="s">
        <v>20</v>
      </c>
      <c r="I1616" t="s">
        <v>47</v>
      </c>
      <c r="J1616" t="s">
        <v>22</v>
      </c>
      <c r="K1616" t="s">
        <v>89</v>
      </c>
      <c r="L1616">
        <v>1</v>
      </c>
      <c r="M1616">
        <v>496</v>
      </c>
      <c r="N1616" t="s">
        <v>24</v>
      </c>
      <c r="O1616" t="s">
        <v>49</v>
      </c>
      <c r="P1616" t="s">
        <v>1130</v>
      </c>
      <c r="Q1616" t="s">
        <v>27</v>
      </c>
      <c r="R1616" t="s">
        <v>28</v>
      </c>
    </row>
    <row r="1617" spans="1:18">
      <c r="A1617">
        <v>1616</v>
      </c>
      <c r="B1617" t="s">
        <v>2166</v>
      </c>
      <c r="C1617" t="s">
        <v>30</v>
      </c>
      <c r="D1617">
        <v>65</v>
      </c>
      <c r="E1617" t="str">
        <f t="shared" si="49"/>
        <v>adult</v>
      </c>
      <c r="F1617" s="3">
        <v>44869</v>
      </c>
      <c r="G1617" s="3" t="str">
        <f t="shared" si="50"/>
        <v>Nov</v>
      </c>
      <c r="H1617" t="s">
        <v>20</v>
      </c>
      <c r="I1617" t="s">
        <v>21</v>
      </c>
      <c r="J1617" t="s">
        <v>22</v>
      </c>
      <c r="K1617" t="s">
        <v>42</v>
      </c>
      <c r="L1617">
        <v>1</v>
      </c>
      <c r="M1617">
        <v>518</v>
      </c>
      <c r="N1617" t="s">
        <v>24</v>
      </c>
      <c r="O1617" t="s">
        <v>38</v>
      </c>
      <c r="P1617" t="s">
        <v>1837</v>
      </c>
      <c r="Q1617" t="s">
        <v>27</v>
      </c>
      <c r="R1617" t="s">
        <v>28</v>
      </c>
    </row>
    <row r="1618" spans="1:18">
      <c r="A1618">
        <v>1617</v>
      </c>
      <c r="B1618" t="s">
        <v>2167</v>
      </c>
      <c r="C1618" t="s">
        <v>51</v>
      </c>
      <c r="D1618">
        <v>44</v>
      </c>
      <c r="E1618" t="str">
        <f t="shared" si="49"/>
        <v>adult</v>
      </c>
      <c r="F1618" s="3">
        <v>44869</v>
      </c>
      <c r="G1618" s="3" t="str">
        <f t="shared" si="50"/>
        <v>Nov</v>
      </c>
      <c r="H1618" t="s">
        <v>20</v>
      </c>
      <c r="I1618" t="s">
        <v>21</v>
      </c>
      <c r="J1618" t="s">
        <v>32</v>
      </c>
      <c r="K1618" t="s">
        <v>42</v>
      </c>
      <c r="L1618">
        <v>1</v>
      </c>
      <c r="M1618">
        <v>569</v>
      </c>
      <c r="N1618" t="s">
        <v>24</v>
      </c>
      <c r="O1618" t="s">
        <v>43</v>
      </c>
      <c r="P1618" t="s">
        <v>108</v>
      </c>
      <c r="Q1618" t="s">
        <v>27</v>
      </c>
      <c r="R1618" t="s">
        <v>28</v>
      </c>
    </row>
    <row r="1619" spans="1:18">
      <c r="A1619">
        <v>1618</v>
      </c>
      <c r="B1619" t="s">
        <v>2168</v>
      </c>
      <c r="C1619" t="s">
        <v>51</v>
      </c>
      <c r="D1619">
        <v>36</v>
      </c>
      <c r="E1619" t="str">
        <f t="shared" si="49"/>
        <v>adult</v>
      </c>
      <c r="F1619" s="3">
        <v>44869</v>
      </c>
      <c r="G1619" s="3" t="str">
        <f t="shared" si="50"/>
        <v>Nov</v>
      </c>
      <c r="H1619" t="s">
        <v>168</v>
      </c>
      <c r="I1619" t="s">
        <v>41</v>
      </c>
      <c r="J1619" t="s">
        <v>48</v>
      </c>
      <c r="K1619" t="s">
        <v>42</v>
      </c>
      <c r="L1619">
        <v>1</v>
      </c>
      <c r="M1619">
        <v>1091</v>
      </c>
      <c r="N1619" t="s">
        <v>24</v>
      </c>
      <c r="O1619" t="s">
        <v>218</v>
      </c>
      <c r="P1619" t="s">
        <v>2169</v>
      </c>
      <c r="Q1619" t="s">
        <v>27</v>
      </c>
      <c r="R1619" t="s">
        <v>28</v>
      </c>
    </row>
    <row r="1620" spans="1:18">
      <c r="A1620">
        <v>1619</v>
      </c>
      <c r="B1620" t="s">
        <v>2170</v>
      </c>
      <c r="C1620" t="s">
        <v>30</v>
      </c>
      <c r="D1620">
        <v>22</v>
      </c>
      <c r="E1620" t="str">
        <f t="shared" si="49"/>
        <v>Teenager</v>
      </c>
      <c r="F1620" s="3">
        <v>44869</v>
      </c>
      <c r="G1620" s="3" t="str">
        <f t="shared" si="50"/>
        <v>Nov</v>
      </c>
      <c r="H1620" t="s">
        <v>20</v>
      </c>
      <c r="I1620" t="s">
        <v>47</v>
      </c>
      <c r="J1620" t="s">
        <v>22</v>
      </c>
      <c r="K1620" t="s">
        <v>89</v>
      </c>
      <c r="L1620">
        <v>1</v>
      </c>
      <c r="M1620">
        <v>550</v>
      </c>
      <c r="N1620" t="s">
        <v>24</v>
      </c>
      <c r="O1620" t="s">
        <v>179</v>
      </c>
      <c r="P1620" t="s">
        <v>690</v>
      </c>
      <c r="Q1620" t="s">
        <v>27</v>
      </c>
      <c r="R1620" t="s">
        <v>28</v>
      </c>
    </row>
    <row r="1621" spans="1:18">
      <c r="A1621">
        <v>1620</v>
      </c>
      <c r="B1621" t="s">
        <v>2171</v>
      </c>
      <c r="C1621" t="s">
        <v>30</v>
      </c>
      <c r="D1621">
        <v>34</v>
      </c>
      <c r="E1621" t="str">
        <f t="shared" si="49"/>
        <v>adult</v>
      </c>
      <c r="F1621" s="3">
        <v>44869</v>
      </c>
      <c r="G1621" s="3" t="str">
        <f t="shared" si="50"/>
        <v>Nov</v>
      </c>
      <c r="H1621" t="s">
        <v>20</v>
      </c>
      <c r="I1621" t="s">
        <v>41</v>
      </c>
      <c r="J1621" t="s">
        <v>22</v>
      </c>
      <c r="K1621" t="s">
        <v>37</v>
      </c>
      <c r="L1621">
        <v>1</v>
      </c>
      <c r="M1621">
        <v>665</v>
      </c>
      <c r="N1621" t="s">
        <v>24</v>
      </c>
      <c r="O1621" t="s">
        <v>469</v>
      </c>
      <c r="P1621" t="s">
        <v>1238</v>
      </c>
      <c r="Q1621" t="s">
        <v>27</v>
      </c>
      <c r="R1621" t="s">
        <v>28</v>
      </c>
    </row>
    <row r="1622" spans="1:18">
      <c r="A1622">
        <v>1621</v>
      </c>
      <c r="B1622" t="s">
        <v>2171</v>
      </c>
      <c r="C1622" t="s">
        <v>30</v>
      </c>
      <c r="D1622">
        <v>62</v>
      </c>
      <c r="E1622" t="str">
        <f t="shared" si="49"/>
        <v>adult</v>
      </c>
      <c r="F1622" s="3">
        <v>44869</v>
      </c>
      <c r="G1622" s="3" t="str">
        <f t="shared" si="50"/>
        <v>Nov</v>
      </c>
      <c r="H1622" t="s">
        <v>20</v>
      </c>
      <c r="I1622" t="s">
        <v>31</v>
      </c>
      <c r="J1622" t="s">
        <v>22</v>
      </c>
      <c r="K1622" t="s">
        <v>23</v>
      </c>
      <c r="L1622">
        <v>1</v>
      </c>
      <c r="M1622">
        <v>533</v>
      </c>
      <c r="N1622" t="s">
        <v>24</v>
      </c>
      <c r="O1622" t="s">
        <v>605</v>
      </c>
      <c r="P1622" t="s">
        <v>2172</v>
      </c>
      <c r="Q1622" t="s">
        <v>27</v>
      </c>
      <c r="R1622" t="s">
        <v>28</v>
      </c>
    </row>
    <row r="1623" spans="1:18">
      <c r="A1623">
        <v>1622</v>
      </c>
      <c r="B1623" t="s">
        <v>2173</v>
      </c>
      <c r="C1623" t="s">
        <v>30</v>
      </c>
      <c r="D1623">
        <v>41</v>
      </c>
      <c r="E1623" t="str">
        <f t="shared" si="49"/>
        <v>adult</v>
      </c>
      <c r="F1623" s="3">
        <v>44869</v>
      </c>
      <c r="G1623" s="3" t="str">
        <f t="shared" si="50"/>
        <v>Nov</v>
      </c>
      <c r="H1623" t="s">
        <v>20</v>
      </c>
      <c r="I1623" t="s">
        <v>41</v>
      </c>
      <c r="J1623" t="s">
        <v>32</v>
      </c>
      <c r="K1623" t="s">
        <v>37</v>
      </c>
      <c r="L1623">
        <v>1</v>
      </c>
      <c r="M1623">
        <v>1126</v>
      </c>
      <c r="N1623" t="s">
        <v>24</v>
      </c>
      <c r="O1623" t="s">
        <v>38</v>
      </c>
      <c r="P1623" t="s">
        <v>2174</v>
      </c>
      <c r="Q1623" t="s">
        <v>27</v>
      </c>
      <c r="R1623" t="s">
        <v>28</v>
      </c>
    </row>
    <row r="1624" spans="1:18">
      <c r="A1624">
        <v>1623</v>
      </c>
      <c r="B1624" t="s">
        <v>2175</v>
      </c>
      <c r="C1624" t="s">
        <v>51</v>
      </c>
      <c r="D1624">
        <v>71</v>
      </c>
      <c r="E1624" t="str">
        <f t="shared" ref="E1624:E1687" si="51">IF(D1624&gt;=32,"adult", IF(D1624&gt;=23,"young adult", IF(D1624&gt;=18, "Teenager")))</f>
        <v>adult</v>
      </c>
      <c r="F1624" s="3">
        <v>44869</v>
      </c>
      <c r="G1624" s="3" t="str">
        <f t="shared" si="50"/>
        <v>Nov</v>
      </c>
      <c r="H1624" t="s">
        <v>168</v>
      </c>
      <c r="I1624" t="s">
        <v>41</v>
      </c>
      <c r="J1624" t="s">
        <v>48</v>
      </c>
      <c r="K1624" t="s">
        <v>42</v>
      </c>
      <c r="L1624">
        <v>1</v>
      </c>
      <c r="M1624">
        <v>771</v>
      </c>
      <c r="N1624" t="s">
        <v>24</v>
      </c>
      <c r="O1624" t="s">
        <v>115</v>
      </c>
      <c r="P1624" t="s">
        <v>116</v>
      </c>
      <c r="Q1624" t="s">
        <v>27</v>
      </c>
      <c r="R1624" t="s">
        <v>28</v>
      </c>
    </row>
    <row r="1625" spans="1:18">
      <c r="A1625">
        <v>1624</v>
      </c>
      <c r="B1625" t="s">
        <v>2176</v>
      </c>
      <c r="C1625" t="s">
        <v>30</v>
      </c>
      <c r="D1625">
        <v>29</v>
      </c>
      <c r="E1625" t="str">
        <f t="shared" si="51"/>
        <v>young adult</v>
      </c>
      <c r="F1625" s="3">
        <v>44869</v>
      </c>
      <c r="G1625" s="3" t="str">
        <f t="shared" si="50"/>
        <v>Nov</v>
      </c>
      <c r="H1625" t="s">
        <v>20</v>
      </c>
      <c r="I1625" t="s">
        <v>21</v>
      </c>
      <c r="J1625" t="s">
        <v>32</v>
      </c>
      <c r="K1625" t="s">
        <v>42</v>
      </c>
      <c r="L1625">
        <v>1</v>
      </c>
      <c r="M1625">
        <v>635</v>
      </c>
      <c r="N1625" t="s">
        <v>24</v>
      </c>
      <c r="O1625" t="s">
        <v>179</v>
      </c>
      <c r="P1625" t="s">
        <v>2177</v>
      </c>
      <c r="Q1625" t="s">
        <v>27</v>
      </c>
      <c r="R1625" t="s">
        <v>28</v>
      </c>
    </row>
    <row r="1626" spans="1:18">
      <c r="A1626">
        <v>1625</v>
      </c>
      <c r="B1626" t="s">
        <v>2176</v>
      </c>
      <c r="C1626" t="s">
        <v>51</v>
      </c>
      <c r="D1626">
        <v>29</v>
      </c>
      <c r="E1626" t="str">
        <f t="shared" si="51"/>
        <v>young adult</v>
      </c>
      <c r="F1626" s="3">
        <v>44869</v>
      </c>
      <c r="G1626" s="3" t="str">
        <f t="shared" si="50"/>
        <v>Nov</v>
      </c>
      <c r="H1626" t="s">
        <v>20</v>
      </c>
      <c r="I1626" t="s">
        <v>21</v>
      </c>
      <c r="J1626" t="s">
        <v>32</v>
      </c>
      <c r="K1626" t="s">
        <v>23</v>
      </c>
      <c r="L1626">
        <v>1</v>
      </c>
      <c r="M1626">
        <v>1068</v>
      </c>
      <c r="N1626" t="s">
        <v>24</v>
      </c>
      <c r="O1626" t="s">
        <v>49</v>
      </c>
      <c r="P1626" t="s">
        <v>345</v>
      </c>
      <c r="Q1626" t="s">
        <v>27</v>
      </c>
      <c r="R1626" t="s">
        <v>28</v>
      </c>
    </row>
    <row r="1627" spans="1:18">
      <c r="A1627">
        <v>1626</v>
      </c>
      <c r="B1627" t="s">
        <v>2178</v>
      </c>
      <c r="C1627" t="s">
        <v>30</v>
      </c>
      <c r="D1627">
        <v>48</v>
      </c>
      <c r="E1627" t="str">
        <f t="shared" si="51"/>
        <v>adult</v>
      </c>
      <c r="F1627" s="3">
        <v>44869</v>
      </c>
      <c r="G1627" s="3" t="str">
        <f t="shared" si="50"/>
        <v>Nov</v>
      </c>
      <c r="H1627" t="s">
        <v>20</v>
      </c>
      <c r="I1627" t="s">
        <v>47</v>
      </c>
      <c r="J1627" t="s">
        <v>22</v>
      </c>
      <c r="K1627" t="s">
        <v>33</v>
      </c>
      <c r="L1627">
        <v>1</v>
      </c>
      <c r="M1627">
        <v>375</v>
      </c>
      <c r="N1627" t="s">
        <v>24</v>
      </c>
      <c r="O1627" t="s">
        <v>71</v>
      </c>
      <c r="P1627" t="s">
        <v>72</v>
      </c>
      <c r="Q1627" t="s">
        <v>27</v>
      </c>
      <c r="R1627" t="s">
        <v>28</v>
      </c>
    </row>
    <row r="1628" spans="1:18">
      <c r="A1628">
        <v>1627</v>
      </c>
      <c r="B1628" t="s">
        <v>2179</v>
      </c>
      <c r="C1628" t="s">
        <v>30</v>
      </c>
      <c r="D1628">
        <v>30</v>
      </c>
      <c r="E1628" t="str">
        <f t="shared" si="51"/>
        <v>young adult</v>
      </c>
      <c r="F1628" s="3">
        <v>44869</v>
      </c>
      <c r="G1628" s="3" t="str">
        <f t="shared" si="50"/>
        <v>Nov</v>
      </c>
      <c r="H1628" t="s">
        <v>20</v>
      </c>
      <c r="I1628" t="s">
        <v>56</v>
      </c>
      <c r="J1628" t="s">
        <v>22</v>
      </c>
      <c r="K1628" t="s">
        <v>33</v>
      </c>
      <c r="L1628">
        <v>1</v>
      </c>
      <c r="M1628">
        <v>459</v>
      </c>
      <c r="N1628" t="s">
        <v>24</v>
      </c>
      <c r="O1628" t="s">
        <v>49</v>
      </c>
      <c r="P1628" t="s">
        <v>2180</v>
      </c>
      <c r="Q1628" t="s">
        <v>27</v>
      </c>
      <c r="R1628" t="s">
        <v>28</v>
      </c>
    </row>
    <row r="1629" spans="1:18">
      <c r="A1629">
        <v>1628</v>
      </c>
      <c r="B1629" t="s">
        <v>2181</v>
      </c>
      <c r="C1629" t="s">
        <v>30</v>
      </c>
      <c r="D1629">
        <v>62</v>
      </c>
      <c r="E1629" t="str">
        <f t="shared" si="51"/>
        <v>adult</v>
      </c>
      <c r="F1629" s="3">
        <v>44869</v>
      </c>
      <c r="G1629" s="3" t="str">
        <f t="shared" si="50"/>
        <v>Nov</v>
      </c>
      <c r="H1629" t="s">
        <v>168</v>
      </c>
      <c r="I1629" t="s">
        <v>47</v>
      </c>
      <c r="J1629" t="s">
        <v>22</v>
      </c>
      <c r="K1629" t="s">
        <v>33</v>
      </c>
      <c r="L1629">
        <v>1</v>
      </c>
      <c r="M1629">
        <v>299</v>
      </c>
      <c r="N1629" t="s">
        <v>24</v>
      </c>
      <c r="O1629" t="s">
        <v>53</v>
      </c>
      <c r="P1629" t="s">
        <v>54</v>
      </c>
      <c r="Q1629" t="s">
        <v>27</v>
      </c>
      <c r="R1629" t="s">
        <v>28</v>
      </c>
    </row>
    <row r="1630" spans="1:18">
      <c r="A1630">
        <v>1629</v>
      </c>
      <c r="B1630" t="s">
        <v>2182</v>
      </c>
      <c r="C1630" t="s">
        <v>30</v>
      </c>
      <c r="D1630">
        <v>30</v>
      </c>
      <c r="E1630" t="str">
        <f t="shared" si="51"/>
        <v>young adult</v>
      </c>
      <c r="F1630" s="3">
        <v>44869</v>
      </c>
      <c r="G1630" s="3" t="str">
        <f t="shared" si="50"/>
        <v>Nov</v>
      </c>
      <c r="H1630" t="s">
        <v>20</v>
      </c>
      <c r="I1630" t="s">
        <v>41</v>
      </c>
      <c r="J1630" t="s">
        <v>22</v>
      </c>
      <c r="K1630" t="s">
        <v>58</v>
      </c>
      <c r="L1630">
        <v>1</v>
      </c>
      <c r="M1630">
        <v>797</v>
      </c>
      <c r="N1630" t="s">
        <v>24</v>
      </c>
      <c r="O1630" t="s">
        <v>115</v>
      </c>
      <c r="P1630" t="s">
        <v>2183</v>
      </c>
      <c r="Q1630" t="s">
        <v>27</v>
      </c>
      <c r="R1630" t="s">
        <v>28</v>
      </c>
    </row>
    <row r="1631" spans="1:18">
      <c r="A1631">
        <v>1630</v>
      </c>
      <c r="B1631" t="s">
        <v>2184</v>
      </c>
      <c r="C1631" t="s">
        <v>30</v>
      </c>
      <c r="D1631">
        <v>36</v>
      </c>
      <c r="E1631" t="str">
        <f t="shared" si="51"/>
        <v>adult</v>
      </c>
      <c r="F1631" s="3">
        <v>44869</v>
      </c>
      <c r="G1631" s="3" t="str">
        <f t="shared" si="50"/>
        <v>Nov</v>
      </c>
      <c r="H1631" t="s">
        <v>20</v>
      </c>
      <c r="I1631" t="s">
        <v>41</v>
      </c>
      <c r="J1631" t="s">
        <v>22</v>
      </c>
      <c r="K1631" t="s">
        <v>23</v>
      </c>
      <c r="L1631">
        <v>1</v>
      </c>
      <c r="M1631">
        <v>399</v>
      </c>
      <c r="N1631" t="s">
        <v>24</v>
      </c>
      <c r="O1631" t="s">
        <v>71</v>
      </c>
      <c r="P1631" t="s">
        <v>72</v>
      </c>
      <c r="Q1631" t="s">
        <v>27</v>
      </c>
      <c r="R1631" t="s">
        <v>28</v>
      </c>
    </row>
    <row r="1632" spans="1:18">
      <c r="A1632">
        <v>1631</v>
      </c>
      <c r="B1632" t="s">
        <v>2185</v>
      </c>
      <c r="C1632" t="s">
        <v>51</v>
      </c>
      <c r="D1632">
        <v>45</v>
      </c>
      <c r="E1632" t="str">
        <f t="shared" si="51"/>
        <v>adult</v>
      </c>
      <c r="F1632" s="3">
        <v>44869</v>
      </c>
      <c r="G1632" s="3" t="str">
        <f t="shared" si="50"/>
        <v>Nov</v>
      </c>
      <c r="H1632" t="s">
        <v>168</v>
      </c>
      <c r="I1632" t="s">
        <v>21</v>
      </c>
      <c r="J1632" t="s">
        <v>48</v>
      </c>
      <c r="K1632" t="s">
        <v>33</v>
      </c>
      <c r="L1632">
        <v>1</v>
      </c>
      <c r="M1632">
        <v>744</v>
      </c>
      <c r="N1632" t="s">
        <v>24</v>
      </c>
      <c r="O1632" t="s">
        <v>53</v>
      </c>
      <c r="P1632" t="s">
        <v>505</v>
      </c>
      <c r="Q1632" t="s">
        <v>27</v>
      </c>
      <c r="R1632" t="s">
        <v>28</v>
      </c>
    </row>
    <row r="1633" spans="1:18">
      <c r="A1633">
        <v>1632</v>
      </c>
      <c r="B1633" t="s">
        <v>2185</v>
      </c>
      <c r="C1633" t="s">
        <v>51</v>
      </c>
      <c r="D1633">
        <v>70</v>
      </c>
      <c r="E1633" t="str">
        <f t="shared" si="51"/>
        <v>adult</v>
      </c>
      <c r="F1633" s="3">
        <v>44869</v>
      </c>
      <c r="G1633" s="3" t="str">
        <f t="shared" si="50"/>
        <v>Nov</v>
      </c>
      <c r="H1633" t="s">
        <v>168</v>
      </c>
      <c r="I1633" t="s">
        <v>21</v>
      </c>
      <c r="J1633" t="s">
        <v>48</v>
      </c>
      <c r="K1633" t="s">
        <v>23</v>
      </c>
      <c r="L1633">
        <v>1</v>
      </c>
      <c r="M1633">
        <v>699</v>
      </c>
      <c r="N1633" t="s">
        <v>24</v>
      </c>
      <c r="O1633" t="s">
        <v>90</v>
      </c>
      <c r="P1633" t="s">
        <v>198</v>
      </c>
      <c r="Q1633" t="s">
        <v>27</v>
      </c>
      <c r="R1633" t="s">
        <v>28</v>
      </c>
    </row>
    <row r="1634" spans="1:18">
      <c r="A1634">
        <v>1633</v>
      </c>
      <c r="B1634" t="s">
        <v>2186</v>
      </c>
      <c r="C1634" t="s">
        <v>51</v>
      </c>
      <c r="D1634">
        <v>33</v>
      </c>
      <c r="E1634" t="str">
        <f t="shared" si="51"/>
        <v>adult</v>
      </c>
      <c r="F1634" s="3">
        <v>44869</v>
      </c>
      <c r="G1634" s="3" t="str">
        <f t="shared" si="50"/>
        <v>Nov</v>
      </c>
      <c r="H1634" t="s">
        <v>20</v>
      </c>
      <c r="I1634" t="s">
        <v>41</v>
      </c>
      <c r="J1634" t="s">
        <v>48</v>
      </c>
      <c r="K1634" t="s">
        <v>58</v>
      </c>
      <c r="L1634">
        <v>1</v>
      </c>
      <c r="M1634">
        <v>741</v>
      </c>
      <c r="N1634" t="s">
        <v>24</v>
      </c>
      <c r="O1634" t="s">
        <v>53</v>
      </c>
      <c r="P1634" t="s">
        <v>54</v>
      </c>
      <c r="Q1634" t="s">
        <v>27</v>
      </c>
      <c r="R1634" t="s">
        <v>28</v>
      </c>
    </row>
    <row r="1635" spans="1:18">
      <c r="A1635">
        <v>1634</v>
      </c>
      <c r="B1635" t="s">
        <v>2187</v>
      </c>
      <c r="C1635" t="s">
        <v>30</v>
      </c>
      <c r="D1635">
        <v>42</v>
      </c>
      <c r="E1635" t="str">
        <f t="shared" si="51"/>
        <v>adult</v>
      </c>
      <c r="F1635" s="3">
        <v>44869</v>
      </c>
      <c r="G1635" s="3" t="str">
        <f t="shared" si="50"/>
        <v>Nov</v>
      </c>
      <c r="H1635" t="s">
        <v>20</v>
      </c>
      <c r="I1635" t="s">
        <v>21</v>
      </c>
      <c r="J1635" t="s">
        <v>1330</v>
      </c>
      <c r="K1635" t="s">
        <v>89</v>
      </c>
      <c r="L1635">
        <v>1</v>
      </c>
      <c r="M1635">
        <v>518</v>
      </c>
      <c r="N1635" t="s">
        <v>24</v>
      </c>
      <c r="O1635" t="s">
        <v>100</v>
      </c>
      <c r="P1635" t="s">
        <v>101</v>
      </c>
      <c r="Q1635" t="s">
        <v>27</v>
      </c>
      <c r="R1635" t="s">
        <v>28</v>
      </c>
    </row>
    <row r="1636" spans="1:18">
      <c r="A1636">
        <v>1635</v>
      </c>
      <c r="B1636" t="s">
        <v>2188</v>
      </c>
      <c r="C1636" t="s">
        <v>30</v>
      </c>
      <c r="D1636">
        <v>46</v>
      </c>
      <c r="E1636" t="str">
        <f t="shared" si="51"/>
        <v>adult</v>
      </c>
      <c r="F1636" s="3">
        <v>44869</v>
      </c>
      <c r="G1636" s="3" t="str">
        <f t="shared" si="50"/>
        <v>Nov</v>
      </c>
      <c r="H1636" t="s">
        <v>20</v>
      </c>
      <c r="I1636" t="s">
        <v>21</v>
      </c>
      <c r="J1636" t="s">
        <v>22</v>
      </c>
      <c r="K1636" t="s">
        <v>89</v>
      </c>
      <c r="L1636">
        <v>1</v>
      </c>
      <c r="M1636">
        <v>449</v>
      </c>
      <c r="N1636" t="s">
        <v>24</v>
      </c>
      <c r="O1636" t="s">
        <v>49</v>
      </c>
      <c r="P1636" t="s">
        <v>2189</v>
      </c>
      <c r="Q1636" t="s">
        <v>27</v>
      </c>
      <c r="R1636" t="s">
        <v>28</v>
      </c>
    </row>
    <row r="1637" spans="1:18">
      <c r="A1637">
        <v>1636</v>
      </c>
      <c r="B1637" t="s">
        <v>2190</v>
      </c>
      <c r="C1637" t="s">
        <v>30</v>
      </c>
      <c r="D1637">
        <v>31</v>
      </c>
      <c r="E1637" t="str">
        <f t="shared" si="51"/>
        <v>young adult</v>
      </c>
      <c r="F1637" s="3">
        <v>44869</v>
      </c>
      <c r="G1637" s="3" t="str">
        <f t="shared" si="50"/>
        <v>Nov</v>
      </c>
      <c r="H1637" t="s">
        <v>20</v>
      </c>
      <c r="I1637" t="s">
        <v>56</v>
      </c>
      <c r="J1637" t="s">
        <v>22</v>
      </c>
      <c r="K1637" t="s">
        <v>37</v>
      </c>
      <c r="L1637">
        <v>1</v>
      </c>
      <c r="M1637">
        <v>459</v>
      </c>
      <c r="N1637" t="s">
        <v>24</v>
      </c>
      <c r="O1637" t="s">
        <v>71</v>
      </c>
      <c r="P1637" t="s">
        <v>901</v>
      </c>
      <c r="Q1637" t="s">
        <v>27</v>
      </c>
      <c r="R1637" t="s">
        <v>28</v>
      </c>
    </row>
    <row r="1638" spans="1:18">
      <c r="A1638">
        <v>1637</v>
      </c>
      <c r="B1638" t="s">
        <v>2191</v>
      </c>
      <c r="C1638" t="s">
        <v>51</v>
      </c>
      <c r="D1638">
        <v>71</v>
      </c>
      <c r="E1638" t="str">
        <f t="shared" si="51"/>
        <v>adult</v>
      </c>
      <c r="F1638" s="3">
        <v>44869</v>
      </c>
      <c r="G1638" s="3" t="str">
        <f t="shared" si="50"/>
        <v>Nov</v>
      </c>
      <c r="H1638" t="s">
        <v>20</v>
      </c>
      <c r="I1638" t="s">
        <v>41</v>
      </c>
      <c r="J1638" t="s">
        <v>48</v>
      </c>
      <c r="K1638" t="s">
        <v>42</v>
      </c>
      <c r="L1638">
        <v>1</v>
      </c>
      <c r="M1638">
        <v>859</v>
      </c>
      <c r="N1638" t="s">
        <v>24</v>
      </c>
      <c r="O1638" t="s">
        <v>38</v>
      </c>
      <c r="P1638" t="s">
        <v>2192</v>
      </c>
      <c r="Q1638" t="s">
        <v>27</v>
      </c>
      <c r="R1638" t="s">
        <v>28</v>
      </c>
    </row>
    <row r="1639" spans="1:18">
      <c r="A1639">
        <v>1638</v>
      </c>
      <c r="B1639" t="s">
        <v>2193</v>
      </c>
      <c r="C1639" t="s">
        <v>51</v>
      </c>
      <c r="D1639">
        <v>35</v>
      </c>
      <c r="E1639" t="str">
        <f t="shared" si="51"/>
        <v>adult</v>
      </c>
      <c r="F1639" s="3">
        <v>44869</v>
      </c>
      <c r="G1639" s="3" t="str">
        <f t="shared" si="50"/>
        <v>Nov</v>
      </c>
      <c r="H1639" t="s">
        <v>20</v>
      </c>
      <c r="I1639" t="s">
        <v>41</v>
      </c>
      <c r="J1639" t="s">
        <v>32</v>
      </c>
      <c r="K1639" t="s">
        <v>37</v>
      </c>
      <c r="L1639">
        <v>1</v>
      </c>
      <c r="M1639">
        <v>799</v>
      </c>
      <c r="N1639" t="s">
        <v>24</v>
      </c>
      <c r="O1639" t="s">
        <v>71</v>
      </c>
      <c r="P1639" t="s">
        <v>2194</v>
      </c>
      <c r="Q1639" t="s">
        <v>27</v>
      </c>
      <c r="R1639" t="s">
        <v>28</v>
      </c>
    </row>
    <row r="1640" spans="1:18">
      <c r="A1640">
        <v>1639</v>
      </c>
      <c r="B1640" t="s">
        <v>2195</v>
      </c>
      <c r="C1640" t="s">
        <v>30</v>
      </c>
      <c r="D1640">
        <v>29</v>
      </c>
      <c r="E1640" t="str">
        <f t="shared" si="51"/>
        <v>young adult</v>
      </c>
      <c r="F1640" s="3">
        <v>44869</v>
      </c>
      <c r="G1640" s="3" t="str">
        <f t="shared" si="50"/>
        <v>Nov</v>
      </c>
      <c r="H1640" t="s">
        <v>20</v>
      </c>
      <c r="I1640" t="s">
        <v>21</v>
      </c>
      <c r="J1640" t="s">
        <v>22</v>
      </c>
      <c r="K1640" t="s">
        <v>23</v>
      </c>
      <c r="L1640">
        <v>2</v>
      </c>
      <c r="M1640">
        <v>972</v>
      </c>
      <c r="N1640" t="s">
        <v>24</v>
      </c>
      <c r="O1640" t="s">
        <v>49</v>
      </c>
      <c r="P1640" t="s">
        <v>130</v>
      </c>
      <c r="Q1640" t="s">
        <v>27</v>
      </c>
      <c r="R1640" t="s">
        <v>28</v>
      </c>
    </row>
    <row r="1641" spans="1:18">
      <c r="A1641">
        <v>1640</v>
      </c>
      <c r="B1641" t="s">
        <v>2196</v>
      </c>
      <c r="C1641" t="s">
        <v>30</v>
      </c>
      <c r="D1641">
        <v>28</v>
      </c>
      <c r="E1641" t="str">
        <f t="shared" si="51"/>
        <v>young adult</v>
      </c>
      <c r="F1641" s="3">
        <v>44869</v>
      </c>
      <c r="G1641" s="3" t="str">
        <f t="shared" si="50"/>
        <v>Nov</v>
      </c>
      <c r="H1641" t="s">
        <v>20</v>
      </c>
      <c r="I1641" t="s">
        <v>41</v>
      </c>
      <c r="J1641" t="s">
        <v>32</v>
      </c>
      <c r="K1641" t="s">
        <v>37</v>
      </c>
      <c r="L1641">
        <v>1</v>
      </c>
      <c r="M1641">
        <v>729</v>
      </c>
      <c r="N1641" t="s">
        <v>24</v>
      </c>
      <c r="O1641" t="s">
        <v>75</v>
      </c>
      <c r="P1641" t="s">
        <v>76</v>
      </c>
      <c r="Q1641" t="s">
        <v>27</v>
      </c>
      <c r="R1641" t="s">
        <v>28</v>
      </c>
    </row>
    <row r="1642" spans="1:18">
      <c r="A1642">
        <v>1641</v>
      </c>
      <c r="B1642" t="s">
        <v>2197</v>
      </c>
      <c r="C1642" t="s">
        <v>51</v>
      </c>
      <c r="D1642">
        <v>40</v>
      </c>
      <c r="E1642" t="str">
        <f t="shared" si="51"/>
        <v>adult</v>
      </c>
      <c r="F1642" s="3">
        <v>44869</v>
      </c>
      <c r="G1642" s="3" t="str">
        <f t="shared" si="50"/>
        <v>Nov</v>
      </c>
      <c r="H1642" t="s">
        <v>20</v>
      </c>
      <c r="I1642" t="s">
        <v>41</v>
      </c>
      <c r="J1642" t="s">
        <v>32</v>
      </c>
      <c r="K1642" t="s">
        <v>58</v>
      </c>
      <c r="L1642">
        <v>1</v>
      </c>
      <c r="M1642">
        <v>788</v>
      </c>
      <c r="N1642" t="s">
        <v>24</v>
      </c>
      <c r="O1642" t="s">
        <v>43</v>
      </c>
      <c r="P1642" t="s">
        <v>379</v>
      </c>
      <c r="Q1642" t="s">
        <v>27</v>
      </c>
      <c r="R1642" t="s">
        <v>28</v>
      </c>
    </row>
    <row r="1643" spans="1:18">
      <c r="A1643">
        <v>1642</v>
      </c>
      <c r="B1643" t="s">
        <v>2198</v>
      </c>
      <c r="C1643" t="s">
        <v>51</v>
      </c>
      <c r="D1643">
        <v>21</v>
      </c>
      <c r="E1643" t="str">
        <f t="shared" si="51"/>
        <v>Teenager</v>
      </c>
      <c r="F1643" s="3">
        <v>44869</v>
      </c>
      <c r="G1643" s="3" t="str">
        <f t="shared" si="50"/>
        <v>Nov</v>
      </c>
      <c r="H1643" t="s">
        <v>20</v>
      </c>
      <c r="I1643" t="s">
        <v>47</v>
      </c>
      <c r="J1643" t="s">
        <v>48</v>
      </c>
      <c r="K1643" t="s">
        <v>23</v>
      </c>
      <c r="L1643">
        <v>1</v>
      </c>
      <c r="M1643">
        <v>735</v>
      </c>
      <c r="N1643" t="s">
        <v>24</v>
      </c>
      <c r="O1643" t="s">
        <v>90</v>
      </c>
      <c r="P1643" t="s">
        <v>198</v>
      </c>
      <c r="Q1643" t="s">
        <v>27</v>
      </c>
      <c r="R1643" t="s">
        <v>28</v>
      </c>
    </row>
    <row r="1644" spans="1:18">
      <c r="A1644">
        <v>1643</v>
      </c>
      <c r="B1644" t="s">
        <v>2199</v>
      </c>
      <c r="C1644" t="s">
        <v>30</v>
      </c>
      <c r="D1644">
        <v>19</v>
      </c>
      <c r="E1644" t="str">
        <f t="shared" si="51"/>
        <v>Teenager</v>
      </c>
      <c r="F1644" s="3">
        <v>44869</v>
      </c>
      <c r="G1644" s="3" t="str">
        <f t="shared" si="50"/>
        <v>Nov</v>
      </c>
      <c r="H1644" t="s">
        <v>20</v>
      </c>
      <c r="I1644" t="s">
        <v>41</v>
      </c>
      <c r="J1644" t="s">
        <v>22</v>
      </c>
      <c r="K1644" t="s">
        <v>23</v>
      </c>
      <c r="L1644">
        <v>1</v>
      </c>
      <c r="M1644">
        <v>544</v>
      </c>
      <c r="N1644" t="s">
        <v>24</v>
      </c>
      <c r="O1644" t="s">
        <v>90</v>
      </c>
      <c r="P1644" t="s">
        <v>91</v>
      </c>
      <c r="Q1644" t="s">
        <v>27</v>
      </c>
      <c r="R1644" t="s">
        <v>28</v>
      </c>
    </row>
    <row r="1645" spans="1:18">
      <c r="A1645">
        <v>1644</v>
      </c>
      <c r="B1645" t="s">
        <v>2200</v>
      </c>
      <c r="C1645" t="s">
        <v>30</v>
      </c>
      <c r="D1645">
        <v>41</v>
      </c>
      <c r="E1645" t="str">
        <f t="shared" si="51"/>
        <v>adult</v>
      </c>
      <c r="F1645" s="3">
        <v>44869</v>
      </c>
      <c r="G1645" s="3" t="str">
        <f t="shared" si="50"/>
        <v>Nov</v>
      </c>
      <c r="H1645" t="s">
        <v>20</v>
      </c>
      <c r="I1645" t="s">
        <v>41</v>
      </c>
      <c r="J1645" t="s">
        <v>32</v>
      </c>
      <c r="K1645" t="s">
        <v>89</v>
      </c>
      <c r="L1645">
        <v>1</v>
      </c>
      <c r="M1645">
        <v>635</v>
      </c>
      <c r="N1645" t="s">
        <v>24</v>
      </c>
      <c r="O1645" t="s">
        <v>62</v>
      </c>
      <c r="P1645" t="s">
        <v>2201</v>
      </c>
      <c r="Q1645" t="s">
        <v>27</v>
      </c>
      <c r="R1645" t="s">
        <v>28</v>
      </c>
    </row>
    <row r="1646" spans="1:18">
      <c r="A1646">
        <v>1645</v>
      </c>
      <c r="B1646" t="s">
        <v>2202</v>
      </c>
      <c r="C1646" t="s">
        <v>30</v>
      </c>
      <c r="D1646">
        <v>38</v>
      </c>
      <c r="E1646" t="str">
        <f t="shared" si="51"/>
        <v>adult</v>
      </c>
      <c r="F1646" s="3">
        <v>44869</v>
      </c>
      <c r="G1646" s="3" t="str">
        <f t="shared" si="50"/>
        <v>Nov</v>
      </c>
      <c r="H1646" t="s">
        <v>20</v>
      </c>
      <c r="I1646" t="s">
        <v>41</v>
      </c>
      <c r="J1646" t="s">
        <v>32</v>
      </c>
      <c r="K1646" t="s">
        <v>23</v>
      </c>
      <c r="L1646">
        <v>1</v>
      </c>
      <c r="M1646">
        <v>688</v>
      </c>
      <c r="N1646" t="s">
        <v>24</v>
      </c>
      <c r="O1646" t="s">
        <v>386</v>
      </c>
      <c r="P1646" t="s">
        <v>2203</v>
      </c>
      <c r="Q1646" t="s">
        <v>27</v>
      </c>
      <c r="R1646" t="s">
        <v>28</v>
      </c>
    </row>
    <row r="1647" spans="1:18">
      <c r="A1647">
        <v>1646</v>
      </c>
      <c r="B1647" t="s">
        <v>2204</v>
      </c>
      <c r="C1647" t="s">
        <v>30</v>
      </c>
      <c r="D1647">
        <v>39</v>
      </c>
      <c r="E1647" t="str">
        <f t="shared" si="51"/>
        <v>adult</v>
      </c>
      <c r="F1647" s="3">
        <v>44869</v>
      </c>
      <c r="G1647" s="3" t="str">
        <f t="shared" si="50"/>
        <v>Nov</v>
      </c>
      <c r="H1647" t="s">
        <v>20</v>
      </c>
      <c r="I1647" t="s">
        <v>41</v>
      </c>
      <c r="J1647" t="s">
        <v>22</v>
      </c>
      <c r="K1647" t="s">
        <v>33</v>
      </c>
      <c r="L1647">
        <v>1</v>
      </c>
      <c r="M1647">
        <v>499</v>
      </c>
      <c r="N1647" t="s">
        <v>24</v>
      </c>
      <c r="O1647" t="s">
        <v>90</v>
      </c>
      <c r="P1647" t="s">
        <v>478</v>
      </c>
      <c r="Q1647" t="s">
        <v>27</v>
      </c>
      <c r="R1647" t="s">
        <v>28</v>
      </c>
    </row>
    <row r="1648" spans="1:18">
      <c r="A1648">
        <v>1647</v>
      </c>
      <c r="B1648" t="s">
        <v>2205</v>
      </c>
      <c r="C1648" t="s">
        <v>30</v>
      </c>
      <c r="D1648">
        <v>31</v>
      </c>
      <c r="E1648" t="str">
        <f t="shared" si="51"/>
        <v>young adult</v>
      </c>
      <c r="F1648" s="3">
        <v>44869</v>
      </c>
      <c r="G1648" s="3" t="str">
        <f t="shared" si="50"/>
        <v>Nov</v>
      </c>
      <c r="H1648" t="s">
        <v>20</v>
      </c>
      <c r="I1648" t="s">
        <v>41</v>
      </c>
      <c r="J1648" t="s">
        <v>22</v>
      </c>
      <c r="K1648" t="s">
        <v>58</v>
      </c>
      <c r="L1648">
        <v>1</v>
      </c>
      <c r="M1648">
        <v>495</v>
      </c>
      <c r="N1648" t="s">
        <v>24</v>
      </c>
      <c r="O1648" t="s">
        <v>105</v>
      </c>
      <c r="P1648" t="s">
        <v>392</v>
      </c>
      <c r="Q1648" t="s">
        <v>27</v>
      </c>
      <c r="R1648" t="s">
        <v>28</v>
      </c>
    </row>
    <row r="1649" spans="1:18">
      <c r="A1649">
        <v>1648</v>
      </c>
      <c r="B1649" t="s">
        <v>2206</v>
      </c>
      <c r="C1649" t="s">
        <v>30</v>
      </c>
      <c r="D1649">
        <v>63</v>
      </c>
      <c r="E1649" t="str">
        <f t="shared" si="51"/>
        <v>adult</v>
      </c>
      <c r="F1649" s="3">
        <v>44869</v>
      </c>
      <c r="G1649" s="3" t="str">
        <f t="shared" si="50"/>
        <v>Nov</v>
      </c>
      <c r="H1649" t="s">
        <v>20</v>
      </c>
      <c r="I1649" t="s">
        <v>31</v>
      </c>
      <c r="J1649" t="s">
        <v>22</v>
      </c>
      <c r="K1649" t="s">
        <v>23</v>
      </c>
      <c r="L1649">
        <v>1</v>
      </c>
      <c r="M1649">
        <v>484</v>
      </c>
      <c r="N1649" t="s">
        <v>24</v>
      </c>
      <c r="O1649" t="s">
        <v>67</v>
      </c>
      <c r="P1649" t="s">
        <v>68</v>
      </c>
      <c r="Q1649" t="s">
        <v>27</v>
      </c>
      <c r="R1649" t="s">
        <v>28</v>
      </c>
    </row>
    <row r="1650" spans="1:18">
      <c r="A1650">
        <v>1649</v>
      </c>
      <c r="B1650" t="s">
        <v>2206</v>
      </c>
      <c r="C1650" t="s">
        <v>30</v>
      </c>
      <c r="D1650">
        <v>27</v>
      </c>
      <c r="E1650" t="str">
        <f t="shared" si="51"/>
        <v>young adult</v>
      </c>
      <c r="F1650" s="3">
        <v>44869</v>
      </c>
      <c r="G1650" s="3" t="str">
        <f t="shared" si="50"/>
        <v>Nov</v>
      </c>
      <c r="H1650" t="s">
        <v>20</v>
      </c>
      <c r="I1650" t="s">
        <v>41</v>
      </c>
      <c r="J1650" t="s">
        <v>22</v>
      </c>
      <c r="K1650" t="s">
        <v>89</v>
      </c>
      <c r="L1650">
        <v>1</v>
      </c>
      <c r="M1650">
        <v>655</v>
      </c>
      <c r="N1650" t="s">
        <v>24</v>
      </c>
      <c r="O1650" t="s">
        <v>25</v>
      </c>
      <c r="P1650" t="s">
        <v>1992</v>
      </c>
      <c r="Q1650" t="s">
        <v>27</v>
      </c>
      <c r="R1650" t="s">
        <v>28</v>
      </c>
    </row>
    <row r="1651" spans="1:18">
      <c r="A1651">
        <v>1650</v>
      </c>
      <c r="B1651" t="s">
        <v>2207</v>
      </c>
      <c r="C1651" t="s">
        <v>30</v>
      </c>
      <c r="D1651">
        <v>33</v>
      </c>
      <c r="E1651" t="str">
        <f t="shared" si="51"/>
        <v>adult</v>
      </c>
      <c r="F1651" s="3">
        <v>44869</v>
      </c>
      <c r="G1651" s="3" t="str">
        <f t="shared" si="50"/>
        <v>Nov</v>
      </c>
      <c r="H1651" t="s">
        <v>168</v>
      </c>
      <c r="I1651" t="s">
        <v>41</v>
      </c>
      <c r="J1651" t="s">
        <v>22</v>
      </c>
      <c r="K1651" t="s">
        <v>42</v>
      </c>
      <c r="L1651">
        <v>1</v>
      </c>
      <c r="M1651">
        <v>499</v>
      </c>
      <c r="N1651" t="s">
        <v>24</v>
      </c>
      <c r="O1651" t="s">
        <v>62</v>
      </c>
      <c r="P1651" t="s">
        <v>2208</v>
      </c>
      <c r="Q1651" t="s">
        <v>27</v>
      </c>
      <c r="R1651" t="s">
        <v>28</v>
      </c>
    </row>
    <row r="1652" spans="1:18">
      <c r="A1652">
        <v>1651</v>
      </c>
      <c r="B1652" t="s">
        <v>2209</v>
      </c>
      <c r="C1652" t="s">
        <v>30</v>
      </c>
      <c r="D1652">
        <v>56</v>
      </c>
      <c r="E1652" t="str">
        <f t="shared" si="51"/>
        <v>adult</v>
      </c>
      <c r="F1652" s="3">
        <v>44869</v>
      </c>
      <c r="G1652" s="3" t="str">
        <f t="shared" si="50"/>
        <v>Nov</v>
      </c>
      <c r="H1652" t="s">
        <v>20</v>
      </c>
      <c r="I1652" t="s">
        <v>21</v>
      </c>
      <c r="J1652" t="s">
        <v>22</v>
      </c>
      <c r="K1652" t="s">
        <v>89</v>
      </c>
      <c r="L1652">
        <v>1</v>
      </c>
      <c r="M1652">
        <v>459</v>
      </c>
      <c r="N1652" t="s">
        <v>24</v>
      </c>
      <c r="O1652" t="s">
        <v>49</v>
      </c>
      <c r="P1652" t="s">
        <v>638</v>
      </c>
      <c r="Q1652" t="s">
        <v>27</v>
      </c>
      <c r="R1652" t="s">
        <v>28</v>
      </c>
    </row>
    <row r="1653" spans="1:18">
      <c r="A1653">
        <v>1652</v>
      </c>
      <c r="B1653" t="s">
        <v>2210</v>
      </c>
      <c r="C1653" t="s">
        <v>30</v>
      </c>
      <c r="D1653">
        <v>35</v>
      </c>
      <c r="E1653" t="str">
        <f t="shared" si="51"/>
        <v>adult</v>
      </c>
      <c r="F1653" s="3">
        <v>44869</v>
      </c>
      <c r="G1653" s="3" t="str">
        <f t="shared" si="50"/>
        <v>Nov</v>
      </c>
      <c r="H1653" t="s">
        <v>20</v>
      </c>
      <c r="I1653" t="s">
        <v>31</v>
      </c>
      <c r="J1653" t="s">
        <v>32</v>
      </c>
      <c r="K1653" t="s">
        <v>81</v>
      </c>
      <c r="L1653">
        <v>1</v>
      </c>
      <c r="M1653">
        <v>539</v>
      </c>
      <c r="N1653" t="s">
        <v>24</v>
      </c>
      <c r="O1653" t="s">
        <v>105</v>
      </c>
      <c r="P1653" t="s">
        <v>2211</v>
      </c>
      <c r="Q1653" t="s">
        <v>27</v>
      </c>
      <c r="R1653" t="s">
        <v>28</v>
      </c>
    </row>
    <row r="1654" spans="1:18">
      <c r="A1654">
        <v>1653</v>
      </c>
      <c r="B1654" t="s">
        <v>2212</v>
      </c>
      <c r="C1654" t="s">
        <v>51</v>
      </c>
      <c r="D1654">
        <v>31</v>
      </c>
      <c r="E1654" t="str">
        <f t="shared" si="51"/>
        <v>young adult</v>
      </c>
      <c r="F1654" s="3">
        <v>44869</v>
      </c>
      <c r="G1654" s="3" t="str">
        <f t="shared" si="50"/>
        <v>Nov</v>
      </c>
      <c r="H1654" t="s">
        <v>20</v>
      </c>
      <c r="I1654" t="s">
        <v>56</v>
      </c>
      <c r="J1654" t="s">
        <v>32</v>
      </c>
      <c r="K1654" t="s">
        <v>33</v>
      </c>
      <c r="L1654">
        <v>1</v>
      </c>
      <c r="M1654">
        <v>1126</v>
      </c>
      <c r="N1654" t="s">
        <v>24</v>
      </c>
      <c r="O1654" t="s">
        <v>75</v>
      </c>
      <c r="P1654" t="s">
        <v>76</v>
      </c>
      <c r="Q1654" t="s">
        <v>27</v>
      </c>
      <c r="R1654" t="s">
        <v>28</v>
      </c>
    </row>
    <row r="1655" spans="1:18">
      <c r="A1655">
        <v>1654</v>
      </c>
      <c r="B1655" t="s">
        <v>2212</v>
      </c>
      <c r="C1655" t="s">
        <v>30</v>
      </c>
      <c r="D1655">
        <v>48</v>
      </c>
      <c r="E1655" t="str">
        <f t="shared" si="51"/>
        <v>adult</v>
      </c>
      <c r="F1655" s="3">
        <v>44869</v>
      </c>
      <c r="G1655" s="3" t="str">
        <f t="shared" si="50"/>
        <v>Nov</v>
      </c>
      <c r="H1655" t="s">
        <v>20</v>
      </c>
      <c r="I1655" t="s">
        <v>52</v>
      </c>
      <c r="J1655" t="s">
        <v>22</v>
      </c>
      <c r="K1655" t="s">
        <v>33</v>
      </c>
      <c r="L1655">
        <v>1</v>
      </c>
      <c r="M1655">
        <v>1369</v>
      </c>
      <c r="N1655" t="s">
        <v>24</v>
      </c>
      <c r="O1655" t="s">
        <v>71</v>
      </c>
      <c r="P1655" t="s">
        <v>72</v>
      </c>
      <c r="Q1655" t="s">
        <v>27</v>
      </c>
      <c r="R1655" t="s">
        <v>28</v>
      </c>
    </row>
    <row r="1656" spans="1:18">
      <c r="A1656">
        <v>1655</v>
      </c>
      <c r="B1656" t="s">
        <v>2213</v>
      </c>
      <c r="C1656" t="s">
        <v>30</v>
      </c>
      <c r="D1656">
        <v>75</v>
      </c>
      <c r="E1656" t="str">
        <f t="shared" si="51"/>
        <v>adult</v>
      </c>
      <c r="F1656" s="3">
        <v>44869</v>
      </c>
      <c r="G1656" s="3" t="str">
        <f t="shared" si="50"/>
        <v>Nov</v>
      </c>
      <c r="H1656" t="s">
        <v>20</v>
      </c>
      <c r="I1656" t="s">
        <v>21</v>
      </c>
      <c r="J1656" t="s">
        <v>32</v>
      </c>
      <c r="K1656" t="s">
        <v>89</v>
      </c>
      <c r="L1656">
        <v>1</v>
      </c>
      <c r="M1656">
        <v>1174</v>
      </c>
      <c r="N1656" t="s">
        <v>24</v>
      </c>
      <c r="O1656" t="s">
        <v>2214</v>
      </c>
      <c r="P1656" t="s">
        <v>2215</v>
      </c>
      <c r="Q1656" t="s">
        <v>27</v>
      </c>
      <c r="R1656" t="s">
        <v>28</v>
      </c>
    </row>
    <row r="1657" spans="1:18">
      <c r="A1657">
        <v>1656</v>
      </c>
      <c r="B1657" t="s">
        <v>2216</v>
      </c>
      <c r="C1657" t="s">
        <v>51</v>
      </c>
      <c r="D1657">
        <v>45</v>
      </c>
      <c r="E1657" t="str">
        <f t="shared" si="51"/>
        <v>adult</v>
      </c>
      <c r="F1657" s="3">
        <v>44869</v>
      </c>
      <c r="G1657" s="3" t="str">
        <f t="shared" si="50"/>
        <v>Nov</v>
      </c>
      <c r="H1657" t="s">
        <v>20</v>
      </c>
      <c r="I1657" t="s">
        <v>74</v>
      </c>
      <c r="J1657" t="s">
        <v>32</v>
      </c>
      <c r="K1657" t="s">
        <v>81</v>
      </c>
      <c r="L1657">
        <v>1</v>
      </c>
      <c r="M1657">
        <v>759</v>
      </c>
      <c r="N1657" t="s">
        <v>24</v>
      </c>
      <c r="O1657" t="s">
        <v>179</v>
      </c>
      <c r="P1657" t="s">
        <v>180</v>
      </c>
      <c r="Q1657" t="s">
        <v>27</v>
      </c>
      <c r="R1657" t="s">
        <v>28</v>
      </c>
    </row>
    <row r="1658" spans="1:18">
      <c r="A1658">
        <v>1657</v>
      </c>
      <c r="B1658" t="s">
        <v>2217</v>
      </c>
      <c r="C1658" t="s">
        <v>30</v>
      </c>
      <c r="D1658">
        <v>36</v>
      </c>
      <c r="E1658" t="str">
        <f t="shared" si="51"/>
        <v>adult</v>
      </c>
      <c r="F1658" s="3">
        <v>44869</v>
      </c>
      <c r="G1658" s="3" t="str">
        <f t="shared" si="50"/>
        <v>Nov</v>
      </c>
      <c r="H1658" t="s">
        <v>168</v>
      </c>
      <c r="I1658" t="s">
        <v>21</v>
      </c>
      <c r="J1658" t="s">
        <v>22</v>
      </c>
      <c r="K1658" t="s">
        <v>42</v>
      </c>
      <c r="L1658">
        <v>1</v>
      </c>
      <c r="M1658">
        <v>333</v>
      </c>
      <c r="N1658" t="s">
        <v>24</v>
      </c>
      <c r="O1658" t="s">
        <v>62</v>
      </c>
      <c r="P1658" t="s">
        <v>2218</v>
      </c>
      <c r="Q1658" t="s">
        <v>27</v>
      </c>
      <c r="R1658" t="s">
        <v>28</v>
      </c>
    </row>
    <row r="1659" spans="1:18">
      <c r="A1659">
        <v>1658</v>
      </c>
      <c r="B1659" t="s">
        <v>2219</v>
      </c>
      <c r="C1659" t="s">
        <v>30</v>
      </c>
      <c r="D1659">
        <v>19</v>
      </c>
      <c r="E1659" t="str">
        <f t="shared" si="51"/>
        <v>Teenager</v>
      </c>
      <c r="F1659" s="3">
        <v>44869</v>
      </c>
      <c r="G1659" s="3" t="str">
        <f t="shared" si="50"/>
        <v>Nov</v>
      </c>
      <c r="H1659" t="s">
        <v>20</v>
      </c>
      <c r="I1659" t="s">
        <v>21</v>
      </c>
      <c r="J1659" t="s">
        <v>32</v>
      </c>
      <c r="K1659" t="s">
        <v>33</v>
      </c>
      <c r="L1659">
        <v>1</v>
      </c>
      <c r="M1659">
        <v>775</v>
      </c>
      <c r="N1659" t="s">
        <v>24</v>
      </c>
      <c r="O1659" t="s">
        <v>49</v>
      </c>
      <c r="P1659" t="s">
        <v>1044</v>
      </c>
      <c r="Q1659" t="s">
        <v>27</v>
      </c>
      <c r="R1659" t="s">
        <v>28</v>
      </c>
    </row>
    <row r="1660" spans="1:18">
      <c r="A1660">
        <v>1659</v>
      </c>
      <c r="B1660" t="s">
        <v>2220</v>
      </c>
      <c r="C1660" t="s">
        <v>51</v>
      </c>
      <c r="D1660">
        <v>19</v>
      </c>
      <c r="E1660" t="str">
        <f t="shared" si="51"/>
        <v>Teenager</v>
      </c>
      <c r="F1660" s="3">
        <v>44869</v>
      </c>
      <c r="G1660" s="3" t="str">
        <f t="shared" si="50"/>
        <v>Nov</v>
      </c>
      <c r="H1660" t="s">
        <v>20</v>
      </c>
      <c r="I1660" t="s">
        <v>21</v>
      </c>
      <c r="J1660" t="s">
        <v>32</v>
      </c>
      <c r="K1660" t="s">
        <v>42</v>
      </c>
      <c r="L1660">
        <v>1</v>
      </c>
      <c r="M1660">
        <v>666</v>
      </c>
      <c r="N1660" t="s">
        <v>24</v>
      </c>
      <c r="O1660" t="s">
        <v>49</v>
      </c>
      <c r="P1660" t="s">
        <v>85</v>
      </c>
      <c r="Q1660" t="s">
        <v>27</v>
      </c>
      <c r="R1660" t="s">
        <v>28</v>
      </c>
    </row>
    <row r="1661" spans="1:18">
      <c r="A1661">
        <v>1660</v>
      </c>
      <c r="B1661" t="s">
        <v>2221</v>
      </c>
      <c r="C1661" t="s">
        <v>30</v>
      </c>
      <c r="D1661">
        <v>42</v>
      </c>
      <c r="E1661" t="str">
        <f t="shared" si="51"/>
        <v>adult</v>
      </c>
      <c r="F1661" s="3">
        <v>44869</v>
      </c>
      <c r="G1661" s="3" t="str">
        <f t="shared" si="50"/>
        <v>Nov</v>
      </c>
      <c r="H1661" t="s">
        <v>20</v>
      </c>
      <c r="I1661" t="s">
        <v>21</v>
      </c>
      <c r="J1661" t="s">
        <v>22</v>
      </c>
      <c r="K1661" t="s">
        <v>23</v>
      </c>
      <c r="L1661">
        <v>1</v>
      </c>
      <c r="M1661">
        <v>579</v>
      </c>
      <c r="N1661" t="s">
        <v>24</v>
      </c>
      <c r="O1661" t="s">
        <v>126</v>
      </c>
      <c r="P1661" t="s">
        <v>126</v>
      </c>
      <c r="Q1661" t="s">
        <v>27</v>
      </c>
      <c r="R1661" t="s">
        <v>28</v>
      </c>
    </row>
    <row r="1662" spans="1:18">
      <c r="A1662">
        <v>1661</v>
      </c>
      <c r="B1662" t="s">
        <v>2222</v>
      </c>
      <c r="C1662" t="s">
        <v>51</v>
      </c>
      <c r="D1662">
        <v>20</v>
      </c>
      <c r="E1662" t="str">
        <f t="shared" si="51"/>
        <v>Teenager</v>
      </c>
      <c r="F1662" s="3">
        <v>44869</v>
      </c>
      <c r="G1662" s="3" t="str">
        <f t="shared" si="50"/>
        <v>Nov</v>
      </c>
      <c r="H1662" t="s">
        <v>20</v>
      </c>
      <c r="I1662" t="s">
        <v>41</v>
      </c>
      <c r="J1662" t="s">
        <v>32</v>
      </c>
      <c r="K1662" t="s">
        <v>33</v>
      </c>
      <c r="L1662">
        <v>1</v>
      </c>
      <c r="M1662">
        <v>1186</v>
      </c>
      <c r="N1662" t="s">
        <v>24</v>
      </c>
      <c r="O1662" t="s">
        <v>437</v>
      </c>
      <c r="P1662" t="s">
        <v>438</v>
      </c>
      <c r="Q1662" t="s">
        <v>27</v>
      </c>
      <c r="R1662" t="s">
        <v>28</v>
      </c>
    </row>
    <row r="1663" spans="1:18">
      <c r="A1663">
        <v>1662</v>
      </c>
      <c r="B1663" t="s">
        <v>2223</v>
      </c>
      <c r="C1663" t="s">
        <v>30</v>
      </c>
      <c r="D1663">
        <v>47</v>
      </c>
      <c r="E1663" t="str">
        <f t="shared" si="51"/>
        <v>adult</v>
      </c>
      <c r="F1663" s="3">
        <v>44869</v>
      </c>
      <c r="G1663" s="3" t="str">
        <f t="shared" si="50"/>
        <v>Nov</v>
      </c>
      <c r="H1663" t="s">
        <v>20</v>
      </c>
      <c r="I1663" t="s">
        <v>21</v>
      </c>
      <c r="J1663" t="s">
        <v>22</v>
      </c>
      <c r="K1663" t="s">
        <v>58</v>
      </c>
      <c r="L1663">
        <v>1</v>
      </c>
      <c r="M1663">
        <v>487</v>
      </c>
      <c r="N1663" t="s">
        <v>24</v>
      </c>
      <c r="O1663" t="s">
        <v>62</v>
      </c>
      <c r="P1663" t="s">
        <v>2224</v>
      </c>
      <c r="Q1663" t="s">
        <v>27</v>
      </c>
      <c r="R1663" t="s">
        <v>28</v>
      </c>
    </row>
    <row r="1664" spans="1:18">
      <c r="A1664">
        <v>1663</v>
      </c>
      <c r="B1664" t="s">
        <v>2225</v>
      </c>
      <c r="C1664" t="s">
        <v>30</v>
      </c>
      <c r="D1664">
        <v>41</v>
      </c>
      <c r="E1664" t="str">
        <f t="shared" si="51"/>
        <v>adult</v>
      </c>
      <c r="F1664" s="3">
        <v>44869</v>
      </c>
      <c r="G1664" s="3" t="str">
        <f t="shared" si="50"/>
        <v>Nov</v>
      </c>
      <c r="H1664" t="s">
        <v>20</v>
      </c>
      <c r="I1664" t="s">
        <v>41</v>
      </c>
      <c r="J1664" t="s">
        <v>64</v>
      </c>
      <c r="K1664" t="s">
        <v>23</v>
      </c>
      <c r="L1664">
        <v>1</v>
      </c>
      <c r="M1664">
        <v>399</v>
      </c>
      <c r="N1664" t="s">
        <v>24</v>
      </c>
      <c r="O1664" t="s">
        <v>115</v>
      </c>
      <c r="P1664" t="s">
        <v>122</v>
      </c>
      <c r="Q1664" t="s">
        <v>27</v>
      </c>
      <c r="R1664" t="s">
        <v>28</v>
      </c>
    </row>
    <row r="1665" spans="1:18">
      <c r="A1665">
        <v>1664</v>
      </c>
      <c r="B1665" t="s">
        <v>2226</v>
      </c>
      <c r="C1665" t="s">
        <v>30</v>
      </c>
      <c r="D1665">
        <v>30</v>
      </c>
      <c r="E1665" t="str">
        <f t="shared" si="51"/>
        <v>young adult</v>
      </c>
      <c r="F1665" s="3">
        <v>44869</v>
      </c>
      <c r="G1665" s="3" t="str">
        <f t="shared" si="50"/>
        <v>Nov</v>
      </c>
      <c r="H1665" t="s">
        <v>20</v>
      </c>
      <c r="I1665" t="s">
        <v>47</v>
      </c>
      <c r="J1665" t="s">
        <v>22</v>
      </c>
      <c r="K1665" t="s">
        <v>81</v>
      </c>
      <c r="L1665">
        <v>1</v>
      </c>
      <c r="M1665">
        <v>435</v>
      </c>
      <c r="N1665" t="s">
        <v>24</v>
      </c>
      <c r="O1665" t="s">
        <v>2227</v>
      </c>
      <c r="P1665" t="s">
        <v>2228</v>
      </c>
      <c r="Q1665" t="s">
        <v>27</v>
      </c>
      <c r="R1665" t="s">
        <v>28</v>
      </c>
    </row>
    <row r="1666" spans="1:18">
      <c r="A1666">
        <v>1665</v>
      </c>
      <c r="B1666" t="s">
        <v>2229</v>
      </c>
      <c r="C1666" t="s">
        <v>30</v>
      </c>
      <c r="D1666">
        <v>54</v>
      </c>
      <c r="E1666" t="str">
        <f t="shared" si="51"/>
        <v>adult</v>
      </c>
      <c r="F1666" s="3">
        <v>44869</v>
      </c>
      <c r="G1666" s="3" t="str">
        <f t="shared" si="50"/>
        <v>Nov</v>
      </c>
      <c r="H1666" t="s">
        <v>20</v>
      </c>
      <c r="I1666" t="s">
        <v>41</v>
      </c>
      <c r="J1666" t="s">
        <v>22</v>
      </c>
      <c r="K1666" t="s">
        <v>33</v>
      </c>
      <c r="L1666">
        <v>1</v>
      </c>
      <c r="M1666">
        <v>399</v>
      </c>
      <c r="N1666" t="s">
        <v>24</v>
      </c>
      <c r="O1666" t="s">
        <v>25</v>
      </c>
      <c r="P1666" t="s">
        <v>1091</v>
      </c>
      <c r="Q1666" t="s">
        <v>27</v>
      </c>
      <c r="R1666" t="s">
        <v>28</v>
      </c>
    </row>
    <row r="1667" spans="1:18">
      <c r="A1667">
        <v>1666</v>
      </c>
      <c r="B1667" t="s">
        <v>2230</v>
      </c>
      <c r="C1667" t="s">
        <v>30</v>
      </c>
      <c r="D1667">
        <v>38</v>
      </c>
      <c r="E1667" t="str">
        <f t="shared" si="51"/>
        <v>adult</v>
      </c>
      <c r="F1667" s="3">
        <v>44869</v>
      </c>
      <c r="G1667" s="3" t="str">
        <f t="shared" ref="G1667:G1730" si="52">TEXT(F1667,"mmm")</f>
        <v>Nov</v>
      </c>
      <c r="H1667" t="s">
        <v>20</v>
      </c>
      <c r="I1667" t="s">
        <v>21</v>
      </c>
      <c r="J1667" t="s">
        <v>32</v>
      </c>
      <c r="K1667" t="s">
        <v>81</v>
      </c>
      <c r="L1667">
        <v>1</v>
      </c>
      <c r="M1667">
        <v>446</v>
      </c>
      <c r="N1667" t="s">
        <v>24</v>
      </c>
      <c r="O1667" t="s">
        <v>60</v>
      </c>
      <c r="P1667" t="s">
        <v>1117</v>
      </c>
      <c r="Q1667" t="s">
        <v>27</v>
      </c>
      <c r="R1667" t="s">
        <v>28</v>
      </c>
    </row>
    <row r="1668" spans="1:18">
      <c r="A1668">
        <v>1667</v>
      </c>
      <c r="B1668" t="s">
        <v>2231</v>
      </c>
      <c r="C1668" t="s">
        <v>30</v>
      </c>
      <c r="D1668">
        <v>38</v>
      </c>
      <c r="E1668" t="str">
        <f t="shared" si="51"/>
        <v>adult</v>
      </c>
      <c r="F1668" s="3">
        <v>44869</v>
      </c>
      <c r="G1668" s="3" t="str">
        <f t="shared" si="52"/>
        <v>Nov</v>
      </c>
      <c r="H1668" t="s">
        <v>20</v>
      </c>
      <c r="I1668" t="s">
        <v>21</v>
      </c>
      <c r="J1668" t="s">
        <v>22</v>
      </c>
      <c r="K1668" t="s">
        <v>89</v>
      </c>
      <c r="L1668">
        <v>1</v>
      </c>
      <c r="M1668">
        <v>449</v>
      </c>
      <c r="N1668" t="s">
        <v>24</v>
      </c>
      <c r="O1668" t="s">
        <v>49</v>
      </c>
      <c r="P1668" t="s">
        <v>130</v>
      </c>
      <c r="Q1668" t="s">
        <v>27</v>
      </c>
      <c r="R1668" t="s">
        <v>28</v>
      </c>
    </row>
    <row r="1669" spans="1:18">
      <c r="A1669">
        <v>1668</v>
      </c>
      <c r="B1669" t="s">
        <v>2232</v>
      </c>
      <c r="C1669" t="s">
        <v>30</v>
      </c>
      <c r="D1669">
        <v>37</v>
      </c>
      <c r="E1669" t="str">
        <f t="shared" si="51"/>
        <v>adult</v>
      </c>
      <c r="F1669" s="3">
        <v>44869</v>
      </c>
      <c r="G1669" s="3" t="str">
        <f t="shared" si="52"/>
        <v>Nov</v>
      </c>
      <c r="H1669" t="s">
        <v>20</v>
      </c>
      <c r="I1669" t="s">
        <v>21</v>
      </c>
      <c r="J1669" t="s">
        <v>22</v>
      </c>
      <c r="K1669" t="s">
        <v>42</v>
      </c>
      <c r="L1669">
        <v>1</v>
      </c>
      <c r="M1669">
        <v>301</v>
      </c>
      <c r="N1669" t="s">
        <v>24</v>
      </c>
      <c r="O1669" t="s">
        <v>34</v>
      </c>
      <c r="P1669" t="s">
        <v>2233</v>
      </c>
      <c r="Q1669" t="s">
        <v>27</v>
      </c>
      <c r="R1669" t="s">
        <v>28</v>
      </c>
    </row>
    <row r="1670" spans="1:18">
      <c r="A1670">
        <v>1669</v>
      </c>
      <c r="B1670" t="s">
        <v>2234</v>
      </c>
      <c r="C1670" t="s">
        <v>30</v>
      </c>
      <c r="D1670">
        <v>20</v>
      </c>
      <c r="E1670" t="str">
        <f t="shared" si="51"/>
        <v>Teenager</v>
      </c>
      <c r="F1670" s="3">
        <v>44869</v>
      </c>
      <c r="G1670" s="3" t="str">
        <f t="shared" si="52"/>
        <v>Nov</v>
      </c>
      <c r="H1670" t="s">
        <v>20</v>
      </c>
      <c r="I1670" t="s">
        <v>41</v>
      </c>
      <c r="J1670" t="s">
        <v>22</v>
      </c>
      <c r="K1670" t="s">
        <v>33</v>
      </c>
      <c r="L1670">
        <v>1</v>
      </c>
      <c r="M1670">
        <v>399</v>
      </c>
      <c r="N1670" t="s">
        <v>24</v>
      </c>
      <c r="O1670" t="s">
        <v>25</v>
      </c>
      <c r="P1670" t="s">
        <v>1848</v>
      </c>
      <c r="Q1670" t="s">
        <v>27</v>
      </c>
      <c r="R1670" t="s">
        <v>28</v>
      </c>
    </row>
    <row r="1671" spans="1:18">
      <c r="A1671">
        <v>1670</v>
      </c>
      <c r="B1671" t="s">
        <v>2235</v>
      </c>
      <c r="C1671" t="s">
        <v>51</v>
      </c>
      <c r="D1671">
        <v>45</v>
      </c>
      <c r="E1671" t="str">
        <f t="shared" si="51"/>
        <v>adult</v>
      </c>
      <c r="F1671" s="3">
        <v>44869</v>
      </c>
      <c r="G1671" s="3" t="str">
        <f t="shared" si="52"/>
        <v>Nov</v>
      </c>
      <c r="H1671" t="s">
        <v>168</v>
      </c>
      <c r="I1671" t="s">
        <v>21</v>
      </c>
      <c r="J1671" t="s">
        <v>341</v>
      </c>
      <c r="K1671" t="s">
        <v>89</v>
      </c>
      <c r="L1671">
        <v>1</v>
      </c>
      <c r="M1671">
        <v>845</v>
      </c>
      <c r="N1671" t="s">
        <v>24</v>
      </c>
      <c r="O1671" t="s">
        <v>34</v>
      </c>
      <c r="P1671" t="s">
        <v>2236</v>
      </c>
      <c r="Q1671" t="s">
        <v>27</v>
      </c>
      <c r="R1671" t="s">
        <v>28</v>
      </c>
    </row>
    <row r="1672" spans="1:18">
      <c r="A1672">
        <v>1671</v>
      </c>
      <c r="B1672" t="s">
        <v>2237</v>
      </c>
      <c r="C1672" t="s">
        <v>30</v>
      </c>
      <c r="D1672">
        <v>41</v>
      </c>
      <c r="E1672" t="str">
        <f t="shared" si="51"/>
        <v>adult</v>
      </c>
      <c r="F1672" s="3">
        <v>44869</v>
      </c>
      <c r="G1672" s="3" t="str">
        <f t="shared" si="52"/>
        <v>Nov</v>
      </c>
      <c r="H1672" t="s">
        <v>204</v>
      </c>
      <c r="I1672" t="s">
        <v>47</v>
      </c>
      <c r="J1672" t="s">
        <v>22</v>
      </c>
      <c r="K1672" t="s">
        <v>23</v>
      </c>
      <c r="L1672">
        <v>1</v>
      </c>
      <c r="M1672">
        <v>292</v>
      </c>
      <c r="N1672" t="s">
        <v>24</v>
      </c>
      <c r="O1672" t="s">
        <v>60</v>
      </c>
      <c r="P1672" t="s">
        <v>2238</v>
      </c>
      <c r="Q1672" t="s">
        <v>27</v>
      </c>
      <c r="R1672" t="s">
        <v>28</v>
      </c>
    </row>
    <row r="1673" spans="1:18">
      <c r="A1673">
        <v>1672</v>
      </c>
      <c r="B1673" t="s">
        <v>2239</v>
      </c>
      <c r="C1673" t="s">
        <v>30</v>
      </c>
      <c r="D1673">
        <v>66</v>
      </c>
      <c r="E1673" t="str">
        <f t="shared" si="51"/>
        <v>adult</v>
      </c>
      <c r="F1673" s="3">
        <v>44869</v>
      </c>
      <c r="G1673" s="3" t="str">
        <f t="shared" si="52"/>
        <v>Nov</v>
      </c>
      <c r="H1673" t="s">
        <v>20</v>
      </c>
      <c r="I1673" t="s">
        <v>47</v>
      </c>
      <c r="J1673" t="s">
        <v>155</v>
      </c>
      <c r="K1673" t="s">
        <v>156</v>
      </c>
      <c r="L1673">
        <v>1</v>
      </c>
      <c r="M1673">
        <v>487</v>
      </c>
      <c r="N1673" t="s">
        <v>24</v>
      </c>
      <c r="O1673" t="s">
        <v>179</v>
      </c>
      <c r="P1673" t="s">
        <v>2240</v>
      </c>
      <c r="Q1673" t="s">
        <v>27</v>
      </c>
      <c r="R1673" t="s">
        <v>28</v>
      </c>
    </row>
    <row r="1674" spans="1:18">
      <c r="A1674">
        <v>1673</v>
      </c>
      <c r="B1674" t="s">
        <v>2241</v>
      </c>
      <c r="C1674" t="s">
        <v>30</v>
      </c>
      <c r="D1674">
        <v>31</v>
      </c>
      <c r="E1674" t="str">
        <f t="shared" si="51"/>
        <v>young adult</v>
      </c>
      <c r="F1674" s="3">
        <v>44869</v>
      </c>
      <c r="G1674" s="3" t="str">
        <f t="shared" si="52"/>
        <v>Nov</v>
      </c>
      <c r="H1674" t="s">
        <v>20</v>
      </c>
      <c r="I1674" t="s">
        <v>47</v>
      </c>
      <c r="J1674" t="s">
        <v>22</v>
      </c>
      <c r="K1674" t="s">
        <v>58</v>
      </c>
      <c r="L1674">
        <v>1</v>
      </c>
      <c r="M1674">
        <v>568</v>
      </c>
      <c r="N1674" t="s">
        <v>24</v>
      </c>
      <c r="O1674" t="s">
        <v>49</v>
      </c>
      <c r="P1674" t="s">
        <v>130</v>
      </c>
      <c r="Q1674" t="s">
        <v>27</v>
      </c>
      <c r="R1674" t="s">
        <v>28</v>
      </c>
    </row>
    <row r="1675" spans="1:18">
      <c r="A1675">
        <v>1674</v>
      </c>
      <c r="B1675" t="s">
        <v>2242</v>
      </c>
      <c r="C1675" t="s">
        <v>30</v>
      </c>
      <c r="D1675">
        <v>36</v>
      </c>
      <c r="E1675" t="str">
        <f t="shared" si="51"/>
        <v>adult</v>
      </c>
      <c r="F1675" s="3">
        <v>44869</v>
      </c>
      <c r="G1675" s="3" t="str">
        <f t="shared" si="52"/>
        <v>Nov</v>
      </c>
      <c r="H1675" t="s">
        <v>204</v>
      </c>
      <c r="I1675" t="s">
        <v>41</v>
      </c>
      <c r="J1675" t="s">
        <v>22</v>
      </c>
      <c r="K1675" t="s">
        <v>33</v>
      </c>
      <c r="L1675">
        <v>1</v>
      </c>
      <c r="M1675">
        <v>688</v>
      </c>
      <c r="N1675" t="s">
        <v>24</v>
      </c>
      <c r="O1675" t="s">
        <v>71</v>
      </c>
      <c r="P1675" t="s">
        <v>2243</v>
      </c>
      <c r="Q1675" t="s">
        <v>27</v>
      </c>
      <c r="R1675" t="s">
        <v>28</v>
      </c>
    </row>
    <row r="1676" spans="1:18">
      <c r="A1676">
        <v>1675</v>
      </c>
      <c r="B1676" t="s">
        <v>2244</v>
      </c>
      <c r="C1676" t="s">
        <v>51</v>
      </c>
      <c r="D1676">
        <v>67</v>
      </c>
      <c r="E1676" t="str">
        <f t="shared" si="51"/>
        <v>adult</v>
      </c>
      <c r="F1676" s="3">
        <v>44869</v>
      </c>
      <c r="G1676" s="3" t="str">
        <f t="shared" si="52"/>
        <v>Nov</v>
      </c>
      <c r="H1676" t="s">
        <v>20</v>
      </c>
      <c r="I1676" t="s">
        <v>41</v>
      </c>
      <c r="J1676" t="s">
        <v>32</v>
      </c>
      <c r="K1676" t="s">
        <v>23</v>
      </c>
      <c r="L1676">
        <v>1</v>
      </c>
      <c r="M1676">
        <v>835</v>
      </c>
      <c r="N1676" t="s">
        <v>24</v>
      </c>
      <c r="O1676" t="s">
        <v>43</v>
      </c>
      <c r="P1676" t="s">
        <v>95</v>
      </c>
      <c r="Q1676" t="s">
        <v>27</v>
      </c>
      <c r="R1676" t="s">
        <v>28</v>
      </c>
    </row>
    <row r="1677" spans="1:18">
      <c r="A1677">
        <v>1676</v>
      </c>
      <c r="B1677" t="s">
        <v>2245</v>
      </c>
      <c r="C1677" t="s">
        <v>30</v>
      </c>
      <c r="D1677">
        <v>21</v>
      </c>
      <c r="E1677" t="str">
        <f t="shared" si="51"/>
        <v>Teenager</v>
      </c>
      <c r="F1677" s="3">
        <v>44869</v>
      </c>
      <c r="G1677" s="3" t="str">
        <f t="shared" si="52"/>
        <v>Nov</v>
      </c>
      <c r="H1677" t="s">
        <v>20</v>
      </c>
      <c r="I1677" t="s">
        <v>74</v>
      </c>
      <c r="J1677" t="s">
        <v>22</v>
      </c>
      <c r="K1677" t="s">
        <v>33</v>
      </c>
      <c r="L1677">
        <v>1</v>
      </c>
      <c r="M1677">
        <v>544</v>
      </c>
      <c r="N1677" t="s">
        <v>24</v>
      </c>
      <c r="O1677" t="s">
        <v>67</v>
      </c>
      <c r="P1677" t="s">
        <v>2246</v>
      </c>
      <c r="Q1677" t="s">
        <v>27</v>
      </c>
      <c r="R1677" t="s">
        <v>28</v>
      </c>
    </row>
    <row r="1678" spans="1:18">
      <c r="A1678">
        <v>1677</v>
      </c>
      <c r="B1678" t="s">
        <v>2247</v>
      </c>
      <c r="C1678" t="s">
        <v>30</v>
      </c>
      <c r="D1678">
        <v>44</v>
      </c>
      <c r="E1678" t="str">
        <f t="shared" si="51"/>
        <v>adult</v>
      </c>
      <c r="F1678" s="3">
        <v>44869</v>
      </c>
      <c r="G1678" s="3" t="str">
        <f t="shared" si="52"/>
        <v>Nov</v>
      </c>
      <c r="H1678" t="s">
        <v>20</v>
      </c>
      <c r="I1678" t="s">
        <v>41</v>
      </c>
      <c r="J1678" t="s">
        <v>22</v>
      </c>
      <c r="K1678" t="s">
        <v>23</v>
      </c>
      <c r="L1678">
        <v>1</v>
      </c>
      <c r="M1678">
        <v>399</v>
      </c>
      <c r="N1678" t="s">
        <v>24</v>
      </c>
      <c r="O1678" t="s">
        <v>173</v>
      </c>
      <c r="P1678" t="s">
        <v>209</v>
      </c>
      <c r="Q1678" t="s">
        <v>27</v>
      </c>
      <c r="R1678" t="s">
        <v>28</v>
      </c>
    </row>
    <row r="1679" spans="1:18">
      <c r="A1679">
        <v>1678</v>
      </c>
      <c r="B1679" t="s">
        <v>2248</v>
      </c>
      <c r="C1679" t="s">
        <v>51</v>
      </c>
      <c r="D1679">
        <v>20</v>
      </c>
      <c r="E1679" t="str">
        <f t="shared" si="51"/>
        <v>Teenager</v>
      </c>
      <c r="F1679" s="3">
        <v>44869</v>
      </c>
      <c r="G1679" s="3" t="str">
        <f t="shared" si="52"/>
        <v>Nov</v>
      </c>
      <c r="H1679" t="s">
        <v>168</v>
      </c>
      <c r="I1679" t="s">
        <v>41</v>
      </c>
      <c r="J1679" t="s">
        <v>22</v>
      </c>
      <c r="K1679" t="s">
        <v>23</v>
      </c>
      <c r="L1679">
        <v>1</v>
      </c>
      <c r="M1679">
        <v>486</v>
      </c>
      <c r="N1679" t="s">
        <v>24</v>
      </c>
      <c r="O1679" t="s">
        <v>60</v>
      </c>
      <c r="P1679" t="s">
        <v>2249</v>
      </c>
      <c r="Q1679" t="s">
        <v>27</v>
      </c>
      <c r="R1679" t="s">
        <v>28</v>
      </c>
    </row>
    <row r="1680" spans="1:18">
      <c r="A1680">
        <v>1679</v>
      </c>
      <c r="B1680" t="s">
        <v>2250</v>
      </c>
      <c r="C1680" t="s">
        <v>51</v>
      </c>
      <c r="D1680">
        <v>66</v>
      </c>
      <c r="E1680" t="str">
        <f t="shared" si="51"/>
        <v>adult</v>
      </c>
      <c r="F1680" s="3">
        <v>44869</v>
      </c>
      <c r="G1680" s="3" t="str">
        <f t="shared" si="52"/>
        <v>Nov</v>
      </c>
      <c r="H1680" t="s">
        <v>20</v>
      </c>
      <c r="I1680" t="s">
        <v>41</v>
      </c>
      <c r="J1680" t="s">
        <v>22</v>
      </c>
      <c r="K1680" t="s">
        <v>81</v>
      </c>
      <c r="L1680">
        <v>1</v>
      </c>
      <c r="M1680">
        <v>487</v>
      </c>
      <c r="N1680" t="s">
        <v>24</v>
      </c>
      <c r="O1680" t="s">
        <v>53</v>
      </c>
      <c r="P1680" t="s">
        <v>166</v>
      </c>
      <c r="Q1680" t="s">
        <v>27</v>
      </c>
      <c r="R1680" t="s">
        <v>28</v>
      </c>
    </row>
    <row r="1681" spans="1:18">
      <c r="A1681">
        <v>1680</v>
      </c>
      <c r="B1681" t="s">
        <v>2251</v>
      </c>
      <c r="C1681" t="s">
        <v>51</v>
      </c>
      <c r="D1681">
        <v>46</v>
      </c>
      <c r="E1681" t="str">
        <f t="shared" si="51"/>
        <v>adult</v>
      </c>
      <c r="F1681" s="3">
        <v>44869</v>
      </c>
      <c r="G1681" s="3" t="str">
        <f t="shared" si="52"/>
        <v>Nov</v>
      </c>
      <c r="H1681" t="s">
        <v>20</v>
      </c>
      <c r="I1681" t="s">
        <v>47</v>
      </c>
      <c r="J1681" t="s">
        <v>32</v>
      </c>
      <c r="K1681" t="s">
        <v>81</v>
      </c>
      <c r="L1681">
        <v>1</v>
      </c>
      <c r="M1681">
        <v>799</v>
      </c>
      <c r="N1681" t="s">
        <v>24</v>
      </c>
      <c r="O1681" t="s">
        <v>469</v>
      </c>
      <c r="P1681" t="s">
        <v>1238</v>
      </c>
      <c r="Q1681" t="s">
        <v>27</v>
      </c>
      <c r="R1681" t="s">
        <v>28</v>
      </c>
    </row>
    <row r="1682" spans="1:18">
      <c r="A1682">
        <v>1681</v>
      </c>
      <c r="B1682" t="s">
        <v>2252</v>
      </c>
      <c r="C1682" t="s">
        <v>30</v>
      </c>
      <c r="D1682">
        <v>33</v>
      </c>
      <c r="E1682" t="str">
        <f t="shared" si="51"/>
        <v>adult</v>
      </c>
      <c r="F1682" s="3">
        <v>44869</v>
      </c>
      <c r="G1682" s="3" t="str">
        <f t="shared" si="52"/>
        <v>Nov</v>
      </c>
      <c r="H1682" t="s">
        <v>20</v>
      </c>
      <c r="I1682" t="s">
        <v>21</v>
      </c>
      <c r="J1682" t="s">
        <v>32</v>
      </c>
      <c r="K1682" t="s">
        <v>23</v>
      </c>
      <c r="L1682">
        <v>1</v>
      </c>
      <c r="M1682">
        <v>499</v>
      </c>
      <c r="N1682" t="s">
        <v>24</v>
      </c>
      <c r="O1682" t="s">
        <v>49</v>
      </c>
      <c r="P1682" t="s">
        <v>2253</v>
      </c>
      <c r="Q1682" t="s">
        <v>27</v>
      </c>
      <c r="R1682" t="s">
        <v>28</v>
      </c>
    </row>
    <row r="1683" spans="1:18">
      <c r="A1683">
        <v>1682</v>
      </c>
      <c r="B1683" t="s">
        <v>2252</v>
      </c>
      <c r="C1683" t="s">
        <v>51</v>
      </c>
      <c r="D1683">
        <v>43</v>
      </c>
      <c r="E1683" t="str">
        <f t="shared" si="51"/>
        <v>adult</v>
      </c>
      <c r="F1683" s="3">
        <v>44869</v>
      </c>
      <c r="G1683" s="3" t="str">
        <f t="shared" si="52"/>
        <v>Nov</v>
      </c>
      <c r="H1683" t="s">
        <v>20</v>
      </c>
      <c r="I1683" t="s">
        <v>21</v>
      </c>
      <c r="J1683" t="s">
        <v>32</v>
      </c>
      <c r="K1683" t="s">
        <v>81</v>
      </c>
      <c r="L1683">
        <v>1</v>
      </c>
      <c r="M1683">
        <v>1523</v>
      </c>
      <c r="N1683" t="s">
        <v>24</v>
      </c>
      <c r="O1683" t="s">
        <v>386</v>
      </c>
      <c r="P1683" t="s">
        <v>2254</v>
      </c>
      <c r="Q1683" t="s">
        <v>27</v>
      </c>
      <c r="R1683" t="s">
        <v>28</v>
      </c>
    </row>
    <row r="1684" spans="1:18">
      <c r="A1684">
        <v>1683</v>
      </c>
      <c r="B1684" t="s">
        <v>2255</v>
      </c>
      <c r="C1684" t="s">
        <v>30</v>
      </c>
      <c r="D1684">
        <v>78</v>
      </c>
      <c r="E1684" t="str">
        <f t="shared" si="51"/>
        <v>adult</v>
      </c>
      <c r="F1684" s="3">
        <v>44869</v>
      </c>
      <c r="G1684" s="3" t="str">
        <f t="shared" si="52"/>
        <v>Nov</v>
      </c>
      <c r="H1684" t="s">
        <v>20</v>
      </c>
      <c r="I1684" t="s">
        <v>41</v>
      </c>
      <c r="J1684" t="s">
        <v>32</v>
      </c>
      <c r="K1684" t="s">
        <v>42</v>
      </c>
      <c r="L1684">
        <v>1</v>
      </c>
      <c r="M1684">
        <v>1068</v>
      </c>
      <c r="N1684" t="s">
        <v>24</v>
      </c>
      <c r="O1684" t="s">
        <v>34</v>
      </c>
      <c r="P1684" t="s">
        <v>1303</v>
      </c>
      <c r="Q1684" t="s">
        <v>27</v>
      </c>
      <c r="R1684" t="s">
        <v>28</v>
      </c>
    </row>
    <row r="1685" spans="1:18">
      <c r="A1685">
        <v>1684</v>
      </c>
      <c r="B1685" t="s">
        <v>2256</v>
      </c>
      <c r="C1685" t="s">
        <v>51</v>
      </c>
      <c r="D1685">
        <v>45</v>
      </c>
      <c r="E1685" t="str">
        <f t="shared" si="51"/>
        <v>adult</v>
      </c>
      <c r="F1685" s="3">
        <v>44869</v>
      </c>
      <c r="G1685" s="3" t="str">
        <f t="shared" si="52"/>
        <v>Nov</v>
      </c>
      <c r="H1685" t="s">
        <v>20</v>
      </c>
      <c r="I1685" t="s">
        <v>47</v>
      </c>
      <c r="J1685" t="s">
        <v>32</v>
      </c>
      <c r="K1685" t="s">
        <v>33</v>
      </c>
      <c r="L1685">
        <v>1</v>
      </c>
      <c r="M1685">
        <v>775</v>
      </c>
      <c r="N1685" t="s">
        <v>24</v>
      </c>
      <c r="O1685" t="s">
        <v>38</v>
      </c>
      <c r="P1685" t="s">
        <v>1414</v>
      </c>
      <c r="Q1685" t="s">
        <v>27</v>
      </c>
      <c r="R1685" t="s">
        <v>28</v>
      </c>
    </row>
    <row r="1686" spans="1:18">
      <c r="A1686">
        <v>1685</v>
      </c>
      <c r="B1686" t="s">
        <v>2257</v>
      </c>
      <c r="C1686" t="s">
        <v>51</v>
      </c>
      <c r="D1686">
        <v>22</v>
      </c>
      <c r="E1686" t="str">
        <f t="shared" si="51"/>
        <v>Teenager</v>
      </c>
      <c r="F1686" s="3">
        <v>44869</v>
      </c>
      <c r="G1686" s="3" t="str">
        <f t="shared" si="52"/>
        <v>Nov</v>
      </c>
      <c r="H1686" t="s">
        <v>204</v>
      </c>
      <c r="I1686" t="s">
        <v>21</v>
      </c>
      <c r="J1686" t="s">
        <v>64</v>
      </c>
      <c r="K1686" t="s">
        <v>42</v>
      </c>
      <c r="L1686">
        <v>1</v>
      </c>
      <c r="M1686">
        <v>690</v>
      </c>
      <c r="N1686" t="s">
        <v>24</v>
      </c>
      <c r="O1686" t="s">
        <v>71</v>
      </c>
      <c r="P1686" t="s">
        <v>72</v>
      </c>
      <c r="Q1686" t="s">
        <v>27</v>
      </c>
      <c r="R1686" t="s">
        <v>28</v>
      </c>
    </row>
    <row r="1687" spans="1:18">
      <c r="A1687">
        <v>1686</v>
      </c>
      <c r="B1687" t="s">
        <v>2258</v>
      </c>
      <c r="C1687" t="s">
        <v>51</v>
      </c>
      <c r="D1687">
        <v>20</v>
      </c>
      <c r="E1687" t="str">
        <f t="shared" si="51"/>
        <v>Teenager</v>
      </c>
      <c r="F1687" s="3">
        <v>44869</v>
      </c>
      <c r="G1687" s="3" t="str">
        <f t="shared" si="52"/>
        <v>Nov</v>
      </c>
      <c r="H1687" t="s">
        <v>20</v>
      </c>
      <c r="I1687" t="s">
        <v>41</v>
      </c>
      <c r="J1687" t="s">
        <v>64</v>
      </c>
      <c r="K1687" t="s">
        <v>42</v>
      </c>
      <c r="L1687">
        <v>1</v>
      </c>
      <c r="M1687">
        <v>513</v>
      </c>
      <c r="N1687" t="s">
        <v>24</v>
      </c>
      <c r="O1687" t="s">
        <v>90</v>
      </c>
      <c r="P1687" t="s">
        <v>332</v>
      </c>
      <c r="Q1687" t="s">
        <v>27</v>
      </c>
      <c r="R1687" t="s">
        <v>28</v>
      </c>
    </row>
    <row r="1688" spans="1:18">
      <c r="A1688">
        <v>1687</v>
      </c>
      <c r="B1688" t="s">
        <v>2259</v>
      </c>
      <c r="C1688" t="s">
        <v>51</v>
      </c>
      <c r="D1688">
        <v>29</v>
      </c>
      <c r="E1688" t="str">
        <f t="shared" ref="E1688:E1751" si="53">IF(D1688&gt;=32,"adult", IF(D1688&gt;=23,"young adult", IF(D1688&gt;=18, "Teenager")))</f>
        <v>young adult</v>
      </c>
      <c r="F1688" s="3">
        <v>44869</v>
      </c>
      <c r="G1688" s="3" t="str">
        <f t="shared" si="52"/>
        <v>Nov</v>
      </c>
      <c r="H1688" t="s">
        <v>20</v>
      </c>
      <c r="I1688" t="s">
        <v>56</v>
      </c>
      <c r="J1688" t="s">
        <v>32</v>
      </c>
      <c r="K1688" t="s">
        <v>37</v>
      </c>
      <c r="L1688">
        <v>1</v>
      </c>
      <c r="M1688">
        <v>967</v>
      </c>
      <c r="N1688" t="s">
        <v>24</v>
      </c>
      <c r="O1688" t="s">
        <v>53</v>
      </c>
      <c r="P1688" t="s">
        <v>54</v>
      </c>
      <c r="Q1688" t="s">
        <v>27</v>
      </c>
      <c r="R1688" t="s">
        <v>28</v>
      </c>
    </row>
    <row r="1689" spans="1:18">
      <c r="A1689">
        <v>1688</v>
      </c>
      <c r="B1689" t="s">
        <v>2260</v>
      </c>
      <c r="C1689" t="s">
        <v>51</v>
      </c>
      <c r="D1689">
        <v>42</v>
      </c>
      <c r="E1689" t="str">
        <f t="shared" si="53"/>
        <v>adult</v>
      </c>
      <c r="F1689" s="3">
        <v>44869</v>
      </c>
      <c r="G1689" s="3" t="str">
        <f t="shared" si="52"/>
        <v>Nov</v>
      </c>
      <c r="H1689" t="s">
        <v>20</v>
      </c>
      <c r="I1689" t="s">
        <v>21</v>
      </c>
      <c r="J1689" t="s">
        <v>32</v>
      </c>
      <c r="K1689" t="s">
        <v>89</v>
      </c>
      <c r="L1689">
        <v>1</v>
      </c>
      <c r="M1689">
        <v>646</v>
      </c>
      <c r="N1689" t="s">
        <v>24</v>
      </c>
      <c r="O1689" t="s">
        <v>75</v>
      </c>
      <c r="P1689" t="s">
        <v>76</v>
      </c>
      <c r="Q1689" t="s">
        <v>27</v>
      </c>
      <c r="R1689" t="s">
        <v>28</v>
      </c>
    </row>
    <row r="1690" spans="1:18">
      <c r="A1690">
        <v>1689</v>
      </c>
      <c r="B1690" t="s">
        <v>2261</v>
      </c>
      <c r="C1690" t="s">
        <v>51</v>
      </c>
      <c r="D1690">
        <v>38</v>
      </c>
      <c r="E1690" t="str">
        <f t="shared" si="53"/>
        <v>adult</v>
      </c>
      <c r="F1690" s="3">
        <v>44869</v>
      </c>
      <c r="G1690" s="3" t="str">
        <f t="shared" si="52"/>
        <v>Nov</v>
      </c>
      <c r="H1690" t="s">
        <v>168</v>
      </c>
      <c r="I1690" t="s">
        <v>41</v>
      </c>
      <c r="J1690" t="s">
        <v>64</v>
      </c>
      <c r="K1690" t="s">
        <v>89</v>
      </c>
      <c r="L1690">
        <v>1</v>
      </c>
      <c r="M1690">
        <v>330</v>
      </c>
      <c r="N1690" t="s">
        <v>24</v>
      </c>
      <c r="O1690" t="s">
        <v>25</v>
      </c>
      <c r="P1690" t="s">
        <v>549</v>
      </c>
      <c r="Q1690" t="s">
        <v>27</v>
      </c>
      <c r="R1690" t="s">
        <v>28</v>
      </c>
    </row>
    <row r="1691" spans="1:18">
      <c r="A1691">
        <v>1690</v>
      </c>
      <c r="B1691" t="s">
        <v>2262</v>
      </c>
      <c r="C1691" t="s">
        <v>51</v>
      </c>
      <c r="D1691">
        <v>40</v>
      </c>
      <c r="E1691" t="str">
        <f t="shared" si="53"/>
        <v>adult</v>
      </c>
      <c r="F1691" s="3">
        <v>44869</v>
      </c>
      <c r="G1691" s="3" t="str">
        <f t="shared" si="52"/>
        <v>Nov</v>
      </c>
      <c r="H1691" t="s">
        <v>168</v>
      </c>
      <c r="I1691" t="s">
        <v>41</v>
      </c>
      <c r="J1691" t="s">
        <v>64</v>
      </c>
      <c r="K1691" t="s">
        <v>42</v>
      </c>
      <c r="L1691">
        <v>1</v>
      </c>
      <c r="M1691">
        <v>545</v>
      </c>
      <c r="N1691" t="s">
        <v>24</v>
      </c>
      <c r="O1691" t="s">
        <v>49</v>
      </c>
      <c r="P1691" t="s">
        <v>85</v>
      </c>
      <c r="Q1691" t="s">
        <v>27</v>
      </c>
      <c r="R1691" t="s">
        <v>28</v>
      </c>
    </row>
    <row r="1692" spans="1:18">
      <c r="A1692">
        <v>1691</v>
      </c>
      <c r="B1692" t="s">
        <v>2263</v>
      </c>
      <c r="C1692" t="s">
        <v>51</v>
      </c>
      <c r="D1692">
        <v>60</v>
      </c>
      <c r="E1692" t="str">
        <f t="shared" si="53"/>
        <v>adult</v>
      </c>
      <c r="F1692" s="3">
        <v>44869</v>
      </c>
      <c r="G1692" s="3" t="str">
        <f t="shared" si="52"/>
        <v>Nov</v>
      </c>
      <c r="H1692" t="s">
        <v>20</v>
      </c>
      <c r="I1692" t="s">
        <v>41</v>
      </c>
      <c r="J1692" t="s">
        <v>32</v>
      </c>
      <c r="K1692" t="s">
        <v>37</v>
      </c>
      <c r="L1692">
        <v>1</v>
      </c>
      <c r="M1692">
        <v>788</v>
      </c>
      <c r="N1692" t="s">
        <v>24</v>
      </c>
      <c r="O1692" t="s">
        <v>90</v>
      </c>
      <c r="P1692" t="s">
        <v>97</v>
      </c>
      <c r="Q1692" t="s">
        <v>27</v>
      </c>
      <c r="R1692" t="s">
        <v>28</v>
      </c>
    </row>
    <row r="1693" spans="1:18">
      <c r="A1693">
        <v>1692</v>
      </c>
      <c r="B1693" t="s">
        <v>2264</v>
      </c>
      <c r="C1693" t="s">
        <v>30</v>
      </c>
      <c r="D1693">
        <v>28</v>
      </c>
      <c r="E1693" t="str">
        <f t="shared" si="53"/>
        <v>young adult</v>
      </c>
      <c r="F1693" s="3">
        <v>44869</v>
      </c>
      <c r="G1693" s="3" t="str">
        <f t="shared" si="52"/>
        <v>Nov</v>
      </c>
      <c r="H1693" t="s">
        <v>20</v>
      </c>
      <c r="I1693" t="s">
        <v>21</v>
      </c>
      <c r="J1693" t="s">
        <v>32</v>
      </c>
      <c r="K1693" t="s">
        <v>37</v>
      </c>
      <c r="L1693">
        <v>1</v>
      </c>
      <c r="M1693">
        <v>622</v>
      </c>
      <c r="N1693" t="s">
        <v>24</v>
      </c>
      <c r="O1693" t="s">
        <v>62</v>
      </c>
      <c r="P1693" t="s">
        <v>2265</v>
      </c>
      <c r="Q1693" t="s">
        <v>27</v>
      </c>
      <c r="R1693" t="s">
        <v>28</v>
      </c>
    </row>
    <row r="1694" spans="1:18">
      <c r="A1694">
        <v>1693</v>
      </c>
      <c r="B1694" t="s">
        <v>2264</v>
      </c>
      <c r="C1694" t="s">
        <v>51</v>
      </c>
      <c r="D1694">
        <v>27</v>
      </c>
      <c r="E1694" t="str">
        <f t="shared" si="53"/>
        <v>young adult</v>
      </c>
      <c r="F1694" s="3">
        <v>44869</v>
      </c>
      <c r="G1694" s="3" t="str">
        <f t="shared" si="52"/>
        <v>Nov</v>
      </c>
      <c r="H1694" t="s">
        <v>20</v>
      </c>
      <c r="I1694" t="s">
        <v>31</v>
      </c>
      <c r="J1694" t="s">
        <v>32</v>
      </c>
      <c r="K1694" t="s">
        <v>89</v>
      </c>
      <c r="L1694">
        <v>1</v>
      </c>
      <c r="M1694">
        <v>684</v>
      </c>
      <c r="N1694" t="s">
        <v>24</v>
      </c>
      <c r="O1694" t="s">
        <v>75</v>
      </c>
      <c r="P1694" t="s">
        <v>75</v>
      </c>
      <c r="Q1694" t="s">
        <v>27</v>
      </c>
      <c r="R1694" t="s">
        <v>28</v>
      </c>
    </row>
    <row r="1695" spans="1:18">
      <c r="A1695">
        <v>1694</v>
      </c>
      <c r="B1695" t="s">
        <v>2266</v>
      </c>
      <c r="C1695" t="s">
        <v>30</v>
      </c>
      <c r="D1695">
        <v>42</v>
      </c>
      <c r="E1695" t="str">
        <f t="shared" si="53"/>
        <v>adult</v>
      </c>
      <c r="F1695" s="3">
        <v>44869</v>
      </c>
      <c r="G1695" s="3" t="str">
        <f t="shared" si="52"/>
        <v>Nov</v>
      </c>
      <c r="H1695" t="s">
        <v>204</v>
      </c>
      <c r="I1695" t="s">
        <v>31</v>
      </c>
      <c r="J1695" t="s">
        <v>32</v>
      </c>
      <c r="K1695" t="s">
        <v>37</v>
      </c>
      <c r="L1695">
        <v>1</v>
      </c>
      <c r="M1695">
        <v>664</v>
      </c>
      <c r="N1695" t="s">
        <v>24</v>
      </c>
      <c r="O1695" t="s">
        <v>43</v>
      </c>
      <c r="P1695" t="s">
        <v>266</v>
      </c>
      <c r="Q1695" t="s">
        <v>27</v>
      </c>
      <c r="R1695" t="s">
        <v>28</v>
      </c>
    </row>
    <row r="1696" spans="1:18">
      <c r="A1696">
        <v>1695</v>
      </c>
      <c r="B1696" t="s">
        <v>2267</v>
      </c>
      <c r="C1696" t="s">
        <v>51</v>
      </c>
      <c r="D1696">
        <v>41</v>
      </c>
      <c r="E1696" t="str">
        <f t="shared" si="53"/>
        <v>adult</v>
      </c>
      <c r="F1696" s="3">
        <v>44869</v>
      </c>
      <c r="G1696" s="3" t="str">
        <f t="shared" si="52"/>
        <v>Nov</v>
      </c>
      <c r="H1696" t="s">
        <v>168</v>
      </c>
      <c r="I1696" t="s">
        <v>41</v>
      </c>
      <c r="J1696" t="s">
        <v>22</v>
      </c>
      <c r="K1696" t="s">
        <v>58</v>
      </c>
      <c r="L1696">
        <v>1</v>
      </c>
      <c r="M1696">
        <v>362</v>
      </c>
      <c r="N1696" t="s">
        <v>24</v>
      </c>
      <c r="O1696" t="s">
        <v>49</v>
      </c>
      <c r="P1696" t="s">
        <v>85</v>
      </c>
      <c r="Q1696" t="s">
        <v>27</v>
      </c>
      <c r="R1696" t="s">
        <v>28</v>
      </c>
    </row>
    <row r="1697" spans="1:18">
      <c r="A1697">
        <v>1696</v>
      </c>
      <c r="B1697" t="s">
        <v>2268</v>
      </c>
      <c r="C1697" t="s">
        <v>51</v>
      </c>
      <c r="D1697">
        <v>38</v>
      </c>
      <c r="E1697" t="str">
        <f t="shared" si="53"/>
        <v>adult</v>
      </c>
      <c r="F1697" s="3">
        <v>44869</v>
      </c>
      <c r="G1697" s="3" t="str">
        <f t="shared" si="52"/>
        <v>Nov</v>
      </c>
      <c r="H1697" t="s">
        <v>168</v>
      </c>
      <c r="I1697" t="s">
        <v>41</v>
      </c>
      <c r="J1697" t="s">
        <v>48</v>
      </c>
      <c r="K1697" t="s">
        <v>33</v>
      </c>
      <c r="L1697">
        <v>1</v>
      </c>
      <c r="M1697">
        <v>725</v>
      </c>
      <c r="N1697" t="s">
        <v>24</v>
      </c>
      <c r="O1697" t="s">
        <v>49</v>
      </c>
      <c r="P1697" t="s">
        <v>130</v>
      </c>
      <c r="Q1697" t="s">
        <v>27</v>
      </c>
      <c r="R1697" t="s">
        <v>28</v>
      </c>
    </row>
    <row r="1698" spans="1:18">
      <c r="A1698">
        <v>1697</v>
      </c>
      <c r="B1698" t="s">
        <v>2269</v>
      </c>
      <c r="C1698" t="s">
        <v>30</v>
      </c>
      <c r="D1698">
        <v>20</v>
      </c>
      <c r="E1698" t="str">
        <f t="shared" si="53"/>
        <v>Teenager</v>
      </c>
      <c r="F1698" s="3">
        <v>44869</v>
      </c>
      <c r="G1698" s="3" t="str">
        <f t="shared" si="52"/>
        <v>Nov</v>
      </c>
      <c r="H1698" t="s">
        <v>20</v>
      </c>
      <c r="I1698" t="s">
        <v>21</v>
      </c>
      <c r="J1698" t="s">
        <v>22</v>
      </c>
      <c r="K1698" t="s">
        <v>23</v>
      </c>
      <c r="L1698">
        <v>1</v>
      </c>
      <c r="M1698">
        <v>329</v>
      </c>
      <c r="N1698" t="s">
        <v>24</v>
      </c>
      <c r="O1698" t="s">
        <v>53</v>
      </c>
      <c r="P1698" t="s">
        <v>54</v>
      </c>
      <c r="Q1698" t="s">
        <v>27</v>
      </c>
      <c r="R1698" t="s">
        <v>28</v>
      </c>
    </row>
    <row r="1699" spans="1:18">
      <c r="A1699">
        <v>1698</v>
      </c>
      <c r="B1699" t="s">
        <v>2270</v>
      </c>
      <c r="C1699" t="s">
        <v>30</v>
      </c>
      <c r="D1699">
        <v>58</v>
      </c>
      <c r="E1699" t="str">
        <f t="shared" si="53"/>
        <v>adult</v>
      </c>
      <c r="F1699" s="3">
        <v>44869</v>
      </c>
      <c r="G1699" s="3" t="str">
        <f t="shared" si="52"/>
        <v>Nov</v>
      </c>
      <c r="H1699" t="s">
        <v>20</v>
      </c>
      <c r="I1699" t="s">
        <v>21</v>
      </c>
      <c r="J1699" t="s">
        <v>22</v>
      </c>
      <c r="K1699" t="s">
        <v>81</v>
      </c>
      <c r="L1699">
        <v>1</v>
      </c>
      <c r="M1699">
        <v>614</v>
      </c>
      <c r="N1699" t="s">
        <v>24</v>
      </c>
      <c r="O1699" t="s">
        <v>62</v>
      </c>
      <c r="P1699" t="s">
        <v>2271</v>
      </c>
      <c r="Q1699" t="s">
        <v>27</v>
      </c>
      <c r="R1699" t="s">
        <v>28</v>
      </c>
    </row>
    <row r="1700" spans="1:18">
      <c r="A1700">
        <v>1699</v>
      </c>
      <c r="B1700" t="s">
        <v>2272</v>
      </c>
      <c r="C1700" t="s">
        <v>30</v>
      </c>
      <c r="D1700">
        <v>40</v>
      </c>
      <c r="E1700" t="str">
        <f t="shared" si="53"/>
        <v>adult</v>
      </c>
      <c r="F1700" s="3">
        <v>44869</v>
      </c>
      <c r="G1700" s="3" t="str">
        <f t="shared" si="52"/>
        <v>Nov</v>
      </c>
      <c r="H1700" t="s">
        <v>20</v>
      </c>
      <c r="I1700" t="s">
        <v>41</v>
      </c>
      <c r="J1700" t="s">
        <v>22</v>
      </c>
      <c r="K1700" t="s">
        <v>89</v>
      </c>
      <c r="L1700">
        <v>1</v>
      </c>
      <c r="M1700">
        <v>696</v>
      </c>
      <c r="N1700" t="s">
        <v>24</v>
      </c>
      <c r="O1700" t="s">
        <v>43</v>
      </c>
      <c r="P1700" t="s">
        <v>1717</v>
      </c>
      <c r="Q1700" t="s">
        <v>27</v>
      </c>
      <c r="R1700" t="s">
        <v>28</v>
      </c>
    </row>
    <row r="1701" spans="1:18">
      <c r="A1701">
        <v>1700</v>
      </c>
      <c r="B1701" t="s">
        <v>2273</v>
      </c>
      <c r="C1701" t="s">
        <v>30</v>
      </c>
      <c r="D1701">
        <v>32</v>
      </c>
      <c r="E1701" t="str">
        <f t="shared" si="53"/>
        <v>adult</v>
      </c>
      <c r="F1701" s="3">
        <v>44869</v>
      </c>
      <c r="G1701" s="3" t="str">
        <f t="shared" si="52"/>
        <v>Nov</v>
      </c>
      <c r="H1701" t="s">
        <v>20</v>
      </c>
      <c r="I1701" t="s">
        <v>31</v>
      </c>
      <c r="J1701" t="s">
        <v>22</v>
      </c>
      <c r="K1701" t="s">
        <v>23</v>
      </c>
      <c r="L1701">
        <v>1</v>
      </c>
      <c r="M1701">
        <v>376</v>
      </c>
      <c r="N1701" t="s">
        <v>24</v>
      </c>
      <c r="O1701" t="s">
        <v>605</v>
      </c>
      <c r="P1701" t="s">
        <v>1264</v>
      </c>
      <c r="Q1701" t="s">
        <v>27</v>
      </c>
      <c r="R1701" t="s">
        <v>28</v>
      </c>
    </row>
    <row r="1702" spans="1:18">
      <c r="A1702">
        <v>1701</v>
      </c>
      <c r="B1702" t="s">
        <v>2274</v>
      </c>
      <c r="C1702" t="s">
        <v>30</v>
      </c>
      <c r="D1702">
        <v>33</v>
      </c>
      <c r="E1702" t="str">
        <f t="shared" si="53"/>
        <v>adult</v>
      </c>
      <c r="F1702" s="3">
        <v>44869</v>
      </c>
      <c r="G1702" s="3" t="str">
        <f t="shared" si="52"/>
        <v>Nov</v>
      </c>
      <c r="H1702" t="s">
        <v>20</v>
      </c>
      <c r="I1702" t="s">
        <v>56</v>
      </c>
      <c r="J1702" t="s">
        <v>22</v>
      </c>
      <c r="K1702" t="s">
        <v>33</v>
      </c>
      <c r="L1702">
        <v>1</v>
      </c>
      <c r="M1702">
        <v>292</v>
      </c>
      <c r="N1702" t="s">
        <v>24</v>
      </c>
      <c r="O1702" t="s">
        <v>49</v>
      </c>
      <c r="P1702" t="s">
        <v>296</v>
      </c>
      <c r="Q1702" t="s">
        <v>27</v>
      </c>
      <c r="R1702" t="s">
        <v>28</v>
      </c>
    </row>
    <row r="1703" spans="1:18">
      <c r="A1703">
        <v>1702</v>
      </c>
      <c r="B1703" t="s">
        <v>2275</v>
      </c>
      <c r="C1703" t="s">
        <v>51</v>
      </c>
      <c r="D1703">
        <v>18</v>
      </c>
      <c r="E1703" t="str">
        <f t="shared" si="53"/>
        <v>Teenager</v>
      </c>
      <c r="F1703" s="3">
        <v>44869</v>
      </c>
      <c r="G1703" s="3" t="str">
        <f t="shared" si="52"/>
        <v>Nov</v>
      </c>
      <c r="H1703" t="s">
        <v>20</v>
      </c>
      <c r="I1703" t="s">
        <v>21</v>
      </c>
      <c r="J1703" t="s">
        <v>32</v>
      </c>
      <c r="K1703" t="s">
        <v>89</v>
      </c>
      <c r="L1703">
        <v>1</v>
      </c>
      <c r="M1703">
        <v>546</v>
      </c>
      <c r="N1703" t="s">
        <v>24</v>
      </c>
      <c r="O1703" t="s">
        <v>75</v>
      </c>
      <c r="P1703" t="s">
        <v>75</v>
      </c>
      <c r="Q1703" t="s">
        <v>27</v>
      </c>
      <c r="R1703" t="s">
        <v>28</v>
      </c>
    </row>
    <row r="1704" spans="1:18">
      <c r="A1704">
        <v>1703</v>
      </c>
      <c r="B1704" t="s">
        <v>2276</v>
      </c>
      <c r="C1704" t="s">
        <v>30</v>
      </c>
      <c r="D1704">
        <v>32</v>
      </c>
      <c r="E1704" t="str">
        <f t="shared" si="53"/>
        <v>adult</v>
      </c>
      <c r="F1704" s="3">
        <v>44869</v>
      </c>
      <c r="G1704" s="3" t="str">
        <f t="shared" si="52"/>
        <v>Nov</v>
      </c>
      <c r="H1704" t="s">
        <v>20</v>
      </c>
      <c r="I1704" t="s">
        <v>41</v>
      </c>
      <c r="J1704" t="s">
        <v>64</v>
      </c>
      <c r="K1704" t="s">
        <v>23</v>
      </c>
      <c r="L1704">
        <v>1</v>
      </c>
      <c r="M1704">
        <v>690</v>
      </c>
      <c r="N1704" t="s">
        <v>24</v>
      </c>
      <c r="O1704" t="s">
        <v>82</v>
      </c>
      <c r="P1704" t="s">
        <v>2277</v>
      </c>
      <c r="Q1704" t="s">
        <v>27</v>
      </c>
      <c r="R1704" t="s">
        <v>28</v>
      </c>
    </row>
    <row r="1705" spans="1:18">
      <c r="A1705">
        <v>1704</v>
      </c>
      <c r="B1705" t="s">
        <v>2278</v>
      </c>
      <c r="C1705" t="s">
        <v>30</v>
      </c>
      <c r="D1705">
        <v>26</v>
      </c>
      <c r="E1705" t="str">
        <f t="shared" si="53"/>
        <v>young adult</v>
      </c>
      <c r="F1705" s="3">
        <v>44869</v>
      </c>
      <c r="G1705" s="3" t="str">
        <f t="shared" si="52"/>
        <v>Nov</v>
      </c>
      <c r="H1705" t="s">
        <v>20</v>
      </c>
      <c r="I1705" t="s">
        <v>41</v>
      </c>
      <c r="J1705" t="s">
        <v>32</v>
      </c>
      <c r="K1705" t="s">
        <v>33</v>
      </c>
      <c r="L1705">
        <v>1</v>
      </c>
      <c r="M1705">
        <v>838</v>
      </c>
      <c r="N1705" t="s">
        <v>24</v>
      </c>
      <c r="O1705" t="s">
        <v>90</v>
      </c>
      <c r="P1705" t="s">
        <v>2279</v>
      </c>
      <c r="Q1705" t="s">
        <v>27</v>
      </c>
      <c r="R1705" t="s">
        <v>28</v>
      </c>
    </row>
    <row r="1706" spans="1:18">
      <c r="A1706">
        <v>1705</v>
      </c>
      <c r="B1706" t="s">
        <v>2280</v>
      </c>
      <c r="C1706" t="s">
        <v>51</v>
      </c>
      <c r="D1706">
        <v>29</v>
      </c>
      <c r="E1706" t="str">
        <f t="shared" si="53"/>
        <v>young adult</v>
      </c>
      <c r="F1706" s="3">
        <v>44869</v>
      </c>
      <c r="G1706" s="3" t="str">
        <f t="shared" si="52"/>
        <v>Nov</v>
      </c>
      <c r="H1706" t="s">
        <v>168</v>
      </c>
      <c r="I1706" t="s">
        <v>31</v>
      </c>
      <c r="J1706" t="s">
        <v>48</v>
      </c>
      <c r="K1706" t="s">
        <v>42</v>
      </c>
      <c r="L1706">
        <v>1</v>
      </c>
      <c r="M1706">
        <v>771</v>
      </c>
      <c r="N1706" t="s">
        <v>24</v>
      </c>
      <c r="O1706" t="s">
        <v>62</v>
      </c>
      <c r="P1706" t="s">
        <v>1297</v>
      </c>
      <c r="Q1706" t="s">
        <v>27</v>
      </c>
      <c r="R1706" t="s">
        <v>28</v>
      </c>
    </row>
    <row r="1707" spans="1:18">
      <c r="A1707">
        <v>1706</v>
      </c>
      <c r="B1707" t="s">
        <v>2281</v>
      </c>
      <c r="C1707" t="s">
        <v>51</v>
      </c>
      <c r="D1707">
        <v>34</v>
      </c>
      <c r="E1707" t="str">
        <f t="shared" si="53"/>
        <v>adult</v>
      </c>
      <c r="F1707" s="3">
        <v>44869</v>
      </c>
      <c r="G1707" s="3" t="str">
        <f t="shared" si="52"/>
        <v>Nov</v>
      </c>
      <c r="H1707" t="s">
        <v>20</v>
      </c>
      <c r="I1707" t="s">
        <v>47</v>
      </c>
      <c r="J1707" t="s">
        <v>32</v>
      </c>
      <c r="K1707" t="s">
        <v>81</v>
      </c>
      <c r="L1707">
        <v>1</v>
      </c>
      <c r="M1707">
        <v>1147</v>
      </c>
      <c r="N1707" t="s">
        <v>24</v>
      </c>
      <c r="O1707" t="s">
        <v>105</v>
      </c>
      <c r="P1707" t="s">
        <v>2282</v>
      </c>
      <c r="Q1707" t="s">
        <v>27</v>
      </c>
      <c r="R1707" t="s">
        <v>28</v>
      </c>
    </row>
    <row r="1708" spans="1:18">
      <c r="A1708">
        <v>1707</v>
      </c>
      <c r="B1708" t="s">
        <v>2283</v>
      </c>
      <c r="C1708" t="s">
        <v>30</v>
      </c>
      <c r="D1708">
        <v>55</v>
      </c>
      <c r="E1708" t="str">
        <f t="shared" si="53"/>
        <v>adult</v>
      </c>
      <c r="F1708" s="3">
        <v>44869</v>
      </c>
      <c r="G1708" s="3" t="str">
        <f t="shared" si="52"/>
        <v>Nov</v>
      </c>
      <c r="H1708" t="s">
        <v>20</v>
      </c>
      <c r="I1708" t="s">
        <v>47</v>
      </c>
      <c r="J1708" t="s">
        <v>32</v>
      </c>
      <c r="K1708" t="s">
        <v>37</v>
      </c>
      <c r="L1708">
        <v>1</v>
      </c>
      <c r="M1708">
        <v>655</v>
      </c>
      <c r="N1708" t="s">
        <v>24</v>
      </c>
      <c r="O1708" t="s">
        <v>49</v>
      </c>
      <c r="P1708" t="s">
        <v>435</v>
      </c>
      <c r="Q1708" t="s">
        <v>27</v>
      </c>
      <c r="R1708" t="s">
        <v>28</v>
      </c>
    </row>
    <row r="1709" spans="1:18">
      <c r="A1709">
        <v>1708</v>
      </c>
      <c r="B1709" t="s">
        <v>2284</v>
      </c>
      <c r="C1709" t="s">
        <v>30</v>
      </c>
      <c r="D1709">
        <v>20</v>
      </c>
      <c r="E1709" t="str">
        <f t="shared" si="53"/>
        <v>Teenager</v>
      </c>
      <c r="F1709" s="3">
        <v>44869</v>
      </c>
      <c r="G1709" s="3" t="str">
        <f t="shared" si="52"/>
        <v>Nov</v>
      </c>
      <c r="H1709" t="s">
        <v>20</v>
      </c>
      <c r="I1709" t="s">
        <v>52</v>
      </c>
      <c r="J1709" t="s">
        <v>32</v>
      </c>
      <c r="K1709" t="s">
        <v>37</v>
      </c>
      <c r="L1709">
        <v>1</v>
      </c>
      <c r="M1709">
        <v>1432</v>
      </c>
      <c r="N1709" t="s">
        <v>24</v>
      </c>
      <c r="O1709" t="s">
        <v>82</v>
      </c>
      <c r="P1709" t="s">
        <v>2285</v>
      </c>
      <c r="Q1709" t="s">
        <v>27</v>
      </c>
      <c r="R1709" t="s">
        <v>28</v>
      </c>
    </row>
    <row r="1710" spans="1:18">
      <c r="A1710">
        <v>1709</v>
      </c>
      <c r="B1710" t="s">
        <v>2286</v>
      </c>
      <c r="C1710" t="s">
        <v>30</v>
      </c>
      <c r="D1710">
        <v>24</v>
      </c>
      <c r="E1710" t="str">
        <f t="shared" si="53"/>
        <v>young adult</v>
      </c>
      <c r="F1710" s="3">
        <v>44869</v>
      </c>
      <c r="G1710" s="3" t="str">
        <f t="shared" si="52"/>
        <v>Nov</v>
      </c>
      <c r="H1710" t="s">
        <v>20</v>
      </c>
      <c r="I1710" t="s">
        <v>21</v>
      </c>
      <c r="J1710" t="s">
        <v>22</v>
      </c>
      <c r="K1710" t="s">
        <v>89</v>
      </c>
      <c r="L1710">
        <v>1</v>
      </c>
      <c r="M1710">
        <v>487</v>
      </c>
      <c r="N1710" t="s">
        <v>24</v>
      </c>
      <c r="O1710" t="s">
        <v>71</v>
      </c>
      <c r="P1710" t="s">
        <v>72</v>
      </c>
      <c r="Q1710" t="s">
        <v>27</v>
      </c>
      <c r="R1710" t="s">
        <v>28</v>
      </c>
    </row>
    <row r="1711" spans="1:18">
      <c r="A1711">
        <v>1710</v>
      </c>
      <c r="B1711" t="s">
        <v>2287</v>
      </c>
      <c r="C1711" t="s">
        <v>30</v>
      </c>
      <c r="D1711">
        <v>56</v>
      </c>
      <c r="E1711" t="str">
        <f t="shared" si="53"/>
        <v>adult</v>
      </c>
      <c r="F1711" s="3">
        <v>44869</v>
      </c>
      <c r="G1711" s="3" t="str">
        <f t="shared" si="52"/>
        <v>Nov</v>
      </c>
      <c r="H1711" t="s">
        <v>20</v>
      </c>
      <c r="I1711" t="s">
        <v>47</v>
      </c>
      <c r="J1711" t="s">
        <v>32</v>
      </c>
      <c r="K1711" t="s">
        <v>42</v>
      </c>
      <c r="L1711">
        <v>1</v>
      </c>
      <c r="M1711">
        <v>788</v>
      </c>
      <c r="N1711" t="s">
        <v>24</v>
      </c>
      <c r="O1711" t="s">
        <v>67</v>
      </c>
      <c r="P1711" t="s">
        <v>2288</v>
      </c>
      <c r="Q1711" t="s">
        <v>27</v>
      </c>
      <c r="R1711" t="s">
        <v>28</v>
      </c>
    </row>
    <row r="1712" spans="1:18">
      <c r="A1712">
        <v>1711</v>
      </c>
      <c r="B1712" t="s">
        <v>2289</v>
      </c>
      <c r="C1712" t="s">
        <v>30</v>
      </c>
      <c r="D1712">
        <v>18</v>
      </c>
      <c r="E1712" t="str">
        <f t="shared" si="53"/>
        <v>Teenager</v>
      </c>
      <c r="F1712" s="3">
        <v>44869</v>
      </c>
      <c r="G1712" s="3" t="str">
        <f t="shared" si="52"/>
        <v>Nov</v>
      </c>
      <c r="H1712" t="s">
        <v>204</v>
      </c>
      <c r="I1712" t="s">
        <v>41</v>
      </c>
      <c r="J1712" t="s">
        <v>64</v>
      </c>
      <c r="K1712" t="s">
        <v>58</v>
      </c>
      <c r="L1712">
        <v>1</v>
      </c>
      <c r="M1712">
        <v>339</v>
      </c>
      <c r="N1712" t="s">
        <v>24</v>
      </c>
      <c r="O1712" t="s">
        <v>53</v>
      </c>
      <c r="P1712" t="s">
        <v>54</v>
      </c>
      <c r="Q1712" t="s">
        <v>27</v>
      </c>
      <c r="R1712" t="s">
        <v>28</v>
      </c>
    </row>
    <row r="1713" spans="1:18">
      <c r="A1713">
        <v>1712</v>
      </c>
      <c r="B1713" t="s">
        <v>2290</v>
      </c>
      <c r="C1713" t="s">
        <v>30</v>
      </c>
      <c r="D1713">
        <v>49</v>
      </c>
      <c r="E1713" t="str">
        <f t="shared" si="53"/>
        <v>adult</v>
      </c>
      <c r="F1713" s="3">
        <v>44869</v>
      </c>
      <c r="G1713" s="3" t="str">
        <f t="shared" si="52"/>
        <v>Nov</v>
      </c>
      <c r="H1713" t="s">
        <v>20</v>
      </c>
      <c r="I1713" t="s">
        <v>56</v>
      </c>
      <c r="J1713" t="s">
        <v>32</v>
      </c>
      <c r="K1713" t="s">
        <v>42</v>
      </c>
      <c r="L1713">
        <v>1</v>
      </c>
      <c r="M1713">
        <v>919</v>
      </c>
      <c r="N1713" t="s">
        <v>24</v>
      </c>
      <c r="O1713" t="s">
        <v>1203</v>
      </c>
      <c r="P1713" t="s">
        <v>2291</v>
      </c>
      <c r="Q1713" t="s">
        <v>27</v>
      </c>
      <c r="R1713" t="s">
        <v>28</v>
      </c>
    </row>
    <row r="1714" spans="1:18">
      <c r="A1714">
        <v>1713</v>
      </c>
      <c r="B1714" t="s">
        <v>2292</v>
      </c>
      <c r="C1714" t="s">
        <v>51</v>
      </c>
      <c r="D1714">
        <v>57</v>
      </c>
      <c r="E1714" t="str">
        <f t="shared" si="53"/>
        <v>adult</v>
      </c>
      <c r="F1714" s="3">
        <v>44869</v>
      </c>
      <c r="G1714" s="3" t="str">
        <f t="shared" si="52"/>
        <v>Nov</v>
      </c>
      <c r="H1714" t="s">
        <v>20</v>
      </c>
      <c r="I1714" t="s">
        <v>31</v>
      </c>
      <c r="J1714" t="s">
        <v>32</v>
      </c>
      <c r="K1714" t="s">
        <v>33</v>
      </c>
      <c r="L1714">
        <v>1</v>
      </c>
      <c r="M1714">
        <v>1075</v>
      </c>
      <c r="N1714" t="s">
        <v>24</v>
      </c>
      <c r="O1714" t="s">
        <v>67</v>
      </c>
      <c r="P1714" t="s">
        <v>68</v>
      </c>
      <c r="Q1714" t="s">
        <v>27</v>
      </c>
      <c r="R1714" t="s">
        <v>28</v>
      </c>
    </row>
    <row r="1715" spans="1:18">
      <c r="A1715">
        <v>1714</v>
      </c>
      <c r="B1715" t="s">
        <v>2293</v>
      </c>
      <c r="C1715" t="s">
        <v>51</v>
      </c>
      <c r="D1715">
        <v>49</v>
      </c>
      <c r="E1715" t="str">
        <f t="shared" si="53"/>
        <v>adult</v>
      </c>
      <c r="F1715" s="3">
        <v>44869</v>
      </c>
      <c r="G1715" s="3" t="str">
        <f t="shared" si="52"/>
        <v>Nov</v>
      </c>
      <c r="H1715" t="s">
        <v>20</v>
      </c>
      <c r="I1715" t="s">
        <v>47</v>
      </c>
      <c r="J1715" t="s">
        <v>32</v>
      </c>
      <c r="K1715" t="s">
        <v>89</v>
      </c>
      <c r="L1715">
        <v>1</v>
      </c>
      <c r="M1715">
        <v>633</v>
      </c>
      <c r="N1715" t="s">
        <v>24</v>
      </c>
      <c r="O1715" t="s">
        <v>53</v>
      </c>
      <c r="P1715" t="s">
        <v>54</v>
      </c>
      <c r="Q1715" t="s">
        <v>27</v>
      </c>
      <c r="R1715" t="s">
        <v>28</v>
      </c>
    </row>
    <row r="1716" spans="1:18">
      <c r="A1716">
        <v>1715</v>
      </c>
      <c r="B1716" t="s">
        <v>2294</v>
      </c>
      <c r="C1716" t="s">
        <v>30</v>
      </c>
      <c r="D1716">
        <v>35</v>
      </c>
      <c r="E1716" t="str">
        <f t="shared" si="53"/>
        <v>adult</v>
      </c>
      <c r="F1716" s="3">
        <v>44869</v>
      </c>
      <c r="G1716" s="3" t="str">
        <f t="shared" si="52"/>
        <v>Nov</v>
      </c>
      <c r="H1716" t="s">
        <v>20</v>
      </c>
      <c r="I1716" t="s">
        <v>31</v>
      </c>
      <c r="J1716" t="s">
        <v>32</v>
      </c>
      <c r="K1716" t="s">
        <v>58</v>
      </c>
      <c r="L1716">
        <v>1</v>
      </c>
      <c r="M1716">
        <v>696</v>
      </c>
      <c r="N1716" t="s">
        <v>24</v>
      </c>
      <c r="O1716" t="s">
        <v>75</v>
      </c>
      <c r="P1716" t="s">
        <v>76</v>
      </c>
      <c r="Q1716" t="s">
        <v>27</v>
      </c>
      <c r="R1716" t="s">
        <v>28</v>
      </c>
    </row>
    <row r="1717" spans="1:18">
      <c r="A1717">
        <v>1716</v>
      </c>
      <c r="B1717" t="s">
        <v>2295</v>
      </c>
      <c r="C1717" t="s">
        <v>30</v>
      </c>
      <c r="D1717">
        <v>46</v>
      </c>
      <c r="E1717" t="str">
        <f t="shared" si="53"/>
        <v>adult</v>
      </c>
      <c r="F1717" s="3">
        <v>44869</v>
      </c>
      <c r="G1717" s="3" t="str">
        <f t="shared" si="52"/>
        <v>Nov</v>
      </c>
      <c r="H1717" t="s">
        <v>204</v>
      </c>
      <c r="I1717" t="s">
        <v>31</v>
      </c>
      <c r="J1717" t="s">
        <v>22</v>
      </c>
      <c r="K1717" t="s">
        <v>89</v>
      </c>
      <c r="L1717">
        <v>1</v>
      </c>
      <c r="M1717">
        <v>376</v>
      </c>
      <c r="N1717" t="s">
        <v>24</v>
      </c>
      <c r="O1717" t="s">
        <v>218</v>
      </c>
      <c r="P1717" t="s">
        <v>1256</v>
      </c>
      <c r="Q1717" t="s">
        <v>27</v>
      </c>
      <c r="R1717" t="s">
        <v>28</v>
      </c>
    </row>
    <row r="1718" spans="1:18">
      <c r="A1718">
        <v>1717</v>
      </c>
      <c r="B1718" t="s">
        <v>2296</v>
      </c>
      <c r="C1718" t="s">
        <v>30</v>
      </c>
      <c r="D1718">
        <v>31</v>
      </c>
      <c r="E1718" t="str">
        <f t="shared" si="53"/>
        <v>young adult</v>
      </c>
      <c r="F1718" s="3">
        <v>44869</v>
      </c>
      <c r="G1718" s="3" t="str">
        <f t="shared" si="52"/>
        <v>Nov</v>
      </c>
      <c r="H1718" t="s">
        <v>20</v>
      </c>
      <c r="I1718" t="s">
        <v>41</v>
      </c>
      <c r="J1718" t="s">
        <v>22</v>
      </c>
      <c r="K1718" t="s">
        <v>42</v>
      </c>
      <c r="L1718">
        <v>1</v>
      </c>
      <c r="M1718">
        <v>471</v>
      </c>
      <c r="N1718" t="s">
        <v>24</v>
      </c>
      <c r="O1718" t="s">
        <v>71</v>
      </c>
      <c r="P1718" t="s">
        <v>72</v>
      </c>
      <c r="Q1718" t="s">
        <v>27</v>
      </c>
      <c r="R1718" t="s">
        <v>28</v>
      </c>
    </row>
    <row r="1719" spans="1:18">
      <c r="A1719">
        <v>1718</v>
      </c>
      <c r="B1719" t="s">
        <v>2297</v>
      </c>
      <c r="C1719" t="s">
        <v>51</v>
      </c>
      <c r="D1719">
        <v>69</v>
      </c>
      <c r="E1719" t="str">
        <f t="shared" si="53"/>
        <v>adult</v>
      </c>
      <c r="F1719" s="3">
        <v>44869</v>
      </c>
      <c r="G1719" s="3" t="str">
        <f t="shared" si="52"/>
        <v>Nov</v>
      </c>
      <c r="H1719" t="s">
        <v>20</v>
      </c>
      <c r="I1719" t="s">
        <v>41</v>
      </c>
      <c r="J1719" t="s">
        <v>32</v>
      </c>
      <c r="K1719" t="s">
        <v>89</v>
      </c>
      <c r="L1719">
        <v>1</v>
      </c>
      <c r="M1719">
        <v>737</v>
      </c>
      <c r="N1719" t="s">
        <v>24</v>
      </c>
      <c r="O1719" t="s">
        <v>75</v>
      </c>
      <c r="P1719" t="s">
        <v>76</v>
      </c>
      <c r="Q1719" t="s">
        <v>27</v>
      </c>
      <c r="R1719" t="s">
        <v>28</v>
      </c>
    </row>
    <row r="1720" spans="1:18">
      <c r="A1720">
        <v>1719</v>
      </c>
      <c r="B1720" t="s">
        <v>2298</v>
      </c>
      <c r="C1720" t="s">
        <v>30</v>
      </c>
      <c r="D1720">
        <v>62</v>
      </c>
      <c r="E1720" t="str">
        <f t="shared" si="53"/>
        <v>adult</v>
      </c>
      <c r="F1720" s="3">
        <v>44869</v>
      </c>
      <c r="G1720" s="3" t="str">
        <f t="shared" si="52"/>
        <v>Nov</v>
      </c>
      <c r="H1720" t="s">
        <v>20</v>
      </c>
      <c r="I1720" t="s">
        <v>47</v>
      </c>
      <c r="J1720" t="s">
        <v>32</v>
      </c>
      <c r="K1720" t="s">
        <v>37</v>
      </c>
      <c r="L1720">
        <v>1</v>
      </c>
      <c r="M1720">
        <v>698</v>
      </c>
      <c r="N1720" t="s">
        <v>24</v>
      </c>
      <c r="O1720" t="s">
        <v>381</v>
      </c>
      <c r="P1720" t="s">
        <v>2299</v>
      </c>
      <c r="Q1720" t="s">
        <v>27</v>
      </c>
      <c r="R1720" t="s">
        <v>28</v>
      </c>
    </row>
    <row r="1721" spans="1:18">
      <c r="A1721">
        <v>1720</v>
      </c>
      <c r="B1721" t="s">
        <v>2300</v>
      </c>
      <c r="C1721" t="s">
        <v>30</v>
      </c>
      <c r="D1721">
        <v>46</v>
      </c>
      <c r="E1721" t="str">
        <f t="shared" si="53"/>
        <v>adult</v>
      </c>
      <c r="F1721" s="3">
        <v>44869</v>
      </c>
      <c r="G1721" s="3" t="str">
        <f t="shared" si="52"/>
        <v>Nov</v>
      </c>
      <c r="H1721" t="s">
        <v>20</v>
      </c>
      <c r="I1721" t="s">
        <v>74</v>
      </c>
      <c r="J1721" t="s">
        <v>22</v>
      </c>
      <c r="K1721" t="s">
        <v>42</v>
      </c>
      <c r="L1721">
        <v>1</v>
      </c>
      <c r="M1721">
        <v>549</v>
      </c>
      <c r="N1721" t="s">
        <v>24</v>
      </c>
      <c r="O1721" t="s">
        <v>90</v>
      </c>
      <c r="P1721" t="s">
        <v>478</v>
      </c>
      <c r="Q1721" t="s">
        <v>27</v>
      </c>
      <c r="R1721" t="s">
        <v>28</v>
      </c>
    </row>
    <row r="1722" spans="1:18">
      <c r="A1722">
        <v>1721</v>
      </c>
      <c r="B1722" t="s">
        <v>2301</v>
      </c>
      <c r="C1722" t="s">
        <v>51</v>
      </c>
      <c r="D1722">
        <v>63</v>
      </c>
      <c r="E1722" t="str">
        <f t="shared" si="53"/>
        <v>adult</v>
      </c>
      <c r="F1722" s="3">
        <v>44869</v>
      </c>
      <c r="G1722" s="3" t="str">
        <f t="shared" si="52"/>
        <v>Nov</v>
      </c>
      <c r="H1722" t="s">
        <v>20</v>
      </c>
      <c r="I1722" t="s">
        <v>74</v>
      </c>
      <c r="J1722" t="s">
        <v>32</v>
      </c>
      <c r="K1722" t="s">
        <v>89</v>
      </c>
      <c r="L1722">
        <v>1</v>
      </c>
      <c r="M1722">
        <v>1174</v>
      </c>
      <c r="N1722" t="s">
        <v>24</v>
      </c>
      <c r="O1722" t="s">
        <v>75</v>
      </c>
      <c r="P1722" t="s">
        <v>76</v>
      </c>
      <c r="Q1722" t="s">
        <v>27</v>
      </c>
      <c r="R1722" t="s">
        <v>28</v>
      </c>
    </row>
    <row r="1723" spans="1:18">
      <c r="A1723">
        <v>1722</v>
      </c>
      <c r="B1723" t="s">
        <v>2302</v>
      </c>
      <c r="C1723" t="s">
        <v>30</v>
      </c>
      <c r="D1723">
        <v>20</v>
      </c>
      <c r="E1723" t="str">
        <f t="shared" si="53"/>
        <v>Teenager</v>
      </c>
      <c r="F1723" s="3">
        <v>44869</v>
      </c>
      <c r="G1723" s="3" t="str">
        <f t="shared" si="52"/>
        <v>Nov</v>
      </c>
      <c r="H1723" t="s">
        <v>20</v>
      </c>
      <c r="I1723" t="s">
        <v>31</v>
      </c>
      <c r="J1723" t="s">
        <v>22</v>
      </c>
      <c r="K1723" t="s">
        <v>58</v>
      </c>
      <c r="L1723">
        <v>1</v>
      </c>
      <c r="M1723">
        <v>599</v>
      </c>
      <c r="N1723" t="s">
        <v>24</v>
      </c>
      <c r="O1723" t="s">
        <v>53</v>
      </c>
      <c r="P1723" t="s">
        <v>54</v>
      </c>
      <c r="Q1723" t="s">
        <v>27</v>
      </c>
      <c r="R1723" t="s">
        <v>28</v>
      </c>
    </row>
    <row r="1724" spans="1:18">
      <c r="A1724">
        <v>1723</v>
      </c>
      <c r="B1724" t="s">
        <v>2303</v>
      </c>
      <c r="C1724" t="s">
        <v>30</v>
      </c>
      <c r="D1724">
        <v>45</v>
      </c>
      <c r="E1724" t="str">
        <f t="shared" si="53"/>
        <v>adult</v>
      </c>
      <c r="F1724" s="3">
        <v>44869</v>
      </c>
      <c r="G1724" s="3" t="str">
        <f t="shared" si="52"/>
        <v>Nov</v>
      </c>
      <c r="H1724" t="s">
        <v>20</v>
      </c>
      <c r="I1724" t="s">
        <v>47</v>
      </c>
      <c r="J1724" t="s">
        <v>32</v>
      </c>
      <c r="K1724" t="s">
        <v>23</v>
      </c>
      <c r="L1724">
        <v>1</v>
      </c>
      <c r="M1724">
        <v>597</v>
      </c>
      <c r="N1724" t="s">
        <v>24</v>
      </c>
      <c r="O1724" t="s">
        <v>62</v>
      </c>
      <c r="P1724" t="s">
        <v>851</v>
      </c>
      <c r="Q1724" t="s">
        <v>27</v>
      </c>
      <c r="R1724" t="s">
        <v>28</v>
      </c>
    </row>
    <row r="1725" spans="1:18">
      <c r="A1725">
        <v>1724</v>
      </c>
      <c r="B1725" t="s">
        <v>2304</v>
      </c>
      <c r="C1725" t="s">
        <v>30</v>
      </c>
      <c r="D1725">
        <v>47</v>
      </c>
      <c r="E1725" t="str">
        <f t="shared" si="53"/>
        <v>adult</v>
      </c>
      <c r="F1725" s="3">
        <v>44869</v>
      </c>
      <c r="G1725" s="3" t="str">
        <f t="shared" si="52"/>
        <v>Nov</v>
      </c>
      <c r="H1725" t="s">
        <v>20</v>
      </c>
      <c r="I1725" t="s">
        <v>41</v>
      </c>
      <c r="J1725" t="s">
        <v>64</v>
      </c>
      <c r="K1725" t="s">
        <v>37</v>
      </c>
      <c r="L1725">
        <v>1</v>
      </c>
      <c r="M1725">
        <v>693</v>
      </c>
      <c r="N1725" t="s">
        <v>24</v>
      </c>
      <c r="O1725" t="s">
        <v>78</v>
      </c>
      <c r="P1725" t="s">
        <v>493</v>
      </c>
      <c r="Q1725" t="s">
        <v>27</v>
      </c>
      <c r="R1725" t="s">
        <v>28</v>
      </c>
    </row>
    <row r="1726" spans="1:18">
      <c r="A1726">
        <v>1725</v>
      </c>
      <c r="B1726" t="s">
        <v>2305</v>
      </c>
      <c r="C1726" t="s">
        <v>30</v>
      </c>
      <c r="D1726">
        <v>44</v>
      </c>
      <c r="E1726" t="str">
        <f t="shared" si="53"/>
        <v>adult</v>
      </c>
      <c r="F1726" s="3">
        <v>44869</v>
      </c>
      <c r="G1726" s="3" t="str">
        <f t="shared" si="52"/>
        <v>Nov</v>
      </c>
      <c r="H1726" t="s">
        <v>20</v>
      </c>
      <c r="I1726" t="s">
        <v>21</v>
      </c>
      <c r="J1726" t="s">
        <v>155</v>
      </c>
      <c r="K1726" t="s">
        <v>156</v>
      </c>
      <c r="L1726">
        <v>1</v>
      </c>
      <c r="M1726">
        <v>405</v>
      </c>
      <c r="N1726" t="s">
        <v>24</v>
      </c>
      <c r="O1726" t="s">
        <v>100</v>
      </c>
      <c r="P1726" t="s">
        <v>2306</v>
      </c>
      <c r="Q1726" t="s">
        <v>27</v>
      </c>
      <c r="R1726" t="s">
        <v>28</v>
      </c>
    </row>
    <row r="1727" spans="1:18">
      <c r="A1727">
        <v>1726</v>
      </c>
      <c r="B1727" t="s">
        <v>2307</v>
      </c>
      <c r="C1727" t="s">
        <v>30</v>
      </c>
      <c r="D1727">
        <v>38</v>
      </c>
      <c r="E1727" t="str">
        <f t="shared" si="53"/>
        <v>adult</v>
      </c>
      <c r="F1727" s="3">
        <v>44869</v>
      </c>
      <c r="G1727" s="3" t="str">
        <f t="shared" si="52"/>
        <v>Nov</v>
      </c>
      <c r="H1727" t="s">
        <v>20</v>
      </c>
      <c r="I1727" t="s">
        <v>47</v>
      </c>
      <c r="J1727" t="s">
        <v>155</v>
      </c>
      <c r="K1727" t="s">
        <v>156</v>
      </c>
      <c r="L1727">
        <v>1</v>
      </c>
      <c r="M1727">
        <v>487</v>
      </c>
      <c r="N1727" t="s">
        <v>24</v>
      </c>
      <c r="O1727" t="s">
        <v>43</v>
      </c>
      <c r="P1727" t="s">
        <v>266</v>
      </c>
      <c r="Q1727" t="s">
        <v>27</v>
      </c>
      <c r="R1727" t="s">
        <v>28</v>
      </c>
    </row>
    <row r="1728" spans="1:18">
      <c r="A1728">
        <v>1727</v>
      </c>
      <c r="B1728" t="s">
        <v>2308</v>
      </c>
      <c r="C1728" t="s">
        <v>51</v>
      </c>
      <c r="D1728">
        <v>29</v>
      </c>
      <c r="E1728" t="str">
        <f t="shared" si="53"/>
        <v>young adult</v>
      </c>
      <c r="F1728" s="3">
        <v>44869</v>
      </c>
      <c r="G1728" s="3" t="str">
        <f t="shared" si="52"/>
        <v>Nov</v>
      </c>
      <c r="H1728" t="s">
        <v>20</v>
      </c>
      <c r="I1728" t="s">
        <v>21</v>
      </c>
      <c r="J1728" t="s">
        <v>32</v>
      </c>
      <c r="K1728" t="s">
        <v>37</v>
      </c>
      <c r="L1728">
        <v>1</v>
      </c>
      <c r="M1728">
        <v>635</v>
      </c>
      <c r="N1728" t="s">
        <v>24</v>
      </c>
      <c r="O1728" t="s">
        <v>605</v>
      </c>
      <c r="P1728" t="s">
        <v>2066</v>
      </c>
      <c r="Q1728" t="s">
        <v>27</v>
      </c>
      <c r="R1728" t="s">
        <v>28</v>
      </c>
    </row>
    <row r="1729" spans="1:18">
      <c r="A1729">
        <v>1728</v>
      </c>
      <c r="B1729" t="s">
        <v>2309</v>
      </c>
      <c r="C1729" t="s">
        <v>30</v>
      </c>
      <c r="D1729">
        <v>43</v>
      </c>
      <c r="E1729" t="str">
        <f t="shared" si="53"/>
        <v>adult</v>
      </c>
      <c r="F1729" s="3">
        <v>44869</v>
      </c>
      <c r="G1729" s="3" t="str">
        <f t="shared" si="52"/>
        <v>Nov</v>
      </c>
      <c r="H1729" t="s">
        <v>204</v>
      </c>
      <c r="I1729" t="s">
        <v>41</v>
      </c>
      <c r="J1729" t="s">
        <v>22</v>
      </c>
      <c r="K1729" t="s">
        <v>33</v>
      </c>
      <c r="L1729">
        <v>1</v>
      </c>
      <c r="M1729">
        <v>357</v>
      </c>
      <c r="N1729" t="s">
        <v>24</v>
      </c>
      <c r="O1729" t="s">
        <v>90</v>
      </c>
      <c r="P1729" t="s">
        <v>277</v>
      </c>
      <c r="Q1729" t="s">
        <v>27</v>
      </c>
      <c r="R1729" t="s">
        <v>28</v>
      </c>
    </row>
    <row r="1730" spans="1:18">
      <c r="A1730">
        <v>1729</v>
      </c>
      <c r="B1730" t="s">
        <v>2310</v>
      </c>
      <c r="C1730" t="s">
        <v>30</v>
      </c>
      <c r="D1730">
        <v>25</v>
      </c>
      <c r="E1730" t="str">
        <f t="shared" si="53"/>
        <v>young adult</v>
      </c>
      <c r="F1730" s="3">
        <v>44869</v>
      </c>
      <c r="G1730" s="3" t="str">
        <f t="shared" si="52"/>
        <v>Nov</v>
      </c>
      <c r="H1730" t="s">
        <v>20</v>
      </c>
      <c r="I1730" t="s">
        <v>56</v>
      </c>
      <c r="J1730" t="s">
        <v>22</v>
      </c>
      <c r="K1730" t="s">
        <v>42</v>
      </c>
      <c r="L1730">
        <v>1</v>
      </c>
      <c r="M1730">
        <v>459</v>
      </c>
      <c r="N1730" t="s">
        <v>24</v>
      </c>
      <c r="O1730" t="s">
        <v>53</v>
      </c>
      <c r="P1730" t="s">
        <v>54</v>
      </c>
      <c r="Q1730" t="s">
        <v>27</v>
      </c>
      <c r="R1730" t="s">
        <v>28</v>
      </c>
    </row>
    <row r="1731" spans="1:18">
      <c r="A1731">
        <v>1730</v>
      </c>
      <c r="B1731" t="s">
        <v>2311</v>
      </c>
      <c r="C1731" t="s">
        <v>30</v>
      </c>
      <c r="D1731">
        <v>38</v>
      </c>
      <c r="E1731" t="str">
        <f t="shared" si="53"/>
        <v>adult</v>
      </c>
      <c r="F1731" s="3">
        <v>44869</v>
      </c>
      <c r="G1731" s="3" t="str">
        <f t="shared" ref="G1731:G1794" si="54">TEXT(F1731,"mmm")</f>
        <v>Nov</v>
      </c>
      <c r="H1731" t="s">
        <v>20</v>
      </c>
      <c r="I1731" t="s">
        <v>41</v>
      </c>
      <c r="J1731" t="s">
        <v>64</v>
      </c>
      <c r="K1731" t="s">
        <v>58</v>
      </c>
      <c r="L1731">
        <v>1</v>
      </c>
      <c r="M1731">
        <v>497</v>
      </c>
      <c r="N1731" t="s">
        <v>24</v>
      </c>
      <c r="O1731" t="s">
        <v>115</v>
      </c>
      <c r="P1731" t="s">
        <v>116</v>
      </c>
      <c r="Q1731" t="s">
        <v>27</v>
      </c>
      <c r="R1731" t="s">
        <v>28</v>
      </c>
    </row>
    <row r="1732" spans="1:18">
      <c r="A1732">
        <v>1731</v>
      </c>
      <c r="B1732" t="s">
        <v>2312</v>
      </c>
      <c r="C1732" t="s">
        <v>30</v>
      </c>
      <c r="D1732">
        <v>77</v>
      </c>
      <c r="E1732" t="str">
        <f t="shared" si="53"/>
        <v>adult</v>
      </c>
      <c r="F1732" s="3">
        <v>44869</v>
      </c>
      <c r="G1732" s="3" t="str">
        <f t="shared" si="54"/>
        <v>Nov</v>
      </c>
      <c r="H1732" t="s">
        <v>20</v>
      </c>
      <c r="I1732" t="s">
        <v>31</v>
      </c>
      <c r="J1732" t="s">
        <v>32</v>
      </c>
      <c r="K1732" t="s">
        <v>42</v>
      </c>
      <c r="L1732">
        <v>1</v>
      </c>
      <c r="M1732">
        <v>597</v>
      </c>
      <c r="N1732" t="s">
        <v>24</v>
      </c>
      <c r="O1732" t="s">
        <v>53</v>
      </c>
      <c r="P1732" t="s">
        <v>54</v>
      </c>
      <c r="Q1732" t="s">
        <v>27</v>
      </c>
      <c r="R1732" t="s">
        <v>28</v>
      </c>
    </row>
    <row r="1733" spans="1:18">
      <c r="A1733">
        <v>1732</v>
      </c>
      <c r="B1733" t="s">
        <v>2313</v>
      </c>
      <c r="C1733" t="s">
        <v>30</v>
      </c>
      <c r="D1733">
        <v>49</v>
      </c>
      <c r="E1733" t="str">
        <f t="shared" si="53"/>
        <v>adult</v>
      </c>
      <c r="F1733" s="3">
        <v>44869</v>
      </c>
      <c r="G1733" s="3" t="str">
        <f t="shared" si="54"/>
        <v>Nov</v>
      </c>
      <c r="H1733" t="s">
        <v>20</v>
      </c>
      <c r="I1733" t="s">
        <v>21</v>
      </c>
      <c r="J1733" t="s">
        <v>32</v>
      </c>
      <c r="K1733" t="s">
        <v>37</v>
      </c>
      <c r="L1733">
        <v>1</v>
      </c>
      <c r="M1733">
        <v>1199</v>
      </c>
      <c r="N1733" t="s">
        <v>24</v>
      </c>
      <c r="O1733" t="s">
        <v>90</v>
      </c>
      <c r="P1733" t="s">
        <v>91</v>
      </c>
      <c r="Q1733" t="s">
        <v>27</v>
      </c>
      <c r="R1733" t="s">
        <v>28</v>
      </c>
    </row>
    <row r="1734" spans="1:18">
      <c r="A1734">
        <v>1733</v>
      </c>
      <c r="B1734" t="s">
        <v>2314</v>
      </c>
      <c r="C1734" t="s">
        <v>30</v>
      </c>
      <c r="D1734">
        <v>27</v>
      </c>
      <c r="E1734" t="str">
        <f t="shared" si="53"/>
        <v>young adult</v>
      </c>
      <c r="F1734" s="3">
        <v>44838</v>
      </c>
      <c r="G1734" s="3" t="str">
        <f t="shared" si="54"/>
        <v>Oct</v>
      </c>
      <c r="H1734" t="s">
        <v>20</v>
      </c>
      <c r="I1734" t="s">
        <v>41</v>
      </c>
      <c r="J1734" t="s">
        <v>32</v>
      </c>
      <c r="K1734" t="s">
        <v>42</v>
      </c>
      <c r="L1734">
        <v>1</v>
      </c>
      <c r="M1734">
        <v>999</v>
      </c>
      <c r="N1734" t="s">
        <v>24</v>
      </c>
      <c r="O1734" t="s">
        <v>53</v>
      </c>
      <c r="P1734" t="s">
        <v>54</v>
      </c>
      <c r="Q1734" t="s">
        <v>27</v>
      </c>
      <c r="R1734" t="s">
        <v>28</v>
      </c>
    </row>
    <row r="1735" spans="1:18">
      <c r="A1735">
        <v>1734</v>
      </c>
      <c r="B1735" t="s">
        <v>2315</v>
      </c>
      <c r="C1735" t="s">
        <v>51</v>
      </c>
      <c r="D1735">
        <v>72</v>
      </c>
      <c r="E1735" t="str">
        <f t="shared" si="53"/>
        <v>adult</v>
      </c>
      <c r="F1735" s="3">
        <v>44838</v>
      </c>
      <c r="G1735" s="3" t="str">
        <f t="shared" si="54"/>
        <v>Oct</v>
      </c>
      <c r="H1735" t="s">
        <v>20</v>
      </c>
      <c r="I1735" t="s">
        <v>47</v>
      </c>
      <c r="J1735" t="s">
        <v>32</v>
      </c>
      <c r="K1735" t="s">
        <v>37</v>
      </c>
      <c r="L1735">
        <v>1</v>
      </c>
      <c r="M1735">
        <v>988</v>
      </c>
      <c r="N1735" t="s">
        <v>24</v>
      </c>
      <c r="O1735" t="s">
        <v>100</v>
      </c>
      <c r="P1735" t="s">
        <v>2316</v>
      </c>
      <c r="Q1735" t="s">
        <v>27</v>
      </c>
      <c r="R1735" t="s">
        <v>28</v>
      </c>
    </row>
    <row r="1736" spans="1:18">
      <c r="A1736">
        <v>1735</v>
      </c>
      <c r="B1736" t="s">
        <v>2317</v>
      </c>
      <c r="C1736" t="s">
        <v>30</v>
      </c>
      <c r="D1736">
        <v>40</v>
      </c>
      <c r="E1736" t="str">
        <f t="shared" si="53"/>
        <v>adult</v>
      </c>
      <c r="F1736" s="3">
        <v>44838</v>
      </c>
      <c r="G1736" s="3" t="str">
        <f t="shared" si="54"/>
        <v>Oct</v>
      </c>
      <c r="H1736" t="s">
        <v>20</v>
      </c>
      <c r="I1736" t="s">
        <v>21</v>
      </c>
      <c r="J1736" t="s">
        <v>32</v>
      </c>
      <c r="K1736" t="s">
        <v>89</v>
      </c>
      <c r="L1736">
        <v>1</v>
      </c>
      <c r="M1736">
        <v>988</v>
      </c>
      <c r="N1736" t="s">
        <v>24</v>
      </c>
      <c r="O1736" t="s">
        <v>25</v>
      </c>
      <c r="P1736" t="s">
        <v>419</v>
      </c>
      <c r="Q1736" t="s">
        <v>27</v>
      </c>
      <c r="R1736" t="s">
        <v>28</v>
      </c>
    </row>
    <row r="1737" spans="1:18">
      <c r="A1737">
        <v>1736</v>
      </c>
      <c r="B1737" t="s">
        <v>2318</v>
      </c>
      <c r="C1737" t="s">
        <v>30</v>
      </c>
      <c r="D1737">
        <v>28</v>
      </c>
      <c r="E1737" t="str">
        <f t="shared" si="53"/>
        <v>young adult</v>
      </c>
      <c r="F1737" s="3">
        <v>44838</v>
      </c>
      <c r="G1737" s="3" t="str">
        <f t="shared" si="54"/>
        <v>Oct</v>
      </c>
      <c r="H1737" t="s">
        <v>20</v>
      </c>
      <c r="I1737" t="s">
        <v>41</v>
      </c>
      <c r="J1737" t="s">
        <v>22</v>
      </c>
      <c r="K1737" t="s">
        <v>37</v>
      </c>
      <c r="L1737">
        <v>1</v>
      </c>
      <c r="M1737">
        <v>459</v>
      </c>
      <c r="N1737" t="s">
        <v>24</v>
      </c>
      <c r="O1737" t="s">
        <v>71</v>
      </c>
      <c r="P1737" t="s">
        <v>72</v>
      </c>
      <c r="Q1737" t="s">
        <v>27</v>
      </c>
      <c r="R1737" t="s">
        <v>28</v>
      </c>
    </row>
    <row r="1738" spans="1:18">
      <c r="A1738">
        <v>1737</v>
      </c>
      <c r="B1738" t="s">
        <v>2319</v>
      </c>
      <c r="C1738" t="s">
        <v>51</v>
      </c>
      <c r="D1738">
        <v>23</v>
      </c>
      <c r="E1738" t="str">
        <f t="shared" si="53"/>
        <v>young adult</v>
      </c>
      <c r="F1738" s="3">
        <v>44838</v>
      </c>
      <c r="G1738" s="3" t="str">
        <f t="shared" si="54"/>
        <v>Oct</v>
      </c>
      <c r="H1738" t="s">
        <v>20</v>
      </c>
      <c r="I1738" t="s">
        <v>56</v>
      </c>
      <c r="J1738" t="s">
        <v>48</v>
      </c>
      <c r="K1738" t="s">
        <v>23</v>
      </c>
      <c r="L1738">
        <v>1</v>
      </c>
      <c r="M1738">
        <v>899</v>
      </c>
      <c r="N1738" t="s">
        <v>24</v>
      </c>
      <c r="O1738" t="s">
        <v>49</v>
      </c>
      <c r="P1738" t="s">
        <v>85</v>
      </c>
      <c r="Q1738" t="s">
        <v>27</v>
      </c>
      <c r="R1738" t="s">
        <v>28</v>
      </c>
    </row>
    <row r="1739" spans="1:18">
      <c r="A1739">
        <v>1738</v>
      </c>
      <c r="B1739" t="s">
        <v>2320</v>
      </c>
      <c r="C1739" t="s">
        <v>30</v>
      </c>
      <c r="D1739">
        <v>38</v>
      </c>
      <c r="E1739" t="str">
        <f t="shared" si="53"/>
        <v>adult</v>
      </c>
      <c r="F1739" s="3">
        <v>44838</v>
      </c>
      <c r="G1739" s="3" t="str">
        <f t="shared" si="54"/>
        <v>Oct</v>
      </c>
      <c r="H1739" t="s">
        <v>20</v>
      </c>
      <c r="I1739" t="s">
        <v>41</v>
      </c>
      <c r="J1739" t="s">
        <v>32</v>
      </c>
      <c r="K1739" t="s">
        <v>58</v>
      </c>
      <c r="L1739">
        <v>1</v>
      </c>
      <c r="M1739">
        <v>1140</v>
      </c>
      <c r="N1739" t="s">
        <v>24</v>
      </c>
      <c r="O1739" t="s">
        <v>90</v>
      </c>
      <c r="P1739" t="s">
        <v>91</v>
      </c>
      <c r="Q1739" t="s">
        <v>27</v>
      </c>
      <c r="R1739" t="s">
        <v>28</v>
      </c>
    </row>
    <row r="1740" spans="1:18">
      <c r="A1740">
        <v>1739</v>
      </c>
      <c r="B1740" t="s">
        <v>2321</v>
      </c>
      <c r="C1740" t="s">
        <v>30</v>
      </c>
      <c r="D1740">
        <v>32</v>
      </c>
      <c r="E1740" t="str">
        <f t="shared" si="53"/>
        <v>adult</v>
      </c>
      <c r="F1740" s="3">
        <v>44838</v>
      </c>
      <c r="G1740" s="3" t="str">
        <f t="shared" si="54"/>
        <v>Oct</v>
      </c>
      <c r="H1740" t="s">
        <v>20</v>
      </c>
      <c r="I1740" t="s">
        <v>41</v>
      </c>
      <c r="J1740" t="s">
        <v>22</v>
      </c>
      <c r="K1740" t="s">
        <v>58</v>
      </c>
      <c r="L1740">
        <v>1</v>
      </c>
      <c r="M1740">
        <v>459</v>
      </c>
      <c r="N1740" t="s">
        <v>24</v>
      </c>
      <c r="O1740" t="s">
        <v>38</v>
      </c>
      <c r="P1740" t="s">
        <v>2322</v>
      </c>
      <c r="Q1740" t="s">
        <v>27</v>
      </c>
      <c r="R1740" t="s">
        <v>28</v>
      </c>
    </row>
    <row r="1741" spans="1:18">
      <c r="A1741">
        <v>1740</v>
      </c>
      <c r="B1741" t="s">
        <v>2323</v>
      </c>
      <c r="C1741" t="s">
        <v>30</v>
      </c>
      <c r="D1741">
        <v>44</v>
      </c>
      <c r="E1741" t="str">
        <f t="shared" si="53"/>
        <v>adult</v>
      </c>
      <c r="F1741" s="3">
        <v>44838</v>
      </c>
      <c r="G1741" s="3" t="str">
        <f t="shared" si="54"/>
        <v>Oct</v>
      </c>
      <c r="H1741" t="s">
        <v>20</v>
      </c>
      <c r="I1741" t="s">
        <v>52</v>
      </c>
      <c r="J1741" t="s">
        <v>22</v>
      </c>
      <c r="K1741" t="s">
        <v>89</v>
      </c>
      <c r="L1741">
        <v>1</v>
      </c>
      <c r="M1741">
        <v>352</v>
      </c>
      <c r="N1741" t="s">
        <v>24</v>
      </c>
      <c r="O1741" t="s">
        <v>49</v>
      </c>
      <c r="P1741" t="s">
        <v>85</v>
      </c>
      <c r="Q1741" t="s">
        <v>27</v>
      </c>
      <c r="R1741" t="s">
        <v>28</v>
      </c>
    </row>
    <row r="1742" spans="1:18">
      <c r="A1742">
        <v>1741</v>
      </c>
      <c r="B1742" t="s">
        <v>2324</v>
      </c>
      <c r="C1742" t="s">
        <v>30</v>
      </c>
      <c r="D1742">
        <v>69</v>
      </c>
      <c r="E1742" t="str">
        <f t="shared" si="53"/>
        <v>adult</v>
      </c>
      <c r="F1742" s="3">
        <v>44838</v>
      </c>
      <c r="G1742" s="3" t="str">
        <f t="shared" si="54"/>
        <v>Oct</v>
      </c>
      <c r="H1742" t="s">
        <v>20</v>
      </c>
      <c r="I1742" t="s">
        <v>52</v>
      </c>
      <c r="J1742" t="s">
        <v>32</v>
      </c>
      <c r="K1742" t="s">
        <v>37</v>
      </c>
      <c r="L1742">
        <v>1</v>
      </c>
      <c r="M1742">
        <v>648</v>
      </c>
      <c r="N1742" t="s">
        <v>24</v>
      </c>
      <c r="O1742" t="s">
        <v>75</v>
      </c>
      <c r="P1742" t="s">
        <v>76</v>
      </c>
      <c r="Q1742" t="s">
        <v>27</v>
      </c>
      <c r="R1742" t="s">
        <v>28</v>
      </c>
    </row>
    <row r="1743" spans="1:18">
      <c r="A1743">
        <v>1742</v>
      </c>
      <c r="B1743" t="s">
        <v>2325</v>
      </c>
      <c r="C1743" t="s">
        <v>30</v>
      </c>
      <c r="D1743">
        <v>46</v>
      </c>
      <c r="E1743" t="str">
        <f t="shared" si="53"/>
        <v>adult</v>
      </c>
      <c r="F1743" s="3">
        <v>44838</v>
      </c>
      <c r="G1743" s="3" t="str">
        <f t="shared" si="54"/>
        <v>Oct</v>
      </c>
      <c r="H1743" t="s">
        <v>20</v>
      </c>
      <c r="I1743" t="s">
        <v>41</v>
      </c>
      <c r="J1743" t="s">
        <v>22</v>
      </c>
      <c r="K1743" t="s">
        <v>81</v>
      </c>
      <c r="L1743">
        <v>1</v>
      </c>
      <c r="M1743">
        <v>568</v>
      </c>
      <c r="N1743" t="s">
        <v>24</v>
      </c>
      <c r="O1743" t="s">
        <v>34</v>
      </c>
      <c r="P1743" t="s">
        <v>2326</v>
      </c>
      <c r="Q1743" t="s">
        <v>27</v>
      </c>
      <c r="R1743" t="s">
        <v>28</v>
      </c>
    </row>
    <row r="1744" spans="1:18">
      <c r="A1744">
        <v>1743</v>
      </c>
      <c r="B1744" t="s">
        <v>2327</v>
      </c>
      <c r="C1744" t="s">
        <v>30</v>
      </c>
      <c r="D1744">
        <v>24</v>
      </c>
      <c r="E1744" t="str">
        <f t="shared" si="53"/>
        <v>young adult</v>
      </c>
      <c r="F1744" s="3">
        <v>44838</v>
      </c>
      <c r="G1744" s="3" t="str">
        <f t="shared" si="54"/>
        <v>Oct</v>
      </c>
      <c r="H1744" t="s">
        <v>204</v>
      </c>
      <c r="I1744" t="s">
        <v>47</v>
      </c>
      <c r="J1744" t="s">
        <v>32</v>
      </c>
      <c r="K1744" t="s">
        <v>42</v>
      </c>
      <c r="L1744">
        <v>1</v>
      </c>
      <c r="M1744">
        <v>824</v>
      </c>
      <c r="N1744" t="s">
        <v>24</v>
      </c>
      <c r="O1744" t="s">
        <v>75</v>
      </c>
      <c r="P1744" t="s">
        <v>76</v>
      </c>
      <c r="Q1744" t="s">
        <v>27</v>
      </c>
      <c r="R1744" t="s">
        <v>28</v>
      </c>
    </row>
    <row r="1745" spans="1:18">
      <c r="A1745">
        <v>1744</v>
      </c>
      <c r="B1745" t="s">
        <v>2328</v>
      </c>
      <c r="C1745" t="s">
        <v>30</v>
      </c>
      <c r="D1745">
        <v>23</v>
      </c>
      <c r="E1745" t="str">
        <f t="shared" si="53"/>
        <v>young adult</v>
      </c>
      <c r="F1745" s="3">
        <v>44838</v>
      </c>
      <c r="G1745" s="3" t="str">
        <f t="shared" si="54"/>
        <v>Oct</v>
      </c>
      <c r="H1745" t="s">
        <v>20</v>
      </c>
      <c r="I1745" t="s">
        <v>41</v>
      </c>
      <c r="J1745" t="s">
        <v>32</v>
      </c>
      <c r="K1745" t="s">
        <v>58</v>
      </c>
      <c r="L1745">
        <v>1</v>
      </c>
      <c r="M1745">
        <v>788</v>
      </c>
      <c r="N1745" t="s">
        <v>24</v>
      </c>
      <c r="O1745" t="s">
        <v>78</v>
      </c>
      <c r="P1745" t="s">
        <v>221</v>
      </c>
      <c r="Q1745" t="s">
        <v>27</v>
      </c>
      <c r="R1745" t="s">
        <v>28</v>
      </c>
    </row>
    <row r="1746" spans="1:18">
      <c r="A1746">
        <v>1745</v>
      </c>
      <c r="B1746" t="s">
        <v>2329</v>
      </c>
      <c r="C1746" t="s">
        <v>51</v>
      </c>
      <c r="D1746">
        <v>20</v>
      </c>
      <c r="E1746" t="str">
        <f t="shared" si="53"/>
        <v>Teenager</v>
      </c>
      <c r="F1746" s="3">
        <v>44838</v>
      </c>
      <c r="G1746" s="3" t="str">
        <f t="shared" si="54"/>
        <v>Oct</v>
      </c>
      <c r="H1746" t="s">
        <v>20</v>
      </c>
      <c r="I1746" t="s">
        <v>41</v>
      </c>
      <c r="J1746" t="s">
        <v>32</v>
      </c>
      <c r="K1746" t="s">
        <v>37</v>
      </c>
      <c r="L1746">
        <v>1</v>
      </c>
      <c r="M1746">
        <v>1450</v>
      </c>
      <c r="N1746" t="s">
        <v>24</v>
      </c>
      <c r="O1746" t="s">
        <v>49</v>
      </c>
      <c r="P1746" t="s">
        <v>1639</v>
      </c>
      <c r="Q1746" t="s">
        <v>27</v>
      </c>
      <c r="R1746" t="s">
        <v>28</v>
      </c>
    </row>
    <row r="1747" spans="1:18">
      <c r="A1747">
        <v>1746</v>
      </c>
      <c r="B1747" t="s">
        <v>2330</v>
      </c>
      <c r="C1747" t="s">
        <v>30</v>
      </c>
      <c r="D1747">
        <v>32</v>
      </c>
      <c r="E1747" t="str">
        <f t="shared" si="53"/>
        <v>adult</v>
      </c>
      <c r="F1747" s="3">
        <v>44838</v>
      </c>
      <c r="G1747" s="3" t="str">
        <f t="shared" si="54"/>
        <v>Oct</v>
      </c>
      <c r="H1747" t="s">
        <v>20</v>
      </c>
      <c r="I1747" t="s">
        <v>47</v>
      </c>
      <c r="J1747" t="s">
        <v>32</v>
      </c>
      <c r="K1747" t="s">
        <v>23</v>
      </c>
      <c r="L1747">
        <v>1</v>
      </c>
      <c r="M1747">
        <v>715</v>
      </c>
      <c r="N1747" t="s">
        <v>24</v>
      </c>
      <c r="O1747" t="s">
        <v>71</v>
      </c>
      <c r="P1747" t="s">
        <v>72</v>
      </c>
      <c r="Q1747" t="s">
        <v>27</v>
      </c>
      <c r="R1747" t="s">
        <v>28</v>
      </c>
    </row>
    <row r="1748" spans="1:18">
      <c r="A1748">
        <v>1747</v>
      </c>
      <c r="B1748" t="s">
        <v>2331</v>
      </c>
      <c r="C1748" t="s">
        <v>30</v>
      </c>
      <c r="D1748">
        <v>32</v>
      </c>
      <c r="E1748" t="str">
        <f t="shared" si="53"/>
        <v>adult</v>
      </c>
      <c r="F1748" s="3">
        <v>44838</v>
      </c>
      <c r="G1748" s="3" t="str">
        <f t="shared" si="54"/>
        <v>Oct</v>
      </c>
      <c r="H1748" t="s">
        <v>20</v>
      </c>
      <c r="I1748" t="s">
        <v>41</v>
      </c>
      <c r="J1748" t="s">
        <v>22</v>
      </c>
      <c r="K1748" t="s">
        <v>23</v>
      </c>
      <c r="L1748">
        <v>1</v>
      </c>
      <c r="M1748">
        <v>368</v>
      </c>
      <c r="N1748" t="s">
        <v>24</v>
      </c>
      <c r="O1748" t="s">
        <v>71</v>
      </c>
      <c r="P1748" t="s">
        <v>72</v>
      </c>
      <c r="Q1748" t="s">
        <v>27</v>
      </c>
      <c r="R1748" t="s">
        <v>28</v>
      </c>
    </row>
    <row r="1749" spans="1:18">
      <c r="A1749">
        <v>1748</v>
      </c>
      <c r="B1749" t="s">
        <v>2332</v>
      </c>
      <c r="C1749" t="s">
        <v>51</v>
      </c>
      <c r="D1749">
        <v>21</v>
      </c>
      <c r="E1749" t="str">
        <f t="shared" si="53"/>
        <v>Teenager</v>
      </c>
      <c r="F1749" s="3">
        <v>44838</v>
      </c>
      <c r="G1749" s="3" t="str">
        <f t="shared" si="54"/>
        <v>Oct</v>
      </c>
      <c r="H1749" t="s">
        <v>20</v>
      </c>
      <c r="I1749" t="s">
        <v>41</v>
      </c>
      <c r="J1749" t="s">
        <v>32</v>
      </c>
      <c r="K1749" t="s">
        <v>23</v>
      </c>
      <c r="L1749">
        <v>1</v>
      </c>
      <c r="M1749">
        <v>1238</v>
      </c>
      <c r="N1749" t="s">
        <v>24</v>
      </c>
      <c r="O1749" t="s">
        <v>90</v>
      </c>
      <c r="P1749" t="s">
        <v>507</v>
      </c>
      <c r="Q1749" t="s">
        <v>27</v>
      </c>
      <c r="R1749" t="s">
        <v>28</v>
      </c>
    </row>
    <row r="1750" spans="1:18">
      <c r="A1750">
        <v>1749</v>
      </c>
      <c r="B1750" t="s">
        <v>2333</v>
      </c>
      <c r="C1750" t="s">
        <v>30</v>
      </c>
      <c r="D1750">
        <v>21</v>
      </c>
      <c r="E1750" t="str">
        <f t="shared" si="53"/>
        <v>Teenager</v>
      </c>
      <c r="F1750" s="3">
        <v>44838</v>
      </c>
      <c r="G1750" s="3" t="str">
        <f t="shared" si="54"/>
        <v>Oct</v>
      </c>
      <c r="H1750" t="s">
        <v>20</v>
      </c>
      <c r="I1750" t="s">
        <v>47</v>
      </c>
      <c r="J1750" t="s">
        <v>22</v>
      </c>
      <c r="K1750" t="s">
        <v>58</v>
      </c>
      <c r="L1750">
        <v>1</v>
      </c>
      <c r="M1750">
        <v>518</v>
      </c>
      <c r="N1750" t="s">
        <v>24</v>
      </c>
      <c r="O1750" t="s">
        <v>43</v>
      </c>
      <c r="P1750" t="s">
        <v>2334</v>
      </c>
      <c r="Q1750" t="s">
        <v>27</v>
      </c>
      <c r="R1750" t="s">
        <v>28</v>
      </c>
    </row>
    <row r="1751" spans="1:18">
      <c r="A1751">
        <v>1750</v>
      </c>
      <c r="B1751" t="s">
        <v>2335</v>
      </c>
      <c r="C1751" t="s">
        <v>30</v>
      </c>
      <c r="D1751">
        <v>27</v>
      </c>
      <c r="E1751" t="str">
        <f t="shared" si="53"/>
        <v>young adult</v>
      </c>
      <c r="F1751" s="3">
        <v>44838</v>
      </c>
      <c r="G1751" s="3" t="str">
        <f t="shared" si="54"/>
        <v>Oct</v>
      </c>
      <c r="H1751" t="s">
        <v>20</v>
      </c>
      <c r="I1751" t="s">
        <v>41</v>
      </c>
      <c r="J1751" t="s">
        <v>32</v>
      </c>
      <c r="K1751" t="s">
        <v>33</v>
      </c>
      <c r="L1751">
        <v>1</v>
      </c>
      <c r="M1751">
        <v>537</v>
      </c>
      <c r="N1751" t="s">
        <v>24</v>
      </c>
      <c r="O1751" t="s">
        <v>71</v>
      </c>
      <c r="P1751" t="s">
        <v>72</v>
      </c>
      <c r="Q1751" t="s">
        <v>27</v>
      </c>
      <c r="R1751" t="s">
        <v>28</v>
      </c>
    </row>
    <row r="1752" spans="1:18">
      <c r="A1752">
        <v>1751</v>
      </c>
      <c r="B1752" t="s">
        <v>2336</v>
      </c>
      <c r="C1752" t="s">
        <v>30</v>
      </c>
      <c r="D1752">
        <v>46</v>
      </c>
      <c r="E1752" t="str">
        <f t="shared" ref="E1752:E1815" si="55">IF(D1752&gt;=32,"adult", IF(D1752&gt;=23,"young adult", IF(D1752&gt;=18, "Teenager")))</f>
        <v>adult</v>
      </c>
      <c r="F1752" s="3">
        <v>44838</v>
      </c>
      <c r="G1752" s="3" t="str">
        <f t="shared" si="54"/>
        <v>Oct</v>
      </c>
      <c r="H1752" t="s">
        <v>20</v>
      </c>
      <c r="I1752" t="s">
        <v>41</v>
      </c>
      <c r="J1752" t="s">
        <v>64</v>
      </c>
      <c r="K1752" t="s">
        <v>58</v>
      </c>
      <c r="L1752">
        <v>1</v>
      </c>
      <c r="M1752">
        <v>540</v>
      </c>
      <c r="N1752" t="s">
        <v>24</v>
      </c>
      <c r="O1752" t="s">
        <v>49</v>
      </c>
      <c r="P1752" t="s">
        <v>85</v>
      </c>
      <c r="Q1752" t="s">
        <v>27</v>
      </c>
      <c r="R1752" t="s">
        <v>28</v>
      </c>
    </row>
    <row r="1753" spans="1:18">
      <c r="A1753">
        <v>1752</v>
      </c>
      <c r="B1753" t="s">
        <v>2337</v>
      </c>
      <c r="C1753" t="s">
        <v>30</v>
      </c>
      <c r="D1753">
        <v>21</v>
      </c>
      <c r="E1753" t="str">
        <f t="shared" si="55"/>
        <v>Teenager</v>
      </c>
      <c r="F1753" s="3">
        <v>44838</v>
      </c>
      <c r="G1753" s="3" t="str">
        <f t="shared" si="54"/>
        <v>Oct</v>
      </c>
      <c r="H1753" t="s">
        <v>20</v>
      </c>
      <c r="I1753" t="s">
        <v>21</v>
      </c>
      <c r="J1753" t="s">
        <v>22</v>
      </c>
      <c r="K1753" t="s">
        <v>58</v>
      </c>
      <c r="L1753">
        <v>1</v>
      </c>
      <c r="M1753">
        <v>449</v>
      </c>
      <c r="N1753" t="s">
        <v>24</v>
      </c>
      <c r="O1753" t="s">
        <v>49</v>
      </c>
      <c r="P1753" t="s">
        <v>2338</v>
      </c>
      <c r="Q1753" t="s">
        <v>27</v>
      </c>
      <c r="R1753" t="s">
        <v>28</v>
      </c>
    </row>
    <row r="1754" spans="1:18">
      <c r="A1754">
        <v>1753</v>
      </c>
      <c r="B1754" t="s">
        <v>2339</v>
      </c>
      <c r="C1754" t="s">
        <v>51</v>
      </c>
      <c r="D1754">
        <v>64</v>
      </c>
      <c r="E1754" t="str">
        <f t="shared" si="55"/>
        <v>adult</v>
      </c>
      <c r="F1754" s="3">
        <v>44838</v>
      </c>
      <c r="G1754" s="3" t="str">
        <f t="shared" si="54"/>
        <v>Oct</v>
      </c>
      <c r="H1754" t="s">
        <v>20</v>
      </c>
      <c r="I1754" t="s">
        <v>47</v>
      </c>
      <c r="J1754" t="s">
        <v>32</v>
      </c>
      <c r="K1754" t="s">
        <v>42</v>
      </c>
      <c r="L1754">
        <v>1</v>
      </c>
      <c r="M1754">
        <v>671</v>
      </c>
      <c r="N1754" t="s">
        <v>24</v>
      </c>
      <c r="O1754" t="s">
        <v>82</v>
      </c>
      <c r="P1754" t="s">
        <v>191</v>
      </c>
      <c r="Q1754" t="s">
        <v>27</v>
      </c>
      <c r="R1754" t="s">
        <v>28</v>
      </c>
    </row>
    <row r="1755" spans="1:18">
      <c r="A1755">
        <v>1754</v>
      </c>
      <c r="B1755" t="s">
        <v>2340</v>
      </c>
      <c r="C1755" t="s">
        <v>30</v>
      </c>
      <c r="D1755">
        <v>20</v>
      </c>
      <c r="E1755" t="str">
        <f t="shared" si="55"/>
        <v>Teenager</v>
      </c>
      <c r="F1755" s="3">
        <v>44838</v>
      </c>
      <c r="G1755" s="3" t="str">
        <f t="shared" si="54"/>
        <v>Oct</v>
      </c>
      <c r="H1755" t="s">
        <v>20</v>
      </c>
      <c r="I1755" t="s">
        <v>41</v>
      </c>
      <c r="J1755" t="s">
        <v>22</v>
      </c>
      <c r="K1755" t="s">
        <v>33</v>
      </c>
      <c r="L1755">
        <v>1</v>
      </c>
      <c r="M1755">
        <v>399</v>
      </c>
      <c r="N1755" t="s">
        <v>24</v>
      </c>
      <c r="O1755" t="s">
        <v>82</v>
      </c>
      <c r="P1755" t="s">
        <v>243</v>
      </c>
      <c r="Q1755" t="s">
        <v>27</v>
      </c>
      <c r="R1755" t="s">
        <v>28</v>
      </c>
    </row>
    <row r="1756" spans="1:18">
      <c r="A1756">
        <v>1755</v>
      </c>
      <c r="B1756" t="s">
        <v>2341</v>
      </c>
      <c r="C1756" t="s">
        <v>30</v>
      </c>
      <c r="D1756">
        <v>76</v>
      </c>
      <c r="E1756" t="str">
        <f t="shared" si="55"/>
        <v>adult</v>
      </c>
      <c r="F1756" s="3">
        <v>44838</v>
      </c>
      <c r="G1756" s="3" t="str">
        <f t="shared" si="54"/>
        <v>Oct</v>
      </c>
      <c r="H1756" t="s">
        <v>20</v>
      </c>
      <c r="I1756" t="s">
        <v>21</v>
      </c>
      <c r="J1756" t="s">
        <v>32</v>
      </c>
      <c r="K1756" t="s">
        <v>58</v>
      </c>
      <c r="L1756">
        <v>1</v>
      </c>
      <c r="M1756">
        <v>799</v>
      </c>
      <c r="N1756" t="s">
        <v>24</v>
      </c>
      <c r="O1756" t="s">
        <v>115</v>
      </c>
      <c r="P1756" t="s">
        <v>2342</v>
      </c>
      <c r="Q1756" t="s">
        <v>27</v>
      </c>
      <c r="R1756" t="s">
        <v>28</v>
      </c>
    </row>
    <row r="1757" spans="1:18">
      <c r="A1757">
        <v>1756</v>
      </c>
      <c r="B1757" t="s">
        <v>2343</v>
      </c>
      <c r="C1757" t="s">
        <v>51</v>
      </c>
      <c r="D1757">
        <v>49</v>
      </c>
      <c r="E1757" t="str">
        <f t="shared" si="55"/>
        <v>adult</v>
      </c>
      <c r="F1757" s="3">
        <v>44838</v>
      </c>
      <c r="G1757" s="3" t="str">
        <f t="shared" si="54"/>
        <v>Oct</v>
      </c>
      <c r="H1757" t="s">
        <v>168</v>
      </c>
      <c r="I1757" t="s">
        <v>52</v>
      </c>
      <c r="J1757" t="s">
        <v>48</v>
      </c>
      <c r="K1757" t="s">
        <v>89</v>
      </c>
      <c r="L1757">
        <v>1</v>
      </c>
      <c r="M1757">
        <v>744</v>
      </c>
      <c r="N1757" t="s">
        <v>24</v>
      </c>
      <c r="O1757" t="s">
        <v>53</v>
      </c>
      <c r="P1757" t="s">
        <v>54</v>
      </c>
      <c r="Q1757" t="s">
        <v>27</v>
      </c>
      <c r="R1757" t="s">
        <v>28</v>
      </c>
    </row>
    <row r="1758" spans="1:18">
      <c r="A1758">
        <v>1757</v>
      </c>
      <c r="B1758" t="s">
        <v>2344</v>
      </c>
      <c r="C1758" t="s">
        <v>30</v>
      </c>
      <c r="D1758">
        <v>61</v>
      </c>
      <c r="E1758" t="str">
        <f t="shared" si="55"/>
        <v>adult</v>
      </c>
      <c r="F1758" s="3">
        <v>44838</v>
      </c>
      <c r="G1758" s="3" t="str">
        <f t="shared" si="54"/>
        <v>Oct</v>
      </c>
      <c r="H1758" t="s">
        <v>20</v>
      </c>
      <c r="I1758" t="s">
        <v>21</v>
      </c>
      <c r="J1758" t="s">
        <v>155</v>
      </c>
      <c r="K1758" t="s">
        <v>156</v>
      </c>
      <c r="L1758">
        <v>1</v>
      </c>
      <c r="M1758">
        <v>599</v>
      </c>
      <c r="N1758" t="s">
        <v>24</v>
      </c>
      <c r="O1758" t="s">
        <v>49</v>
      </c>
      <c r="P1758" t="s">
        <v>85</v>
      </c>
      <c r="Q1758" t="s">
        <v>27</v>
      </c>
      <c r="R1758" t="s">
        <v>28</v>
      </c>
    </row>
    <row r="1759" spans="1:18">
      <c r="A1759">
        <v>1758</v>
      </c>
      <c r="B1759" t="s">
        <v>2345</v>
      </c>
      <c r="C1759" t="s">
        <v>30</v>
      </c>
      <c r="D1759">
        <v>46</v>
      </c>
      <c r="E1759" t="str">
        <f t="shared" si="55"/>
        <v>adult</v>
      </c>
      <c r="F1759" s="3">
        <v>44838</v>
      </c>
      <c r="G1759" s="3" t="str">
        <f t="shared" si="54"/>
        <v>Oct</v>
      </c>
      <c r="H1759" t="s">
        <v>20</v>
      </c>
      <c r="I1759" t="s">
        <v>41</v>
      </c>
      <c r="J1759" t="s">
        <v>32</v>
      </c>
      <c r="K1759" t="s">
        <v>42</v>
      </c>
      <c r="L1759">
        <v>1</v>
      </c>
      <c r="M1759">
        <v>664</v>
      </c>
      <c r="N1759" t="s">
        <v>24</v>
      </c>
      <c r="O1759" t="s">
        <v>78</v>
      </c>
      <c r="P1759" t="s">
        <v>2346</v>
      </c>
      <c r="Q1759" t="s">
        <v>27</v>
      </c>
      <c r="R1759" t="s">
        <v>28</v>
      </c>
    </row>
    <row r="1760" spans="1:18">
      <c r="A1760">
        <v>1759</v>
      </c>
      <c r="B1760" t="s">
        <v>2345</v>
      </c>
      <c r="C1760" t="s">
        <v>51</v>
      </c>
      <c r="D1760">
        <v>33</v>
      </c>
      <c r="E1760" t="str">
        <f t="shared" si="55"/>
        <v>adult</v>
      </c>
      <c r="F1760" s="3">
        <v>44838</v>
      </c>
      <c r="G1760" s="3" t="str">
        <f t="shared" si="54"/>
        <v>Oct</v>
      </c>
      <c r="H1760" t="s">
        <v>20</v>
      </c>
      <c r="I1760" t="s">
        <v>31</v>
      </c>
      <c r="J1760" t="s">
        <v>341</v>
      </c>
      <c r="K1760" t="s">
        <v>42</v>
      </c>
      <c r="L1760">
        <v>1</v>
      </c>
      <c r="M1760">
        <v>899</v>
      </c>
      <c r="N1760" t="s">
        <v>24</v>
      </c>
      <c r="O1760" t="s">
        <v>60</v>
      </c>
      <c r="P1760" t="s">
        <v>2347</v>
      </c>
      <c r="Q1760" t="s">
        <v>27</v>
      </c>
      <c r="R1760" t="s">
        <v>28</v>
      </c>
    </row>
    <row r="1761" spans="1:18">
      <c r="A1761">
        <v>1760</v>
      </c>
      <c r="B1761" t="s">
        <v>2348</v>
      </c>
      <c r="C1761" t="s">
        <v>30</v>
      </c>
      <c r="D1761">
        <v>33</v>
      </c>
      <c r="E1761" t="str">
        <f t="shared" si="55"/>
        <v>adult</v>
      </c>
      <c r="F1761" s="3">
        <v>44838</v>
      </c>
      <c r="G1761" s="3" t="str">
        <f t="shared" si="54"/>
        <v>Oct</v>
      </c>
      <c r="H1761" t="s">
        <v>20</v>
      </c>
      <c r="I1761" t="s">
        <v>31</v>
      </c>
      <c r="J1761" t="s">
        <v>22</v>
      </c>
      <c r="K1761" t="s">
        <v>33</v>
      </c>
      <c r="L1761">
        <v>1</v>
      </c>
      <c r="M1761">
        <v>459</v>
      </c>
      <c r="N1761" t="s">
        <v>24</v>
      </c>
      <c r="O1761" t="s">
        <v>231</v>
      </c>
      <c r="P1761" t="s">
        <v>231</v>
      </c>
      <c r="Q1761" t="s">
        <v>27</v>
      </c>
      <c r="R1761" t="s">
        <v>28</v>
      </c>
    </row>
    <row r="1762" spans="1:18">
      <c r="A1762">
        <v>1761</v>
      </c>
      <c r="B1762" t="s">
        <v>2349</v>
      </c>
      <c r="C1762" t="s">
        <v>51</v>
      </c>
      <c r="D1762">
        <v>65</v>
      </c>
      <c r="E1762" t="str">
        <f t="shared" si="55"/>
        <v>adult</v>
      </c>
      <c r="F1762" s="3">
        <v>44838</v>
      </c>
      <c r="G1762" s="3" t="str">
        <f t="shared" si="54"/>
        <v>Oct</v>
      </c>
      <c r="H1762" t="s">
        <v>20</v>
      </c>
      <c r="I1762" t="s">
        <v>41</v>
      </c>
      <c r="J1762" t="s">
        <v>32</v>
      </c>
      <c r="K1762" t="s">
        <v>23</v>
      </c>
      <c r="L1762">
        <v>1</v>
      </c>
      <c r="M1762">
        <v>589</v>
      </c>
      <c r="N1762" t="s">
        <v>24</v>
      </c>
      <c r="O1762" t="s">
        <v>49</v>
      </c>
      <c r="P1762" t="s">
        <v>2350</v>
      </c>
      <c r="Q1762" t="s">
        <v>27</v>
      </c>
      <c r="R1762" t="s">
        <v>28</v>
      </c>
    </row>
    <row r="1763" spans="1:18">
      <c r="A1763">
        <v>1762</v>
      </c>
      <c r="B1763" t="s">
        <v>2351</v>
      </c>
      <c r="C1763" t="s">
        <v>51</v>
      </c>
      <c r="D1763">
        <v>41</v>
      </c>
      <c r="E1763" t="str">
        <f t="shared" si="55"/>
        <v>adult</v>
      </c>
      <c r="F1763" s="3">
        <v>44838</v>
      </c>
      <c r="G1763" s="3" t="str">
        <f t="shared" si="54"/>
        <v>Oct</v>
      </c>
      <c r="H1763" t="s">
        <v>20</v>
      </c>
      <c r="I1763" t="s">
        <v>41</v>
      </c>
      <c r="J1763" t="s">
        <v>32</v>
      </c>
      <c r="K1763" t="s">
        <v>37</v>
      </c>
      <c r="L1763">
        <v>1</v>
      </c>
      <c r="M1763">
        <v>999</v>
      </c>
      <c r="N1763" t="s">
        <v>24</v>
      </c>
      <c r="O1763" t="s">
        <v>90</v>
      </c>
      <c r="P1763" t="s">
        <v>2352</v>
      </c>
      <c r="Q1763" t="s">
        <v>27</v>
      </c>
      <c r="R1763" t="s">
        <v>28</v>
      </c>
    </row>
    <row r="1764" spans="1:18">
      <c r="A1764">
        <v>1763</v>
      </c>
      <c r="B1764" t="s">
        <v>2353</v>
      </c>
      <c r="C1764" t="s">
        <v>30</v>
      </c>
      <c r="D1764">
        <v>38</v>
      </c>
      <c r="E1764" t="str">
        <f t="shared" si="55"/>
        <v>adult</v>
      </c>
      <c r="F1764" s="3">
        <v>44838</v>
      </c>
      <c r="G1764" s="3" t="str">
        <f t="shared" si="54"/>
        <v>Oct</v>
      </c>
      <c r="H1764" t="s">
        <v>20</v>
      </c>
      <c r="I1764" t="s">
        <v>41</v>
      </c>
      <c r="J1764" t="s">
        <v>22</v>
      </c>
      <c r="K1764" t="s">
        <v>42</v>
      </c>
      <c r="L1764">
        <v>1</v>
      </c>
      <c r="M1764">
        <v>399</v>
      </c>
      <c r="N1764" t="s">
        <v>24</v>
      </c>
      <c r="O1764" t="s">
        <v>53</v>
      </c>
      <c r="P1764" t="s">
        <v>54</v>
      </c>
      <c r="Q1764" t="s">
        <v>27</v>
      </c>
      <c r="R1764" t="s">
        <v>28</v>
      </c>
    </row>
    <row r="1765" spans="1:18">
      <c r="A1765">
        <v>1764</v>
      </c>
      <c r="B1765" t="s">
        <v>2354</v>
      </c>
      <c r="C1765" t="s">
        <v>51</v>
      </c>
      <c r="D1765">
        <v>28</v>
      </c>
      <c r="E1765" t="str">
        <f t="shared" si="55"/>
        <v>young adult</v>
      </c>
      <c r="F1765" s="3">
        <v>44838</v>
      </c>
      <c r="G1765" s="3" t="str">
        <f t="shared" si="54"/>
        <v>Oct</v>
      </c>
      <c r="H1765" t="s">
        <v>20</v>
      </c>
      <c r="I1765" t="s">
        <v>41</v>
      </c>
      <c r="J1765" t="s">
        <v>32</v>
      </c>
      <c r="K1765" t="s">
        <v>81</v>
      </c>
      <c r="L1765">
        <v>1</v>
      </c>
      <c r="M1765">
        <v>774</v>
      </c>
      <c r="N1765" t="s">
        <v>24</v>
      </c>
      <c r="O1765" t="s">
        <v>34</v>
      </c>
      <c r="P1765" t="s">
        <v>857</v>
      </c>
      <c r="Q1765" t="s">
        <v>27</v>
      </c>
      <c r="R1765" t="s">
        <v>28</v>
      </c>
    </row>
    <row r="1766" spans="1:18">
      <c r="A1766">
        <v>1765</v>
      </c>
      <c r="B1766" t="s">
        <v>2355</v>
      </c>
      <c r="C1766" t="s">
        <v>30</v>
      </c>
      <c r="D1766">
        <v>51</v>
      </c>
      <c r="E1766" t="str">
        <f t="shared" si="55"/>
        <v>adult</v>
      </c>
      <c r="F1766" s="3">
        <v>44838</v>
      </c>
      <c r="G1766" s="3" t="str">
        <f t="shared" si="54"/>
        <v>Oct</v>
      </c>
      <c r="H1766" t="s">
        <v>20</v>
      </c>
      <c r="I1766" t="s">
        <v>47</v>
      </c>
      <c r="J1766" t="s">
        <v>22</v>
      </c>
      <c r="K1766" t="s">
        <v>58</v>
      </c>
      <c r="L1766">
        <v>1</v>
      </c>
      <c r="M1766">
        <v>589</v>
      </c>
      <c r="N1766" t="s">
        <v>24</v>
      </c>
      <c r="O1766" t="s">
        <v>90</v>
      </c>
      <c r="P1766" t="s">
        <v>198</v>
      </c>
      <c r="Q1766" t="s">
        <v>27</v>
      </c>
      <c r="R1766" t="s">
        <v>28</v>
      </c>
    </row>
    <row r="1767" spans="1:18">
      <c r="A1767">
        <v>1766</v>
      </c>
      <c r="B1767" t="s">
        <v>2356</v>
      </c>
      <c r="C1767" t="s">
        <v>30</v>
      </c>
      <c r="D1767">
        <v>18</v>
      </c>
      <c r="E1767" t="str">
        <f t="shared" si="55"/>
        <v>Teenager</v>
      </c>
      <c r="F1767" s="3">
        <v>44838</v>
      </c>
      <c r="G1767" s="3" t="str">
        <f t="shared" si="54"/>
        <v>Oct</v>
      </c>
      <c r="H1767" t="s">
        <v>20</v>
      </c>
      <c r="I1767" t="s">
        <v>21</v>
      </c>
      <c r="J1767" t="s">
        <v>32</v>
      </c>
      <c r="K1767" t="s">
        <v>89</v>
      </c>
      <c r="L1767">
        <v>1</v>
      </c>
      <c r="M1767">
        <v>1229</v>
      </c>
      <c r="N1767" t="s">
        <v>24</v>
      </c>
      <c r="O1767" t="s">
        <v>78</v>
      </c>
      <c r="P1767" t="s">
        <v>493</v>
      </c>
      <c r="Q1767" t="s">
        <v>27</v>
      </c>
      <c r="R1767" t="s">
        <v>28</v>
      </c>
    </row>
    <row r="1768" spans="1:18">
      <c r="A1768">
        <v>1767</v>
      </c>
      <c r="B1768" t="s">
        <v>2357</v>
      </c>
      <c r="C1768" t="s">
        <v>30</v>
      </c>
      <c r="D1768">
        <v>42</v>
      </c>
      <c r="E1768" t="str">
        <f t="shared" si="55"/>
        <v>adult</v>
      </c>
      <c r="F1768" s="3">
        <v>44838</v>
      </c>
      <c r="G1768" s="3" t="str">
        <f t="shared" si="54"/>
        <v>Oct</v>
      </c>
      <c r="H1768" t="s">
        <v>20</v>
      </c>
      <c r="I1768" t="s">
        <v>47</v>
      </c>
      <c r="J1768" t="s">
        <v>32</v>
      </c>
      <c r="K1768" t="s">
        <v>33</v>
      </c>
      <c r="L1768">
        <v>1</v>
      </c>
      <c r="M1768">
        <v>613</v>
      </c>
      <c r="N1768" t="s">
        <v>24</v>
      </c>
      <c r="O1768" t="s">
        <v>34</v>
      </c>
      <c r="P1768" t="s">
        <v>2358</v>
      </c>
      <c r="Q1768" t="s">
        <v>27</v>
      </c>
      <c r="R1768" t="s">
        <v>28</v>
      </c>
    </row>
    <row r="1769" spans="1:18">
      <c r="A1769">
        <v>1768</v>
      </c>
      <c r="B1769" t="s">
        <v>2359</v>
      </c>
      <c r="C1769" t="s">
        <v>30</v>
      </c>
      <c r="D1769">
        <v>30</v>
      </c>
      <c r="E1769" t="str">
        <f t="shared" si="55"/>
        <v>young adult</v>
      </c>
      <c r="F1769" s="3">
        <v>44838</v>
      </c>
      <c r="G1769" s="3" t="str">
        <f t="shared" si="54"/>
        <v>Oct</v>
      </c>
      <c r="H1769" t="s">
        <v>20</v>
      </c>
      <c r="I1769" t="s">
        <v>41</v>
      </c>
      <c r="J1769" t="s">
        <v>22</v>
      </c>
      <c r="K1769" t="s">
        <v>58</v>
      </c>
      <c r="L1769">
        <v>1</v>
      </c>
      <c r="M1769">
        <v>835</v>
      </c>
      <c r="N1769" t="s">
        <v>24</v>
      </c>
      <c r="O1769" t="s">
        <v>60</v>
      </c>
      <c r="P1769" t="s">
        <v>1456</v>
      </c>
      <c r="Q1769" t="s">
        <v>27</v>
      </c>
      <c r="R1769" t="s">
        <v>28</v>
      </c>
    </row>
    <row r="1770" spans="1:18">
      <c r="A1770">
        <v>1769</v>
      </c>
      <c r="B1770" t="s">
        <v>2360</v>
      </c>
      <c r="C1770" t="s">
        <v>30</v>
      </c>
      <c r="D1770">
        <v>61</v>
      </c>
      <c r="E1770" t="str">
        <f t="shared" si="55"/>
        <v>adult</v>
      </c>
      <c r="F1770" s="3">
        <v>44838</v>
      </c>
      <c r="G1770" s="3" t="str">
        <f t="shared" si="54"/>
        <v>Oct</v>
      </c>
      <c r="H1770" t="s">
        <v>20</v>
      </c>
      <c r="I1770" t="s">
        <v>41</v>
      </c>
      <c r="J1770" t="s">
        <v>22</v>
      </c>
      <c r="K1770" t="s">
        <v>42</v>
      </c>
      <c r="L1770">
        <v>1</v>
      </c>
      <c r="M1770">
        <v>399</v>
      </c>
      <c r="N1770" t="s">
        <v>24</v>
      </c>
      <c r="O1770" t="s">
        <v>43</v>
      </c>
      <c r="P1770" t="s">
        <v>108</v>
      </c>
      <c r="Q1770" t="s">
        <v>27</v>
      </c>
      <c r="R1770" t="s">
        <v>28</v>
      </c>
    </row>
    <row r="1771" spans="1:18">
      <c r="A1771">
        <v>1770</v>
      </c>
      <c r="B1771" t="s">
        <v>2361</v>
      </c>
      <c r="C1771" t="s">
        <v>30</v>
      </c>
      <c r="D1771">
        <v>33</v>
      </c>
      <c r="E1771" t="str">
        <f t="shared" si="55"/>
        <v>adult</v>
      </c>
      <c r="F1771" s="3">
        <v>44838</v>
      </c>
      <c r="G1771" s="3" t="str">
        <f t="shared" si="54"/>
        <v>Oct</v>
      </c>
      <c r="H1771" t="s">
        <v>168</v>
      </c>
      <c r="I1771" t="s">
        <v>47</v>
      </c>
      <c r="J1771" t="s">
        <v>22</v>
      </c>
      <c r="K1771" t="s">
        <v>23</v>
      </c>
      <c r="L1771">
        <v>1</v>
      </c>
      <c r="M1771">
        <v>399</v>
      </c>
      <c r="N1771" t="s">
        <v>24</v>
      </c>
      <c r="O1771" t="s">
        <v>49</v>
      </c>
      <c r="P1771" t="s">
        <v>937</v>
      </c>
      <c r="Q1771" t="s">
        <v>27</v>
      </c>
      <c r="R1771" t="s">
        <v>28</v>
      </c>
    </row>
    <row r="1772" spans="1:18">
      <c r="A1772">
        <v>1771</v>
      </c>
      <c r="B1772" t="s">
        <v>2362</v>
      </c>
      <c r="C1772" t="s">
        <v>30</v>
      </c>
      <c r="D1772">
        <v>65</v>
      </c>
      <c r="E1772" t="str">
        <f t="shared" si="55"/>
        <v>adult</v>
      </c>
      <c r="F1772" s="3">
        <v>44838</v>
      </c>
      <c r="G1772" s="3" t="str">
        <f t="shared" si="54"/>
        <v>Oct</v>
      </c>
      <c r="H1772" t="s">
        <v>20</v>
      </c>
      <c r="I1772" t="s">
        <v>21</v>
      </c>
      <c r="J1772" t="s">
        <v>22</v>
      </c>
      <c r="K1772" t="s">
        <v>81</v>
      </c>
      <c r="L1772">
        <v>1</v>
      </c>
      <c r="M1772">
        <v>469</v>
      </c>
      <c r="N1772" t="s">
        <v>24</v>
      </c>
      <c r="O1772" t="s">
        <v>71</v>
      </c>
      <c r="P1772" t="s">
        <v>72</v>
      </c>
      <c r="Q1772" t="s">
        <v>27</v>
      </c>
      <c r="R1772" t="s">
        <v>28</v>
      </c>
    </row>
    <row r="1773" spans="1:18">
      <c r="A1773">
        <v>1772</v>
      </c>
      <c r="B1773" t="s">
        <v>2363</v>
      </c>
      <c r="C1773" t="s">
        <v>51</v>
      </c>
      <c r="D1773">
        <v>23</v>
      </c>
      <c r="E1773" t="str">
        <f t="shared" si="55"/>
        <v>young adult</v>
      </c>
      <c r="F1773" s="3">
        <v>44838</v>
      </c>
      <c r="G1773" s="3" t="str">
        <f t="shared" si="54"/>
        <v>Oct</v>
      </c>
      <c r="H1773" t="s">
        <v>20</v>
      </c>
      <c r="I1773" t="s">
        <v>74</v>
      </c>
      <c r="J1773" t="s">
        <v>32</v>
      </c>
      <c r="K1773" t="s">
        <v>89</v>
      </c>
      <c r="L1773">
        <v>1</v>
      </c>
      <c r="M1773">
        <v>759</v>
      </c>
      <c r="N1773" t="s">
        <v>24</v>
      </c>
      <c r="O1773" t="s">
        <v>53</v>
      </c>
      <c r="P1773" t="s">
        <v>184</v>
      </c>
      <c r="Q1773" t="s">
        <v>27</v>
      </c>
      <c r="R1773" t="s">
        <v>28</v>
      </c>
    </row>
    <row r="1774" spans="1:18">
      <c r="A1774">
        <v>1773</v>
      </c>
      <c r="B1774" t="s">
        <v>2364</v>
      </c>
      <c r="C1774" t="s">
        <v>51</v>
      </c>
      <c r="D1774">
        <v>55</v>
      </c>
      <c r="E1774" t="str">
        <f t="shared" si="55"/>
        <v>adult</v>
      </c>
      <c r="F1774" s="3">
        <v>44838</v>
      </c>
      <c r="G1774" s="3" t="str">
        <f t="shared" si="54"/>
        <v>Oct</v>
      </c>
      <c r="H1774" t="s">
        <v>20</v>
      </c>
      <c r="I1774" t="s">
        <v>47</v>
      </c>
      <c r="J1774" t="s">
        <v>32</v>
      </c>
      <c r="K1774" t="s">
        <v>33</v>
      </c>
      <c r="L1774">
        <v>1</v>
      </c>
      <c r="M1774">
        <v>888</v>
      </c>
      <c r="N1774" t="s">
        <v>24</v>
      </c>
      <c r="O1774" t="s">
        <v>53</v>
      </c>
      <c r="P1774" t="s">
        <v>874</v>
      </c>
      <c r="Q1774" t="s">
        <v>27</v>
      </c>
      <c r="R1774" t="s">
        <v>28</v>
      </c>
    </row>
    <row r="1775" spans="1:18">
      <c r="A1775">
        <v>1774</v>
      </c>
      <c r="B1775" t="s">
        <v>2365</v>
      </c>
      <c r="C1775" t="s">
        <v>30</v>
      </c>
      <c r="D1775">
        <v>70</v>
      </c>
      <c r="E1775" t="str">
        <f t="shared" si="55"/>
        <v>adult</v>
      </c>
      <c r="F1775" s="3">
        <v>44838</v>
      </c>
      <c r="G1775" s="3" t="str">
        <f t="shared" si="54"/>
        <v>Oct</v>
      </c>
      <c r="H1775" t="s">
        <v>20</v>
      </c>
      <c r="I1775" t="s">
        <v>47</v>
      </c>
      <c r="J1775" t="s">
        <v>64</v>
      </c>
      <c r="K1775" t="s">
        <v>33</v>
      </c>
      <c r="L1775">
        <v>1</v>
      </c>
      <c r="M1775">
        <v>497</v>
      </c>
      <c r="N1775" t="s">
        <v>24</v>
      </c>
      <c r="O1775" t="s">
        <v>49</v>
      </c>
      <c r="P1775" t="s">
        <v>85</v>
      </c>
      <c r="Q1775" t="s">
        <v>27</v>
      </c>
      <c r="R1775" t="s">
        <v>28</v>
      </c>
    </row>
    <row r="1776" spans="1:18">
      <c r="A1776">
        <v>1775</v>
      </c>
      <c r="B1776" t="s">
        <v>2366</v>
      </c>
      <c r="C1776" t="s">
        <v>30</v>
      </c>
      <c r="D1776">
        <v>28</v>
      </c>
      <c r="E1776" t="str">
        <f t="shared" si="55"/>
        <v>young adult</v>
      </c>
      <c r="F1776" s="3">
        <v>44838</v>
      </c>
      <c r="G1776" s="3" t="str">
        <f t="shared" si="54"/>
        <v>Oct</v>
      </c>
      <c r="H1776" t="s">
        <v>168</v>
      </c>
      <c r="I1776" t="s">
        <v>31</v>
      </c>
      <c r="J1776" t="s">
        <v>22</v>
      </c>
      <c r="K1776" t="s">
        <v>89</v>
      </c>
      <c r="L1776">
        <v>1</v>
      </c>
      <c r="M1776">
        <v>399</v>
      </c>
      <c r="N1776" t="s">
        <v>24</v>
      </c>
      <c r="O1776" t="s">
        <v>60</v>
      </c>
      <c r="P1776" t="s">
        <v>2367</v>
      </c>
      <c r="Q1776" t="s">
        <v>27</v>
      </c>
      <c r="R1776" t="s">
        <v>28</v>
      </c>
    </row>
    <row r="1777" spans="1:18">
      <c r="A1777">
        <v>1776</v>
      </c>
      <c r="B1777" t="s">
        <v>2368</v>
      </c>
      <c r="C1777" t="s">
        <v>30</v>
      </c>
      <c r="D1777">
        <v>22</v>
      </c>
      <c r="E1777" t="str">
        <f t="shared" si="55"/>
        <v>Teenager</v>
      </c>
      <c r="F1777" s="3">
        <v>44838</v>
      </c>
      <c r="G1777" s="3" t="str">
        <f t="shared" si="54"/>
        <v>Oct</v>
      </c>
      <c r="H1777" t="s">
        <v>20</v>
      </c>
      <c r="I1777" t="s">
        <v>41</v>
      </c>
      <c r="J1777" t="s">
        <v>22</v>
      </c>
      <c r="K1777" t="s">
        <v>81</v>
      </c>
      <c r="L1777">
        <v>1</v>
      </c>
      <c r="M1777">
        <v>544</v>
      </c>
      <c r="N1777" t="s">
        <v>24</v>
      </c>
      <c r="O1777" t="s">
        <v>49</v>
      </c>
      <c r="P1777" t="s">
        <v>85</v>
      </c>
      <c r="Q1777" t="s">
        <v>27</v>
      </c>
      <c r="R1777" t="s">
        <v>28</v>
      </c>
    </row>
    <row r="1778" spans="1:18">
      <c r="A1778">
        <v>1777</v>
      </c>
      <c r="B1778" t="s">
        <v>2369</v>
      </c>
      <c r="C1778" t="s">
        <v>30</v>
      </c>
      <c r="D1778">
        <v>42</v>
      </c>
      <c r="E1778" t="str">
        <f t="shared" si="55"/>
        <v>adult</v>
      </c>
      <c r="F1778" s="3">
        <v>44838</v>
      </c>
      <c r="G1778" s="3" t="str">
        <f t="shared" si="54"/>
        <v>Oct</v>
      </c>
      <c r="H1778" t="s">
        <v>20</v>
      </c>
      <c r="I1778" t="s">
        <v>21</v>
      </c>
      <c r="J1778" t="s">
        <v>32</v>
      </c>
      <c r="K1778" t="s">
        <v>58</v>
      </c>
      <c r="L1778">
        <v>1</v>
      </c>
      <c r="M1778">
        <v>759</v>
      </c>
      <c r="N1778" t="s">
        <v>24</v>
      </c>
      <c r="O1778" t="s">
        <v>53</v>
      </c>
      <c r="P1778" t="s">
        <v>166</v>
      </c>
      <c r="Q1778" t="s">
        <v>27</v>
      </c>
      <c r="R1778" t="s">
        <v>28</v>
      </c>
    </row>
    <row r="1779" spans="1:18">
      <c r="A1779">
        <v>1778</v>
      </c>
      <c r="B1779" t="s">
        <v>2370</v>
      </c>
      <c r="C1779" t="s">
        <v>30</v>
      </c>
      <c r="D1779">
        <v>39</v>
      </c>
      <c r="E1779" t="str">
        <f t="shared" si="55"/>
        <v>adult</v>
      </c>
      <c r="F1779" s="3">
        <v>44838</v>
      </c>
      <c r="G1779" s="3" t="str">
        <f t="shared" si="54"/>
        <v>Oct</v>
      </c>
      <c r="H1779" t="s">
        <v>20</v>
      </c>
      <c r="I1779" t="s">
        <v>41</v>
      </c>
      <c r="J1779" t="s">
        <v>155</v>
      </c>
      <c r="K1779" t="s">
        <v>156</v>
      </c>
      <c r="L1779">
        <v>1</v>
      </c>
      <c r="M1779">
        <v>1523</v>
      </c>
      <c r="N1779" t="s">
        <v>24</v>
      </c>
      <c r="O1779" t="s">
        <v>90</v>
      </c>
      <c r="P1779" t="s">
        <v>154</v>
      </c>
      <c r="Q1779" t="s">
        <v>27</v>
      </c>
      <c r="R1779" t="s">
        <v>28</v>
      </c>
    </row>
    <row r="1780" spans="1:18">
      <c r="A1780">
        <v>1779</v>
      </c>
      <c r="B1780" t="s">
        <v>2371</v>
      </c>
      <c r="C1780" t="s">
        <v>30</v>
      </c>
      <c r="D1780">
        <v>32</v>
      </c>
      <c r="E1780" t="str">
        <f t="shared" si="55"/>
        <v>adult</v>
      </c>
      <c r="F1780" s="3">
        <v>44838</v>
      </c>
      <c r="G1780" s="3" t="str">
        <f t="shared" si="54"/>
        <v>Oct</v>
      </c>
      <c r="H1780" t="s">
        <v>20</v>
      </c>
      <c r="I1780" t="s">
        <v>31</v>
      </c>
      <c r="J1780" t="s">
        <v>22</v>
      </c>
      <c r="K1780" t="s">
        <v>42</v>
      </c>
      <c r="L1780">
        <v>1</v>
      </c>
      <c r="M1780">
        <v>376</v>
      </c>
      <c r="N1780" t="s">
        <v>24</v>
      </c>
      <c r="O1780" t="s">
        <v>90</v>
      </c>
      <c r="P1780" t="s">
        <v>198</v>
      </c>
      <c r="Q1780" t="s">
        <v>27</v>
      </c>
      <c r="R1780" t="s">
        <v>28</v>
      </c>
    </row>
    <row r="1781" spans="1:18">
      <c r="A1781">
        <v>1780</v>
      </c>
      <c r="B1781" t="s">
        <v>2372</v>
      </c>
      <c r="C1781" t="s">
        <v>30</v>
      </c>
      <c r="D1781">
        <v>30</v>
      </c>
      <c r="E1781" t="str">
        <f t="shared" si="55"/>
        <v>young adult</v>
      </c>
      <c r="F1781" s="3">
        <v>44838</v>
      </c>
      <c r="G1781" s="3" t="str">
        <f t="shared" si="54"/>
        <v>Oct</v>
      </c>
      <c r="H1781" t="s">
        <v>20</v>
      </c>
      <c r="I1781" t="s">
        <v>74</v>
      </c>
      <c r="J1781" t="s">
        <v>22</v>
      </c>
      <c r="K1781" t="s">
        <v>42</v>
      </c>
      <c r="L1781">
        <v>1</v>
      </c>
      <c r="M1781">
        <v>540</v>
      </c>
      <c r="N1781" t="s">
        <v>24</v>
      </c>
      <c r="O1781" t="s">
        <v>71</v>
      </c>
      <c r="P1781" t="s">
        <v>72</v>
      </c>
      <c r="Q1781" t="s">
        <v>27</v>
      </c>
      <c r="R1781" t="s">
        <v>28</v>
      </c>
    </row>
    <row r="1782" spans="1:18">
      <c r="A1782">
        <v>1781</v>
      </c>
      <c r="B1782" t="s">
        <v>2373</v>
      </c>
      <c r="C1782" t="s">
        <v>30</v>
      </c>
      <c r="D1782">
        <v>43</v>
      </c>
      <c r="E1782" t="str">
        <f t="shared" si="55"/>
        <v>adult</v>
      </c>
      <c r="F1782" s="3">
        <v>44838</v>
      </c>
      <c r="G1782" s="3" t="str">
        <f t="shared" si="54"/>
        <v>Oct</v>
      </c>
      <c r="H1782" t="s">
        <v>20</v>
      </c>
      <c r="I1782" t="s">
        <v>41</v>
      </c>
      <c r="J1782" t="s">
        <v>32</v>
      </c>
      <c r="K1782" t="s">
        <v>89</v>
      </c>
      <c r="L1782">
        <v>1</v>
      </c>
      <c r="M1782">
        <v>824</v>
      </c>
      <c r="N1782" t="s">
        <v>24</v>
      </c>
      <c r="O1782" t="s">
        <v>173</v>
      </c>
      <c r="P1782" t="s">
        <v>521</v>
      </c>
      <c r="Q1782" t="s">
        <v>27</v>
      </c>
      <c r="R1782" t="s">
        <v>28</v>
      </c>
    </row>
    <row r="1783" spans="1:18">
      <c r="A1783">
        <v>1782</v>
      </c>
      <c r="B1783" t="s">
        <v>2374</v>
      </c>
      <c r="C1783" t="s">
        <v>51</v>
      </c>
      <c r="D1783">
        <v>39</v>
      </c>
      <c r="E1783" t="str">
        <f t="shared" si="55"/>
        <v>adult</v>
      </c>
      <c r="F1783" s="3">
        <v>44838</v>
      </c>
      <c r="G1783" s="3" t="str">
        <f t="shared" si="54"/>
        <v>Oct</v>
      </c>
      <c r="H1783" t="s">
        <v>20</v>
      </c>
      <c r="I1783" t="s">
        <v>47</v>
      </c>
      <c r="J1783" t="s">
        <v>32</v>
      </c>
      <c r="K1783" t="s">
        <v>58</v>
      </c>
      <c r="L1783">
        <v>1</v>
      </c>
      <c r="M1783">
        <v>788</v>
      </c>
      <c r="N1783" t="s">
        <v>24</v>
      </c>
      <c r="O1783" t="s">
        <v>60</v>
      </c>
      <c r="P1783" t="s">
        <v>212</v>
      </c>
      <c r="Q1783" t="s">
        <v>27</v>
      </c>
      <c r="R1783" t="s">
        <v>28</v>
      </c>
    </row>
    <row r="1784" spans="1:18">
      <c r="A1784">
        <v>1783</v>
      </c>
      <c r="B1784" t="s">
        <v>2374</v>
      </c>
      <c r="C1784" t="s">
        <v>51</v>
      </c>
      <c r="D1784">
        <v>26</v>
      </c>
      <c r="E1784" t="str">
        <f t="shared" si="55"/>
        <v>young adult</v>
      </c>
      <c r="F1784" s="3">
        <v>44838</v>
      </c>
      <c r="G1784" s="3" t="str">
        <f t="shared" si="54"/>
        <v>Oct</v>
      </c>
      <c r="H1784" t="s">
        <v>20</v>
      </c>
      <c r="I1784" t="s">
        <v>41</v>
      </c>
      <c r="J1784" t="s">
        <v>32</v>
      </c>
      <c r="K1784" t="s">
        <v>37</v>
      </c>
      <c r="L1784">
        <v>1</v>
      </c>
      <c r="M1784">
        <v>522</v>
      </c>
      <c r="N1784" t="s">
        <v>24</v>
      </c>
      <c r="O1784" t="s">
        <v>67</v>
      </c>
      <c r="P1784" t="s">
        <v>68</v>
      </c>
      <c r="Q1784" t="s">
        <v>27</v>
      </c>
      <c r="R1784" t="s">
        <v>28</v>
      </c>
    </row>
    <row r="1785" spans="1:18">
      <c r="A1785">
        <v>1784</v>
      </c>
      <c r="B1785" t="s">
        <v>2375</v>
      </c>
      <c r="C1785" t="s">
        <v>30</v>
      </c>
      <c r="D1785">
        <v>31</v>
      </c>
      <c r="E1785" t="str">
        <f t="shared" si="55"/>
        <v>young adult</v>
      </c>
      <c r="F1785" s="3">
        <v>44838</v>
      </c>
      <c r="G1785" s="3" t="str">
        <f t="shared" si="54"/>
        <v>Oct</v>
      </c>
      <c r="H1785" t="s">
        <v>20</v>
      </c>
      <c r="I1785" t="s">
        <v>47</v>
      </c>
      <c r="J1785" t="s">
        <v>32</v>
      </c>
      <c r="K1785" t="s">
        <v>42</v>
      </c>
      <c r="L1785">
        <v>1</v>
      </c>
      <c r="M1785">
        <v>1099</v>
      </c>
      <c r="N1785" t="s">
        <v>24</v>
      </c>
      <c r="O1785" t="s">
        <v>53</v>
      </c>
      <c r="P1785" t="s">
        <v>54</v>
      </c>
      <c r="Q1785" t="s">
        <v>27</v>
      </c>
      <c r="R1785" t="s">
        <v>28</v>
      </c>
    </row>
    <row r="1786" spans="1:18">
      <c r="A1786">
        <v>1785</v>
      </c>
      <c r="B1786" t="s">
        <v>2376</v>
      </c>
      <c r="C1786" t="s">
        <v>30</v>
      </c>
      <c r="D1786">
        <v>35</v>
      </c>
      <c r="E1786" t="str">
        <f t="shared" si="55"/>
        <v>adult</v>
      </c>
      <c r="F1786" s="3">
        <v>44838</v>
      </c>
      <c r="G1786" s="3" t="str">
        <f t="shared" si="54"/>
        <v>Oct</v>
      </c>
      <c r="H1786" t="s">
        <v>20</v>
      </c>
      <c r="I1786" t="s">
        <v>21</v>
      </c>
      <c r="J1786" t="s">
        <v>22</v>
      </c>
      <c r="K1786" t="s">
        <v>58</v>
      </c>
      <c r="L1786">
        <v>1</v>
      </c>
      <c r="M1786">
        <v>635</v>
      </c>
      <c r="N1786" t="s">
        <v>24</v>
      </c>
      <c r="O1786" t="s">
        <v>60</v>
      </c>
      <c r="P1786" t="s">
        <v>2377</v>
      </c>
      <c r="Q1786" t="s">
        <v>27</v>
      </c>
      <c r="R1786" t="s">
        <v>28</v>
      </c>
    </row>
    <row r="1787" spans="1:18">
      <c r="A1787">
        <v>1786</v>
      </c>
      <c r="B1787" t="s">
        <v>2378</v>
      </c>
      <c r="C1787" t="s">
        <v>30</v>
      </c>
      <c r="D1787">
        <v>31</v>
      </c>
      <c r="E1787" t="str">
        <f t="shared" si="55"/>
        <v>young adult</v>
      </c>
      <c r="F1787" s="3">
        <v>44838</v>
      </c>
      <c r="G1787" s="3" t="str">
        <f t="shared" si="54"/>
        <v>Oct</v>
      </c>
      <c r="H1787" t="s">
        <v>20</v>
      </c>
      <c r="I1787" t="s">
        <v>47</v>
      </c>
      <c r="J1787" t="s">
        <v>32</v>
      </c>
      <c r="K1787" t="s">
        <v>33</v>
      </c>
      <c r="L1787">
        <v>1</v>
      </c>
      <c r="M1787">
        <v>1442</v>
      </c>
      <c r="N1787" t="s">
        <v>24</v>
      </c>
      <c r="O1787" t="s">
        <v>38</v>
      </c>
      <c r="P1787" t="s">
        <v>39</v>
      </c>
      <c r="Q1787" t="s">
        <v>27</v>
      </c>
      <c r="R1787" t="s">
        <v>28</v>
      </c>
    </row>
    <row r="1788" spans="1:18">
      <c r="A1788">
        <v>1787</v>
      </c>
      <c r="B1788" t="s">
        <v>2379</v>
      </c>
      <c r="C1788" t="s">
        <v>30</v>
      </c>
      <c r="D1788">
        <v>40</v>
      </c>
      <c r="E1788" t="str">
        <f t="shared" si="55"/>
        <v>adult</v>
      </c>
      <c r="F1788" s="3">
        <v>44838</v>
      </c>
      <c r="G1788" s="3" t="str">
        <f t="shared" si="54"/>
        <v>Oct</v>
      </c>
      <c r="H1788" t="s">
        <v>20</v>
      </c>
      <c r="I1788" t="s">
        <v>21</v>
      </c>
      <c r="J1788" t="s">
        <v>32</v>
      </c>
      <c r="K1788" t="s">
        <v>33</v>
      </c>
      <c r="L1788">
        <v>1</v>
      </c>
      <c r="M1788">
        <v>567</v>
      </c>
      <c r="N1788" t="s">
        <v>24</v>
      </c>
      <c r="O1788" t="s">
        <v>25</v>
      </c>
      <c r="P1788" t="s">
        <v>2380</v>
      </c>
      <c r="Q1788" t="s">
        <v>27</v>
      </c>
      <c r="R1788" t="s">
        <v>28</v>
      </c>
    </row>
    <row r="1789" spans="1:18">
      <c r="A1789">
        <v>1788</v>
      </c>
      <c r="B1789" t="s">
        <v>2381</v>
      </c>
      <c r="C1789" t="s">
        <v>30</v>
      </c>
      <c r="D1789">
        <v>37</v>
      </c>
      <c r="E1789" t="str">
        <f t="shared" si="55"/>
        <v>adult</v>
      </c>
      <c r="F1789" s="3">
        <v>44838</v>
      </c>
      <c r="G1789" s="3" t="str">
        <f t="shared" si="54"/>
        <v>Oct</v>
      </c>
      <c r="H1789" t="s">
        <v>20</v>
      </c>
      <c r="I1789" t="s">
        <v>41</v>
      </c>
      <c r="J1789" t="s">
        <v>155</v>
      </c>
      <c r="K1789" t="s">
        <v>156</v>
      </c>
      <c r="L1789">
        <v>1</v>
      </c>
      <c r="M1789">
        <v>399</v>
      </c>
      <c r="N1789" t="s">
        <v>24</v>
      </c>
      <c r="O1789" t="s">
        <v>53</v>
      </c>
      <c r="P1789" t="s">
        <v>2382</v>
      </c>
      <c r="Q1789" t="s">
        <v>27</v>
      </c>
      <c r="R1789" t="s">
        <v>28</v>
      </c>
    </row>
    <row r="1790" spans="1:18">
      <c r="A1790">
        <v>1789</v>
      </c>
      <c r="B1790" t="s">
        <v>2383</v>
      </c>
      <c r="C1790" t="s">
        <v>30</v>
      </c>
      <c r="D1790">
        <v>35</v>
      </c>
      <c r="E1790" t="str">
        <f t="shared" si="55"/>
        <v>adult</v>
      </c>
      <c r="F1790" s="3">
        <v>44838</v>
      </c>
      <c r="G1790" s="3" t="str">
        <f t="shared" si="54"/>
        <v>Oct</v>
      </c>
      <c r="H1790" t="s">
        <v>20</v>
      </c>
      <c r="I1790" t="s">
        <v>21</v>
      </c>
      <c r="J1790" t="s">
        <v>64</v>
      </c>
      <c r="K1790" t="s">
        <v>37</v>
      </c>
      <c r="L1790">
        <v>1</v>
      </c>
      <c r="M1790">
        <v>499</v>
      </c>
      <c r="N1790" t="s">
        <v>24</v>
      </c>
      <c r="O1790" t="s">
        <v>386</v>
      </c>
      <c r="P1790" t="s">
        <v>1465</v>
      </c>
      <c r="Q1790" t="s">
        <v>27</v>
      </c>
      <c r="R1790" t="s">
        <v>28</v>
      </c>
    </row>
    <row r="1791" spans="1:18">
      <c r="A1791">
        <v>1790</v>
      </c>
      <c r="B1791" t="s">
        <v>2384</v>
      </c>
      <c r="C1791" t="s">
        <v>30</v>
      </c>
      <c r="D1791">
        <v>18</v>
      </c>
      <c r="E1791" t="str">
        <f t="shared" si="55"/>
        <v>Teenager</v>
      </c>
      <c r="F1791" s="3">
        <v>44838</v>
      </c>
      <c r="G1791" s="3" t="str">
        <f t="shared" si="54"/>
        <v>Oct</v>
      </c>
      <c r="H1791" t="s">
        <v>20</v>
      </c>
      <c r="I1791" t="s">
        <v>41</v>
      </c>
      <c r="J1791" t="s">
        <v>155</v>
      </c>
      <c r="K1791" t="s">
        <v>156</v>
      </c>
      <c r="L1791">
        <v>1</v>
      </c>
      <c r="M1791">
        <v>1099</v>
      </c>
      <c r="N1791" t="s">
        <v>24</v>
      </c>
      <c r="O1791" t="s">
        <v>100</v>
      </c>
      <c r="P1791" t="s">
        <v>2385</v>
      </c>
      <c r="Q1791" t="s">
        <v>27</v>
      </c>
      <c r="R1791" t="s">
        <v>28</v>
      </c>
    </row>
    <row r="1792" spans="1:18">
      <c r="A1792">
        <v>1791</v>
      </c>
      <c r="B1792" t="s">
        <v>2386</v>
      </c>
      <c r="C1792" t="s">
        <v>51</v>
      </c>
      <c r="D1792">
        <v>20</v>
      </c>
      <c r="E1792" t="str">
        <f t="shared" si="55"/>
        <v>Teenager</v>
      </c>
      <c r="F1792" s="3">
        <v>44838</v>
      </c>
      <c r="G1792" s="3" t="str">
        <f t="shared" si="54"/>
        <v>Oct</v>
      </c>
      <c r="H1792" t="s">
        <v>168</v>
      </c>
      <c r="I1792" t="s">
        <v>41</v>
      </c>
      <c r="J1792" t="s">
        <v>155</v>
      </c>
      <c r="K1792" t="s">
        <v>156</v>
      </c>
      <c r="L1792">
        <v>1</v>
      </c>
      <c r="M1792">
        <v>394</v>
      </c>
      <c r="N1792" t="s">
        <v>24</v>
      </c>
      <c r="O1792" t="s">
        <v>60</v>
      </c>
      <c r="P1792" t="s">
        <v>212</v>
      </c>
      <c r="Q1792" t="s">
        <v>27</v>
      </c>
      <c r="R1792" t="s">
        <v>28</v>
      </c>
    </row>
    <row r="1793" spans="1:18">
      <c r="A1793">
        <v>1792</v>
      </c>
      <c r="B1793" t="s">
        <v>2387</v>
      </c>
      <c r="C1793" t="s">
        <v>51</v>
      </c>
      <c r="D1793">
        <v>33</v>
      </c>
      <c r="E1793" t="str">
        <f t="shared" si="55"/>
        <v>adult</v>
      </c>
      <c r="F1793" s="3">
        <v>44838</v>
      </c>
      <c r="G1793" s="3" t="str">
        <f t="shared" si="54"/>
        <v>Oct</v>
      </c>
      <c r="H1793" t="s">
        <v>20</v>
      </c>
      <c r="I1793" t="s">
        <v>41</v>
      </c>
      <c r="J1793" t="s">
        <v>155</v>
      </c>
      <c r="K1793" t="s">
        <v>156</v>
      </c>
      <c r="L1793">
        <v>1</v>
      </c>
      <c r="M1793">
        <v>988</v>
      </c>
      <c r="N1793" t="s">
        <v>24</v>
      </c>
      <c r="O1793" t="s">
        <v>179</v>
      </c>
      <c r="P1793" t="s">
        <v>180</v>
      </c>
      <c r="Q1793" t="s">
        <v>27</v>
      </c>
      <c r="R1793" t="s">
        <v>28</v>
      </c>
    </row>
    <row r="1794" spans="1:18">
      <c r="A1794">
        <v>1793</v>
      </c>
      <c r="B1794" t="s">
        <v>2387</v>
      </c>
      <c r="C1794" t="s">
        <v>51</v>
      </c>
      <c r="D1794">
        <v>76</v>
      </c>
      <c r="E1794" t="str">
        <f t="shared" si="55"/>
        <v>adult</v>
      </c>
      <c r="F1794" s="3">
        <v>44838</v>
      </c>
      <c r="G1794" s="3" t="str">
        <f t="shared" si="54"/>
        <v>Oct</v>
      </c>
      <c r="H1794" t="s">
        <v>20</v>
      </c>
      <c r="I1794" t="s">
        <v>47</v>
      </c>
      <c r="J1794" t="s">
        <v>155</v>
      </c>
      <c r="K1794" t="s">
        <v>156</v>
      </c>
      <c r="L1794">
        <v>1</v>
      </c>
      <c r="M1794">
        <v>696</v>
      </c>
      <c r="N1794" t="s">
        <v>24</v>
      </c>
      <c r="O1794" t="s">
        <v>49</v>
      </c>
      <c r="P1794" t="s">
        <v>708</v>
      </c>
      <c r="Q1794" t="s">
        <v>27</v>
      </c>
      <c r="R1794" t="s">
        <v>28</v>
      </c>
    </row>
    <row r="1795" spans="1:18">
      <c r="A1795">
        <v>1794</v>
      </c>
      <c r="B1795" t="s">
        <v>2388</v>
      </c>
      <c r="C1795" t="s">
        <v>30</v>
      </c>
      <c r="D1795">
        <v>55</v>
      </c>
      <c r="E1795" t="str">
        <f t="shared" si="55"/>
        <v>adult</v>
      </c>
      <c r="F1795" s="3">
        <v>44838</v>
      </c>
      <c r="G1795" s="3" t="str">
        <f t="shared" ref="G1795:G1858" si="56">TEXT(F1795,"mmm")</f>
        <v>Oct</v>
      </c>
      <c r="H1795" t="s">
        <v>20</v>
      </c>
      <c r="I1795" t="s">
        <v>47</v>
      </c>
      <c r="J1795" t="s">
        <v>32</v>
      </c>
      <c r="K1795" t="s">
        <v>23</v>
      </c>
      <c r="L1795">
        <v>1</v>
      </c>
      <c r="M1795">
        <v>1319</v>
      </c>
      <c r="N1795" t="s">
        <v>24</v>
      </c>
      <c r="O1795" t="s">
        <v>38</v>
      </c>
      <c r="P1795" t="s">
        <v>1520</v>
      </c>
      <c r="Q1795" t="s">
        <v>27</v>
      </c>
      <c r="R1795" t="s">
        <v>28</v>
      </c>
    </row>
    <row r="1796" spans="1:18">
      <c r="A1796">
        <v>1795</v>
      </c>
      <c r="B1796" t="s">
        <v>2389</v>
      </c>
      <c r="C1796" t="s">
        <v>30</v>
      </c>
      <c r="D1796">
        <v>40</v>
      </c>
      <c r="E1796" t="str">
        <f t="shared" si="55"/>
        <v>adult</v>
      </c>
      <c r="F1796" s="3">
        <v>44838</v>
      </c>
      <c r="G1796" s="3" t="str">
        <f t="shared" si="56"/>
        <v>Oct</v>
      </c>
      <c r="H1796" t="s">
        <v>20</v>
      </c>
      <c r="I1796" t="s">
        <v>47</v>
      </c>
      <c r="J1796" t="s">
        <v>32</v>
      </c>
      <c r="K1796" t="s">
        <v>33</v>
      </c>
      <c r="L1796">
        <v>1</v>
      </c>
      <c r="M1796">
        <v>605</v>
      </c>
      <c r="N1796" t="s">
        <v>24</v>
      </c>
      <c r="O1796" t="s">
        <v>53</v>
      </c>
      <c r="P1796" t="s">
        <v>54</v>
      </c>
      <c r="Q1796" t="s">
        <v>27</v>
      </c>
      <c r="R1796" t="s">
        <v>28</v>
      </c>
    </row>
    <row r="1797" spans="1:18">
      <c r="A1797">
        <v>1796</v>
      </c>
      <c r="B1797" t="s">
        <v>2390</v>
      </c>
      <c r="C1797" t="s">
        <v>51</v>
      </c>
      <c r="D1797">
        <v>38</v>
      </c>
      <c r="E1797" t="str">
        <f t="shared" si="55"/>
        <v>adult</v>
      </c>
      <c r="F1797" s="3">
        <v>44838</v>
      </c>
      <c r="G1797" s="3" t="str">
        <f t="shared" si="56"/>
        <v>Oct</v>
      </c>
      <c r="H1797" t="s">
        <v>20</v>
      </c>
      <c r="I1797" t="s">
        <v>41</v>
      </c>
      <c r="J1797" t="s">
        <v>155</v>
      </c>
      <c r="K1797" t="s">
        <v>156</v>
      </c>
      <c r="L1797">
        <v>2</v>
      </c>
      <c r="M1797">
        <v>752</v>
      </c>
      <c r="N1797" t="s">
        <v>24</v>
      </c>
      <c r="O1797" t="s">
        <v>115</v>
      </c>
      <c r="P1797" t="s">
        <v>2391</v>
      </c>
      <c r="Q1797" t="s">
        <v>27</v>
      </c>
      <c r="R1797" t="s">
        <v>28</v>
      </c>
    </row>
    <row r="1798" spans="1:18">
      <c r="A1798">
        <v>1797</v>
      </c>
      <c r="B1798" t="s">
        <v>2392</v>
      </c>
      <c r="C1798" t="s">
        <v>51</v>
      </c>
      <c r="D1798">
        <v>27</v>
      </c>
      <c r="E1798" t="str">
        <f t="shared" si="55"/>
        <v>young adult</v>
      </c>
      <c r="F1798" s="3">
        <v>44838</v>
      </c>
      <c r="G1798" s="3" t="str">
        <f t="shared" si="56"/>
        <v>Oct</v>
      </c>
      <c r="H1798" t="s">
        <v>20</v>
      </c>
      <c r="I1798" t="s">
        <v>56</v>
      </c>
      <c r="J1798" t="s">
        <v>32</v>
      </c>
      <c r="K1798" t="s">
        <v>37</v>
      </c>
      <c r="L1798">
        <v>1</v>
      </c>
      <c r="M1798">
        <v>698</v>
      </c>
      <c r="N1798" t="s">
        <v>24</v>
      </c>
      <c r="O1798" t="s">
        <v>43</v>
      </c>
      <c r="P1798" t="s">
        <v>108</v>
      </c>
      <c r="Q1798" t="s">
        <v>27</v>
      </c>
      <c r="R1798" t="s">
        <v>28</v>
      </c>
    </row>
    <row r="1799" spans="1:18">
      <c r="A1799">
        <v>1798</v>
      </c>
      <c r="B1799" t="s">
        <v>2393</v>
      </c>
      <c r="C1799" t="s">
        <v>51</v>
      </c>
      <c r="D1799">
        <v>72</v>
      </c>
      <c r="E1799" t="str">
        <f t="shared" si="55"/>
        <v>adult</v>
      </c>
      <c r="F1799" s="3">
        <v>44838</v>
      </c>
      <c r="G1799" s="3" t="str">
        <f t="shared" si="56"/>
        <v>Oct</v>
      </c>
      <c r="H1799" t="s">
        <v>20</v>
      </c>
      <c r="I1799" t="s">
        <v>21</v>
      </c>
      <c r="J1799" t="s">
        <v>320</v>
      </c>
      <c r="K1799" t="s">
        <v>37</v>
      </c>
      <c r="L1799">
        <v>1</v>
      </c>
      <c r="M1799">
        <v>545</v>
      </c>
      <c r="N1799" t="s">
        <v>24</v>
      </c>
      <c r="O1799" t="s">
        <v>71</v>
      </c>
      <c r="P1799" t="s">
        <v>72</v>
      </c>
      <c r="Q1799" t="s">
        <v>27</v>
      </c>
      <c r="R1799" t="s">
        <v>28</v>
      </c>
    </row>
    <row r="1800" spans="1:18">
      <c r="A1800">
        <v>1799</v>
      </c>
      <c r="B1800" t="s">
        <v>2394</v>
      </c>
      <c r="C1800" t="s">
        <v>30</v>
      </c>
      <c r="D1800">
        <v>24</v>
      </c>
      <c r="E1800" t="str">
        <f t="shared" si="55"/>
        <v>young adult</v>
      </c>
      <c r="F1800" s="3">
        <v>44838</v>
      </c>
      <c r="G1800" s="3" t="str">
        <f t="shared" si="56"/>
        <v>Oct</v>
      </c>
      <c r="H1800" t="s">
        <v>20</v>
      </c>
      <c r="I1800" t="s">
        <v>21</v>
      </c>
      <c r="J1800" t="s">
        <v>32</v>
      </c>
      <c r="K1800" t="s">
        <v>37</v>
      </c>
      <c r="L1800">
        <v>1</v>
      </c>
      <c r="M1800">
        <v>911</v>
      </c>
      <c r="N1800" t="s">
        <v>24</v>
      </c>
      <c r="O1800" t="s">
        <v>53</v>
      </c>
      <c r="P1800" t="s">
        <v>166</v>
      </c>
      <c r="Q1800" t="s">
        <v>27</v>
      </c>
      <c r="R1800" t="s">
        <v>28</v>
      </c>
    </row>
    <row r="1801" spans="1:18">
      <c r="A1801">
        <v>1800</v>
      </c>
      <c r="B1801" t="s">
        <v>2395</v>
      </c>
      <c r="C1801" t="s">
        <v>51</v>
      </c>
      <c r="D1801">
        <v>51</v>
      </c>
      <c r="E1801" t="str">
        <f t="shared" si="55"/>
        <v>adult</v>
      </c>
      <c r="F1801" s="3">
        <v>44838</v>
      </c>
      <c r="G1801" s="3" t="str">
        <f t="shared" si="56"/>
        <v>Oct</v>
      </c>
      <c r="H1801" t="s">
        <v>20</v>
      </c>
      <c r="I1801" t="s">
        <v>21</v>
      </c>
      <c r="J1801" t="s">
        <v>320</v>
      </c>
      <c r="K1801" t="s">
        <v>23</v>
      </c>
      <c r="L1801">
        <v>1</v>
      </c>
      <c r="M1801">
        <v>588</v>
      </c>
      <c r="N1801" t="s">
        <v>24</v>
      </c>
      <c r="O1801" t="s">
        <v>605</v>
      </c>
      <c r="P1801" t="s">
        <v>2396</v>
      </c>
      <c r="Q1801" t="s">
        <v>27</v>
      </c>
      <c r="R1801" t="s">
        <v>28</v>
      </c>
    </row>
    <row r="1802" spans="1:18">
      <c r="A1802">
        <v>1801</v>
      </c>
      <c r="B1802" t="s">
        <v>2397</v>
      </c>
      <c r="C1802" t="s">
        <v>51</v>
      </c>
      <c r="D1802">
        <v>28</v>
      </c>
      <c r="E1802" t="str">
        <f t="shared" si="55"/>
        <v>young adult</v>
      </c>
      <c r="F1802" s="3">
        <v>44838</v>
      </c>
      <c r="G1802" s="3" t="str">
        <f t="shared" si="56"/>
        <v>Oct</v>
      </c>
      <c r="H1802" t="s">
        <v>93</v>
      </c>
      <c r="I1802" t="s">
        <v>74</v>
      </c>
      <c r="J1802" t="s">
        <v>32</v>
      </c>
      <c r="K1802" t="s">
        <v>23</v>
      </c>
      <c r="L1802">
        <v>1</v>
      </c>
      <c r="M1802">
        <v>464</v>
      </c>
      <c r="N1802" t="s">
        <v>24</v>
      </c>
      <c r="O1802" t="s">
        <v>49</v>
      </c>
      <c r="P1802" t="s">
        <v>85</v>
      </c>
      <c r="Q1802" t="s">
        <v>27</v>
      </c>
      <c r="R1802" t="s">
        <v>28</v>
      </c>
    </row>
    <row r="1803" spans="1:18">
      <c r="A1803">
        <v>1802</v>
      </c>
      <c r="B1803" t="s">
        <v>2398</v>
      </c>
      <c r="C1803" t="s">
        <v>30</v>
      </c>
      <c r="D1803">
        <v>27</v>
      </c>
      <c r="E1803" t="str">
        <f t="shared" si="55"/>
        <v>young adult</v>
      </c>
      <c r="F1803" s="3">
        <v>44838</v>
      </c>
      <c r="G1803" s="3" t="str">
        <f t="shared" si="56"/>
        <v>Oct</v>
      </c>
      <c r="H1803" t="s">
        <v>20</v>
      </c>
      <c r="I1803" t="s">
        <v>21</v>
      </c>
      <c r="J1803" t="s">
        <v>155</v>
      </c>
      <c r="K1803" t="s">
        <v>156</v>
      </c>
      <c r="L1803">
        <v>1</v>
      </c>
      <c r="M1803">
        <v>475</v>
      </c>
      <c r="N1803" t="s">
        <v>24</v>
      </c>
      <c r="O1803" t="s">
        <v>53</v>
      </c>
      <c r="P1803" t="s">
        <v>54</v>
      </c>
      <c r="Q1803" t="s">
        <v>27</v>
      </c>
      <c r="R1803" t="s">
        <v>28</v>
      </c>
    </row>
    <row r="1804" spans="1:18">
      <c r="A1804">
        <v>1803</v>
      </c>
      <c r="B1804" t="s">
        <v>2399</v>
      </c>
      <c r="C1804" t="s">
        <v>30</v>
      </c>
      <c r="D1804">
        <v>46</v>
      </c>
      <c r="E1804" t="str">
        <f t="shared" si="55"/>
        <v>adult</v>
      </c>
      <c r="F1804" s="3">
        <v>44838</v>
      </c>
      <c r="G1804" s="3" t="str">
        <f t="shared" si="56"/>
        <v>Oct</v>
      </c>
      <c r="H1804" t="s">
        <v>204</v>
      </c>
      <c r="I1804" t="s">
        <v>31</v>
      </c>
      <c r="J1804" t="s">
        <v>320</v>
      </c>
      <c r="K1804" t="s">
        <v>33</v>
      </c>
      <c r="L1804">
        <v>1</v>
      </c>
      <c r="M1804">
        <v>625</v>
      </c>
      <c r="N1804" t="s">
        <v>24</v>
      </c>
      <c r="O1804" t="s">
        <v>43</v>
      </c>
      <c r="P1804" t="s">
        <v>108</v>
      </c>
      <c r="Q1804" t="s">
        <v>27</v>
      </c>
      <c r="R1804" t="s">
        <v>28</v>
      </c>
    </row>
    <row r="1805" spans="1:18">
      <c r="A1805">
        <v>1804</v>
      </c>
      <c r="B1805" t="s">
        <v>2400</v>
      </c>
      <c r="C1805" t="s">
        <v>30</v>
      </c>
      <c r="D1805">
        <v>18</v>
      </c>
      <c r="E1805" t="str">
        <f t="shared" si="55"/>
        <v>Teenager</v>
      </c>
      <c r="F1805" s="3">
        <v>44838</v>
      </c>
      <c r="G1805" s="3" t="str">
        <f t="shared" si="56"/>
        <v>Oct</v>
      </c>
      <c r="H1805" t="s">
        <v>20</v>
      </c>
      <c r="I1805" t="s">
        <v>21</v>
      </c>
      <c r="J1805" t="s">
        <v>32</v>
      </c>
      <c r="K1805" t="s">
        <v>37</v>
      </c>
      <c r="L1805">
        <v>1</v>
      </c>
      <c r="M1805">
        <v>788</v>
      </c>
      <c r="N1805" t="s">
        <v>24</v>
      </c>
      <c r="O1805" t="s">
        <v>38</v>
      </c>
      <c r="P1805" t="s">
        <v>2401</v>
      </c>
      <c r="Q1805" t="s">
        <v>27</v>
      </c>
      <c r="R1805" t="s">
        <v>28</v>
      </c>
    </row>
    <row r="1806" spans="1:18">
      <c r="A1806">
        <v>1805</v>
      </c>
      <c r="B1806" t="s">
        <v>2402</v>
      </c>
      <c r="C1806" t="s">
        <v>51</v>
      </c>
      <c r="D1806">
        <v>66</v>
      </c>
      <c r="E1806" t="str">
        <f t="shared" si="55"/>
        <v>adult</v>
      </c>
      <c r="F1806" s="3">
        <v>44838</v>
      </c>
      <c r="G1806" s="3" t="str">
        <f t="shared" si="56"/>
        <v>Oct</v>
      </c>
      <c r="H1806" t="s">
        <v>20</v>
      </c>
      <c r="I1806" t="s">
        <v>41</v>
      </c>
      <c r="J1806" t="s">
        <v>32</v>
      </c>
      <c r="K1806" t="s">
        <v>42</v>
      </c>
      <c r="L1806">
        <v>1</v>
      </c>
      <c r="M1806">
        <v>671</v>
      </c>
      <c r="N1806" t="s">
        <v>24</v>
      </c>
      <c r="O1806" t="s">
        <v>38</v>
      </c>
      <c r="P1806" t="s">
        <v>39</v>
      </c>
      <c r="Q1806" t="s">
        <v>27</v>
      </c>
      <c r="R1806" t="s">
        <v>28</v>
      </c>
    </row>
    <row r="1807" spans="1:18">
      <c r="A1807">
        <v>1806</v>
      </c>
      <c r="B1807" t="s">
        <v>2403</v>
      </c>
      <c r="C1807" t="s">
        <v>30</v>
      </c>
      <c r="D1807">
        <v>75</v>
      </c>
      <c r="E1807" t="str">
        <f t="shared" si="55"/>
        <v>adult</v>
      </c>
      <c r="F1807" s="3">
        <v>44838</v>
      </c>
      <c r="G1807" s="3" t="str">
        <f t="shared" si="56"/>
        <v>Oct</v>
      </c>
      <c r="H1807" t="s">
        <v>20</v>
      </c>
      <c r="I1807" t="s">
        <v>21</v>
      </c>
      <c r="J1807" t="s">
        <v>155</v>
      </c>
      <c r="K1807" t="s">
        <v>156</v>
      </c>
      <c r="L1807">
        <v>1</v>
      </c>
      <c r="M1807">
        <v>999</v>
      </c>
      <c r="N1807" t="s">
        <v>24</v>
      </c>
      <c r="O1807" t="s">
        <v>75</v>
      </c>
      <c r="P1807" t="s">
        <v>76</v>
      </c>
      <c r="Q1807" t="s">
        <v>27</v>
      </c>
      <c r="R1807" t="s">
        <v>28</v>
      </c>
    </row>
    <row r="1808" spans="1:18">
      <c r="A1808">
        <v>1807</v>
      </c>
      <c r="B1808" t="s">
        <v>2404</v>
      </c>
      <c r="C1808" t="s">
        <v>51</v>
      </c>
      <c r="D1808">
        <v>32</v>
      </c>
      <c r="E1808" t="str">
        <f t="shared" si="55"/>
        <v>adult</v>
      </c>
      <c r="F1808" s="3">
        <v>44838</v>
      </c>
      <c r="G1808" s="3" t="str">
        <f t="shared" si="56"/>
        <v>Oct</v>
      </c>
      <c r="H1808" t="s">
        <v>20</v>
      </c>
      <c r="I1808" t="s">
        <v>52</v>
      </c>
      <c r="J1808" t="s">
        <v>32</v>
      </c>
      <c r="K1808" t="s">
        <v>37</v>
      </c>
      <c r="L1808">
        <v>1</v>
      </c>
      <c r="M1808">
        <v>478</v>
      </c>
      <c r="N1808" t="s">
        <v>24</v>
      </c>
      <c r="O1808" t="s">
        <v>62</v>
      </c>
      <c r="P1808" t="s">
        <v>124</v>
      </c>
      <c r="Q1808" t="s">
        <v>27</v>
      </c>
      <c r="R1808" t="s">
        <v>28</v>
      </c>
    </row>
    <row r="1809" spans="1:18">
      <c r="A1809">
        <v>1808</v>
      </c>
      <c r="B1809" t="s">
        <v>2405</v>
      </c>
      <c r="C1809" t="s">
        <v>30</v>
      </c>
      <c r="D1809">
        <v>34</v>
      </c>
      <c r="E1809" t="str">
        <f t="shared" si="55"/>
        <v>adult</v>
      </c>
      <c r="F1809" s="3">
        <v>44838</v>
      </c>
      <c r="G1809" s="3" t="str">
        <f t="shared" si="56"/>
        <v>Oct</v>
      </c>
      <c r="H1809" t="s">
        <v>20</v>
      </c>
      <c r="I1809" t="s">
        <v>41</v>
      </c>
      <c r="J1809" t="s">
        <v>155</v>
      </c>
      <c r="K1809" t="s">
        <v>156</v>
      </c>
      <c r="L1809">
        <v>1</v>
      </c>
      <c r="M1809">
        <v>458</v>
      </c>
      <c r="N1809" t="s">
        <v>24</v>
      </c>
      <c r="O1809" t="s">
        <v>53</v>
      </c>
      <c r="P1809" t="s">
        <v>54</v>
      </c>
      <c r="Q1809" t="s">
        <v>27</v>
      </c>
      <c r="R1809" t="s">
        <v>28</v>
      </c>
    </row>
    <row r="1810" spans="1:18">
      <c r="A1810">
        <v>1809</v>
      </c>
      <c r="B1810" t="s">
        <v>2406</v>
      </c>
      <c r="C1810" t="s">
        <v>30</v>
      </c>
      <c r="D1810">
        <v>49</v>
      </c>
      <c r="E1810" t="str">
        <f t="shared" si="55"/>
        <v>adult</v>
      </c>
      <c r="F1810" s="3">
        <v>44838</v>
      </c>
      <c r="G1810" s="3" t="str">
        <f t="shared" si="56"/>
        <v>Oct</v>
      </c>
      <c r="H1810" t="s">
        <v>20</v>
      </c>
      <c r="I1810" t="s">
        <v>21</v>
      </c>
      <c r="J1810" t="s">
        <v>32</v>
      </c>
      <c r="K1810" t="s">
        <v>58</v>
      </c>
      <c r="L1810">
        <v>1</v>
      </c>
      <c r="M1810">
        <v>568</v>
      </c>
      <c r="N1810" t="s">
        <v>24</v>
      </c>
      <c r="O1810" t="s">
        <v>62</v>
      </c>
      <c r="P1810" t="s">
        <v>2407</v>
      </c>
      <c r="Q1810" t="s">
        <v>27</v>
      </c>
      <c r="R1810" t="s">
        <v>28</v>
      </c>
    </row>
    <row r="1811" spans="1:18">
      <c r="A1811">
        <v>1810</v>
      </c>
      <c r="B1811" t="s">
        <v>2408</v>
      </c>
      <c r="C1811" t="s">
        <v>51</v>
      </c>
      <c r="D1811">
        <v>37</v>
      </c>
      <c r="E1811" t="str">
        <f t="shared" si="55"/>
        <v>adult</v>
      </c>
      <c r="F1811" s="3">
        <v>44838</v>
      </c>
      <c r="G1811" s="3" t="str">
        <f t="shared" si="56"/>
        <v>Oct</v>
      </c>
      <c r="H1811" t="s">
        <v>20</v>
      </c>
      <c r="I1811" t="s">
        <v>47</v>
      </c>
      <c r="J1811" t="s">
        <v>32</v>
      </c>
      <c r="K1811" t="s">
        <v>37</v>
      </c>
      <c r="L1811">
        <v>1</v>
      </c>
      <c r="M1811">
        <v>791</v>
      </c>
      <c r="N1811" t="s">
        <v>24</v>
      </c>
      <c r="O1811" t="s">
        <v>78</v>
      </c>
      <c r="P1811" t="s">
        <v>493</v>
      </c>
      <c r="Q1811" t="s">
        <v>27</v>
      </c>
      <c r="R1811" t="s">
        <v>28</v>
      </c>
    </row>
    <row r="1812" spans="1:18">
      <c r="A1812">
        <v>1811</v>
      </c>
      <c r="B1812" t="s">
        <v>2409</v>
      </c>
      <c r="C1812" t="s">
        <v>30</v>
      </c>
      <c r="D1812">
        <v>45</v>
      </c>
      <c r="E1812" t="str">
        <f t="shared" si="55"/>
        <v>adult</v>
      </c>
      <c r="F1812" s="3">
        <v>44838</v>
      </c>
      <c r="G1812" s="3" t="str">
        <f t="shared" si="56"/>
        <v>Oct</v>
      </c>
      <c r="H1812" t="s">
        <v>20</v>
      </c>
      <c r="I1812" t="s">
        <v>21</v>
      </c>
      <c r="J1812" t="s">
        <v>155</v>
      </c>
      <c r="K1812" t="s">
        <v>156</v>
      </c>
      <c r="L1812">
        <v>1</v>
      </c>
      <c r="M1812">
        <v>457</v>
      </c>
      <c r="N1812" t="s">
        <v>24</v>
      </c>
      <c r="O1812" t="s">
        <v>43</v>
      </c>
      <c r="P1812" t="s">
        <v>266</v>
      </c>
      <c r="Q1812" t="s">
        <v>27</v>
      </c>
      <c r="R1812" t="s">
        <v>28</v>
      </c>
    </row>
    <row r="1813" spans="1:18">
      <c r="A1813">
        <v>1812</v>
      </c>
      <c r="B1813" t="s">
        <v>2410</v>
      </c>
      <c r="C1813" t="s">
        <v>30</v>
      </c>
      <c r="D1813">
        <v>45</v>
      </c>
      <c r="E1813" t="str">
        <f t="shared" si="55"/>
        <v>adult</v>
      </c>
      <c r="F1813" s="3">
        <v>44838</v>
      </c>
      <c r="G1813" s="3" t="str">
        <f t="shared" si="56"/>
        <v>Oct</v>
      </c>
      <c r="H1813" t="s">
        <v>20</v>
      </c>
      <c r="I1813" t="s">
        <v>74</v>
      </c>
      <c r="J1813" t="s">
        <v>155</v>
      </c>
      <c r="K1813" t="s">
        <v>156</v>
      </c>
      <c r="L1813">
        <v>1</v>
      </c>
      <c r="M1813">
        <v>526</v>
      </c>
      <c r="N1813" t="s">
        <v>24</v>
      </c>
      <c r="O1813" t="s">
        <v>53</v>
      </c>
      <c r="P1813" t="s">
        <v>54</v>
      </c>
      <c r="Q1813" t="s">
        <v>27</v>
      </c>
      <c r="R1813" t="s">
        <v>28</v>
      </c>
    </row>
    <row r="1814" spans="1:18">
      <c r="A1814">
        <v>1813</v>
      </c>
      <c r="B1814" t="s">
        <v>2411</v>
      </c>
      <c r="C1814" t="s">
        <v>51</v>
      </c>
      <c r="D1814">
        <v>47</v>
      </c>
      <c r="E1814" t="str">
        <f t="shared" si="55"/>
        <v>adult</v>
      </c>
      <c r="F1814" s="3">
        <v>44838</v>
      </c>
      <c r="G1814" s="3" t="str">
        <f t="shared" si="56"/>
        <v>Oct</v>
      </c>
      <c r="H1814" t="s">
        <v>204</v>
      </c>
      <c r="I1814" t="s">
        <v>47</v>
      </c>
      <c r="J1814" t="s">
        <v>32</v>
      </c>
      <c r="K1814" t="s">
        <v>23</v>
      </c>
      <c r="L1814">
        <v>1</v>
      </c>
      <c r="M1814">
        <v>1149</v>
      </c>
      <c r="N1814" t="s">
        <v>24</v>
      </c>
      <c r="O1814" t="s">
        <v>469</v>
      </c>
      <c r="P1814" t="s">
        <v>1238</v>
      </c>
      <c r="Q1814" t="s">
        <v>27</v>
      </c>
      <c r="R1814" t="s">
        <v>28</v>
      </c>
    </row>
    <row r="1815" spans="1:18">
      <c r="A1815">
        <v>1814</v>
      </c>
      <c r="B1815" t="s">
        <v>2412</v>
      </c>
      <c r="C1815" t="s">
        <v>51</v>
      </c>
      <c r="D1815">
        <v>43</v>
      </c>
      <c r="E1815" t="str">
        <f t="shared" si="55"/>
        <v>adult</v>
      </c>
      <c r="F1815" s="3">
        <v>44838</v>
      </c>
      <c r="G1815" s="3" t="str">
        <f t="shared" si="56"/>
        <v>Oct</v>
      </c>
      <c r="H1815" t="s">
        <v>20</v>
      </c>
      <c r="I1815" t="s">
        <v>31</v>
      </c>
      <c r="J1815" t="s">
        <v>32</v>
      </c>
      <c r="K1815" t="s">
        <v>58</v>
      </c>
      <c r="L1815">
        <v>1</v>
      </c>
      <c r="M1815">
        <v>1338</v>
      </c>
      <c r="N1815" t="s">
        <v>24</v>
      </c>
      <c r="O1815" t="s">
        <v>49</v>
      </c>
      <c r="P1815" t="s">
        <v>1130</v>
      </c>
      <c r="Q1815" t="s">
        <v>27</v>
      </c>
      <c r="R1815" t="s">
        <v>28</v>
      </c>
    </row>
    <row r="1816" spans="1:18">
      <c r="A1816">
        <v>1815</v>
      </c>
      <c r="B1816" t="s">
        <v>2413</v>
      </c>
      <c r="C1816" t="s">
        <v>30</v>
      </c>
      <c r="D1816">
        <v>28</v>
      </c>
      <c r="E1816" t="str">
        <f t="shared" ref="E1816:E1879" si="57">IF(D1816&gt;=32,"adult", IF(D1816&gt;=23,"young adult", IF(D1816&gt;=18, "Teenager")))</f>
        <v>young adult</v>
      </c>
      <c r="F1816" s="3">
        <v>44838</v>
      </c>
      <c r="G1816" s="3" t="str">
        <f t="shared" si="56"/>
        <v>Oct</v>
      </c>
      <c r="H1816" t="s">
        <v>20</v>
      </c>
      <c r="I1816" t="s">
        <v>21</v>
      </c>
      <c r="J1816" t="s">
        <v>32</v>
      </c>
      <c r="K1816" t="s">
        <v>81</v>
      </c>
      <c r="L1816">
        <v>1</v>
      </c>
      <c r="M1816">
        <v>1147</v>
      </c>
      <c r="N1816" t="s">
        <v>24</v>
      </c>
      <c r="O1816" t="s">
        <v>105</v>
      </c>
      <c r="P1816" t="s">
        <v>559</v>
      </c>
      <c r="Q1816" t="s">
        <v>27</v>
      </c>
      <c r="R1816" t="s">
        <v>28</v>
      </c>
    </row>
    <row r="1817" spans="1:18">
      <c r="A1817">
        <v>1816</v>
      </c>
      <c r="B1817" t="s">
        <v>2414</v>
      </c>
      <c r="C1817" t="s">
        <v>30</v>
      </c>
      <c r="D1817">
        <v>61</v>
      </c>
      <c r="E1817" t="str">
        <f t="shared" si="57"/>
        <v>adult</v>
      </c>
      <c r="F1817" s="3">
        <v>44838</v>
      </c>
      <c r="G1817" s="3" t="str">
        <f t="shared" si="56"/>
        <v>Oct</v>
      </c>
      <c r="H1817" t="s">
        <v>20</v>
      </c>
      <c r="I1817" t="s">
        <v>21</v>
      </c>
      <c r="J1817" t="s">
        <v>22</v>
      </c>
      <c r="K1817" t="s">
        <v>37</v>
      </c>
      <c r="L1817">
        <v>1</v>
      </c>
      <c r="M1817">
        <v>318</v>
      </c>
      <c r="N1817" t="s">
        <v>24</v>
      </c>
      <c r="O1817" t="s">
        <v>90</v>
      </c>
      <c r="P1817" t="s">
        <v>478</v>
      </c>
      <c r="Q1817" t="s">
        <v>27</v>
      </c>
      <c r="R1817" t="s">
        <v>28</v>
      </c>
    </row>
    <row r="1818" spans="1:18">
      <c r="A1818">
        <v>1817</v>
      </c>
      <c r="B1818" t="s">
        <v>2415</v>
      </c>
      <c r="C1818" t="s">
        <v>30</v>
      </c>
      <c r="D1818">
        <v>21</v>
      </c>
      <c r="E1818" t="str">
        <f t="shared" si="57"/>
        <v>Teenager</v>
      </c>
      <c r="F1818" s="3">
        <v>44838</v>
      </c>
      <c r="G1818" s="3" t="str">
        <f t="shared" si="56"/>
        <v>Oct</v>
      </c>
      <c r="H1818" t="s">
        <v>20</v>
      </c>
      <c r="I1818" t="s">
        <v>56</v>
      </c>
      <c r="J1818" t="s">
        <v>1330</v>
      </c>
      <c r="K1818" t="s">
        <v>37</v>
      </c>
      <c r="L1818">
        <v>1</v>
      </c>
      <c r="M1818">
        <v>360</v>
      </c>
      <c r="N1818" t="s">
        <v>24</v>
      </c>
      <c r="O1818" t="s">
        <v>43</v>
      </c>
      <c r="P1818" t="s">
        <v>2416</v>
      </c>
      <c r="Q1818" t="s">
        <v>27</v>
      </c>
      <c r="R1818" t="s">
        <v>28</v>
      </c>
    </row>
    <row r="1819" spans="1:18">
      <c r="A1819">
        <v>1818</v>
      </c>
      <c r="B1819" t="s">
        <v>2417</v>
      </c>
      <c r="C1819" t="s">
        <v>30</v>
      </c>
      <c r="D1819">
        <v>33</v>
      </c>
      <c r="E1819" t="str">
        <f t="shared" si="57"/>
        <v>adult</v>
      </c>
      <c r="F1819" s="3">
        <v>44838</v>
      </c>
      <c r="G1819" s="3" t="str">
        <f t="shared" si="56"/>
        <v>Oct</v>
      </c>
      <c r="H1819" t="s">
        <v>20</v>
      </c>
      <c r="I1819" t="s">
        <v>41</v>
      </c>
      <c r="J1819" t="s">
        <v>22</v>
      </c>
      <c r="K1819" t="s">
        <v>37</v>
      </c>
      <c r="L1819">
        <v>1</v>
      </c>
      <c r="M1819">
        <v>597</v>
      </c>
      <c r="N1819" t="s">
        <v>24</v>
      </c>
      <c r="O1819" t="s">
        <v>49</v>
      </c>
      <c r="P1819" t="s">
        <v>85</v>
      </c>
      <c r="Q1819" t="s">
        <v>27</v>
      </c>
      <c r="R1819" t="s">
        <v>28</v>
      </c>
    </row>
    <row r="1820" spans="1:18">
      <c r="A1820">
        <v>1819</v>
      </c>
      <c r="B1820" t="s">
        <v>2418</v>
      </c>
      <c r="C1820" t="s">
        <v>30</v>
      </c>
      <c r="D1820">
        <v>45</v>
      </c>
      <c r="E1820" t="str">
        <f t="shared" si="57"/>
        <v>adult</v>
      </c>
      <c r="F1820" s="3">
        <v>44838</v>
      </c>
      <c r="G1820" s="3" t="str">
        <f t="shared" si="56"/>
        <v>Oct</v>
      </c>
      <c r="H1820" t="s">
        <v>20</v>
      </c>
      <c r="I1820" t="s">
        <v>31</v>
      </c>
      <c r="J1820" t="s">
        <v>32</v>
      </c>
      <c r="K1820" t="s">
        <v>89</v>
      </c>
      <c r="L1820">
        <v>1</v>
      </c>
      <c r="M1820">
        <v>1254</v>
      </c>
      <c r="N1820" t="s">
        <v>24</v>
      </c>
      <c r="O1820" t="s">
        <v>90</v>
      </c>
      <c r="P1820" t="s">
        <v>141</v>
      </c>
      <c r="Q1820" t="s">
        <v>27</v>
      </c>
      <c r="R1820" t="s">
        <v>28</v>
      </c>
    </row>
    <row r="1821" spans="1:18">
      <c r="A1821">
        <v>1820</v>
      </c>
      <c r="B1821" t="s">
        <v>2419</v>
      </c>
      <c r="C1821" t="s">
        <v>30</v>
      </c>
      <c r="D1821">
        <v>25</v>
      </c>
      <c r="E1821" t="str">
        <f t="shared" si="57"/>
        <v>young adult</v>
      </c>
      <c r="F1821" s="3">
        <v>44838</v>
      </c>
      <c r="G1821" s="3" t="str">
        <f t="shared" si="56"/>
        <v>Oct</v>
      </c>
      <c r="H1821" t="s">
        <v>20</v>
      </c>
      <c r="I1821" t="s">
        <v>41</v>
      </c>
      <c r="J1821" t="s">
        <v>155</v>
      </c>
      <c r="K1821" t="s">
        <v>156</v>
      </c>
      <c r="L1821">
        <v>1</v>
      </c>
      <c r="M1821">
        <v>759</v>
      </c>
      <c r="N1821" t="s">
        <v>24</v>
      </c>
      <c r="O1821" t="s">
        <v>100</v>
      </c>
      <c r="P1821" t="s">
        <v>440</v>
      </c>
      <c r="Q1821" t="s">
        <v>27</v>
      </c>
      <c r="R1821" t="s">
        <v>28</v>
      </c>
    </row>
    <row r="1822" spans="1:18">
      <c r="A1822">
        <v>1821</v>
      </c>
      <c r="B1822" t="s">
        <v>2420</v>
      </c>
      <c r="C1822" t="s">
        <v>51</v>
      </c>
      <c r="D1822">
        <v>63</v>
      </c>
      <c r="E1822" t="str">
        <f t="shared" si="57"/>
        <v>adult</v>
      </c>
      <c r="F1822" s="3">
        <v>44838</v>
      </c>
      <c r="G1822" s="3" t="str">
        <f t="shared" si="56"/>
        <v>Oct</v>
      </c>
      <c r="H1822" t="s">
        <v>20</v>
      </c>
      <c r="I1822" t="s">
        <v>41</v>
      </c>
      <c r="J1822" t="s">
        <v>32</v>
      </c>
      <c r="K1822" t="s">
        <v>33</v>
      </c>
      <c r="L1822">
        <v>1</v>
      </c>
      <c r="M1822">
        <v>1127</v>
      </c>
      <c r="N1822" t="s">
        <v>24</v>
      </c>
      <c r="O1822" t="s">
        <v>43</v>
      </c>
      <c r="P1822" t="s">
        <v>379</v>
      </c>
      <c r="Q1822" t="s">
        <v>27</v>
      </c>
      <c r="R1822" t="s">
        <v>28</v>
      </c>
    </row>
    <row r="1823" spans="1:18">
      <c r="A1823">
        <v>1822</v>
      </c>
      <c r="B1823" t="s">
        <v>2421</v>
      </c>
      <c r="C1823" t="s">
        <v>51</v>
      </c>
      <c r="D1823">
        <v>42</v>
      </c>
      <c r="E1823" t="str">
        <f t="shared" si="57"/>
        <v>adult</v>
      </c>
      <c r="F1823" s="3">
        <v>44838</v>
      </c>
      <c r="G1823" s="3" t="str">
        <f t="shared" si="56"/>
        <v>Oct</v>
      </c>
      <c r="H1823" t="s">
        <v>20</v>
      </c>
      <c r="I1823" t="s">
        <v>47</v>
      </c>
      <c r="J1823" t="s">
        <v>32</v>
      </c>
      <c r="K1823" t="s">
        <v>23</v>
      </c>
      <c r="L1823">
        <v>1</v>
      </c>
      <c r="M1823">
        <v>654</v>
      </c>
      <c r="N1823" t="s">
        <v>24</v>
      </c>
      <c r="O1823" t="s">
        <v>49</v>
      </c>
      <c r="P1823" t="s">
        <v>2422</v>
      </c>
      <c r="Q1823" t="s">
        <v>27</v>
      </c>
      <c r="R1823" t="s">
        <v>28</v>
      </c>
    </row>
    <row r="1824" spans="1:18">
      <c r="A1824">
        <v>1823</v>
      </c>
      <c r="B1824" t="s">
        <v>2423</v>
      </c>
      <c r="C1824" t="s">
        <v>51</v>
      </c>
      <c r="D1824">
        <v>74</v>
      </c>
      <c r="E1824" t="str">
        <f t="shared" si="57"/>
        <v>adult</v>
      </c>
      <c r="F1824" s="3">
        <v>44838</v>
      </c>
      <c r="G1824" s="3" t="str">
        <f t="shared" si="56"/>
        <v>Oct</v>
      </c>
      <c r="H1824" t="s">
        <v>20</v>
      </c>
      <c r="I1824" t="s">
        <v>21</v>
      </c>
      <c r="J1824" t="s">
        <v>32</v>
      </c>
      <c r="K1824" t="s">
        <v>33</v>
      </c>
      <c r="L1824">
        <v>1</v>
      </c>
      <c r="M1824">
        <v>799</v>
      </c>
      <c r="N1824" t="s">
        <v>24</v>
      </c>
      <c r="O1824" t="s">
        <v>49</v>
      </c>
      <c r="P1824" t="s">
        <v>2424</v>
      </c>
      <c r="Q1824" t="s">
        <v>27</v>
      </c>
      <c r="R1824" t="s">
        <v>28</v>
      </c>
    </row>
    <row r="1825" spans="1:18">
      <c r="A1825">
        <v>1824</v>
      </c>
      <c r="B1825" t="s">
        <v>2425</v>
      </c>
      <c r="C1825" t="s">
        <v>30</v>
      </c>
      <c r="D1825">
        <v>23</v>
      </c>
      <c r="E1825" t="str">
        <f t="shared" si="57"/>
        <v>young adult</v>
      </c>
      <c r="F1825" s="3">
        <v>44838</v>
      </c>
      <c r="G1825" s="3" t="str">
        <f t="shared" si="56"/>
        <v>Oct</v>
      </c>
      <c r="H1825" t="s">
        <v>204</v>
      </c>
      <c r="I1825" t="s">
        <v>74</v>
      </c>
      <c r="J1825" t="s">
        <v>22</v>
      </c>
      <c r="K1825" t="s">
        <v>42</v>
      </c>
      <c r="L1825">
        <v>1</v>
      </c>
      <c r="M1825">
        <v>376</v>
      </c>
      <c r="N1825" t="s">
        <v>24</v>
      </c>
      <c r="O1825" t="s">
        <v>43</v>
      </c>
      <c r="P1825" t="s">
        <v>623</v>
      </c>
      <c r="Q1825" t="s">
        <v>27</v>
      </c>
      <c r="R1825" t="s">
        <v>28</v>
      </c>
    </row>
    <row r="1826" spans="1:18">
      <c r="A1826">
        <v>1825</v>
      </c>
      <c r="B1826" t="s">
        <v>2426</v>
      </c>
      <c r="C1826" t="s">
        <v>51</v>
      </c>
      <c r="D1826">
        <v>28</v>
      </c>
      <c r="E1826" t="str">
        <f t="shared" si="57"/>
        <v>young adult</v>
      </c>
      <c r="F1826" s="3">
        <v>44838</v>
      </c>
      <c r="G1826" s="3" t="str">
        <f t="shared" si="56"/>
        <v>Oct</v>
      </c>
      <c r="H1826" t="s">
        <v>20</v>
      </c>
      <c r="I1826" t="s">
        <v>31</v>
      </c>
      <c r="J1826" t="s">
        <v>32</v>
      </c>
      <c r="K1826" t="s">
        <v>37</v>
      </c>
      <c r="L1826">
        <v>1</v>
      </c>
      <c r="M1826">
        <v>788</v>
      </c>
      <c r="N1826" t="s">
        <v>24</v>
      </c>
      <c r="O1826" t="s">
        <v>49</v>
      </c>
      <c r="P1826" t="s">
        <v>345</v>
      </c>
      <c r="Q1826" t="s">
        <v>27</v>
      </c>
      <c r="R1826" t="s">
        <v>28</v>
      </c>
    </row>
    <row r="1827" spans="1:18">
      <c r="A1827">
        <v>1826</v>
      </c>
      <c r="B1827" t="s">
        <v>2426</v>
      </c>
      <c r="C1827" t="s">
        <v>30</v>
      </c>
      <c r="D1827">
        <v>66</v>
      </c>
      <c r="E1827" t="str">
        <f t="shared" si="57"/>
        <v>adult</v>
      </c>
      <c r="F1827" s="3">
        <v>44838</v>
      </c>
      <c r="G1827" s="3" t="str">
        <f t="shared" si="56"/>
        <v>Oct</v>
      </c>
      <c r="H1827" t="s">
        <v>20</v>
      </c>
      <c r="I1827" t="s">
        <v>41</v>
      </c>
      <c r="J1827" t="s">
        <v>32</v>
      </c>
      <c r="K1827" t="s">
        <v>58</v>
      </c>
      <c r="L1827">
        <v>1</v>
      </c>
      <c r="M1827">
        <v>824</v>
      </c>
      <c r="N1827" t="s">
        <v>24</v>
      </c>
      <c r="O1827" t="s">
        <v>469</v>
      </c>
      <c r="P1827" t="s">
        <v>2427</v>
      </c>
      <c r="Q1827" t="s">
        <v>27</v>
      </c>
      <c r="R1827" t="s">
        <v>28</v>
      </c>
    </row>
    <row r="1828" spans="1:18">
      <c r="A1828">
        <v>1827</v>
      </c>
      <c r="B1828" t="s">
        <v>2428</v>
      </c>
      <c r="C1828" t="s">
        <v>30</v>
      </c>
      <c r="D1828">
        <v>45</v>
      </c>
      <c r="E1828" t="str">
        <f t="shared" si="57"/>
        <v>adult</v>
      </c>
      <c r="F1828" s="3">
        <v>44838</v>
      </c>
      <c r="G1828" s="3" t="str">
        <f t="shared" si="56"/>
        <v>Oct</v>
      </c>
      <c r="H1828" t="s">
        <v>20</v>
      </c>
      <c r="I1828" t="s">
        <v>47</v>
      </c>
      <c r="J1828" t="s">
        <v>22</v>
      </c>
      <c r="K1828" t="s">
        <v>33</v>
      </c>
      <c r="L1828">
        <v>1</v>
      </c>
      <c r="M1828">
        <v>487</v>
      </c>
      <c r="N1828" t="s">
        <v>24</v>
      </c>
      <c r="O1828" t="s">
        <v>43</v>
      </c>
      <c r="P1828" t="s">
        <v>1747</v>
      </c>
      <c r="Q1828" t="s">
        <v>27</v>
      </c>
      <c r="R1828" t="s">
        <v>28</v>
      </c>
    </row>
    <row r="1829" spans="1:18">
      <c r="A1829">
        <v>1828</v>
      </c>
      <c r="B1829" t="s">
        <v>2429</v>
      </c>
      <c r="C1829" t="s">
        <v>51</v>
      </c>
      <c r="D1829">
        <v>78</v>
      </c>
      <c r="E1829" t="str">
        <f t="shared" si="57"/>
        <v>adult</v>
      </c>
      <c r="F1829" s="3">
        <v>44838</v>
      </c>
      <c r="G1829" s="3" t="str">
        <f t="shared" si="56"/>
        <v>Oct</v>
      </c>
      <c r="H1829" t="s">
        <v>20</v>
      </c>
      <c r="I1829" t="s">
        <v>31</v>
      </c>
      <c r="J1829" t="s">
        <v>32</v>
      </c>
      <c r="K1829" t="s">
        <v>58</v>
      </c>
      <c r="L1829">
        <v>1</v>
      </c>
      <c r="M1829">
        <v>1199</v>
      </c>
      <c r="N1829" t="s">
        <v>24</v>
      </c>
      <c r="O1829" t="s">
        <v>60</v>
      </c>
      <c r="P1829" t="s">
        <v>2430</v>
      </c>
      <c r="Q1829" t="s">
        <v>27</v>
      </c>
      <c r="R1829" t="s">
        <v>28</v>
      </c>
    </row>
    <row r="1830" spans="1:18">
      <c r="A1830">
        <v>1829</v>
      </c>
      <c r="B1830" t="s">
        <v>2431</v>
      </c>
      <c r="C1830" t="s">
        <v>51</v>
      </c>
      <c r="D1830">
        <v>45</v>
      </c>
      <c r="E1830" t="str">
        <f t="shared" si="57"/>
        <v>adult</v>
      </c>
      <c r="F1830" s="3">
        <v>44838</v>
      </c>
      <c r="G1830" s="3" t="str">
        <f t="shared" si="56"/>
        <v>Oct</v>
      </c>
      <c r="H1830" t="s">
        <v>20</v>
      </c>
      <c r="I1830" t="s">
        <v>52</v>
      </c>
      <c r="J1830" t="s">
        <v>32</v>
      </c>
      <c r="K1830" t="s">
        <v>42</v>
      </c>
      <c r="L1830">
        <v>1</v>
      </c>
      <c r="M1830">
        <v>1268</v>
      </c>
      <c r="N1830" t="s">
        <v>24</v>
      </c>
      <c r="O1830" t="s">
        <v>381</v>
      </c>
      <c r="P1830" t="s">
        <v>2432</v>
      </c>
      <c r="Q1830" t="s">
        <v>27</v>
      </c>
      <c r="R1830" t="s">
        <v>28</v>
      </c>
    </row>
    <row r="1831" spans="1:18">
      <c r="A1831">
        <v>1830</v>
      </c>
      <c r="B1831" t="s">
        <v>2433</v>
      </c>
      <c r="C1831" t="s">
        <v>30</v>
      </c>
      <c r="D1831">
        <v>34</v>
      </c>
      <c r="E1831" t="str">
        <f t="shared" si="57"/>
        <v>adult</v>
      </c>
      <c r="F1831" s="3">
        <v>44838</v>
      </c>
      <c r="G1831" s="3" t="str">
        <f t="shared" si="56"/>
        <v>Oct</v>
      </c>
      <c r="H1831" t="s">
        <v>20</v>
      </c>
      <c r="I1831" t="s">
        <v>21</v>
      </c>
      <c r="J1831" t="s">
        <v>32</v>
      </c>
      <c r="K1831" t="s">
        <v>42</v>
      </c>
      <c r="L1831">
        <v>1</v>
      </c>
      <c r="M1831">
        <v>771</v>
      </c>
      <c r="N1831" t="s">
        <v>24</v>
      </c>
      <c r="O1831" t="s">
        <v>34</v>
      </c>
      <c r="P1831" t="s">
        <v>35</v>
      </c>
      <c r="Q1831" t="s">
        <v>27</v>
      </c>
      <c r="R1831" t="s">
        <v>28</v>
      </c>
    </row>
    <row r="1832" spans="1:18">
      <c r="A1832">
        <v>1831</v>
      </c>
      <c r="B1832" t="s">
        <v>2434</v>
      </c>
      <c r="C1832" t="s">
        <v>51</v>
      </c>
      <c r="D1832">
        <v>36</v>
      </c>
      <c r="E1832" t="str">
        <f t="shared" si="57"/>
        <v>adult</v>
      </c>
      <c r="F1832" s="3">
        <v>44838</v>
      </c>
      <c r="G1832" s="3" t="str">
        <f t="shared" si="56"/>
        <v>Oct</v>
      </c>
      <c r="H1832" t="s">
        <v>20</v>
      </c>
      <c r="I1832" t="s">
        <v>47</v>
      </c>
      <c r="J1832" t="s">
        <v>32</v>
      </c>
      <c r="K1832" t="s">
        <v>42</v>
      </c>
      <c r="L1832">
        <v>1</v>
      </c>
      <c r="M1832">
        <v>581</v>
      </c>
      <c r="N1832" t="s">
        <v>24</v>
      </c>
      <c r="O1832" t="s">
        <v>38</v>
      </c>
      <c r="P1832" t="s">
        <v>2435</v>
      </c>
      <c r="Q1832" t="s">
        <v>27</v>
      </c>
      <c r="R1832" t="s">
        <v>28</v>
      </c>
    </row>
    <row r="1833" spans="1:18">
      <c r="A1833">
        <v>1832</v>
      </c>
      <c r="B1833" t="s">
        <v>2436</v>
      </c>
      <c r="C1833" t="s">
        <v>51</v>
      </c>
      <c r="D1833">
        <v>30</v>
      </c>
      <c r="E1833" t="str">
        <f t="shared" si="57"/>
        <v>young adult</v>
      </c>
      <c r="F1833" s="3">
        <v>44838</v>
      </c>
      <c r="G1833" s="3" t="str">
        <f t="shared" si="56"/>
        <v>Oct</v>
      </c>
      <c r="H1833" t="s">
        <v>20</v>
      </c>
      <c r="I1833" t="s">
        <v>41</v>
      </c>
      <c r="J1833" t="s">
        <v>32</v>
      </c>
      <c r="K1833" t="s">
        <v>81</v>
      </c>
      <c r="L1833">
        <v>1</v>
      </c>
      <c r="M1833">
        <v>646</v>
      </c>
      <c r="N1833" t="s">
        <v>24</v>
      </c>
      <c r="O1833" t="s">
        <v>90</v>
      </c>
      <c r="P1833" t="s">
        <v>198</v>
      </c>
      <c r="Q1833" t="s">
        <v>27</v>
      </c>
      <c r="R1833" t="s">
        <v>28</v>
      </c>
    </row>
    <row r="1834" spans="1:18">
      <c r="A1834">
        <v>1833</v>
      </c>
      <c r="B1834" t="s">
        <v>2437</v>
      </c>
      <c r="C1834" t="s">
        <v>51</v>
      </c>
      <c r="D1834">
        <v>56</v>
      </c>
      <c r="E1834" t="str">
        <f t="shared" si="57"/>
        <v>adult</v>
      </c>
      <c r="F1834" s="3">
        <v>44838</v>
      </c>
      <c r="G1834" s="3" t="str">
        <f t="shared" si="56"/>
        <v>Oct</v>
      </c>
      <c r="H1834" t="s">
        <v>20</v>
      </c>
      <c r="I1834" t="s">
        <v>41</v>
      </c>
      <c r="J1834" t="s">
        <v>32</v>
      </c>
      <c r="K1834" t="s">
        <v>37</v>
      </c>
      <c r="L1834">
        <v>1</v>
      </c>
      <c r="M1834">
        <v>635</v>
      </c>
      <c r="N1834" t="s">
        <v>24</v>
      </c>
      <c r="O1834" t="s">
        <v>49</v>
      </c>
      <c r="P1834" t="s">
        <v>85</v>
      </c>
      <c r="Q1834" t="s">
        <v>27</v>
      </c>
      <c r="R1834" t="s">
        <v>28</v>
      </c>
    </row>
    <row r="1835" spans="1:18">
      <c r="A1835">
        <v>1834</v>
      </c>
      <c r="B1835" t="s">
        <v>2438</v>
      </c>
      <c r="C1835" t="s">
        <v>51</v>
      </c>
      <c r="D1835">
        <v>36</v>
      </c>
      <c r="E1835" t="str">
        <f t="shared" si="57"/>
        <v>adult</v>
      </c>
      <c r="F1835" s="3">
        <v>44838</v>
      </c>
      <c r="G1835" s="3" t="str">
        <f t="shared" si="56"/>
        <v>Oct</v>
      </c>
      <c r="H1835" t="s">
        <v>20</v>
      </c>
      <c r="I1835" t="s">
        <v>74</v>
      </c>
      <c r="J1835" t="s">
        <v>48</v>
      </c>
      <c r="K1835" t="s">
        <v>42</v>
      </c>
      <c r="L1835">
        <v>1</v>
      </c>
      <c r="M1835">
        <v>735</v>
      </c>
      <c r="N1835" t="s">
        <v>24</v>
      </c>
      <c r="O1835" t="s">
        <v>43</v>
      </c>
      <c r="P1835" t="s">
        <v>108</v>
      </c>
      <c r="Q1835" t="s">
        <v>27</v>
      </c>
      <c r="R1835" t="s">
        <v>28</v>
      </c>
    </row>
    <row r="1836" spans="1:18">
      <c r="A1836">
        <v>1835</v>
      </c>
      <c r="B1836" t="s">
        <v>2439</v>
      </c>
      <c r="C1836" t="s">
        <v>30</v>
      </c>
      <c r="D1836">
        <v>59</v>
      </c>
      <c r="E1836" t="str">
        <f t="shared" si="57"/>
        <v>adult</v>
      </c>
      <c r="F1836" s="3">
        <v>44838</v>
      </c>
      <c r="G1836" s="3" t="str">
        <f t="shared" si="56"/>
        <v>Oct</v>
      </c>
      <c r="H1836" t="s">
        <v>20</v>
      </c>
      <c r="I1836" t="s">
        <v>47</v>
      </c>
      <c r="J1836" t="s">
        <v>32</v>
      </c>
      <c r="K1836" t="s">
        <v>58</v>
      </c>
      <c r="L1836">
        <v>1</v>
      </c>
      <c r="M1836">
        <v>648</v>
      </c>
      <c r="N1836" t="s">
        <v>24</v>
      </c>
      <c r="O1836" t="s">
        <v>75</v>
      </c>
      <c r="P1836" t="s">
        <v>76</v>
      </c>
      <c r="Q1836" t="s">
        <v>27</v>
      </c>
      <c r="R1836" t="s">
        <v>28</v>
      </c>
    </row>
    <row r="1837" spans="1:18">
      <c r="A1837">
        <v>1836</v>
      </c>
      <c r="B1837" t="s">
        <v>2440</v>
      </c>
      <c r="C1837" t="s">
        <v>30</v>
      </c>
      <c r="D1837">
        <v>38</v>
      </c>
      <c r="E1837" t="str">
        <f t="shared" si="57"/>
        <v>adult</v>
      </c>
      <c r="F1837" s="3">
        <v>44838</v>
      </c>
      <c r="G1837" s="3" t="str">
        <f t="shared" si="56"/>
        <v>Oct</v>
      </c>
      <c r="H1837" t="s">
        <v>20</v>
      </c>
      <c r="I1837" t="s">
        <v>41</v>
      </c>
      <c r="J1837" t="s">
        <v>22</v>
      </c>
      <c r="K1837" t="s">
        <v>58</v>
      </c>
      <c r="L1837">
        <v>1</v>
      </c>
      <c r="M1837">
        <v>435</v>
      </c>
      <c r="N1837" t="s">
        <v>24</v>
      </c>
      <c r="O1837" t="s">
        <v>43</v>
      </c>
      <c r="P1837" t="s">
        <v>108</v>
      </c>
      <c r="Q1837" t="s">
        <v>27</v>
      </c>
      <c r="R1837" t="s">
        <v>28</v>
      </c>
    </row>
    <row r="1838" spans="1:18">
      <c r="A1838">
        <v>1837</v>
      </c>
      <c r="B1838" t="s">
        <v>2441</v>
      </c>
      <c r="C1838" t="s">
        <v>51</v>
      </c>
      <c r="D1838">
        <v>38</v>
      </c>
      <c r="E1838" t="str">
        <f t="shared" si="57"/>
        <v>adult</v>
      </c>
      <c r="F1838" s="3">
        <v>44838</v>
      </c>
      <c r="G1838" s="3" t="str">
        <f t="shared" si="56"/>
        <v>Oct</v>
      </c>
      <c r="H1838" t="s">
        <v>20</v>
      </c>
      <c r="I1838" t="s">
        <v>41</v>
      </c>
      <c r="J1838" t="s">
        <v>32</v>
      </c>
      <c r="K1838" t="s">
        <v>37</v>
      </c>
      <c r="L1838">
        <v>1</v>
      </c>
      <c r="M1838">
        <v>648</v>
      </c>
      <c r="N1838" t="s">
        <v>24</v>
      </c>
      <c r="O1838" t="s">
        <v>53</v>
      </c>
      <c r="P1838" t="s">
        <v>902</v>
      </c>
      <c r="Q1838" t="s">
        <v>27</v>
      </c>
      <c r="R1838" t="s">
        <v>28</v>
      </c>
    </row>
    <row r="1839" spans="1:18">
      <c r="A1839">
        <v>1838</v>
      </c>
      <c r="B1839" t="s">
        <v>2441</v>
      </c>
      <c r="C1839" t="s">
        <v>30</v>
      </c>
      <c r="D1839">
        <v>28</v>
      </c>
      <c r="E1839" t="str">
        <f t="shared" si="57"/>
        <v>young adult</v>
      </c>
      <c r="F1839" s="3">
        <v>44838</v>
      </c>
      <c r="G1839" s="3" t="str">
        <f t="shared" si="56"/>
        <v>Oct</v>
      </c>
      <c r="H1839" t="s">
        <v>20</v>
      </c>
      <c r="I1839" t="s">
        <v>41</v>
      </c>
      <c r="J1839" t="s">
        <v>32</v>
      </c>
      <c r="K1839" t="s">
        <v>89</v>
      </c>
      <c r="L1839">
        <v>1</v>
      </c>
      <c r="M1839">
        <v>1260</v>
      </c>
      <c r="N1839" t="s">
        <v>24</v>
      </c>
      <c r="O1839" t="s">
        <v>90</v>
      </c>
      <c r="P1839" t="s">
        <v>1036</v>
      </c>
      <c r="Q1839" t="s">
        <v>27</v>
      </c>
      <c r="R1839" t="s">
        <v>28</v>
      </c>
    </row>
    <row r="1840" spans="1:18">
      <c r="A1840">
        <v>1839</v>
      </c>
      <c r="B1840" t="s">
        <v>2442</v>
      </c>
      <c r="C1840" t="s">
        <v>30</v>
      </c>
      <c r="D1840">
        <v>33</v>
      </c>
      <c r="E1840" t="str">
        <f t="shared" si="57"/>
        <v>adult</v>
      </c>
      <c r="F1840" s="3">
        <v>44838</v>
      </c>
      <c r="G1840" s="3" t="str">
        <f t="shared" si="56"/>
        <v>Oct</v>
      </c>
      <c r="H1840" t="s">
        <v>20</v>
      </c>
      <c r="I1840" t="s">
        <v>41</v>
      </c>
      <c r="J1840" t="s">
        <v>32</v>
      </c>
      <c r="K1840" t="s">
        <v>42</v>
      </c>
      <c r="L1840">
        <v>1</v>
      </c>
      <c r="M1840">
        <v>1099</v>
      </c>
      <c r="N1840" t="s">
        <v>24</v>
      </c>
      <c r="O1840" t="s">
        <v>71</v>
      </c>
      <c r="P1840" t="s">
        <v>72</v>
      </c>
      <c r="Q1840" t="s">
        <v>27</v>
      </c>
      <c r="R1840" t="s">
        <v>28</v>
      </c>
    </row>
    <row r="1841" spans="1:18">
      <c r="A1841">
        <v>1840</v>
      </c>
      <c r="B1841" t="s">
        <v>2443</v>
      </c>
      <c r="C1841" t="s">
        <v>30</v>
      </c>
      <c r="D1841">
        <v>68</v>
      </c>
      <c r="E1841" t="str">
        <f t="shared" si="57"/>
        <v>adult</v>
      </c>
      <c r="F1841" s="3">
        <v>44838</v>
      </c>
      <c r="G1841" s="3" t="str">
        <f t="shared" si="56"/>
        <v>Oct</v>
      </c>
      <c r="H1841" t="s">
        <v>20</v>
      </c>
      <c r="I1841" t="s">
        <v>47</v>
      </c>
      <c r="J1841" t="s">
        <v>64</v>
      </c>
      <c r="K1841" t="s">
        <v>23</v>
      </c>
      <c r="L1841">
        <v>1</v>
      </c>
      <c r="M1841">
        <v>1099</v>
      </c>
      <c r="N1841" t="s">
        <v>24</v>
      </c>
      <c r="O1841" t="s">
        <v>82</v>
      </c>
      <c r="P1841" t="s">
        <v>243</v>
      </c>
      <c r="Q1841" t="s">
        <v>27</v>
      </c>
      <c r="R1841" t="s">
        <v>28</v>
      </c>
    </row>
    <row r="1842" spans="1:18">
      <c r="A1842">
        <v>1841</v>
      </c>
      <c r="B1842" t="s">
        <v>2444</v>
      </c>
      <c r="C1842" t="s">
        <v>30</v>
      </c>
      <c r="D1842">
        <v>18</v>
      </c>
      <c r="E1842" t="str">
        <f t="shared" si="57"/>
        <v>Teenager</v>
      </c>
      <c r="F1842" s="3">
        <v>44838</v>
      </c>
      <c r="G1842" s="3" t="str">
        <f t="shared" si="56"/>
        <v>Oct</v>
      </c>
      <c r="H1842" t="s">
        <v>20</v>
      </c>
      <c r="I1842" t="s">
        <v>41</v>
      </c>
      <c r="J1842" t="s">
        <v>32</v>
      </c>
      <c r="K1842" t="s">
        <v>42</v>
      </c>
      <c r="L1842">
        <v>1</v>
      </c>
      <c r="M1842">
        <v>999</v>
      </c>
      <c r="N1842" t="s">
        <v>24</v>
      </c>
      <c r="O1842" t="s">
        <v>53</v>
      </c>
      <c r="P1842" t="s">
        <v>54</v>
      </c>
      <c r="Q1842" t="s">
        <v>27</v>
      </c>
      <c r="R1842" t="s">
        <v>28</v>
      </c>
    </row>
    <row r="1843" spans="1:18">
      <c r="A1843">
        <v>1842</v>
      </c>
      <c r="B1843" t="s">
        <v>2445</v>
      </c>
      <c r="C1843" t="s">
        <v>30</v>
      </c>
      <c r="D1843">
        <v>32</v>
      </c>
      <c r="E1843" t="str">
        <f t="shared" si="57"/>
        <v>adult</v>
      </c>
      <c r="F1843" s="3">
        <v>44838</v>
      </c>
      <c r="G1843" s="3" t="str">
        <f t="shared" si="56"/>
        <v>Oct</v>
      </c>
      <c r="H1843" t="s">
        <v>20</v>
      </c>
      <c r="I1843" t="s">
        <v>52</v>
      </c>
      <c r="J1843" t="s">
        <v>32</v>
      </c>
      <c r="K1843" t="s">
        <v>58</v>
      </c>
      <c r="L1843">
        <v>1</v>
      </c>
      <c r="M1843">
        <v>921</v>
      </c>
      <c r="N1843" t="s">
        <v>24</v>
      </c>
      <c r="O1843" t="s">
        <v>49</v>
      </c>
      <c r="P1843" t="s">
        <v>2446</v>
      </c>
      <c r="Q1843" t="s">
        <v>27</v>
      </c>
      <c r="R1843" t="s">
        <v>28</v>
      </c>
    </row>
    <row r="1844" spans="1:18">
      <c r="A1844">
        <v>1843</v>
      </c>
      <c r="B1844" t="s">
        <v>2447</v>
      </c>
      <c r="C1844" t="s">
        <v>30</v>
      </c>
      <c r="D1844">
        <v>36</v>
      </c>
      <c r="E1844" t="str">
        <f t="shared" si="57"/>
        <v>adult</v>
      </c>
      <c r="F1844" s="3">
        <v>44838</v>
      </c>
      <c r="G1844" s="3" t="str">
        <f t="shared" si="56"/>
        <v>Oct</v>
      </c>
      <c r="H1844" t="s">
        <v>20</v>
      </c>
      <c r="I1844" t="s">
        <v>21</v>
      </c>
      <c r="J1844" t="s">
        <v>22</v>
      </c>
      <c r="K1844" t="s">
        <v>33</v>
      </c>
      <c r="L1844">
        <v>1</v>
      </c>
      <c r="M1844">
        <v>458</v>
      </c>
      <c r="N1844" t="s">
        <v>24</v>
      </c>
      <c r="O1844" t="s">
        <v>105</v>
      </c>
      <c r="P1844" t="s">
        <v>1633</v>
      </c>
      <c r="Q1844" t="s">
        <v>27</v>
      </c>
      <c r="R1844" t="s">
        <v>28</v>
      </c>
    </row>
    <row r="1845" spans="1:18">
      <c r="A1845">
        <v>1844</v>
      </c>
      <c r="B1845" t="s">
        <v>2448</v>
      </c>
      <c r="C1845" t="s">
        <v>51</v>
      </c>
      <c r="D1845">
        <v>48</v>
      </c>
      <c r="E1845" t="str">
        <f t="shared" si="57"/>
        <v>adult</v>
      </c>
      <c r="F1845" s="3">
        <v>44838</v>
      </c>
      <c r="G1845" s="3" t="str">
        <f t="shared" si="56"/>
        <v>Oct</v>
      </c>
      <c r="H1845" t="s">
        <v>168</v>
      </c>
      <c r="I1845" t="s">
        <v>21</v>
      </c>
      <c r="J1845" t="s">
        <v>48</v>
      </c>
      <c r="K1845" t="s">
        <v>81</v>
      </c>
      <c r="L1845">
        <v>1</v>
      </c>
      <c r="M1845">
        <v>761</v>
      </c>
      <c r="N1845" t="s">
        <v>24</v>
      </c>
      <c r="O1845" t="s">
        <v>82</v>
      </c>
      <c r="P1845" t="s">
        <v>243</v>
      </c>
      <c r="Q1845" t="s">
        <v>27</v>
      </c>
      <c r="R1845" t="s">
        <v>28</v>
      </c>
    </row>
    <row r="1846" spans="1:18">
      <c r="A1846">
        <v>1845</v>
      </c>
      <c r="B1846" t="s">
        <v>2449</v>
      </c>
      <c r="C1846" t="s">
        <v>30</v>
      </c>
      <c r="D1846">
        <v>36</v>
      </c>
      <c r="E1846" t="str">
        <f t="shared" si="57"/>
        <v>adult</v>
      </c>
      <c r="F1846" s="3">
        <v>44838</v>
      </c>
      <c r="G1846" s="3" t="str">
        <f t="shared" si="56"/>
        <v>Oct</v>
      </c>
      <c r="H1846" t="s">
        <v>20</v>
      </c>
      <c r="I1846" t="s">
        <v>41</v>
      </c>
      <c r="J1846" t="s">
        <v>32</v>
      </c>
      <c r="K1846" t="s">
        <v>89</v>
      </c>
      <c r="L1846">
        <v>1</v>
      </c>
      <c r="M1846">
        <v>792</v>
      </c>
      <c r="N1846" t="s">
        <v>24</v>
      </c>
      <c r="O1846" t="s">
        <v>71</v>
      </c>
      <c r="P1846" t="s">
        <v>72</v>
      </c>
      <c r="Q1846" t="s">
        <v>27</v>
      </c>
      <c r="R1846" t="s">
        <v>28</v>
      </c>
    </row>
    <row r="1847" spans="1:18">
      <c r="A1847">
        <v>1846</v>
      </c>
      <c r="B1847" t="s">
        <v>2450</v>
      </c>
      <c r="C1847" t="s">
        <v>30</v>
      </c>
      <c r="D1847">
        <v>63</v>
      </c>
      <c r="E1847" t="str">
        <f t="shared" si="57"/>
        <v>adult</v>
      </c>
      <c r="F1847" s="3">
        <v>44838</v>
      </c>
      <c r="G1847" s="3" t="str">
        <f t="shared" si="56"/>
        <v>Oct</v>
      </c>
      <c r="H1847" t="s">
        <v>204</v>
      </c>
      <c r="I1847" t="s">
        <v>21</v>
      </c>
      <c r="J1847" t="s">
        <v>32</v>
      </c>
      <c r="K1847" t="s">
        <v>33</v>
      </c>
      <c r="L1847">
        <v>1</v>
      </c>
      <c r="M1847">
        <v>1126</v>
      </c>
      <c r="N1847" t="s">
        <v>24</v>
      </c>
      <c r="O1847" t="s">
        <v>34</v>
      </c>
      <c r="P1847" t="s">
        <v>857</v>
      </c>
      <c r="Q1847" t="s">
        <v>27</v>
      </c>
      <c r="R1847" t="s">
        <v>28</v>
      </c>
    </row>
    <row r="1848" spans="1:18">
      <c r="A1848">
        <v>1847</v>
      </c>
      <c r="B1848" t="s">
        <v>2451</v>
      </c>
      <c r="C1848" t="s">
        <v>51</v>
      </c>
      <c r="D1848">
        <v>34</v>
      </c>
      <c r="E1848" t="str">
        <f t="shared" si="57"/>
        <v>adult</v>
      </c>
      <c r="F1848" s="3">
        <v>44838</v>
      </c>
      <c r="G1848" s="3" t="str">
        <f t="shared" si="56"/>
        <v>Oct</v>
      </c>
      <c r="H1848" t="s">
        <v>20</v>
      </c>
      <c r="I1848" t="s">
        <v>47</v>
      </c>
      <c r="J1848" t="s">
        <v>32</v>
      </c>
      <c r="K1848" t="s">
        <v>37</v>
      </c>
      <c r="L1848">
        <v>1</v>
      </c>
      <c r="M1848">
        <v>999</v>
      </c>
      <c r="N1848" t="s">
        <v>24</v>
      </c>
      <c r="O1848" t="s">
        <v>53</v>
      </c>
      <c r="P1848" t="s">
        <v>54</v>
      </c>
      <c r="Q1848" t="s">
        <v>27</v>
      </c>
      <c r="R1848" t="s">
        <v>28</v>
      </c>
    </row>
    <row r="1849" spans="1:18">
      <c r="A1849">
        <v>1848</v>
      </c>
      <c r="B1849" t="s">
        <v>2452</v>
      </c>
      <c r="C1849" t="s">
        <v>51</v>
      </c>
      <c r="D1849">
        <v>20</v>
      </c>
      <c r="E1849" t="str">
        <f t="shared" si="57"/>
        <v>Teenager</v>
      </c>
      <c r="F1849" s="3">
        <v>44838</v>
      </c>
      <c r="G1849" s="3" t="str">
        <f t="shared" si="56"/>
        <v>Oct</v>
      </c>
      <c r="H1849" t="s">
        <v>20</v>
      </c>
      <c r="I1849" t="s">
        <v>31</v>
      </c>
      <c r="J1849" t="s">
        <v>32</v>
      </c>
      <c r="K1849" t="s">
        <v>37</v>
      </c>
      <c r="L1849">
        <v>1</v>
      </c>
      <c r="M1849">
        <v>799</v>
      </c>
      <c r="N1849" t="s">
        <v>24</v>
      </c>
      <c r="O1849" t="s">
        <v>53</v>
      </c>
      <c r="P1849" t="s">
        <v>54</v>
      </c>
      <c r="Q1849" t="s">
        <v>27</v>
      </c>
      <c r="R1849" t="s">
        <v>28</v>
      </c>
    </row>
    <row r="1850" spans="1:18">
      <c r="A1850">
        <v>1849</v>
      </c>
      <c r="B1850" t="s">
        <v>2453</v>
      </c>
      <c r="C1850" t="s">
        <v>51</v>
      </c>
      <c r="D1850">
        <v>52</v>
      </c>
      <c r="E1850" t="str">
        <f t="shared" si="57"/>
        <v>adult</v>
      </c>
      <c r="F1850" s="3">
        <v>44838</v>
      </c>
      <c r="G1850" s="3" t="str">
        <f t="shared" si="56"/>
        <v>Oct</v>
      </c>
      <c r="H1850" t="s">
        <v>168</v>
      </c>
      <c r="I1850" t="s">
        <v>47</v>
      </c>
      <c r="J1850" t="s">
        <v>48</v>
      </c>
      <c r="K1850" t="s">
        <v>33</v>
      </c>
      <c r="L1850">
        <v>1</v>
      </c>
      <c r="M1850">
        <v>743</v>
      </c>
      <c r="N1850" t="s">
        <v>24</v>
      </c>
      <c r="O1850" t="s">
        <v>60</v>
      </c>
      <c r="P1850" t="s">
        <v>1456</v>
      </c>
      <c r="Q1850" t="s">
        <v>27</v>
      </c>
      <c r="R1850" t="s">
        <v>28</v>
      </c>
    </row>
    <row r="1851" spans="1:18">
      <c r="A1851">
        <v>1850</v>
      </c>
      <c r="B1851" t="s">
        <v>2454</v>
      </c>
      <c r="C1851" t="s">
        <v>30</v>
      </c>
      <c r="D1851">
        <v>27</v>
      </c>
      <c r="E1851" t="str">
        <f t="shared" si="57"/>
        <v>young adult</v>
      </c>
      <c r="F1851" s="3">
        <v>44838</v>
      </c>
      <c r="G1851" s="3" t="str">
        <f t="shared" si="56"/>
        <v>Oct</v>
      </c>
      <c r="H1851" t="s">
        <v>20</v>
      </c>
      <c r="I1851" t="s">
        <v>74</v>
      </c>
      <c r="J1851" t="s">
        <v>22</v>
      </c>
      <c r="K1851" t="s">
        <v>33</v>
      </c>
      <c r="L1851">
        <v>1</v>
      </c>
      <c r="M1851">
        <v>487</v>
      </c>
      <c r="N1851" t="s">
        <v>24</v>
      </c>
      <c r="O1851" t="s">
        <v>82</v>
      </c>
      <c r="P1851" t="s">
        <v>243</v>
      </c>
      <c r="Q1851" t="s">
        <v>27</v>
      </c>
      <c r="R1851" t="s">
        <v>28</v>
      </c>
    </row>
    <row r="1852" spans="1:18">
      <c r="A1852">
        <v>1851</v>
      </c>
      <c r="B1852" t="s">
        <v>2455</v>
      </c>
      <c r="C1852" t="s">
        <v>30</v>
      </c>
      <c r="D1852">
        <v>48</v>
      </c>
      <c r="E1852" t="str">
        <f t="shared" si="57"/>
        <v>adult</v>
      </c>
      <c r="F1852" s="3">
        <v>44838</v>
      </c>
      <c r="G1852" s="3" t="str">
        <f t="shared" si="56"/>
        <v>Oct</v>
      </c>
      <c r="H1852" t="s">
        <v>20</v>
      </c>
      <c r="I1852" t="s">
        <v>41</v>
      </c>
      <c r="J1852" t="s">
        <v>32</v>
      </c>
      <c r="K1852" t="s">
        <v>89</v>
      </c>
      <c r="L1852">
        <v>1</v>
      </c>
      <c r="M1852">
        <v>680</v>
      </c>
      <c r="N1852" t="s">
        <v>24</v>
      </c>
      <c r="O1852" t="s">
        <v>469</v>
      </c>
      <c r="P1852" t="s">
        <v>1238</v>
      </c>
      <c r="Q1852" t="s">
        <v>27</v>
      </c>
      <c r="R1852" t="s">
        <v>28</v>
      </c>
    </row>
    <row r="1853" spans="1:18">
      <c r="A1853">
        <v>1852</v>
      </c>
      <c r="B1853" t="s">
        <v>2455</v>
      </c>
      <c r="C1853" t="s">
        <v>30</v>
      </c>
      <c r="D1853">
        <v>43</v>
      </c>
      <c r="E1853" t="str">
        <f t="shared" si="57"/>
        <v>adult</v>
      </c>
      <c r="F1853" s="3">
        <v>44838</v>
      </c>
      <c r="G1853" s="3" t="str">
        <f t="shared" si="56"/>
        <v>Oct</v>
      </c>
      <c r="H1853" t="s">
        <v>20</v>
      </c>
      <c r="I1853" t="s">
        <v>41</v>
      </c>
      <c r="J1853" t="s">
        <v>32</v>
      </c>
      <c r="K1853" t="s">
        <v>23</v>
      </c>
      <c r="L1853">
        <v>1</v>
      </c>
      <c r="M1853">
        <v>1122</v>
      </c>
      <c r="N1853" t="s">
        <v>24</v>
      </c>
      <c r="O1853" t="s">
        <v>71</v>
      </c>
      <c r="P1853" t="s">
        <v>72</v>
      </c>
      <c r="Q1853" t="s">
        <v>27</v>
      </c>
      <c r="R1853" t="s">
        <v>28</v>
      </c>
    </row>
    <row r="1854" spans="1:18">
      <c r="A1854">
        <v>1853</v>
      </c>
      <c r="B1854" t="s">
        <v>2455</v>
      </c>
      <c r="C1854" t="s">
        <v>30</v>
      </c>
      <c r="D1854">
        <v>52</v>
      </c>
      <c r="E1854" t="str">
        <f t="shared" si="57"/>
        <v>adult</v>
      </c>
      <c r="F1854" s="3">
        <v>44838</v>
      </c>
      <c r="G1854" s="3" t="str">
        <f t="shared" si="56"/>
        <v>Oct</v>
      </c>
      <c r="H1854" t="s">
        <v>20</v>
      </c>
      <c r="I1854" t="s">
        <v>21</v>
      </c>
      <c r="J1854" t="s">
        <v>32</v>
      </c>
      <c r="K1854" t="s">
        <v>37</v>
      </c>
      <c r="L1854">
        <v>1</v>
      </c>
      <c r="M1854">
        <v>969</v>
      </c>
      <c r="N1854" t="s">
        <v>24</v>
      </c>
      <c r="O1854" t="s">
        <v>43</v>
      </c>
      <c r="P1854" t="s">
        <v>2456</v>
      </c>
      <c r="Q1854" t="s">
        <v>27</v>
      </c>
      <c r="R1854" t="s">
        <v>28</v>
      </c>
    </row>
    <row r="1855" spans="1:18">
      <c r="A1855">
        <v>1854</v>
      </c>
      <c r="B1855" t="s">
        <v>2457</v>
      </c>
      <c r="C1855" t="s">
        <v>30</v>
      </c>
      <c r="D1855">
        <v>42</v>
      </c>
      <c r="E1855" t="str">
        <f t="shared" si="57"/>
        <v>adult</v>
      </c>
      <c r="F1855" s="3">
        <v>44838</v>
      </c>
      <c r="G1855" s="3" t="str">
        <f t="shared" si="56"/>
        <v>Oct</v>
      </c>
      <c r="H1855" t="s">
        <v>20</v>
      </c>
      <c r="I1855" t="s">
        <v>31</v>
      </c>
      <c r="J1855" t="s">
        <v>22</v>
      </c>
      <c r="K1855" t="s">
        <v>33</v>
      </c>
      <c r="L1855">
        <v>1</v>
      </c>
      <c r="M1855">
        <v>249</v>
      </c>
      <c r="N1855" t="s">
        <v>24</v>
      </c>
      <c r="O1855" t="s">
        <v>49</v>
      </c>
      <c r="P1855" t="s">
        <v>2458</v>
      </c>
      <c r="Q1855" t="s">
        <v>27</v>
      </c>
      <c r="R1855" t="s">
        <v>28</v>
      </c>
    </row>
    <row r="1856" spans="1:18">
      <c r="A1856">
        <v>1855</v>
      </c>
      <c r="B1856" t="s">
        <v>2459</v>
      </c>
      <c r="C1856" t="s">
        <v>30</v>
      </c>
      <c r="D1856">
        <v>65</v>
      </c>
      <c r="E1856" t="str">
        <f t="shared" si="57"/>
        <v>adult</v>
      </c>
      <c r="F1856" s="3">
        <v>44838</v>
      </c>
      <c r="G1856" s="3" t="str">
        <f t="shared" si="56"/>
        <v>Oct</v>
      </c>
      <c r="H1856" t="s">
        <v>20</v>
      </c>
      <c r="I1856" t="s">
        <v>31</v>
      </c>
      <c r="J1856" t="s">
        <v>22</v>
      </c>
      <c r="K1856" t="s">
        <v>58</v>
      </c>
      <c r="L1856">
        <v>1</v>
      </c>
      <c r="M1856">
        <v>499</v>
      </c>
      <c r="N1856" t="s">
        <v>24</v>
      </c>
      <c r="O1856" t="s">
        <v>53</v>
      </c>
      <c r="P1856" t="s">
        <v>54</v>
      </c>
      <c r="Q1856" t="s">
        <v>27</v>
      </c>
      <c r="R1856" t="s">
        <v>28</v>
      </c>
    </row>
    <row r="1857" spans="1:18">
      <c r="A1857">
        <v>1856</v>
      </c>
      <c r="B1857" t="s">
        <v>2460</v>
      </c>
      <c r="C1857" t="s">
        <v>30</v>
      </c>
      <c r="D1857">
        <v>39</v>
      </c>
      <c r="E1857" t="str">
        <f t="shared" si="57"/>
        <v>adult</v>
      </c>
      <c r="F1857" s="3">
        <v>44838</v>
      </c>
      <c r="G1857" s="3" t="str">
        <f t="shared" si="56"/>
        <v>Oct</v>
      </c>
      <c r="H1857" t="s">
        <v>20</v>
      </c>
      <c r="I1857" t="s">
        <v>41</v>
      </c>
      <c r="J1857" t="s">
        <v>155</v>
      </c>
      <c r="K1857" t="s">
        <v>156</v>
      </c>
      <c r="L1857">
        <v>1</v>
      </c>
      <c r="M1857">
        <v>452</v>
      </c>
      <c r="N1857" t="s">
        <v>24</v>
      </c>
      <c r="O1857" t="s">
        <v>60</v>
      </c>
      <c r="P1857" t="s">
        <v>1614</v>
      </c>
      <c r="Q1857" t="s">
        <v>27</v>
      </c>
      <c r="R1857" t="s">
        <v>28</v>
      </c>
    </row>
    <row r="1858" spans="1:18">
      <c r="A1858">
        <v>1857</v>
      </c>
      <c r="B1858" t="s">
        <v>2461</v>
      </c>
      <c r="C1858" t="s">
        <v>51</v>
      </c>
      <c r="D1858">
        <v>26</v>
      </c>
      <c r="E1858" t="str">
        <f t="shared" si="57"/>
        <v>young adult</v>
      </c>
      <c r="F1858" s="3">
        <v>44838</v>
      </c>
      <c r="G1858" s="3" t="str">
        <f t="shared" si="56"/>
        <v>Oct</v>
      </c>
      <c r="H1858" t="s">
        <v>20</v>
      </c>
      <c r="I1858" t="s">
        <v>41</v>
      </c>
      <c r="J1858" t="s">
        <v>32</v>
      </c>
      <c r="K1858" t="s">
        <v>58</v>
      </c>
      <c r="L1858">
        <v>1</v>
      </c>
      <c r="M1858">
        <v>659</v>
      </c>
      <c r="N1858" t="s">
        <v>24</v>
      </c>
      <c r="O1858" t="s">
        <v>38</v>
      </c>
      <c r="P1858" t="s">
        <v>39</v>
      </c>
      <c r="Q1858" t="s">
        <v>27</v>
      </c>
      <c r="R1858" t="s">
        <v>28</v>
      </c>
    </row>
    <row r="1859" spans="1:18">
      <c r="A1859">
        <v>1858</v>
      </c>
      <c r="B1859" t="s">
        <v>2462</v>
      </c>
      <c r="C1859" t="s">
        <v>30</v>
      </c>
      <c r="D1859">
        <v>30</v>
      </c>
      <c r="E1859" t="str">
        <f t="shared" si="57"/>
        <v>young adult</v>
      </c>
      <c r="F1859" s="3">
        <v>44838</v>
      </c>
      <c r="G1859" s="3" t="str">
        <f t="shared" ref="G1859:G1922" si="58">TEXT(F1859,"mmm")</f>
        <v>Oct</v>
      </c>
      <c r="H1859" t="s">
        <v>20</v>
      </c>
      <c r="I1859" t="s">
        <v>21</v>
      </c>
      <c r="J1859" t="s">
        <v>22</v>
      </c>
      <c r="K1859" t="s">
        <v>37</v>
      </c>
      <c r="L1859">
        <v>1</v>
      </c>
      <c r="M1859">
        <v>487</v>
      </c>
      <c r="N1859" t="s">
        <v>24</v>
      </c>
      <c r="O1859" t="s">
        <v>115</v>
      </c>
      <c r="P1859" t="s">
        <v>2391</v>
      </c>
      <c r="Q1859" t="s">
        <v>27</v>
      </c>
      <c r="R1859" t="s">
        <v>28</v>
      </c>
    </row>
    <row r="1860" spans="1:18">
      <c r="A1860">
        <v>1859</v>
      </c>
      <c r="B1860" t="s">
        <v>2463</v>
      </c>
      <c r="C1860" t="s">
        <v>51</v>
      </c>
      <c r="D1860">
        <v>29</v>
      </c>
      <c r="E1860" t="str">
        <f t="shared" si="57"/>
        <v>young adult</v>
      </c>
      <c r="F1860" s="3">
        <v>44838</v>
      </c>
      <c r="G1860" s="3" t="str">
        <f t="shared" si="58"/>
        <v>Oct</v>
      </c>
      <c r="H1860" t="s">
        <v>20</v>
      </c>
      <c r="I1860" t="s">
        <v>21</v>
      </c>
      <c r="J1860" t="s">
        <v>48</v>
      </c>
      <c r="K1860" t="s">
        <v>42</v>
      </c>
      <c r="L1860">
        <v>1</v>
      </c>
      <c r="M1860">
        <v>735</v>
      </c>
      <c r="N1860" t="s">
        <v>24</v>
      </c>
      <c r="O1860" t="s">
        <v>71</v>
      </c>
      <c r="P1860" t="s">
        <v>72</v>
      </c>
      <c r="Q1860" t="s">
        <v>27</v>
      </c>
      <c r="R1860" t="s">
        <v>28</v>
      </c>
    </row>
    <row r="1861" spans="1:18">
      <c r="A1861">
        <v>1860</v>
      </c>
      <c r="B1861" t="s">
        <v>2464</v>
      </c>
      <c r="C1861" t="s">
        <v>30</v>
      </c>
      <c r="D1861">
        <v>41</v>
      </c>
      <c r="E1861" t="str">
        <f t="shared" si="57"/>
        <v>adult</v>
      </c>
      <c r="F1861" s="3">
        <v>44838</v>
      </c>
      <c r="G1861" s="3" t="str">
        <f t="shared" si="58"/>
        <v>Oct</v>
      </c>
      <c r="H1861" t="s">
        <v>20</v>
      </c>
      <c r="I1861" t="s">
        <v>41</v>
      </c>
      <c r="J1861" t="s">
        <v>22</v>
      </c>
      <c r="K1861" t="s">
        <v>89</v>
      </c>
      <c r="L1861">
        <v>1</v>
      </c>
      <c r="M1861">
        <v>696</v>
      </c>
      <c r="N1861" t="s">
        <v>24</v>
      </c>
      <c r="O1861" t="s">
        <v>75</v>
      </c>
      <c r="P1861" t="s">
        <v>76</v>
      </c>
      <c r="Q1861" t="s">
        <v>27</v>
      </c>
      <c r="R1861" t="s">
        <v>28</v>
      </c>
    </row>
    <row r="1862" spans="1:18">
      <c r="A1862">
        <v>1861</v>
      </c>
      <c r="B1862" t="s">
        <v>2465</v>
      </c>
      <c r="C1862" t="s">
        <v>51</v>
      </c>
      <c r="D1862">
        <v>23</v>
      </c>
      <c r="E1862" t="str">
        <f t="shared" si="57"/>
        <v>young adult</v>
      </c>
      <c r="F1862" s="3">
        <v>44838</v>
      </c>
      <c r="G1862" s="3" t="str">
        <f t="shared" si="58"/>
        <v>Oct</v>
      </c>
      <c r="H1862" t="s">
        <v>20</v>
      </c>
      <c r="I1862" t="s">
        <v>74</v>
      </c>
      <c r="J1862" t="s">
        <v>32</v>
      </c>
      <c r="K1862" t="s">
        <v>33</v>
      </c>
      <c r="L1862">
        <v>1</v>
      </c>
      <c r="M1862">
        <v>680</v>
      </c>
      <c r="N1862" t="s">
        <v>24</v>
      </c>
      <c r="O1862" t="s">
        <v>49</v>
      </c>
      <c r="P1862" t="s">
        <v>845</v>
      </c>
      <c r="Q1862" t="s">
        <v>27</v>
      </c>
      <c r="R1862" t="s">
        <v>28</v>
      </c>
    </row>
    <row r="1863" spans="1:18">
      <c r="A1863">
        <v>1862</v>
      </c>
      <c r="B1863" t="s">
        <v>2466</v>
      </c>
      <c r="C1863" t="s">
        <v>30</v>
      </c>
      <c r="D1863">
        <v>30</v>
      </c>
      <c r="E1863" t="str">
        <f t="shared" si="57"/>
        <v>young adult</v>
      </c>
      <c r="F1863" s="3">
        <v>44838</v>
      </c>
      <c r="G1863" s="3" t="str">
        <f t="shared" si="58"/>
        <v>Oct</v>
      </c>
      <c r="H1863" t="s">
        <v>20</v>
      </c>
      <c r="I1863" t="s">
        <v>21</v>
      </c>
      <c r="J1863" t="s">
        <v>22</v>
      </c>
      <c r="K1863" t="s">
        <v>33</v>
      </c>
      <c r="L1863">
        <v>1</v>
      </c>
      <c r="M1863">
        <v>495</v>
      </c>
      <c r="N1863" t="s">
        <v>24</v>
      </c>
      <c r="O1863" t="s">
        <v>115</v>
      </c>
      <c r="P1863" t="s">
        <v>116</v>
      </c>
      <c r="Q1863" t="s">
        <v>27</v>
      </c>
      <c r="R1863" t="s">
        <v>28</v>
      </c>
    </row>
    <row r="1864" spans="1:18">
      <c r="A1864">
        <v>1863</v>
      </c>
      <c r="B1864" t="s">
        <v>2467</v>
      </c>
      <c r="C1864" t="s">
        <v>30</v>
      </c>
      <c r="D1864">
        <v>35</v>
      </c>
      <c r="E1864" t="str">
        <f t="shared" si="57"/>
        <v>adult</v>
      </c>
      <c r="F1864" s="3">
        <v>44838</v>
      </c>
      <c r="G1864" s="3" t="str">
        <f t="shared" si="58"/>
        <v>Oct</v>
      </c>
      <c r="H1864" t="s">
        <v>20</v>
      </c>
      <c r="I1864" t="s">
        <v>41</v>
      </c>
      <c r="J1864" t="s">
        <v>155</v>
      </c>
      <c r="K1864" t="s">
        <v>156</v>
      </c>
      <c r="L1864">
        <v>1</v>
      </c>
      <c r="M1864">
        <v>579</v>
      </c>
      <c r="N1864" t="s">
        <v>24</v>
      </c>
      <c r="O1864" t="s">
        <v>53</v>
      </c>
      <c r="P1864" t="s">
        <v>2468</v>
      </c>
      <c r="Q1864" t="s">
        <v>27</v>
      </c>
      <c r="R1864" t="s">
        <v>28</v>
      </c>
    </row>
    <row r="1865" spans="1:18">
      <c r="A1865">
        <v>1864</v>
      </c>
      <c r="B1865" t="s">
        <v>2469</v>
      </c>
      <c r="C1865" t="s">
        <v>30</v>
      </c>
      <c r="D1865">
        <v>25</v>
      </c>
      <c r="E1865" t="str">
        <f t="shared" si="57"/>
        <v>young adult</v>
      </c>
      <c r="F1865" s="3">
        <v>44838</v>
      </c>
      <c r="G1865" s="3" t="str">
        <f t="shared" si="58"/>
        <v>Oct</v>
      </c>
      <c r="H1865" t="s">
        <v>20</v>
      </c>
      <c r="I1865" t="s">
        <v>74</v>
      </c>
      <c r="J1865" t="s">
        <v>32</v>
      </c>
      <c r="K1865" t="s">
        <v>89</v>
      </c>
      <c r="L1865">
        <v>1</v>
      </c>
      <c r="M1865">
        <v>499</v>
      </c>
      <c r="N1865" t="s">
        <v>24</v>
      </c>
      <c r="O1865" t="s">
        <v>112</v>
      </c>
      <c r="P1865" t="s">
        <v>1722</v>
      </c>
      <c r="Q1865" t="s">
        <v>27</v>
      </c>
      <c r="R1865" t="s">
        <v>28</v>
      </c>
    </row>
    <row r="1866" spans="1:18">
      <c r="A1866">
        <v>1865</v>
      </c>
      <c r="B1866" t="s">
        <v>2470</v>
      </c>
      <c r="C1866" t="s">
        <v>51</v>
      </c>
      <c r="D1866">
        <v>68</v>
      </c>
      <c r="E1866" t="str">
        <f t="shared" si="57"/>
        <v>adult</v>
      </c>
      <c r="F1866" s="3">
        <v>44838</v>
      </c>
      <c r="G1866" s="3" t="str">
        <f t="shared" si="58"/>
        <v>Oct</v>
      </c>
      <c r="H1866" t="s">
        <v>20</v>
      </c>
      <c r="I1866" t="s">
        <v>21</v>
      </c>
      <c r="J1866" t="s">
        <v>32</v>
      </c>
      <c r="K1866" t="s">
        <v>42</v>
      </c>
      <c r="L1866">
        <v>1</v>
      </c>
      <c r="M1866">
        <v>729</v>
      </c>
      <c r="N1866" t="s">
        <v>24</v>
      </c>
      <c r="O1866" t="s">
        <v>179</v>
      </c>
      <c r="P1866" t="s">
        <v>1300</v>
      </c>
      <c r="Q1866" t="s">
        <v>27</v>
      </c>
      <c r="R1866" t="s">
        <v>28</v>
      </c>
    </row>
    <row r="1867" spans="1:18">
      <c r="A1867">
        <v>1866</v>
      </c>
      <c r="B1867" t="s">
        <v>2471</v>
      </c>
      <c r="C1867" t="s">
        <v>30</v>
      </c>
      <c r="D1867">
        <v>65</v>
      </c>
      <c r="E1867" t="str">
        <f t="shared" si="57"/>
        <v>adult</v>
      </c>
      <c r="F1867" s="3">
        <v>44838</v>
      </c>
      <c r="G1867" s="3" t="str">
        <f t="shared" si="58"/>
        <v>Oct</v>
      </c>
      <c r="H1867" t="s">
        <v>20</v>
      </c>
      <c r="I1867" t="s">
        <v>41</v>
      </c>
      <c r="J1867" t="s">
        <v>22</v>
      </c>
      <c r="K1867" t="s">
        <v>37</v>
      </c>
      <c r="L1867">
        <v>1</v>
      </c>
      <c r="M1867">
        <v>399</v>
      </c>
      <c r="N1867" t="s">
        <v>24</v>
      </c>
      <c r="O1867" t="s">
        <v>105</v>
      </c>
      <c r="P1867" t="s">
        <v>2472</v>
      </c>
      <c r="Q1867" t="s">
        <v>27</v>
      </c>
      <c r="R1867" t="s">
        <v>28</v>
      </c>
    </row>
    <row r="1868" spans="1:18">
      <c r="A1868">
        <v>1867</v>
      </c>
      <c r="B1868" t="s">
        <v>2473</v>
      </c>
      <c r="C1868" t="s">
        <v>30</v>
      </c>
      <c r="D1868">
        <v>71</v>
      </c>
      <c r="E1868" t="str">
        <f t="shared" si="57"/>
        <v>adult</v>
      </c>
      <c r="F1868" s="3">
        <v>44838</v>
      </c>
      <c r="G1868" s="3" t="str">
        <f t="shared" si="58"/>
        <v>Oct</v>
      </c>
      <c r="H1868" t="s">
        <v>20</v>
      </c>
      <c r="I1868" t="s">
        <v>21</v>
      </c>
      <c r="J1868" t="s">
        <v>32</v>
      </c>
      <c r="K1868" t="s">
        <v>33</v>
      </c>
      <c r="L1868">
        <v>1</v>
      </c>
      <c r="M1868">
        <v>1125</v>
      </c>
      <c r="N1868" t="s">
        <v>24</v>
      </c>
      <c r="O1868" t="s">
        <v>25</v>
      </c>
      <c r="P1868" t="s">
        <v>1091</v>
      </c>
      <c r="Q1868" t="s">
        <v>27</v>
      </c>
      <c r="R1868" t="s">
        <v>28</v>
      </c>
    </row>
    <row r="1869" spans="1:18">
      <c r="A1869">
        <v>1868</v>
      </c>
      <c r="B1869" t="s">
        <v>2474</v>
      </c>
      <c r="C1869" t="s">
        <v>51</v>
      </c>
      <c r="D1869">
        <v>72</v>
      </c>
      <c r="E1869" t="str">
        <f t="shared" si="57"/>
        <v>adult</v>
      </c>
      <c r="F1869" s="3">
        <v>44838</v>
      </c>
      <c r="G1869" s="3" t="str">
        <f t="shared" si="58"/>
        <v>Oct</v>
      </c>
      <c r="H1869" t="s">
        <v>20</v>
      </c>
      <c r="I1869" t="s">
        <v>41</v>
      </c>
      <c r="J1869" t="s">
        <v>32</v>
      </c>
      <c r="K1869" t="s">
        <v>23</v>
      </c>
      <c r="L1869">
        <v>1</v>
      </c>
      <c r="M1869">
        <v>984</v>
      </c>
      <c r="N1869" t="s">
        <v>24</v>
      </c>
      <c r="O1869" t="s">
        <v>78</v>
      </c>
      <c r="P1869" t="s">
        <v>2475</v>
      </c>
      <c r="Q1869" t="s">
        <v>27</v>
      </c>
      <c r="R1869" t="s">
        <v>28</v>
      </c>
    </row>
    <row r="1870" spans="1:18">
      <c r="A1870">
        <v>1869</v>
      </c>
      <c r="B1870" t="s">
        <v>2476</v>
      </c>
      <c r="C1870" t="s">
        <v>51</v>
      </c>
      <c r="D1870">
        <v>30</v>
      </c>
      <c r="E1870" t="str">
        <f t="shared" si="57"/>
        <v>young adult</v>
      </c>
      <c r="F1870" s="3">
        <v>44838</v>
      </c>
      <c r="G1870" s="3" t="str">
        <f t="shared" si="58"/>
        <v>Oct</v>
      </c>
      <c r="H1870" t="s">
        <v>20</v>
      </c>
      <c r="I1870" t="s">
        <v>47</v>
      </c>
      <c r="J1870" t="s">
        <v>32</v>
      </c>
      <c r="K1870" t="s">
        <v>89</v>
      </c>
      <c r="L1870">
        <v>1</v>
      </c>
      <c r="M1870">
        <v>1299</v>
      </c>
      <c r="N1870" t="s">
        <v>24</v>
      </c>
      <c r="O1870" t="s">
        <v>53</v>
      </c>
      <c r="P1870" t="s">
        <v>54</v>
      </c>
      <c r="Q1870" t="s">
        <v>27</v>
      </c>
      <c r="R1870" t="s">
        <v>28</v>
      </c>
    </row>
    <row r="1871" spans="1:18">
      <c r="A1871">
        <v>1870</v>
      </c>
      <c r="B1871" t="s">
        <v>2477</v>
      </c>
      <c r="C1871" t="s">
        <v>30</v>
      </c>
      <c r="D1871">
        <v>27</v>
      </c>
      <c r="E1871" t="str">
        <f t="shared" si="57"/>
        <v>young adult</v>
      </c>
      <c r="F1871" s="3">
        <v>44838</v>
      </c>
      <c r="G1871" s="3" t="str">
        <f t="shared" si="58"/>
        <v>Oct</v>
      </c>
      <c r="H1871" t="s">
        <v>20</v>
      </c>
      <c r="I1871" t="s">
        <v>41</v>
      </c>
      <c r="J1871" t="s">
        <v>22</v>
      </c>
      <c r="K1871" t="s">
        <v>81</v>
      </c>
      <c r="L1871">
        <v>1</v>
      </c>
      <c r="M1871">
        <v>399</v>
      </c>
      <c r="N1871" t="s">
        <v>24</v>
      </c>
      <c r="O1871" t="s">
        <v>71</v>
      </c>
      <c r="P1871" t="s">
        <v>72</v>
      </c>
      <c r="Q1871" t="s">
        <v>27</v>
      </c>
      <c r="R1871" t="s">
        <v>28</v>
      </c>
    </row>
    <row r="1872" spans="1:18">
      <c r="A1872">
        <v>1871</v>
      </c>
      <c r="B1872" t="s">
        <v>2478</v>
      </c>
      <c r="C1872" t="s">
        <v>51</v>
      </c>
      <c r="D1872">
        <v>26</v>
      </c>
      <c r="E1872" t="str">
        <f t="shared" si="57"/>
        <v>young adult</v>
      </c>
      <c r="F1872" s="3">
        <v>44838</v>
      </c>
      <c r="G1872" s="3" t="str">
        <f t="shared" si="58"/>
        <v>Oct</v>
      </c>
      <c r="H1872" t="s">
        <v>20</v>
      </c>
      <c r="I1872" t="s">
        <v>21</v>
      </c>
      <c r="J1872" t="s">
        <v>32</v>
      </c>
      <c r="K1872" t="s">
        <v>81</v>
      </c>
      <c r="L1872">
        <v>1</v>
      </c>
      <c r="M1872">
        <v>654</v>
      </c>
      <c r="N1872" t="s">
        <v>24</v>
      </c>
      <c r="O1872" t="s">
        <v>90</v>
      </c>
      <c r="P1872" t="s">
        <v>91</v>
      </c>
      <c r="Q1872" t="s">
        <v>27</v>
      </c>
      <c r="R1872" t="s">
        <v>28</v>
      </c>
    </row>
    <row r="1873" spans="1:18">
      <c r="A1873">
        <v>1872</v>
      </c>
      <c r="B1873" t="s">
        <v>2479</v>
      </c>
      <c r="C1873" t="s">
        <v>30</v>
      </c>
      <c r="D1873">
        <v>45</v>
      </c>
      <c r="E1873" t="str">
        <f t="shared" si="57"/>
        <v>adult</v>
      </c>
      <c r="F1873" s="3">
        <v>44838</v>
      </c>
      <c r="G1873" s="3" t="str">
        <f t="shared" si="58"/>
        <v>Oct</v>
      </c>
      <c r="H1873" t="s">
        <v>20</v>
      </c>
      <c r="I1873" t="s">
        <v>47</v>
      </c>
      <c r="J1873" t="s">
        <v>32</v>
      </c>
      <c r="K1873" t="s">
        <v>37</v>
      </c>
      <c r="L1873">
        <v>1</v>
      </c>
      <c r="M1873">
        <v>799</v>
      </c>
      <c r="N1873" t="s">
        <v>24</v>
      </c>
      <c r="O1873" t="s">
        <v>53</v>
      </c>
      <c r="P1873" t="s">
        <v>2480</v>
      </c>
      <c r="Q1873" t="s">
        <v>27</v>
      </c>
      <c r="R1873" t="s">
        <v>28</v>
      </c>
    </row>
    <row r="1874" spans="1:18">
      <c r="A1874">
        <v>1873</v>
      </c>
      <c r="B1874" t="s">
        <v>2481</v>
      </c>
      <c r="C1874" t="s">
        <v>30</v>
      </c>
      <c r="D1874">
        <v>31</v>
      </c>
      <c r="E1874" t="str">
        <f t="shared" si="57"/>
        <v>young adult</v>
      </c>
      <c r="F1874" s="3">
        <v>44838</v>
      </c>
      <c r="G1874" s="3" t="str">
        <f t="shared" si="58"/>
        <v>Oct</v>
      </c>
      <c r="H1874" t="s">
        <v>20</v>
      </c>
      <c r="I1874" t="s">
        <v>47</v>
      </c>
      <c r="J1874" t="s">
        <v>32</v>
      </c>
      <c r="K1874" t="s">
        <v>23</v>
      </c>
      <c r="L1874">
        <v>1</v>
      </c>
      <c r="M1874">
        <v>664</v>
      </c>
      <c r="N1874" t="s">
        <v>24</v>
      </c>
      <c r="O1874" t="s">
        <v>605</v>
      </c>
      <c r="P1874" t="s">
        <v>1264</v>
      </c>
      <c r="Q1874" t="s">
        <v>27</v>
      </c>
      <c r="R1874" t="s">
        <v>28</v>
      </c>
    </row>
    <row r="1875" spans="1:18">
      <c r="A1875">
        <v>1874</v>
      </c>
      <c r="B1875" t="s">
        <v>2482</v>
      </c>
      <c r="C1875" t="s">
        <v>30</v>
      </c>
      <c r="D1875">
        <v>46</v>
      </c>
      <c r="E1875" t="str">
        <f t="shared" si="57"/>
        <v>adult</v>
      </c>
      <c r="F1875" s="3">
        <v>44838</v>
      </c>
      <c r="G1875" s="3" t="str">
        <f t="shared" si="58"/>
        <v>Oct</v>
      </c>
      <c r="H1875" t="s">
        <v>20</v>
      </c>
      <c r="I1875" t="s">
        <v>21</v>
      </c>
      <c r="J1875" t="s">
        <v>32</v>
      </c>
      <c r="K1875" t="s">
        <v>81</v>
      </c>
      <c r="L1875">
        <v>1</v>
      </c>
      <c r="M1875">
        <v>1133</v>
      </c>
      <c r="N1875" t="s">
        <v>24</v>
      </c>
      <c r="O1875" t="s">
        <v>43</v>
      </c>
      <c r="P1875" t="s">
        <v>2483</v>
      </c>
      <c r="Q1875" t="s">
        <v>27</v>
      </c>
      <c r="R1875" t="s">
        <v>28</v>
      </c>
    </row>
    <row r="1876" spans="1:18">
      <c r="A1876">
        <v>1875</v>
      </c>
      <c r="B1876" t="s">
        <v>2484</v>
      </c>
      <c r="C1876" t="s">
        <v>51</v>
      </c>
      <c r="D1876">
        <v>43</v>
      </c>
      <c r="E1876" t="str">
        <f t="shared" si="57"/>
        <v>adult</v>
      </c>
      <c r="F1876" s="3">
        <v>44838</v>
      </c>
      <c r="G1876" s="3" t="str">
        <f t="shared" si="58"/>
        <v>Oct</v>
      </c>
      <c r="H1876" t="s">
        <v>168</v>
      </c>
      <c r="I1876" t="s">
        <v>41</v>
      </c>
      <c r="J1876" t="s">
        <v>48</v>
      </c>
      <c r="K1876" t="s">
        <v>89</v>
      </c>
      <c r="L1876">
        <v>1</v>
      </c>
      <c r="M1876">
        <v>1091</v>
      </c>
      <c r="N1876" t="s">
        <v>24</v>
      </c>
      <c r="O1876" t="s">
        <v>53</v>
      </c>
      <c r="P1876" t="s">
        <v>2485</v>
      </c>
      <c r="Q1876" t="s">
        <v>27</v>
      </c>
      <c r="R1876" t="s">
        <v>28</v>
      </c>
    </row>
    <row r="1877" spans="1:18">
      <c r="A1877">
        <v>1876</v>
      </c>
      <c r="B1877" t="s">
        <v>2486</v>
      </c>
      <c r="C1877" t="s">
        <v>51</v>
      </c>
      <c r="D1877">
        <v>42</v>
      </c>
      <c r="E1877" t="str">
        <f t="shared" si="57"/>
        <v>adult</v>
      </c>
      <c r="F1877" s="3">
        <v>44838</v>
      </c>
      <c r="G1877" s="3" t="str">
        <f t="shared" si="58"/>
        <v>Oct</v>
      </c>
      <c r="H1877" t="s">
        <v>20</v>
      </c>
      <c r="I1877" t="s">
        <v>47</v>
      </c>
      <c r="J1877" t="s">
        <v>32</v>
      </c>
      <c r="K1877" t="s">
        <v>58</v>
      </c>
      <c r="L1877">
        <v>1</v>
      </c>
      <c r="M1877">
        <v>579</v>
      </c>
      <c r="N1877" t="s">
        <v>24</v>
      </c>
      <c r="O1877" t="s">
        <v>49</v>
      </c>
      <c r="P1877" t="s">
        <v>2487</v>
      </c>
      <c r="Q1877" t="s">
        <v>27</v>
      </c>
      <c r="R1877" t="s">
        <v>28</v>
      </c>
    </row>
    <row r="1878" spans="1:18">
      <c r="A1878">
        <v>1877</v>
      </c>
      <c r="B1878" t="s">
        <v>2488</v>
      </c>
      <c r="C1878" t="s">
        <v>30</v>
      </c>
      <c r="D1878">
        <v>23</v>
      </c>
      <c r="E1878" t="str">
        <f t="shared" si="57"/>
        <v>young adult</v>
      </c>
      <c r="F1878" s="3">
        <v>44838</v>
      </c>
      <c r="G1878" s="3" t="str">
        <f t="shared" si="58"/>
        <v>Oct</v>
      </c>
      <c r="H1878" t="s">
        <v>20</v>
      </c>
      <c r="I1878" t="s">
        <v>31</v>
      </c>
      <c r="J1878" t="s">
        <v>64</v>
      </c>
      <c r="K1878" t="s">
        <v>42</v>
      </c>
      <c r="L1878">
        <v>1</v>
      </c>
      <c r="M1878">
        <v>599</v>
      </c>
      <c r="N1878" t="s">
        <v>24</v>
      </c>
      <c r="O1878" t="s">
        <v>75</v>
      </c>
      <c r="P1878" t="s">
        <v>76</v>
      </c>
      <c r="Q1878" t="s">
        <v>27</v>
      </c>
      <c r="R1878" t="s">
        <v>28</v>
      </c>
    </row>
    <row r="1879" spans="1:18">
      <c r="A1879">
        <v>1878</v>
      </c>
      <c r="B1879" t="s">
        <v>2489</v>
      </c>
      <c r="C1879" t="s">
        <v>30</v>
      </c>
      <c r="D1879">
        <v>46</v>
      </c>
      <c r="E1879" t="str">
        <f t="shared" si="57"/>
        <v>adult</v>
      </c>
      <c r="F1879" s="3">
        <v>44838</v>
      </c>
      <c r="G1879" s="3" t="str">
        <f t="shared" si="58"/>
        <v>Oct</v>
      </c>
      <c r="H1879" t="s">
        <v>20</v>
      </c>
      <c r="I1879" t="s">
        <v>74</v>
      </c>
      <c r="J1879" t="s">
        <v>22</v>
      </c>
      <c r="K1879" t="s">
        <v>58</v>
      </c>
      <c r="L1879">
        <v>1</v>
      </c>
      <c r="M1879">
        <v>435</v>
      </c>
      <c r="N1879" t="s">
        <v>24</v>
      </c>
      <c r="O1879" t="s">
        <v>100</v>
      </c>
      <c r="P1879" t="s">
        <v>2490</v>
      </c>
      <c r="Q1879" t="s">
        <v>27</v>
      </c>
      <c r="R1879" t="s">
        <v>28</v>
      </c>
    </row>
    <row r="1880" spans="1:18">
      <c r="A1880">
        <v>1879</v>
      </c>
      <c r="B1880" t="s">
        <v>2491</v>
      </c>
      <c r="C1880" t="s">
        <v>30</v>
      </c>
      <c r="D1880">
        <v>33</v>
      </c>
      <c r="E1880" t="str">
        <f t="shared" ref="E1880:E1943" si="59">IF(D1880&gt;=32,"adult", IF(D1880&gt;=23,"young adult", IF(D1880&gt;=18, "Teenager")))</f>
        <v>adult</v>
      </c>
      <c r="F1880" s="3">
        <v>44838</v>
      </c>
      <c r="G1880" s="3" t="str">
        <f t="shared" si="58"/>
        <v>Oct</v>
      </c>
      <c r="H1880" t="s">
        <v>20</v>
      </c>
      <c r="I1880" t="s">
        <v>41</v>
      </c>
      <c r="J1880" t="s">
        <v>32</v>
      </c>
      <c r="K1880" t="s">
        <v>33</v>
      </c>
      <c r="L1880">
        <v>1</v>
      </c>
      <c r="M1880">
        <v>846</v>
      </c>
      <c r="N1880" t="s">
        <v>24</v>
      </c>
      <c r="O1880" t="s">
        <v>71</v>
      </c>
      <c r="P1880" t="s">
        <v>72</v>
      </c>
      <c r="Q1880" t="s">
        <v>27</v>
      </c>
      <c r="R1880" t="s">
        <v>28</v>
      </c>
    </row>
    <row r="1881" spans="1:18">
      <c r="A1881">
        <v>1880</v>
      </c>
      <c r="B1881" t="s">
        <v>2491</v>
      </c>
      <c r="C1881" t="s">
        <v>30</v>
      </c>
      <c r="D1881">
        <v>45</v>
      </c>
      <c r="E1881" t="str">
        <f t="shared" si="59"/>
        <v>adult</v>
      </c>
      <c r="F1881" s="3">
        <v>44838</v>
      </c>
      <c r="G1881" s="3" t="str">
        <f t="shared" si="58"/>
        <v>Oct</v>
      </c>
      <c r="H1881" t="s">
        <v>20</v>
      </c>
      <c r="I1881" t="s">
        <v>41</v>
      </c>
      <c r="J1881" t="s">
        <v>22</v>
      </c>
      <c r="K1881" t="s">
        <v>42</v>
      </c>
      <c r="L1881">
        <v>1</v>
      </c>
      <c r="M1881">
        <v>424</v>
      </c>
      <c r="N1881" t="s">
        <v>24</v>
      </c>
      <c r="O1881" t="s">
        <v>67</v>
      </c>
      <c r="P1881" t="s">
        <v>68</v>
      </c>
      <c r="Q1881" t="s">
        <v>27</v>
      </c>
      <c r="R1881" t="s">
        <v>28</v>
      </c>
    </row>
    <row r="1882" spans="1:18">
      <c r="A1882">
        <v>1881</v>
      </c>
      <c r="B1882" t="s">
        <v>2492</v>
      </c>
      <c r="C1882" t="s">
        <v>51</v>
      </c>
      <c r="D1882">
        <v>26</v>
      </c>
      <c r="E1882" t="str">
        <f t="shared" si="59"/>
        <v>young adult</v>
      </c>
      <c r="F1882" s="3">
        <v>44838</v>
      </c>
      <c r="G1882" s="3" t="str">
        <f t="shared" si="58"/>
        <v>Oct</v>
      </c>
      <c r="H1882" t="s">
        <v>204</v>
      </c>
      <c r="I1882" t="s">
        <v>41</v>
      </c>
      <c r="J1882" t="s">
        <v>32</v>
      </c>
      <c r="K1882" t="s">
        <v>33</v>
      </c>
      <c r="L1882">
        <v>1</v>
      </c>
      <c r="M1882">
        <v>922</v>
      </c>
      <c r="N1882" t="s">
        <v>24</v>
      </c>
      <c r="O1882" t="s">
        <v>179</v>
      </c>
      <c r="P1882" t="s">
        <v>567</v>
      </c>
      <c r="Q1882" t="s">
        <v>27</v>
      </c>
      <c r="R1882" t="s">
        <v>28</v>
      </c>
    </row>
    <row r="1883" spans="1:18">
      <c r="A1883">
        <v>1882</v>
      </c>
      <c r="B1883" t="s">
        <v>2493</v>
      </c>
      <c r="C1883" t="s">
        <v>51</v>
      </c>
      <c r="D1883">
        <v>45</v>
      </c>
      <c r="E1883" t="str">
        <f t="shared" si="59"/>
        <v>adult</v>
      </c>
      <c r="F1883" s="3">
        <v>44838</v>
      </c>
      <c r="G1883" s="3" t="str">
        <f t="shared" si="58"/>
        <v>Oct</v>
      </c>
      <c r="H1883" t="s">
        <v>168</v>
      </c>
      <c r="I1883" t="s">
        <v>47</v>
      </c>
      <c r="J1883" t="s">
        <v>48</v>
      </c>
      <c r="K1883" t="s">
        <v>37</v>
      </c>
      <c r="L1883">
        <v>1</v>
      </c>
      <c r="M1883">
        <v>1399</v>
      </c>
      <c r="N1883" t="s">
        <v>24</v>
      </c>
      <c r="O1883" t="s">
        <v>38</v>
      </c>
      <c r="P1883" t="s">
        <v>912</v>
      </c>
      <c r="Q1883" t="s">
        <v>27</v>
      </c>
      <c r="R1883" t="s">
        <v>28</v>
      </c>
    </row>
    <row r="1884" spans="1:18">
      <c r="A1884">
        <v>1883</v>
      </c>
      <c r="B1884" t="s">
        <v>2494</v>
      </c>
      <c r="C1884" t="s">
        <v>30</v>
      </c>
      <c r="D1884">
        <v>25</v>
      </c>
      <c r="E1884" t="str">
        <f t="shared" si="59"/>
        <v>young adult</v>
      </c>
      <c r="F1884" s="3">
        <v>44838</v>
      </c>
      <c r="G1884" s="3" t="str">
        <f t="shared" si="58"/>
        <v>Oct</v>
      </c>
      <c r="H1884" t="s">
        <v>20</v>
      </c>
      <c r="I1884" t="s">
        <v>21</v>
      </c>
      <c r="J1884" t="s">
        <v>22</v>
      </c>
      <c r="K1884" t="s">
        <v>33</v>
      </c>
      <c r="L1884">
        <v>1</v>
      </c>
      <c r="M1884">
        <v>431</v>
      </c>
      <c r="N1884" t="s">
        <v>24</v>
      </c>
      <c r="O1884" t="s">
        <v>43</v>
      </c>
      <c r="P1884" t="s">
        <v>266</v>
      </c>
      <c r="Q1884" t="s">
        <v>27</v>
      </c>
      <c r="R1884" t="s">
        <v>28</v>
      </c>
    </row>
    <row r="1885" spans="1:18">
      <c r="A1885">
        <v>1884</v>
      </c>
      <c r="B1885" t="s">
        <v>2495</v>
      </c>
      <c r="C1885" t="s">
        <v>30</v>
      </c>
      <c r="D1885">
        <v>39</v>
      </c>
      <c r="E1885" t="str">
        <f t="shared" si="59"/>
        <v>adult</v>
      </c>
      <c r="F1885" s="3">
        <v>44838</v>
      </c>
      <c r="G1885" s="3" t="str">
        <f t="shared" si="58"/>
        <v>Oct</v>
      </c>
      <c r="H1885" t="s">
        <v>20</v>
      </c>
      <c r="I1885" t="s">
        <v>47</v>
      </c>
      <c r="J1885" t="s">
        <v>32</v>
      </c>
      <c r="K1885" t="s">
        <v>89</v>
      </c>
      <c r="L1885">
        <v>1</v>
      </c>
      <c r="M1885">
        <v>496</v>
      </c>
      <c r="N1885" t="s">
        <v>24</v>
      </c>
      <c r="O1885" t="s">
        <v>60</v>
      </c>
      <c r="P1885" t="s">
        <v>2496</v>
      </c>
      <c r="Q1885" t="s">
        <v>27</v>
      </c>
      <c r="R1885" t="s">
        <v>28</v>
      </c>
    </row>
    <row r="1886" spans="1:18">
      <c r="A1886">
        <v>1885</v>
      </c>
      <c r="B1886" t="s">
        <v>2497</v>
      </c>
      <c r="C1886" t="s">
        <v>30</v>
      </c>
      <c r="D1886">
        <v>45</v>
      </c>
      <c r="E1886" t="str">
        <f t="shared" si="59"/>
        <v>adult</v>
      </c>
      <c r="F1886" s="3">
        <v>44838</v>
      </c>
      <c r="G1886" s="3" t="str">
        <f t="shared" si="58"/>
        <v>Oct</v>
      </c>
      <c r="H1886" t="s">
        <v>20</v>
      </c>
      <c r="I1886" t="s">
        <v>47</v>
      </c>
      <c r="J1886" t="s">
        <v>32</v>
      </c>
      <c r="K1886" t="s">
        <v>23</v>
      </c>
      <c r="L1886">
        <v>1</v>
      </c>
      <c r="M1886">
        <v>788</v>
      </c>
      <c r="N1886" t="s">
        <v>24</v>
      </c>
      <c r="O1886" t="s">
        <v>82</v>
      </c>
      <c r="P1886" t="s">
        <v>499</v>
      </c>
      <c r="Q1886" t="s">
        <v>27</v>
      </c>
      <c r="R1886" t="s">
        <v>28</v>
      </c>
    </row>
    <row r="1887" spans="1:18">
      <c r="A1887">
        <v>1886</v>
      </c>
      <c r="B1887" t="s">
        <v>2498</v>
      </c>
      <c r="C1887" t="s">
        <v>51</v>
      </c>
      <c r="D1887">
        <v>48</v>
      </c>
      <c r="E1887" t="str">
        <f t="shared" si="59"/>
        <v>adult</v>
      </c>
      <c r="F1887" s="3">
        <v>44838</v>
      </c>
      <c r="G1887" s="3" t="str">
        <f t="shared" si="58"/>
        <v>Oct</v>
      </c>
      <c r="H1887" t="s">
        <v>20</v>
      </c>
      <c r="I1887" t="s">
        <v>31</v>
      </c>
      <c r="J1887" t="s">
        <v>48</v>
      </c>
      <c r="K1887" t="s">
        <v>23</v>
      </c>
      <c r="L1887">
        <v>1</v>
      </c>
      <c r="M1887">
        <v>771</v>
      </c>
      <c r="N1887" t="s">
        <v>24</v>
      </c>
      <c r="O1887" t="s">
        <v>179</v>
      </c>
      <c r="P1887" t="s">
        <v>2499</v>
      </c>
      <c r="Q1887" t="s">
        <v>27</v>
      </c>
      <c r="R1887" t="s">
        <v>28</v>
      </c>
    </row>
    <row r="1888" spans="1:18">
      <c r="A1888">
        <v>1887</v>
      </c>
      <c r="B1888" t="s">
        <v>2500</v>
      </c>
      <c r="C1888" t="s">
        <v>30</v>
      </c>
      <c r="D1888">
        <v>42</v>
      </c>
      <c r="E1888" t="str">
        <f t="shared" si="59"/>
        <v>adult</v>
      </c>
      <c r="F1888" s="3">
        <v>44838</v>
      </c>
      <c r="G1888" s="3" t="str">
        <f t="shared" si="58"/>
        <v>Oct</v>
      </c>
      <c r="H1888" t="s">
        <v>20</v>
      </c>
      <c r="I1888" t="s">
        <v>47</v>
      </c>
      <c r="J1888" t="s">
        <v>22</v>
      </c>
      <c r="K1888" t="s">
        <v>58</v>
      </c>
      <c r="L1888">
        <v>1</v>
      </c>
      <c r="M1888">
        <v>517</v>
      </c>
      <c r="N1888" t="s">
        <v>24</v>
      </c>
      <c r="O1888" t="s">
        <v>78</v>
      </c>
      <c r="P1888" t="s">
        <v>2501</v>
      </c>
      <c r="Q1888" t="s">
        <v>27</v>
      </c>
      <c r="R1888" t="s">
        <v>28</v>
      </c>
    </row>
    <row r="1889" spans="1:18">
      <c r="A1889">
        <v>1888</v>
      </c>
      <c r="B1889" t="s">
        <v>2502</v>
      </c>
      <c r="C1889" t="s">
        <v>30</v>
      </c>
      <c r="D1889">
        <v>28</v>
      </c>
      <c r="E1889" t="str">
        <f t="shared" si="59"/>
        <v>young adult</v>
      </c>
      <c r="F1889" s="3">
        <v>44838</v>
      </c>
      <c r="G1889" s="3" t="str">
        <f t="shared" si="58"/>
        <v>Oct</v>
      </c>
      <c r="H1889" t="s">
        <v>20</v>
      </c>
      <c r="I1889" t="s">
        <v>21</v>
      </c>
      <c r="J1889" t="s">
        <v>22</v>
      </c>
      <c r="K1889" t="s">
        <v>33</v>
      </c>
      <c r="L1889">
        <v>1</v>
      </c>
      <c r="M1889">
        <v>259</v>
      </c>
      <c r="N1889" t="s">
        <v>24</v>
      </c>
      <c r="O1889" t="s">
        <v>67</v>
      </c>
      <c r="P1889" t="s">
        <v>2503</v>
      </c>
      <c r="Q1889" t="s">
        <v>27</v>
      </c>
      <c r="R1889" t="s">
        <v>28</v>
      </c>
    </row>
    <row r="1890" spans="1:18">
      <c r="A1890">
        <v>1889</v>
      </c>
      <c r="B1890" t="s">
        <v>2504</v>
      </c>
      <c r="C1890" t="s">
        <v>30</v>
      </c>
      <c r="D1890">
        <v>67</v>
      </c>
      <c r="E1890" t="str">
        <f t="shared" si="59"/>
        <v>adult</v>
      </c>
      <c r="F1890" s="3">
        <v>44838</v>
      </c>
      <c r="G1890" s="3" t="str">
        <f t="shared" si="58"/>
        <v>Oct</v>
      </c>
      <c r="H1890" t="s">
        <v>20</v>
      </c>
      <c r="I1890" t="s">
        <v>56</v>
      </c>
      <c r="J1890" t="s">
        <v>22</v>
      </c>
      <c r="K1890" t="s">
        <v>58</v>
      </c>
      <c r="L1890">
        <v>1</v>
      </c>
      <c r="M1890">
        <v>376</v>
      </c>
      <c r="N1890" t="s">
        <v>24</v>
      </c>
      <c r="O1890" t="s">
        <v>75</v>
      </c>
      <c r="P1890" t="s">
        <v>76</v>
      </c>
      <c r="Q1890" t="s">
        <v>27</v>
      </c>
      <c r="R1890" t="s">
        <v>28</v>
      </c>
    </row>
    <row r="1891" spans="1:18">
      <c r="A1891">
        <v>1890</v>
      </c>
      <c r="B1891" t="s">
        <v>2505</v>
      </c>
      <c r="C1891" t="s">
        <v>51</v>
      </c>
      <c r="D1891">
        <v>63</v>
      </c>
      <c r="E1891" t="str">
        <f t="shared" si="59"/>
        <v>adult</v>
      </c>
      <c r="F1891" s="3">
        <v>44838</v>
      </c>
      <c r="G1891" s="3" t="str">
        <f t="shared" si="58"/>
        <v>Oct</v>
      </c>
      <c r="H1891" t="s">
        <v>20</v>
      </c>
      <c r="I1891" t="s">
        <v>21</v>
      </c>
      <c r="J1891" t="s">
        <v>32</v>
      </c>
      <c r="K1891" t="s">
        <v>23</v>
      </c>
      <c r="L1891">
        <v>1</v>
      </c>
      <c r="M1891">
        <v>698</v>
      </c>
      <c r="N1891" t="s">
        <v>24</v>
      </c>
      <c r="O1891" t="s">
        <v>90</v>
      </c>
      <c r="P1891" t="s">
        <v>91</v>
      </c>
      <c r="Q1891" t="s">
        <v>27</v>
      </c>
      <c r="R1891" t="s">
        <v>28</v>
      </c>
    </row>
    <row r="1892" spans="1:18">
      <c r="A1892">
        <v>1891</v>
      </c>
      <c r="B1892" t="s">
        <v>2506</v>
      </c>
      <c r="C1892" t="s">
        <v>30</v>
      </c>
      <c r="D1892">
        <v>42</v>
      </c>
      <c r="E1892" t="str">
        <f t="shared" si="59"/>
        <v>adult</v>
      </c>
      <c r="F1892" s="3">
        <v>44838</v>
      </c>
      <c r="G1892" s="3" t="str">
        <f t="shared" si="58"/>
        <v>Oct</v>
      </c>
      <c r="H1892" t="s">
        <v>20</v>
      </c>
      <c r="I1892" t="s">
        <v>74</v>
      </c>
      <c r="J1892" t="s">
        <v>22</v>
      </c>
      <c r="K1892" t="s">
        <v>23</v>
      </c>
      <c r="L1892">
        <v>1</v>
      </c>
      <c r="M1892">
        <v>635</v>
      </c>
      <c r="N1892" t="s">
        <v>24</v>
      </c>
      <c r="O1892" t="s">
        <v>53</v>
      </c>
      <c r="P1892" t="s">
        <v>321</v>
      </c>
      <c r="Q1892" t="s">
        <v>27</v>
      </c>
      <c r="R1892" t="s">
        <v>28</v>
      </c>
    </row>
    <row r="1893" spans="1:18">
      <c r="A1893">
        <v>1892</v>
      </c>
      <c r="B1893" t="s">
        <v>2507</v>
      </c>
      <c r="C1893" t="s">
        <v>51</v>
      </c>
      <c r="D1893">
        <v>65</v>
      </c>
      <c r="E1893" t="str">
        <f t="shared" si="59"/>
        <v>adult</v>
      </c>
      <c r="F1893" s="3">
        <v>44838</v>
      </c>
      <c r="G1893" s="3" t="str">
        <f t="shared" si="58"/>
        <v>Oct</v>
      </c>
      <c r="H1893" t="s">
        <v>20</v>
      </c>
      <c r="I1893" t="s">
        <v>31</v>
      </c>
      <c r="J1893" t="s">
        <v>32</v>
      </c>
      <c r="K1893" t="s">
        <v>33</v>
      </c>
      <c r="L1893">
        <v>1</v>
      </c>
      <c r="M1893">
        <v>792</v>
      </c>
      <c r="N1893" t="s">
        <v>24</v>
      </c>
      <c r="O1893" t="s">
        <v>90</v>
      </c>
      <c r="P1893" t="s">
        <v>1719</v>
      </c>
      <c r="Q1893" t="s">
        <v>27</v>
      </c>
      <c r="R1893" t="s">
        <v>28</v>
      </c>
    </row>
    <row r="1894" spans="1:18">
      <c r="A1894">
        <v>1893</v>
      </c>
      <c r="B1894" t="s">
        <v>2508</v>
      </c>
      <c r="C1894" t="s">
        <v>30</v>
      </c>
      <c r="D1894">
        <v>35</v>
      </c>
      <c r="E1894" t="str">
        <f t="shared" si="59"/>
        <v>adult</v>
      </c>
      <c r="F1894" s="3">
        <v>44838</v>
      </c>
      <c r="G1894" s="3" t="str">
        <f t="shared" si="58"/>
        <v>Oct</v>
      </c>
      <c r="H1894" t="s">
        <v>168</v>
      </c>
      <c r="I1894" t="s">
        <v>41</v>
      </c>
      <c r="J1894" t="s">
        <v>22</v>
      </c>
      <c r="K1894" t="s">
        <v>42</v>
      </c>
      <c r="L1894">
        <v>1</v>
      </c>
      <c r="M1894">
        <v>301</v>
      </c>
      <c r="N1894" t="s">
        <v>24</v>
      </c>
      <c r="O1894" t="s">
        <v>43</v>
      </c>
      <c r="P1894" t="s">
        <v>623</v>
      </c>
      <c r="Q1894" t="s">
        <v>27</v>
      </c>
      <c r="R1894" t="s">
        <v>28</v>
      </c>
    </row>
    <row r="1895" spans="1:18">
      <c r="A1895">
        <v>1894</v>
      </c>
      <c r="B1895" t="s">
        <v>2509</v>
      </c>
      <c r="C1895" t="s">
        <v>30</v>
      </c>
      <c r="D1895">
        <v>43</v>
      </c>
      <c r="E1895" t="str">
        <f t="shared" si="59"/>
        <v>adult</v>
      </c>
      <c r="F1895" s="3">
        <v>44838</v>
      </c>
      <c r="G1895" s="3" t="str">
        <f t="shared" si="58"/>
        <v>Oct</v>
      </c>
      <c r="H1895" t="s">
        <v>20</v>
      </c>
      <c r="I1895" t="s">
        <v>47</v>
      </c>
      <c r="J1895" t="s">
        <v>22</v>
      </c>
      <c r="K1895" t="s">
        <v>33</v>
      </c>
      <c r="L1895">
        <v>1</v>
      </c>
      <c r="M1895">
        <v>376</v>
      </c>
      <c r="N1895" t="s">
        <v>24</v>
      </c>
      <c r="O1895" t="s">
        <v>34</v>
      </c>
      <c r="P1895" t="s">
        <v>1243</v>
      </c>
      <c r="Q1895" t="s">
        <v>27</v>
      </c>
      <c r="R1895" t="s">
        <v>28</v>
      </c>
    </row>
    <row r="1896" spans="1:18">
      <c r="A1896">
        <v>1895</v>
      </c>
      <c r="B1896" t="s">
        <v>2510</v>
      </c>
      <c r="C1896" t="s">
        <v>30</v>
      </c>
      <c r="D1896">
        <v>26</v>
      </c>
      <c r="E1896" t="str">
        <f t="shared" si="59"/>
        <v>young adult</v>
      </c>
      <c r="F1896" s="3">
        <v>44838</v>
      </c>
      <c r="G1896" s="3" t="str">
        <f t="shared" si="58"/>
        <v>Oct</v>
      </c>
      <c r="H1896" t="s">
        <v>20</v>
      </c>
      <c r="I1896" t="s">
        <v>47</v>
      </c>
      <c r="J1896" t="s">
        <v>22</v>
      </c>
      <c r="K1896" t="s">
        <v>58</v>
      </c>
      <c r="L1896">
        <v>1</v>
      </c>
      <c r="M1896">
        <v>544</v>
      </c>
      <c r="N1896" t="s">
        <v>24</v>
      </c>
      <c r="O1896" t="s">
        <v>43</v>
      </c>
      <c r="P1896" t="s">
        <v>108</v>
      </c>
      <c r="Q1896" t="s">
        <v>27</v>
      </c>
      <c r="R1896" t="s">
        <v>28</v>
      </c>
    </row>
    <row r="1897" spans="1:18">
      <c r="A1897">
        <v>1896</v>
      </c>
      <c r="B1897" t="s">
        <v>2511</v>
      </c>
      <c r="C1897" t="s">
        <v>30</v>
      </c>
      <c r="D1897">
        <v>72</v>
      </c>
      <c r="E1897" t="str">
        <f t="shared" si="59"/>
        <v>adult</v>
      </c>
      <c r="F1897" s="3">
        <v>44838</v>
      </c>
      <c r="G1897" s="3" t="str">
        <f t="shared" si="58"/>
        <v>Oct</v>
      </c>
      <c r="H1897" t="s">
        <v>20</v>
      </c>
      <c r="I1897" t="s">
        <v>74</v>
      </c>
      <c r="J1897" t="s">
        <v>32</v>
      </c>
      <c r="K1897" t="s">
        <v>37</v>
      </c>
      <c r="L1897">
        <v>1</v>
      </c>
      <c r="M1897">
        <v>856</v>
      </c>
      <c r="N1897" t="s">
        <v>24</v>
      </c>
      <c r="O1897" t="s">
        <v>75</v>
      </c>
      <c r="P1897" t="s">
        <v>76</v>
      </c>
      <c r="Q1897" t="s">
        <v>27</v>
      </c>
      <c r="R1897" t="s">
        <v>28</v>
      </c>
    </row>
    <row r="1898" spans="1:18">
      <c r="A1898">
        <v>1897</v>
      </c>
      <c r="B1898" t="s">
        <v>2512</v>
      </c>
      <c r="C1898" t="s">
        <v>51</v>
      </c>
      <c r="D1898">
        <v>48</v>
      </c>
      <c r="E1898" t="str">
        <f t="shared" si="59"/>
        <v>adult</v>
      </c>
      <c r="F1898" s="3">
        <v>44838</v>
      </c>
      <c r="G1898" s="3" t="str">
        <f t="shared" si="58"/>
        <v>Oct</v>
      </c>
      <c r="H1898" t="s">
        <v>20</v>
      </c>
      <c r="I1898" t="s">
        <v>41</v>
      </c>
      <c r="J1898" t="s">
        <v>341</v>
      </c>
      <c r="K1898" t="s">
        <v>89</v>
      </c>
      <c r="L1898">
        <v>1</v>
      </c>
      <c r="M1898">
        <v>1449</v>
      </c>
      <c r="N1898" t="s">
        <v>24</v>
      </c>
      <c r="O1898" t="s">
        <v>90</v>
      </c>
      <c r="P1898" t="s">
        <v>198</v>
      </c>
      <c r="Q1898" t="s">
        <v>27</v>
      </c>
      <c r="R1898" t="s">
        <v>28</v>
      </c>
    </row>
    <row r="1899" spans="1:18">
      <c r="A1899">
        <v>1898</v>
      </c>
      <c r="B1899" t="s">
        <v>2513</v>
      </c>
      <c r="C1899" t="s">
        <v>30</v>
      </c>
      <c r="D1899">
        <v>62</v>
      </c>
      <c r="E1899" t="str">
        <f t="shared" si="59"/>
        <v>adult</v>
      </c>
      <c r="F1899" s="3">
        <v>44838</v>
      </c>
      <c r="G1899" s="3" t="str">
        <f t="shared" si="58"/>
        <v>Oct</v>
      </c>
      <c r="H1899" t="s">
        <v>20</v>
      </c>
      <c r="I1899" t="s">
        <v>56</v>
      </c>
      <c r="J1899" t="s">
        <v>22</v>
      </c>
      <c r="K1899" t="s">
        <v>81</v>
      </c>
      <c r="L1899">
        <v>1</v>
      </c>
      <c r="M1899">
        <v>342</v>
      </c>
      <c r="N1899" t="s">
        <v>24</v>
      </c>
      <c r="O1899" t="s">
        <v>2514</v>
      </c>
      <c r="P1899" t="s">
        <v>2515</v>
      </c>
      <c r="Q1899" t="s">
        <v>27</v>
      </c>
      <c r="R1899" t="s">
        <v>28</v>
      </c>
    </row>
    <row r="1900" spans="1:18">
      <c r="A1900">
        <v>1899</v>
      </c>
      <c r="B1900" t="s">
        <v>2516</v>
      </c>
      <c r="C1900" t="s">
        <v>30</v>
      </c>
      <c r="D1900">
        <v>35</v>
      </c>
      <c r="E1900" t="str">
        <f t="shared" si="59"/>
        <v>adult</v>
      </c>
      <c r="F1900" s="3">
        <v>44838</v>
      </c>
      <c r="G1900" s="3" t="str">
        <f t="shared" si="58"/>
        <v>Oct</v>
      </c>
      <c r="H1900" t="s">
        <v>20</v>
      </c>
      <c r="I1900" t="s">
        <v>21</v>
      </c>
      <c r="J1900" t="s">
        <v>32</v>
      </c>
      <c r="K1900" t="s">
        <v>37</v>
      </c>
      <c r="L1900">
        <v>1</v>
      </c>
      <c r="M1900">
        <v>909</v>
      </c>
      <c r="N1900" t="s">
        <v>24</v>
      </c>
      <c r="O1900" t="s">
        <v>82</v>
      </c>
      <c r="P1900" t="s">
        <v>243</v>
      </c>
      <c r="Q1900" t="s">
        <v>27</v>
      </c>
      <c r="R1900" t="s">
        <v>28</v>
      </c>
    </row>
    <row r="1901" spans="1:18">
      <c r="A1901">
        <v>1900</v>
      </c>
      <c r="B1901" t="s">
        <v>2517</v>
      </c>
      <c r="C1901" t="s">
        <v>30</v>
      </c>
      <c r="D1901">
        <v>28</v>
      </c>
      <c r="E1901" t="str">
        <f t="shared" si="59"/>
        <v>young adult</v>
      </c>
      <c r="F1901" s="3">
        <v>44838</v>
      </c>
      <c r="G1901" s="3" t="str">
        <f t="shared" si="58"/>
        <v>Oct</v>
      </c>
      <c r="H1901" t="s">
        <v>20</v>
      </c>
      <c r="I1901" t="s">
        <v>52</v>
      </c>
      <c r="J1901" t="s">
        <v>32</v>
      </c>
      <c r="K1901" t="s">
        <v>89</v>
      </c>
      <c r="L1901">
        <v>1</v>
      </c>
      <c r="M1901">
        <v>792</v>
      </c>
      <c r="N1901" t="s">
        <v>24</v>
      </c>
      <c r="O1901" t="s">
        <v>25</v>
      </c>
      <c r="P1901" t="s">
        <v>26</v>
      </c>
      <c r="Q1901" t="s">
        <v>27</v>
      </c>
      <c r="R1901" t="s">
        <v>28</v>
      </c>
    </row>
    <row r="1902" spans="1:18">
      <c r="A1902">
        <v>1901</v>
      </c>
      <c r="B1902" t="s">
        <v>2518</v>
      </c>
      <c r="C1902" t="s">
        <v>30</v>
      </c>
      <c r="D1902">
        <v>26</v>
      </c>
      <c r="E1902" t="str">
        <f t="shared" si="59"/>
        <v>young adult</v>
      </c>
      <c r="F1902" s="3">
        <v>44838</v>
      </c>
      <c r="G1902" s="3" t="str">
        <f t="shared" si="58"/>
        <v>Oct</v>
      </c>
      <c r="H1902" t="s">
        <v>20</v>
      </c>
      <c r="I1902" t="s">
        <v>41</v>
      </c>
      <c r="J1902" t="s">
        <v>32</v>
      </c>
      <c r="K1902" t="s">
        <v>33</v>
      </c>
      <c r="L1902">
        <v>1</v>
      </c>
      <c r="M1902">
        <v>969</v>
      </c>
      <c r="N1902" t="s">
        <v>24</v>
      </c>
      <c r="O1902" t="s">
        <v>71</v>
      </c>
      <c r="P1902" t="s">
        <v>72</v>
      </c>
      <c r="Q1902" t="s">
        <v>27</v>
      </c>
      <c r="R1902" t="s">
        <v>28</v>
      </c>
    </row>
    <row r="1903" spans="1:18">
      <c r="A1903">
        <v>1902</v>
      </c>
      <c r="B1903" t="s">
        <v>2519</v>
      </c>
      <c r="C1903" t="s">
        <v>30</v>
      </c>
      <c r="D1903">
        <v>29</v>
      </c>
      <c r="E1903" t="str">
        <f t="shared" si="59"/>
        <v>young adult</v>
      </c>
      <c r="F1903" s="3">
        <v>44838</v>
      </c>
      <c r="G1903" s="3" t="str">
        <f t="shared" si="58"/>
        <v>Oct</v>
      </c>
      <c r="H1903" t="s">
        <v>20</v>
      </c>
      <c r="I1903" t="s">
        <v>31</v>
      </c>
      <c r="J1903" t="s">
        <v>32</v>
      </c>
      <c r="K1903" t="s">
        <v>33</v>
      </c>
      <c r="L1903">
        <v>1</v>
      </c>
      <c r="M1903">
        <v>618</v>
      </c>
      <c r="N1903" t="s">
        <v>24</v>
      </c>
      <c r="O1903" t="s">
        <v>60</v>
      </c>
      <c r="P1903" t="s">
        <v>1614</v>
      </c>
      <c r="Q1903" t="s">
        <v>27</v>
      </c>
      <c r="R1903" t="s">
        <v>28</v>
      </c>
    </row>
    <row r="1904" spans="1:18">
      <c r="A1904">
        <v>1903</v>
      </c>
      <c r="B1904" t="s">
        <v>2520</v>
      </c>
      <c r="C1904" t="s">
        <v>51</v>
      </c>
      <c r="D1904">
        <v>39</v>
      </c>
      <c r="E1904" t="str">
        <f t="shared" si="59"/>
        <v>adult</v>
      </c>
      <c r="F1904" s="3">
        <v>44838</v>
      </c>
      <c r="G1904" s="3" t="str">
        <f t="shared" si="58"/>
        <v>Oct</v>
      </c>
      <c r="H1904" t="s">
        <v>204</v>
      </c>
      <c r="I1904" t="s">
        <v>47</v>
      </c>
      <c r="J1904" t="s">
        <v>32</v>
      </c>
      <c r="K1904" t="s">
        <v>81</v>
      </c>
      <c r="L1904">
        <v>1</v>
      </c>
      <c r="M1904">
        <v>568</v>
      </c>
      <c r="N1904" t="s">
        <v>24</v>
      </c>
      <c r="O1904" t="s">
        <v>49</v>
      </c>
      <c r="P1904" t="s">
        <v>85</v>
      </c>
      <c r="Q1904" t="s">
        <v>27</v>
      </c>
      <c r="R1904" t="s">
        <v>28</v>
      </c>
    </row>
    <row r="1905" spans="1:18">
      <c r="A1905">
        <v>1904</v>
      </c>
      <c r="B1905" t="s">
        <v>2521</v>
      </c>
      <c r="C1905" t="s">
        <v>30</v>
      </c>
      <c r="D1905">
        <v>41</v>
      </c>
      <c r="E1905" t="str">
        <f t="shared" si="59"/>
        <v>adult</v>
      </c>
      <c r="F1905" s="3">
        <v>44838</v>
      </c>
      <c r="G1905" s="3" t="str">
        <f t="shared" si="58"/>
        <v>Oct</v>
      </c>
      <c r="H1905" t="s">
        <v>20</v>
      </c>
      <c r="I1905" t="s">
        <v>41</v>
      </c>
      <c r="J1905" t="s">
        <v>64</v>
      </c>
      <c r="K1905" t="s">
        <v>58</v>
      </c>
      <c r="L1905">
        <v>1</v>
      </c>
      <c r="M1905">
        <v>267</v>
      </c>
      <c r="N1905" t="s">
        <v>24</v>
      </c>
      <c r="O1905" t="s">
        <v>53</v>
      </c>
      <c r="P1905" t="s">
        <v>2522</v>
      </c>
      <c r="Q1905" t="s">
        <v>27</v>
      </c>
      <c r="R1905" t="s">
        <v>28</v>
      </c>
    </row>
    <row r="1906" spans="1:18">
      <c r="A1906">
        <v>1905</v>
      </c>
      <c r="B1906" t="s">
        <v>2523</v>
      </c>
      <c r="C1906" t="s">
        <v>51</v>
      </c>
      <c r="D1906">
        <v>33</v>
      </c>
      <c r="E1906" t="str">
        <f t="shared" si="59"/>
        <v>adult</v>
      </c>
      <c r="F1906" s="3">
        <v>44838</v>
      </c>
      <c r="G1906" s="3" t="str">
        <f t="shared" si="58"/>
        <v>Oct</v>
      </c>
      <c r="H1906" t="s">
        <v>168</v>
      </c>
      <c r="I1906" t="s">
        <v>41</v>
      </c>
      <c r="J1906" t="s">
        <v>22</v>
      </c>
      <c r="K1906" t="s">
        <v>89</v>
      </c>
      <c r="L1906">
        <v>1</v>
      </c>
      <c r="M1906">
        <v>379</v>
      </c>
      <c r="N1906" t="s">
        <v>24</v>
      </c>
      <c r="O1906" t="s">
        <v>112</v>
      </c>
      <c r="P1906" t="s">
        <v>854</v>
      </c>
      <c r="Q1906" t="s">
        <v>27</v>
      </c>
      <c r="R1906" t="s">
        <v>28</v>
      </c>
    </row>
    <row r="1907" spans="1:18">
      <c r="A1907">
        <v>1906</v>
      </c>
      <c r="B1907" t="s">
        <v>2524</v>
      </c>
      <c r="C1907" t="s">
        <v>51</v>
      </c>
      <c r="D1907">
        <v>64</v>
      </c>
      <c r="E1907" t="str">
        <f t="shared" si="59"/>
        <v>adult</v>
      </c>
      <c r="F1907" s="3">
        <v>44838</v>
      </c>
      <c r="G1907" s="3" t="str">
        <f t="shared" si="58"/>
        <v>Oct</v>
      </c>
      <c r="H1907" t="s">
        <v>20</v>
      </c>
      <c r="I1907" t="s">
        <v>41</v>
      </c>
      <c r="J1907" t="s">
        <v>22</v>
      </c>
      <c r="K1907" t="s">
        <v>555</v>
      </c>
      <c r="L1907">
        <v>1</v>
      </c>
      <c r="M1907">
        <v>764</v>
      </c>
      <c r="N1907" t="s">
        <v>24</v>
      </c>
      <c r="O1907" t="s">
        <v>90</v>
      </c>
      <c r="P1907" t="s">
        <v>91</v>
      </c>
      <c r="Q1907" t="s">
        <v>27</v>
      </c>
      <c r="R1907" t="s">
        <v>28</v>
      </c>
    </row>
    <row r="1908" spans="1:18">
      <c r="A1908">
        <v>1907</v>
      </c>
      <c r="B1908" t="s">
        <v>2525</v>
      </c>
      <c r="C1908" t="s">
        <v>51</v>
      </c>
      <c r="D1908">
        <v>32</v>
      </c>
      <c r="E1908" t="str">
        <f t="shared" si="59"/>
        <v>adult</v>
      </c>
      <c r="F1908" s="3">
        <v>44838</v>
      </c>
      <c r="G1908" s="3" t="str">
        <f t="shared" si="58"/>
        <v>Oct</v>
      </c>
      <c r="H1908" t="s">
        <v>20</v>
      </c>
      <c r="I1908" t="s">
        <v>41</v>
      </c>
      <c r="J1908" t="s">
        <v>32</v>
      </c>
      <c r="K1908" t="s">
        <v>33</v>
      </c>
      <c r="L1908">
        <v>1</v>
      </c>
      <c r="M1908">
        <v>698</v>
      </c>
      <c r="N1908" t="s">
        <v>24</v>
      </c>
      <c r="O1908" t="s">
        <v>49</v>
      </c>
      <c r="P1908" t="s">
        <v>249</v>
      </c>
      <c r="Q1908" t="s">
        <v>27</v>
      </c>
      <c r="R1908" t="s">
        <v>28</v>
      </c>
    </row>
    <row r="1909" spans="1:18">
      <c r="A1909">
        <v>1908</v>
      </c>
      <c r="B1909" t="s">
        <v>2526</v>
      </c>
      <c r="C1909" t="s">
        <v>51</v>
      </c>
      <c r="D1909">
        <v>48</v>
      </c>
      <c r="E1909" t="str">
        <f t="shared" si="59"/>
        <v>adult</v>
      </c>
      <c r="F1909" s="3">
        <v>44838</v>
      </c>
      <c r="G1909" s="3" t="str">
        <f t="shared" si="58"/>
        <v>Oct</v>
      </c>
      <c r="H1909" t="s">
        <v>204</v>
      </c>
      <c r="I1909" t="s">
        <v>47</v>
      </c>
      <c r="J1909" t="s">
        <v>32</v>
      </c>
      <c r="K1909" t="s">
        <v>23</v>
      </c>
      <c r="L1909">
        <v>1</v>
      </c>
      <c r="M1909">
        <v>567</v>
      </c>
      <c r="N1909" t="s">
        <v>24</v>
      </c>
      <c r="O1909" t="s">
        <v>115</v>
      </c>
      <c r="P1909" t="s">
        <v>2527</v>
      </c>
      <c r="Q1909" t="s">
        <v>27</v>
      </c>
      <c r="R1909" t="s">
        <v>28</v>
      </c>
    </row>
    <row r="1910" spans="1:18">
      <c r="A1910">
        <v>1909</v>
      </c>
      <c r="B1910" t="s">
        <v>2526</v>
      </c>
      <c r="C1910" t="s">
        <v>51</v>
      </c>
      <c r="D1910">
        <v>43</v>
      </c>
      <c r="E1910" t="str">
        <f t="shared" si="59"/>
        <v>adult</v>
      </c>
      <c r="F1910" s="3">
        <v>44838</v>
      </c>
      <c r="G1910" s="3" t="str">
        <f t="shared" si="58"/>
        <v>Oct</v>
      </c>
      <c r="H1910" t="s">
        <v>204</v>
      </c>
      <c r="I1910" t="s">
        <v>21</v>
      </c>
      <c r="J1910" t="s">
        <v>22</v>
      </c>
      <c r="K1910" t="s">
        <v>23</v>
      </c>
      <c r="L1910">
        <v>1</v>
      </c>
      <c r="M1910">
        <v>544</v>
      </c>
      <c r="N1910" t="s">
        <v>24</v>
      </c>
      <c r="O1910" t="s">
        <v>100</v>
      </c>
      <c r="P1910" t="s">
        <v>376</v>
      </c>
      <c r="Q1910" t="s">
        <v>27</v>
      </c>
      <c r="R1910" t="s">
        <v>28</v>
      </c>
    </row>
    <row r="1911" spans="1:18">
      <c r="A1911">
        <v>1910</v>
      </c>
      <c r="B1911" t="s">
        <v>2528</v>
      </c>
      <c r="C1911" t="s">
        <v>51</v>
      </c>
      <c r="D1911">
        <v>31</v>
      </c>
      <c r="E1911" t="str">
        <f t="shared" si="59"/>
        <v>young adult</v>
      </c>
      <c r="F1911" s="3">
        <v>44838</v>
      </c>
      <c r="G1911" s="3" t="str">
        <f t="shared" si="58"/>
        <v>Oct</v>
      </c>
      <c r="H1911" t="s">
        <v>20</v>
      </c>
      <c r="I1911" t="s">
        <v>47</v>
      </c>
      <c r="J1911" t="s">
        <v>32</v>
      </c>
      <c r="K1911" t="s">
        <v>42</v>
      </c>
      <c r="L1911">
        <v>1</v>
      </c>
      <c r="M1911">
        <v>635</v>
      </c>
      <c r="N1911" t="s">
        <v>24</v>
      </c>
      <c r="O1911" t="s">
        <v>53</v>
      </c>
      <c r="P1911" t="s">
        <v>54</v>
      </c>
      <c r="Q1911" t="s">
        <v>27</v>
      </c>
      <c r="R1911" t="s">
        <v>28</v>
      </c>
    </row>
    <row r="1912" spans="1:18">
      <c r="A1912">
        <v>1911</v>
      </c>
      <c r="B1912" t="s">
        <v>2529</v>
      </c>
      <c r="C1912" t="s">
        <v>51</v>
      </c>
      <c r="D1912">
        <v>47</v>
      </c>
      <c r="E1912" t="str">
        <f t="shared" si="59"/>
        <v>adult</v>
      </c>
      <c r="F1912" s="3">
        <v>44838</v>
      </c>
      <c r="G1912" s="3" t="str">
        <f t="shared" si="58"/>
        <v>Oct</v>
      </c>
      <c r="H1912" t="s">
        <v>20</v>
      </c>
      <c r="I1912" t="s">
        <v>41</v>
      </c>
      <c r="J1912" t="s">
        <v>22</v>
      </c>
      <c r="K1912" t="s">
        <v>23</v>
      </c>
      <c r="L1912">
        <v>1</v>
      </c>
      <c r="M1912">
        <v>405</v>
      </c>
      <c r="N1912" t="s">
        <v>24</v>
      </c>
      <c r="O1912" t="s">
        <v>62</v>
      </c>
      <c r="P1912" t="s">
        <v>409</v>
      </c>
      <c r="Q1912" t="s">
        <v>27</v>
      </c>
      <c r="R1912" t="s">
        <v>28</v>
      </c>
    </row>
    <row r="1913" spans="1:18">
      <c r="A1913">
        <v>1912</v>
      </c>
      <c r="B1913" t="s">
        <v>2530</v>
      </c>
      <c r="C1913" t="s">
        <v>51</v>
      </c>
      <c r="D1913">
        <v>36</v>
      </c>
      <c r="E1913" t="str">
        <f t="shared" si="59"/>
        <v>adult</v>
      </c>
      <c r="F1913" s="3">
        <v>44838</v>
      </c>
      <c r="G1913" s="3" t="str">
        <f t="shared" si="58"/>
        <v>Oct</v>
      </c>
      <c r="H1913" t="s">
        <v>20</v>
      </c>
      <c r="I1913" t="s">
        <v>31</v>
      </c>
      <c r="J1913" t="s">
        <v>64</v>
      </c>
      <c r="K1913" t="s">
        <v>89</v>
      </c>
      <c r="L1913">
        <v>1</v>
      </c>
      <c r="M1913">
        <v>545</v>
      </c>
      <c r="N1913" t="s">
        <v>24</v>
      </c>
      <c r="O1913" t="s">
        <v>49</v>
      </c>
      <c r="P1913" t="s">
        <v>435</v>
      </c>
      <c r="Q1913" t="s">
        <v>27</v>
      </c>
      <c r="R1913" t="s">
        <v>28</v>
      </c>
    </row>
    <row r="1914" spans="1:18">
      <c r="A1914">
        <v>1913</v>
      </c>
      <c r="B1914" t="s">
        <v>2531</v>
      </c>
      <c r="C1914" t="s">
        <v>51</v>
      </c>
      <c r="D1914">
        <v>37</v>
      </c>
      <c r="E1914" t="str">
        <f t="shared" si="59"/>
        <v>adult</v>
      </c>
      <c r="F1914" s="3">
        <v>44838</v>
      </c>
      <c r="G1914" s="3" t="str">
        <f t="shared" si="58"/>
        <v>Oct</v>
      </c>
      <c r="H1914" t="s">
        <v>168</v>
      </c>
      <c r="I1914" t="s">
        <v>41</v>
      </c>
      <c r="J1914" t="s">
        <v>22</v>
      </c>
      <c r="K1914" t="s">
        <v>58</v>
      </c>
      <c r="L1914">
        <v>1</v>
      </c>
      <c r="M1914">
        <v>325</v>
      </c>
      <c r="N1914" t="s">
        <v>24</v>
      </c>
      <c r="O1914" t="s">
        <v>62</v>
      </c>
      <c r="P1914" t="s">
        <v>2532</v>
      </c>
      <c r="Q1914" t="s">
        <v>27</v>
      </c>
      <c r="R1914" t="s">
        <v>28</v>
      </c>
    </row>
    <row r="1915" spans="1:18">
      <c r="A1915">
        <v>1914</v>
      </c>
      <c r="B1915" t="s">
        <v>2533</v>
      </c>
      <c r="C1915" t="s">
        <v>30</v>
      </c>
      <c r="D1915">
        <v>19</v>
      </c>
      <c r="E1915" t="str">
        <f t="shared" si="59"/>
        <v>Teenager</v>
      </c>
      <c r="F1915" s="3">
        <v>44838</v>
      </c>
      <c r="G1915" s="3" t="str">
        <f t="shared" si="58"/>
        <v>Oct</v>
      </c>
      <c r="H1915" t="s">
        <v>20</v>
      </c>
      <c r="I1915" t="s">
        <v>41</v>
      </c>
      <c r="J1915" t="s">
        <v>64</v>
      </c>
      <c r="K1915" t="s">
        <v>58</v>
      </c>
      <c r="L1915">
        <v>1</v>
      </c>
      <c r="M1915">
        <v>464</v>
      </c>
      <c r="N1915" t="s">
        <v>24</v>
      </c>
      <c r="O1915" t="s">
        <v>53</v>
      </c>
      <c r="P1915" t="s">
        <v>54</v>
      </c>
      <c r="Q1915" t="s">
        <v>27</v>
      </c>
      <c r="R1915" t="s">
        <v>28</v>
      </c>
    </row>
    <row r="1916" spans="1:18">
      <c r="A1916">
        <v>1915</v>
      </c>
      <c r="B1916" t="s">
        <v>2534</v>
      </c>
      <c r="C1916" t="s">
        <v>30</v>
      </c>
      <c r="D1916">
        <v>34</v>
      </c>
      <c r="E1916" t="str">
        <f t="shared" si="59"/>
        <v>adult</v>
      </c>
      <c r="F1916" s="3">
        <v>44838</v>
      </c>
      <c r="G1916" s="3" t="str">
        <f t="shared" si="58"/>
        <v>Oct</v>
      </c>
      <c r="H1916" t="s">
        <v>20</v>
      </c>
      <c r="I1916" t="s">
        <v>41</v>
      </c>
      <c r="J1916" t="s">
        <v>22</v>
      </c>
      <c r="K1916" t="s">
        <v>37</v>
      </c>
      <c r="L1916">
        <v>1</v>
      </c>
      <c r="M1916">
        <v>345</v>
      </c>
      <c r="N1916" t="s">
        <v>24</v>
      </c>
      <c r="O1916" t="s">
        <v>71</v>
      </c>
      <c r="P1916" t="s">
        <v>72</v>
      </c>
      <c r="Q1916" t="s">
        <v>27</v>
      </c>
      <c r="R1916" t="s">
        <v>28</v>
      </c>
    </row>
    <row r="1917" spans="1:18">
      <c r="A1917">
        <v>1916</v>
      </c>
      <c r="B1917" t="s">
        <v>2534</v>
      </c>
      <c r="C1917" t="s">
        <v>30</v>
      </c>
      <c r="D1917">
        <v>22</v>
      </c>
      <c r="E1917" t="str">
        <f t="shared" si="59"/>
        <v>Teenager</v>
      </c>
      <c r="F1917" s="3">
        <v>44838</v>
      </c>
      <c r="G1917" s="3" t="str">
        <f t="shared" si="58"/>
        <v>Oct</v>
      </c>
      <c r="H1917" t="s">
        <v>20</v>
      </c>
      <c r="I1917" t="s">
        <v>47</v>
      </c>
      <c r="J1917" t="s">
        <v>22</v>
      </c>
      <c r="K1917" t="s">
        <v>33</v>
      </c>
      <c r="L1917">
        <v>1</v>
      </c>
      <c r="M1917">
        <v>399</v>
      </c>
      <c r="N1917" t="s">
        <v>24</v>
      </c>
      <c r="O1917" t="s">
        <v>67</v>
      </c>
      <c r="P1917" t="s">
        <v>2535</v>
      </c>
      <c r="Q1917" t="s">
        <v>27</v>
      </c>
      <c r="R1917" t="s">
        <v>28</v>
      </c>
    </row>
    <row r="1918" spans="1:18">
      <c r="A1918">
        <v>1917</v>
      </c>
      <c r="B1918" t="s">
        <v>2534</v>
      </c>
      <c r="C1918" t="s">
        <v>30</v>
      </c>
      <c r="D1918">
        <v>31</v>
      </c>
      <c r="E1918" t="str">
        <f t="shared" si="59"/>
        <v>young adult</v>
      </c>
      <c r="F1918" s="3">
        <v>44838</v>
      </c>
      <c r="G1918" s="3" t="str">
        <f t="shared" si="58"/>
        <v>Oct</v>
      </c>
      <c r="H1918" t="s">
        <v>20</v>
      </c>
      <c r="I1918" t="s">
        <v>47</v>
      </c>
      <c r="J1918" t="s">
        <v>22</v>
      </c>
      <c r="K1918" t="s">
        <v>58</v>
      </c>
      <c r="L1918">
        <v>1</v>
      </c>
      <c r="M1918">
        <v>269</v>
      </c>
      <c r="N1918" t="s">
        <v>24</v>
      </c>
      <c r="O1918" t="s">
        <v>82</v>
      </c>
      <c r="P1918" t="s">
        <v>2536</v>
      </c>
      <c r="Q1918" t="s">
        <v>27</v>
      </c>
      <c r="R1918" t="s">
        <v>28</v>
      </c>
    </row>
    <row r="1919" spans="1:18">
      <c r="A1919">
        <v>1918</v>
      </c>
      <c r="B1919" t="s">
        <v>2537</v>
      </c>
      <c r="C1919" t="s">
        <v>51</v>
      </c>
      <c r="D1919">
        <v>67</v>
      </c>
      <c r="E1919" t="str">
        <f t="shared" si="59"/>
        <v>adult</v>
      </c>
      <c r="F1919" s="3">
        <v>44838</v>
      </c>
      <c r="G1919" s="3" t="str">
        <f t="shared" si="58"/>
        <v>Oct</v>
      </c>
      <c r="H1919" t="s">
        <v>168</v>
      </c>
      <c r="I1919" t="s">
        <v>74</v>
      </c>
      <c r="J1919" t="s">
        <v>48</v>
      </c>
      <c r="K1919" t="s">
        <v>58</v>
      </c>
      <c r="L1919">
        <v>1</v>
      </c>
      <c r="M1919">
        <v>776</v>
      </c>
      <c r="N1919" t="s">
        <v>24</v>
      </c>
      <c r="O1919" t="s">
        <v>38</v>
      </c>
      <c r="P1919" t="s">
        <v>2538</v>
      </c>
      <c r="Q1919" t="s">
        <v>27</v>
      </c>
      <c r="R1919" t="s">
        <v>28</v>
      </c>
    </row>
    <row r="1920" spans="1:18">
      <c r="A1920">
        <v>1919</v>
      </c>
      <c r="B1920" t="s">
        <v>2539</v>
      </c>
      <c r="C1920" t="s">
        <v>30</v>
      </c>
      <c r="D1920">
        <v>35</v>
      </c>
      <c r="E1920" t="str">
        <f t="shared" si="59"/>
        <v>adult</v>
      </c>
      <c r="F1920" s="3">
        <v>44838</v>
      </c>
      <c r="G1920" s="3" t="str">
        <f t="shared" si="58"/>
        <v>Oct</v>
      </c>
      <c r="H1920" t="s">
        <v>20</v>
      </c>
      <c r="I1920" t="s">
        <v>41</v>
      </c>
      <c r="J1920" t="s">
        <v>22</v>
      </c>
      <c r="K1920" t="s">
        <v>42</v>
      </c>
      <c r="L1920">
        <v>1</v>
      </c>
      <c r="M1920">
        <v>486</v>
      </c>
      <c r="N1920" t="s">
        <v>24</v>
      </c>
      <c r="O1920" t="s">
        <v>100</v>
      </c>
      <c r="P1920" t="s">
        <v>2540</v>
      </c>
      <c r="Q1920" t="s">
        <v>27</v>
      </c>
      <c r="R1920" t="s">
        <v>28</v>
      </c>
    </row>
    <row r="1921" spans="1:18">
      <c r="A1921">
        <v>1920</v>
      </c>
      <c r="B1921" t="s">
        <v>2541</v>
      </c>
      <c r="C1921" t="s">
        <v>30</v>
      </c>
      <c r="D1921">
        <v>35</v>
      </c>
      <c r="E1921" t="str">
        <f t="shared" si="59"/>
        <v>adult</v>
      </c>
      <c r="F1921" s="3">
        <v>44838</v>
      </c>
      <c r="G1921" s="3" t="str">
        <f t="shared" si="58"/>
        <v>Oct</v>
      </c>
      <c r="H1921" t="s">
        <v>20</v>
      </c>
      <c r="I1921" t="s">
        <v>21</v>
      </c>
      <c r="J1921" t="s">
        <v>32</v>
      </c>
      <c r="K1921" t="s">
        <v>89</v>
      </c>
      <c r="L1921">
        <v>1</v>
      </c>
      <c r="M1921">
        <v>1099</v>
      </c>
      <c r="N1921" t="s">
        <v>24</v>
      </c>
      <c r="O1921" t="s">
        <v>53</v>
      </c>
      <c r="P1921" t="s">
        <v>54</v>
      </c>
      <c r="Q1921" t="s">
        <v>27</v>
      </c>
      <c r="R1921" t="s">
        <v>28</v>
      </c>
    </row>
    <row r="1922" spans="1:18">
      <c r="A1922">
        <v>1921</v>
      </c>
      <c r="B1922" t="s">
        <v>2542</v>
      </c>
      <c r="C1922" t="s">
        <v>30</v>
      </c>
      <c r="D1922">
        <v>46</v>
      </c>
      <c r="E1922" t="str">
        <f t="shared" si="59"/>
        <v>adult</v>
      </c>
      <c r="F1922" s="3">
        <v>44838</v>
      </c>
      <c r="G1922" s="3" t="str">
        <f t="shared" si="58"/>
        <v>Oct</v>
      </c>
      <c r="H1922" t="s">
        <v>20</v>
      </c>
      <c r="I1922" t="s">
        <v>47</v>
      </c>
      <c r="J1922" t="s">
        <v>22</v>
      </c>
      <c r="K1922" t="s">
        <v>42</v>
      </c>
      <c r="L1922">
        <v>1</v>
      </c>
      <c r="M1922">
        <v>499</v>
      </c>
      <c r="N1922" t="s">
        <v>24</v>
      </c>
      <c r="O1922" t="s">
        <v>67</v>
      </c>
      <c r="P1922" t="s">
        <v>2543</v>
      </c>
      <c r="Q1922" t="s">
        <v>27</v>
      </c>
      <c r="R1922" t="s">
        <v>28</v>
      </c>
    </row>
    <row r="1923" spans="1:18">
      <c r="A1923">
        <v>1922</v>
      </c>
      <c r="B1923" t="s">
        <v>2544</v>
      </c>
      <c r="C1923" t="s">
        <v>51</v>
      </c>
      <c r="D1923">
        <v>21</v>
      </c>
      <c r="E1923" t="str">
        <f t="shared" si="59"/>
        <v>Teenager</v>
      </c>
      <c r="F1923" s="3">
        <v>44838</v>
      </c>
      <c r="G1923" s="3" t="str">
        <f t="shared" ref="G1923:G1986" si="60">TEXT(F1923,"mmm")</f>
        <v>Oct</v>
      </c>
      <c r="H1923" t="s">
        <v>20</v>
      </c>
      <c r="I1923" t="s">
        <v>47</v>
      </c>
      <c r="J1923" t="s">
        <v>32</v>
      </c>
      <c r="K1923" t="s">
        <v>81</v>
      </c>
      <c r="L1923">
        <v>1</v>
      </c>
      <c r="M1923">
        <v>1173</v>
      </c>
      <c r="N1923" t="s">
        <v>24</v>
      </c>
      <c r="O1923" t="s">
        <v>90</v>
      </c>
      <c r="P1923" t="s">
        <v>198</v>
      </c>
      <c r="Q1923" t="s">
        <v>27</v>
      </c>
      <c r="R1923" t="s">
        <v>28</v>
      </c>
    </row>
    <row r="1924" spans="1:18">
      <c r="A1924">
        <v>1923</v>
      </c>
      <c r="B1924" t="s">
        <v>2545</v>
      </c>
      <c r="C1924" t="s">
        <v>30</v>
      </c>
      <c r="D1924">
        <v>27</v>
      </c>
      <c r="E1924" t="str">
        <f t="shared" si="59"/>
        <v>young adult</v>
      </c>
      <c r="F1924" s="3">
        <v>44838</v>
      </c>
      <c r="G1924" s="3" t="str">
        <f t="shared" si="60"/>
        <v>Oct</v>
      </c>
      <c r="H1924" t="s">
        <v>20</v>
      </c>
      <c r="I1924" t="s">
        <v>21</v>
      </c>
      <c r="J1924" t="s">
        <v>22</v>
      </c>
      <c r="K1924" t="s">
        <v>33</v>
      </c>
      <c r="L1924">
        <v>1</v>
      </c>
      <c r="M1924">
        <v>399</v>
      </c>
      <c r="N1924" t="s">
        <v>24</v>
      </c>
      <c r="O1924" t="s">
        <v>78</v>
      </c>
      <c r="P1924" t="s">
        <v>1581</v>
      </c>
      <c r="Q1924" t="s">
        <v>27</v>
      </c>
      <c r="R1924" t="s">
        <v>28</v>
      </c>
    </row>
    <row r="1925" spans="1:18">
      <c r="A1925">
        <v>1924</v>
      </c>
      <c r="B1925" t="s">
        <v>2546</v>
      </c>
      <c r="C1925" t="s">
        <v>30</v>
      </c>
      <c r="D1925">
        <v>26</v>
      </c>
      <c r="E1925" t="str">
        <f t="shared" si="59"/>
        <v>young adult</v>
      </c>
      <c r="F1925" s="3">
        <v>44838</v>
      </c>
      <c r="G1925" s="3" t="str">
        <f t="shared" si="60"/>
        <v>Oct</v>
      </c>
      <c r="H1925" t="s">
        <v>20</v>
      </c>
      <c r="I1925" t="s">
        <v>41</v>
      </c>
      <c r="J1925" t="s">
        <v>22</v>
      </c>
      <c r="K1925" t="s">
        <v>89</v>
      </c>
      <c r="L1925">
        <v>1</v>
      </c>
      <c r="M1925">
        <v>422</v>
      </c>
      <c r="N1925" t="s">
        <v>24</v>
      </c>
      <c r="O1925" t="s">
        <v>60</v>
      </c>
      <c r="P1925" t="s">
        <v>212</v>
      </c>
      <c r="Q1925" t="s">
        <v>27</v>
      </c>
      <c r="R1925" t="s">
        <v>28</v>
      </c>
    </row>
    <row r="1926" spans="1:18">
      <c r="A1926">
        <v>1925</v>
      </c>
      <c r="B1926" t="s">
        <v>2547</v>
      </c>
      <c r="C1926" t="s">
        <v>30</v>
      </c>
      <c r="D1926">
        <v>25</v>
      </c>
      <c r="E1926" t="str">
        <f t="shared" si="59"/>
        <v>young adult</v>
      </c>
      <c r="F1926" s="3">
        <v>44838</v>
      </c>
      <c r="G1926" s="3" t="str">
        <f t="shared" si="60"/>
        <v>Oct</v>
      </c>
      <c r="H1926" t="s">
        <v>20</v>
      </c>
      <c r="I1926" t="s">
        <v>31</v>
      </c>
      <c r="J1926" t="s">
        <v>64</v>
      </c>
      <c r="K1926" t="s">
        <v>23</v>
      </c>
      <c r="L1926">
        <v>1</v>
      </c>
      <c r="M1926">
        <v>599</v>
      </c>
      <c r="N1926" t="s">
        <v>24</v>
      </c>
      <c r="O1926" t="s">
        <v>71</v>
      </c>
      <c r="P1926" t="s">
        <v>2548</v>
      </c>
      <c r="Q1926" t="s">
        <v>27</v>
      </c>
      <c r="R1926" t="s">
        <v>28</v>
      </c>
    </row>
    <row r="1927" spans="1:18">
      <c r="A1927">
        <v>1926</v>
      </c>
      <c r="B1927" t="s">
        <v>2549</v>
      </c>
      <c r="C1927" t="s">
        <v>51</v>
      </c>
      <c r="D1927">
        <v>49</v>
      </c>
      <c r="E1927" t="str">
        <f t="shared" si="59"/>
        <v>adult</v>
      </c>
      <c r="F1927" s="3">
        <v>44838</v>
      </c>
      <c r="G1927" s="3" t="str">
        <f t="shared" si="60"/>
        <v>Oct</v>
      </c>
      <c r="H1927" t="s">
        <v>168</v>
      </c>
      <c r="I1927" t="s">
        <v>47</v>
      </c>
      <c r="J1927" t="s">
        <v>341</v>
      </c>
      <c r="K1927" t="s">
        <v>42</v>
      </c>
      <c r="L1927">
        <v>1</v>
      </c>
      <c r="M1927">
        <v>744</v>
      </c>
      <c r="N1927" t="s">
        <v>24</v>
      </c>
      <c r="O1927" t="s">
        <v>78</v>
      </c>
      <c r="P1927" t="s">
        <v>493</v>
      </c>
      <c r="Q1927" t="s">
        <v>27</v>
      </c>
      <c r="R1927" t="s">
        <v>28</v>
      </c>
    </row>
    <row r="1928" spans="1:18">
      <c r="A1928">
        <v>1927</v>
      </c>
      <c r="B1928" t="s">
        <v>2550</v>
      </c>
      <c r="C1928" t="s">
        <v>51</v>
      </c>
      <c r="D1928">
        <v>59</v>
      </c>
      <c r="E1928" t="str">
        <f t="shared" si="59"/>
        <v>adult</v>
      </c>
      <c r="F1928" s="3">
        <v>44838</v>
      </c>
      <c r="G1928" s="3" t="str">
        <f t="shared" si="60"/>
        <v>Oct</v>
      </c>
      <c r="H1928" t="s">
        <v>204</v>
      </c>
      <c r="I1928" t="s">
        <v>47</v>
      </c>
      <c r="J1928" t="s">
        <v>32</v>
      </c>
      <c r="K1928" t="s">
        <v>58</v>
      </c>
      <c r="L1928">
        <v>1</v>
      </c>
      <c r="M1928">
        <v>1186</v>
      </c>
      <c r="N1928" t="s">
        <v>24</v>
      </c>
      <c r="O1928" t="s">
        <v>60</v>
      </c>
      <c r="P1928" t="s">
        <v>1258</v>
      </c>
      <c r="Q1928" t="s">
        <v>27</v>
      </c>
      <c r="R1928" t="s">
        <v>28</v>
      </c>
    </row>
    <row r="1929" spans="1:18">
      <c r="A1929">
        <v>1928</v>
      </c>
      <c r="B1929" t="s">
        <v>2551</v>
      </c>
      <c r="C1929" t="s">
        <v>30</v>
      </c>
      <c r="D1929">
        <v>25</v>
      </c>
      <c r="E1929" t="str">
        <f t="shared" si="59"/>
        <v>young adult</v>
      </c>
      <c r="F1929" s="3">
        <v>44838</v>
      </c>
      <c r="G1929" s="3" t="str">
        <f t="shared" si="60"/>
        <v>Oct</v>
      </c>
      <c r="H1929" t="s">
        <v>20</v>
      </c>
      <c r="I1929" t="s">
        <v>47</v>
      </c>
      <c r="J1929" t="s">
        <v>64</v>
      </c>
      <c r="K1929" t="s">
        <v>42</v>
      </c>
      <c r="L1929">
        <v>1</v>
      </c>
      <c r="M1929">
        <v>498</v>
      </c>
      <c r="N1929" t="s">
        <v>24</v>
      </c>
      <c r="O1929" t="s">
        <v>34</v>
      </c>
      <c r="P1929" t="s">
        <v>2552</v>
      </c>
      <c r="Q1929" t="s">
        <v>27</v>
      </c>
      <c r="R1929" t="s">
        <v>28</v>
      </c>
    </row>
    <row r="1930" spans="1:18">
      <c r="A1930">
        <v>1929</v>
      </c>
      <c r="B1930" t="s">
        <v>2553</v>
      </c>
      <c r="C1930" t="s">
        <v>30</v>
      </c>
      <c r="D1930">
        <v>20</v>
      </c>
      <c r="E1930" t="str">
        <f t="shared" si="59"/>
        <v>Teenager</v>
      </c>
      <c r="F1930" s="3">
        <v>44838</v>
      </c>
      <c r="G1930" s="3" t="str">
        <f t="shared" si="60"/>
        <v>Oct</v>
      </c>
      <c r="H1930" t="s">
        <v>20</v>
      </c>
      <c r="I1930" t="s">
        <v>41</v>
      </c>
      <c r="J1930" t="s">
        <v>22</v>
      </c>
      <c r="K1930" t="s">
        <v>58</v>
      </c>
      <c r="L1930">
        <v>1</v>
      </c>
      <c r="M1930">
        <v>530</v>
      </c>
      <c r="N1930" t="s">
        <v>24</v>
      </c>
      <c r="O1930" t="s">
        <v>53</v>
      </c>
      <c r="P1930" t="s">
        <v>54</v>
      </c>
      <c r="Q1930" t="s">
        <v>27</v>
      </c>
      <c r="R1930" t="s">
        <v>28</v>
      </c>
    </row>
    <row r="1931" spans="1:18">
      <c r="A1931">
        <v>1930</v>
      </c>
      <c r="B1931" t="s">
        <v>2554</v>
      </c>
      <c r="C1931" t="s">
        <v>30</v>
      </c>
      <c r="D1931">
        <v>60</v>
      </c>
      <c r="E1931" t="str">
        <f t="shared" si="59"/>
        <v>adult</v>
      </c>
      <c r="F1931" s="3">
        <v>44838</v>
      </c>
      <c r="G1931" s="3" t="str">
        <f t="shared" si="60"/>
        <v>Oct</v>
      </c>
      <c r="H1931" t="s">
        <v>20</v>
      </c>
      <c r="I1931" t="s">
        <v>21</v>
      </c>
      <c r="J1931" t="s">
        <v>64</v>
      </c>
      <c r="K1931" t="s">
        <v>42</v>
      </c>
      <c r="L1931">
        <v>1</v>
      </c>
      <c r="M1931">
        <v>518</v>
      </c>
      <c r="N1931" t="s">
        <v>24</v>
      </c>
      <c r="O1931" t="s">
        <v>605</v>
      </c>
      <c r="P1931" t="s">
        <v>2066</v>
      </c>
      <c r="Q1931" t="s">
        <v>27</v>
      </c>
      <c r="R1931" t="s">
        <v>28</v>
      </c>
    </row>
    <row r="1932" spans="1:18">
      <c r="A1932">
        <v>1931</v>
      </c>
      <c r="B1932" t="s">
        <v>2555</v>
      </c>
      <c r="C1932" t="s">
        <v>30</v>
      </c>
      <c r="D1932">
        <v>26</v>
      </c>
      <c r="E1932" t="str">
        <f t="shared" si="59"/>
        <v>young adult</v>
      </c>
      <c r="F1932" s="3">
        <v>44838</v>
      </c>
      <c r="G1932" s="3" t="str">
        <f t="shared" si="60"/>
        <v>Oct</v>
      </c>
      <c r="H1932" t="s">
        <v>20</v>
      </c>
      <c r="I1932" t="s">
        <v>31</v>
      </c>
      <c r="J1932" t="s">
        <v>32</v>
      </c>
      <c r="K1932" t="s">
        <v>33</v>
      </c>
      <c r="L1932">
        <v>1</v>
      </c>
      <c r="M1932">
        <v>802</v>
      </c>
      <c r="N1932" t="s">
        <v>24</v>
      </c>
      <c r="O1932" t="s">
        <v>82</v>
      </c>
      <c r="P1932" t="s">
        <v>243</v>
      </c>
      <c r="Q1932" t="s">
        <v>27</v>
      </c>
      <c r="R1932" t="s">
        <v>28</v>
      </c>
    </row>
    <row r="1933" spans="1:18">
      <c r="A1933">
        <v>1932</v>
      </c>
      <c r="B1933" t="s">
        <v>2556</v>
      </c>
      <c r="C1933" t="s">
        <v>30</v>
      </c>
      <c r="D1933">
        <v>76</v>
      </c>
      <c r="E1933" t="str">
        <f t="shared" si="59"/>
        <v>adult</v>
      </c>
      <c r="F1933" s="3">
        <v>44838</v>
      </c>
      <c r="G1933" s="3" t="str">
        <f t="shared" si="60"/>
        <v>Oct</v>
      </c>
      <c r="H1933" t="s">
        <v>20</v>
      </c>
      <c r="I1933" t="s">
        <v>21</v>
      </c>
      <c r="J1933" t="s">
        <v>64</v>
      </c>
      <c r="K1933" t="s">
        <v>37</v>
      </c>
      <c r="L1933">
        <v>1</v>
      </c>
      <c r="M1933">
        <v>531</v>
      </c>
      <c r="N1933" t="s">
        <v>24</v>
      </c>
      <c r="O1933" t="s">
        <v>90</v>
      </c>
      <c r="P1933" t="s">
        <v>91</v>
      </c>
      <c r="Q1933" t="s">
        <v>27</v>
      </c>
      <c r="R1933" t="s">
        <v>28</v>
      </c>
    </row>
    <row r="1934" spans="1:18">
      <c r="A1934">
        <v>1933</v>
      </c>
      <c r="B1934" t="s">
        <v>2557</v>
      </c>
      <c r="C1934" t="s">
        <v>30</v>
      </c>
      <c r="D1934">
        <v>31</v>
      </c>
      <c r="E1934" t="str">
        <f t="shared" si="59"/>
        <v>young adult</v>
      </c>
      <c r="F1934" s="3">
        <v>44838</v>
      </c>
      <c r="G1934" s="3" t="str">
        <f t="shared" si="60"/>
        <v>Oct</v>
      </c>
      <c r="H1934" t="s">
        <v>20</v>
      </c>
      <c r="I1934" t="s">
        <v>21</v>
      </c>
      <c r="J1934" t="s">
        <v>155</v>
      </c>
      <c r="K1934" t="s">
        <v>156</v>
      </c>
      <c r="L1934">
        <v>1</v>
      </c>
      <c r="M1934">
        <v>764</v>
      </c>
      <c r="N1934" t="s">
        <v>24</v>
      </c>
      <c r="O1934" t="s">
        <v>53</v>
      </c>
      <c r="P1934" t="s">
        <v>166</v>
      </c>
      <c r="Q1934" t="s">
        <v>27</v>
      </c>
      <c r="R1934" t="s">
        <v>28</v>
      </c>
    </row>
    <row r="1935" spans="1:18">
      <c r="A1935">
        <v>1934</v>
      </c>
      <c r="B1935" t="s">
        <v>2558</v>
      </c>
      <c r="C1935" t="s">
        <v>30</v>
      </c>
      <c r="D1935">
        <v>18</v>
      </c>
      <c r="E1935" t="str">
        <f t="shared" si="59"/>
        <v>Teenager</v>
      </c>
      <c r="F1935" s="3">
        <v>44838</v>
      </c>
      <c r="G1935" s="3" t="str">
        <f t="shared" si="60"/>
        <v>Oct</v>
      </c>
      <c r="H1935" t="s">
        <v>20</v>
      </c>
      <c r="I1935" t="s">
        <v>21</v>
      </c>
      <c r="J1935" t="s">
        <v>22</v>
      </c>
      <c r="K1935" t="s">
        <v>42</v>
      </c>
      <c r="L1935">
        <v>1</v>
      </c>
      <c r="M1935">
        <v>301</v>
      </c>
      <c r="N1935" t="s">
        <v>24</v>
      </c>
      <c r="O1935" t="s">
        <v>38</v>
      </c>
      <c r="P1935" t="s">
        <v>39</v>
      </c>
      <c r="Q1935" t="s">
        <v>27</v>
      </c>
      <c r="R1935" t="s">
        <v>28</v>
      </c>
    </row>
    <row r="1936" spans="1:18">
      <c r="A1936">
        <v>1935</v>
      </c>
      <c r="B1936" t="s">
        <v>2559</v>
      </c>
      <c r="C1936" t="s">
        <v>51</v>
      </c>
      <c r="D1936">
        <v>23</v>
      </c>
      <c r="E1936" t="str">
        <f t="shared" si="59"/>
        <v>young adult</v>
      </c>
      <c r="F1936" s="3">
        <v>44838</v>
      </c>
      <c r="G1936" s="3" t="str">
        <f t="shared" si="60"/>
        <v>Oct</v>
      </c>
      <c r="H1936" t="s">
        <v>168</v>
      </c>
      <c r="I1936" t="s">
        <v>21</v>
      </c>
      <c r="J1936" t="s">
        <v>48</v>
      </c>
      <c r="K1936" t="s">
        <v>42</v>
      </c>
      <c r="L1936">
        <v>1</v>
      </c>
      <c r="M1936">
        <v>807</v>
      </c>
      <c r="N1936" t="s">
        <v>24</v>
      </c>
      <c r="O1936" t="s">
        <v>53</v>
      </c>
      <c r="P1936" t="s">
        <v>54</v>
      </c>
      <c r="Q1936" t="s">
        <v>27</v>
      </c>
      <c r="R1936" t="s">
        <v>28</v>
      </c>
    </row>
    <row r="1937" spans="1:18">
      <c r="A1937">
        <v>1936</v>
      </c>
      <c r="B1937" t="s">
        <v>2560</v>
      </c>
      <c r="C1937" t="s">
        <v>30</v>
      </c>
      <c r="D1937">
        <v>27</v>
      </c>
      <c r="E1937" t="str">
        <f t="shared" si="59"/>
        <v>young adult</v>
      </c>
      <c r="F1937" s="3">
        <v>44838</v>
      </c>
      <c r="G1937" s="3" t="str">
        <f t="shared" si="60"/>
        <v>Oct</v>
      </c>
      <c r="H1937" t="s">
        <v>20</v>
      </c>
      <c r="I1937" t="s">
        <v>47</v>
      </c>
      <c r="J1937" t="s">
        <v>22</v>
      </c>
      <c r="K1937" t="s">
        <v>58</v>
      </c>
      <c r="L1937">
        <v>1</v>
      </c>
      <c r="M1937">
        <v>424</v>
      </c>
      <c r="N1937" t="s">
        <v>24</v>
      </c>
      <c r="O1937" t="s">
        <v>49</v>
      </c>
      <c r="P1937" t="s">
        <v>85</v>
      </c>
      <c r="Q1937" t="s">
        <v>27</v>
      </c>
      <c r="R1937" t="s">
        <v>28</v>
      </c>
    </row>
    <row r="1938" spans="1:18">
      <c r="A1938">
        <v>1937</v>
      </c>
      <c r="B1938" t="s">
        <v>2561</v>
      </c>
      <c r="C1938" t="s">
        <v>51</v>
      </c>
      <c r="D1938">
        <v>36</v>
      </c>
      <c r="E1938" t="str">
        <f t="shared" si="59"/>
        <v>adult</v>
      </c>
      <c r="F1938" s="3">
        <v>44838</v>
      </c>
      <c r="G1938" s="3" t="str">
        <f t="shared" si="60"/>
        <v>Oct</v>
      </c>
      <c r="H1938" t="s">
        <v>20</v>
      </c>
      <c r="I1938" t="s">
        <v>21</v>
      </c>
      <c r="J1938" t="s">
        <v>32</v>
      </c>
      <c r="K1938" t="s">
        <v>58</v>
      </c>
      <c r="L1938">
        <v>1</v>
      </c>
      <c r="M1938">
        <v>782</v>
      </c>
      <c r="N1938" t="s">
        <v>24</v>
      </c>
      <c r="O1938" t="s">
        <v>49</v>
      </c>
      <c r="P1938" t="s">
        <v>708</v>
      </c>
      <c r="Q1938" t="s">
        <v>27</v>
      </c>
      <c r="R1938" t="s">
        <v>28</v>
      </c>
    </row>
    <row r="1939" spans="1:18">
      <c r="A1939">
        <v>1938</v>
      </c>
      <c r="B1939" t="s">
        <v>2562</v>
      </c>
      <c r="C1939" t="s">
        <v>30</v>
      </c>
      <c r="D1939">
        <v>20</v>
      </c>
      <c r="E1939" t="str">
        <f t="shared" si="59"/>
        <v>Teenager</v>
      </c>
      <c r="F1939" s="3">
        <v>44838</v>
      </c>
      <c r="G1939" s="3" t="str">
        <f t="shared" si="60"/>
        <v>Oct</v>
      </c>
      <c r="H1939" t="s">
        <v>20</v>
      </c>
      <c r="I1939" t="s">
        <v>47</v>
      </c>
      <c r="J1939" t="s">
        <v>22</v>
      </c>
      <c r="K1939" t="s">
        <v>33</v>
      </c>
      <c r="L1939">
        <v>1</v>
      </c>
      <c r="M1939">
        <v>335</v>
      </c>
      <c r="N1939" t="s">
        <v>24</v>
      </c>
      <c r="O1939" t="s">
        <v>90</v>
      </c>
      <c r="P1939" t="s">
        <v>2563</v>
      </c>
      <c r="Q1939" t="s">
        <v>27</v>
      </c>
      <c r="R1939" t="s">
        <v>28</v>
      </c>
    </row>
    <row r="1940" spans="1:18">
      <c r="A1940">
        <v>1939</v>
      </c>
      <c r="B1940" t="s">
        <v>2564</v>
      </c>
      <c r="C1940" t="s">
        <v>30</v>
      </c>
      <c r="D1940">
        <v>67</v>
      </c>
      <c r="E1940" t="str">
        <f t="shared" si="59"/>
        <v>adult</v>
      </c>
      <c r="F1940" s="3">
        <v>44838</v>
      </c>
      <c r="G1940" s="3" t="str">
        <f t="shared" si="60"/>
        <v>Oct</v>
      </c>
      <c r="H1940" t="s">
        <v>20</v>
      </c>
      <c r="I1940" t="s">
        <v>41</v>
      </c>
      <c r="J1940" t="s">
        <v>32</v>
      </c>
      <c r="K1940" t="s">
        <v>33</v>
      </c>
      <c r="L1940">
        <v>1</v>
      </c>
      <c r="M1940">
        <v>747</v>
      </c>
      <c r="N1940" t="s">
        <v>24</v>
      </c>
      <c r="O1940" t="s">
        <v>231</v>
      </c>
      <c r="P1940" t="s">
        <v>231</v>
      </c>
      <c r="Q1940" t="s">
        <v>27</v>
      </c>
      <c r="R1940" t="s">
        <v>28</v>
      </c>
    </row>
    <row r="1941" spans="1:18">
      <c r="A1941">
        <v>1940</v>
      </c>
      <c r="B1941" t="s">
        <v>2564</v>
      </c>
      <c r="C1941" t="s">
        <v>30</v>
      </c>
      <c r="D1941">
        <v>48</v>
      </c>
      <c r="E1941" t="str">
        <f t="shared" si="59"/>
        <v>adult</v>
      </c>
      <c r="F1941" s="3">
        <v>44838</v>
      </c>
      <c r="G1941" s="3" t="str">
        <f t="shared" si="60"/>
        <v>Oct</v>
      </c>
      <c r="H1941" t="s">
        <v>20</v>
      </c>
      <c r="I1941" t="s">
        <v>74</v>
      </c>
      <c r="J1941" t="s">
        <v>32</v>
      </c>
      <c r="K1941" t="s">
        <v>23</v>
      </c>
      <c r="L1941">
        <v>1</v>
      </c>
      <c r="M1941">
        <v>1152</v>
      </c>
      <c r="N1941" t="s">
        <v>24</v>
      </c>
      <c r="O1941" t="s">
        <v>90</v>
      </c>
      <c r="P1941" t="s">
        <v>233</v>
      </c>
      <c r="Q1941" t="s">
        <v>27</v>
      </c>
      <c r="R1941" t="s">
        <v>28</v>
      </c>
    </row>
    <row r="1942" spans="1:18">
      <c r="A1942">
        <v>1941</v>
      </c>
      <c r="B1942" t="s">
        <v>2565</v>
      </c>
      <c r="C1942" t="s">
        <v>30</v>
      </c>
      <c r="D1942">
        <v>39</v>
      </c>
      <c r="E1942" t="str">
        <f t="shared" si="59"/>
        <v>adult</v>
      </c>
      <c r="F1942" s="3">
        <v>44838</v>
      </c>
      <c r="G1942" s="3" t="str">
        <f t="shared" si="60"/>
        <v>Oct</v>
      </c>
      <c r="H1942" t="s">
        <v>20</v>
      </c>
      <c r="I1942" t="s">
        <v>41</v>
      </c>
      <c r="J1942" t="s">
        <v>32</v>
      </c>
      <c r="K1942" t="s">
        <v>58</v>
      </c>
      <c r="L1942">
        <v>1</v>
      </c>
      <c r="M1942">
        <v>1129</v>
      </c>
      <c r="N1942" t="s">
        <v>24</v>
      </c>
      <c r="O1942" t="s">
        <v>67</v>
      </c>
      <c r="P1942" t="s">
        <v>2566</v>
      </c>
      <c r="Q1942" t="s">
        <v>27</v>
      </c>
      <c r="R1942" t="s">
        <v>28</v>
      </c>
    </row>
    <row r="1943" spans="1:18">
      <c r="A1943">
        <v>1942</v>
      </c>
      <c r="B1943" t="s">
        <v>2567</v>
      </c>
      <c r="C1943" t="s">
        <v>51</v>
      </c>
      <c r="D1943">
        <v>46</v>
      </c>
      <c r="E1943" t="str">
        <f t="shared" si="59"/>
        <v>adult</v>
      </c>
      <c r="F1943" s="3">
        <v>44838</v>
      </c>
      <c r="G1943" s="3" t="str">
        <f t="shared" si="60"/>
        <v>Oct</v>
      </c>
      <c r="H1943" t="s">
        <v>168</v>
      </c>
      <c r="I1943" t="s">
        <v>41</v>
      </c>
      <c r="J1943" t="s">
        <v>48</v>
      </c>
      <c r="K1943" t="s">
        <v>58</v>
      </c>
      <c r="L1943">
        <v>1</v>
      </c>
      <c r="M1943">
        <v>725</v>
      </c>
      <c r="N1943" t="s">
        <v>24</v>
      </c>
      <c r="O1943" t="s">
        <v>90</v>
      </c>
      <c r="P1943" t="s">
        <v>336</v>
      </c>
      <c r="Q1943" t="s">
        <v>27</v>
      </c>
      <c r="R1943" t="s">
        <v>28</v>
      </c>
    </row>
    <row r="1944" spans="1:18">
      <c r="A1944">
        <v>1943</v>
      </c>
      <c r="B1944" t="s">
        <v>2568</v>
      </c>
      <c r="C1944" t="s">
        <v>30</v>
      </c>
      <c r="D1944">
        <v>36</v>
      </c>
      <c r="E1944" t="str">
        <f t="shared" ref="E1944:E2007" si="61">IF(D1944&gt;=32,"adult", IF(D1944&gt;=23,"young adult", IF(D1944&gt;=18, "Teenager")))</f>
        <v>adult</v>
      </c>
      <c r="F1944" s="3">
        <v>44838</v>
      </c>
      <c r="G1944" s="3" t="str">
        <f t="shared" si="60"/>
        <v>Oct</v>
      </c>
      <c r="H1944" t="s">
        <v>204</v>
      </c>
      <c r="I1944" t="s">
        <v>41</v>
      </c>
      <c r="J1944" t="s">
        <v>22</v>
      </c>
      <c r="K1944" t="s">
        <v>58</v>
      </c>
      <c r="L1944">
        <v>1</v>
      </c>
      <c r="M1944">
        <v>517</v>
      </c>
      <c r="N1944" t="s">
        <v>24</v>
      </c>
      <c r="O1944" t="s">
        <v>90</v>
      </c>
      <c r="P1944" t="s">
        <v>478</v>
      </c>
      <c r="Q1944" t="s">
        <v>27</v>
      </c>
      <c r="R1944" t="s">
        <v>28</v>
      </c>
    </row>
    <row r="1945" spans="1:18">
      <c r="A1945">
        <v>1944</v>
      </c>
      <c r="B1945" t="s">
        <v>2569</v>
      </c>
      <c r="C1945" t="s">
        <v>51</v>
      </c>
      <c r="D1945">
        <v>41</v>
      </c>
      <c r="E1945" t="str">
        <f t="shared" si="61"/>
        <v>adult</v>
      </c>
      <c r="F1945" s="3">
        <v>44838</v>
      </c>
      <c r="G1945" s="3" t="str">
        <f t="shared" si="60"/>
        <v>Oct</v>
      </c>
      <c r="H1945" t="s">
        <v>20</v>
      </c>
      <c r="I1945" t="s">
        <v>41</v>
      </c>
      <c r="J1945" t="s">
        <v>48</v>
      </c>
      <c r="K1945" t="s">
        <v>89</v>
      </c>
      <c r="L1945">
        <v>1</v>
      </c>
      <c r="M1945">
        <v>735</v>
      </c>
      <c r="N1945" t="s">
        <v>24</v>
      </c>
      <c r="O1945" t="s">
        <v>49</v>
      </c>
      <c r="P1945" t="s">
        <v>249</v>
      </c>
      <c r="Q1945" t="s">
        <v>27</v>
      </c>
      <c r="R1945" t="s">
        <v>28</v>
      </c>
    </row>
    <row r="1946" spans="1:18">
      <c r="A1946">
        <v>1945</v>
      </c>
      <c r="B1946" t="s">
        <v>2570</v>
      </c>
      <c r="C1946" t="s">
        <v>30</v>
      </c>
      <c r="D1946">
        <v>47</v>
      </c>
      <c r="E1946" t="str">
        <f t="shared" si="61"/>
        <v>adult</v>
      </c>
      <c r="F1946" s="3">
        <v>44838</v>
      </c>
      <c r="G1946" s="3" t="str">
        <f t="shared" si="60"/>
        <v>Oct</v>
      </c>
      <c r="H1946" t="s">
        <v>20</v>
      </c>
      <c r="I1946" t="s">
        <v>47</v>
      </c>
      <c r="J1946" t="s">
        <v>32</v>
      </c>
      <c r="K1946" t="s">
        <v>42</v>
      </c>
      <c r="L1946">
        <v>1</v>
      </c>
      <c r="M1946">
        <v>635</v>
      </c>
      <c r="N1946" t="s">
        <v>24</v>
      </c>
      <c r="O1946" t="s">
        <v>115</v>
      </c>
      <c r="P1946" t="s">
        <v>2571</v>
      </c>
      <c r="Q1946" t="s">
        <v>27</v>
      </c>
      <c r="R1946" t="s">
        <v>28</v>
      </c>
    </row>
    <row r="1947" spans="1:18">
      <c r="A1947">
        <v>1946</v>
      </c>
      <c r="B1947" t="s">
        <v>2572</v>
      </c>
      <c r="C1947" t="s">
        <v>51</v>
      </c>
      <c r="D1947">
        <v>26</v>
      </c>
      <c r="E1947" t="str">
        <f t="shared" si="61"/>
        <v>young adult</v>
      </c>
      <c r="F1947" s="3">
        <v>44838</v>
      </c>
      <c r="G1947" s="3" t="str">
        <f t="shared" si="60"/>
        <v>Oct</v>
      </c>
      <c r="H1947" t="s">
        <v>20</v>
      </c>
      <c r="I1947" t="s">
        <v>21</v>
      </c>
      <c r="J1947" t="s">
        <v>32</v>
      </c>
      <c r="K1947" t="s">
        <v>37</v>
      </c>
      <c r="L1947">
        <v>1</v>
      </c>
      <c r="M1947">
        <v>1297</v>
      </c>
      <c r="N1947" t="s">
        <v>24</v>
      </c>
      <c r="O1947" t="s">
        <v>218</v>
      </c>
      <c r="P1947" t="s">
        <v>2573</v>
      </c>
      <c r="Q1947" t="s">
        <v>27</v>
      </c>
      <c r="R1947" t="s">
        <v>28</v>
      </c>
    </row>
    <row r="1948" spans="1:18">
      <c r="A1948">
        <v>1947</v>
      </c>
      <c r="B1948" t="s">
        <v>2574</v>
      </c>
      <c r="C1948" t="s">
        <v>30</v>
      </c>
      <c r="D1948">
        <v>47</v>
      </c>
      <c r="E1948" t="str">
        <f t="shared" si="61"/>
        <v>adult</v>
      </c>
      <c r="F1948" s="3">
        <v>44838</v>
      </c>
      <c r="G1948" s="3" t="str">
        <f t="shared" si="60"/>
        <v>Oct</v>
      </c>
      <c r="H1948" t="s">
        <v>20</v>
      </c>
      <c r="I1948" t="s">
        <v>21</v>
      </c>
      <c r="J1948" t="s">
        <v>32</v>
      </c>
      <c r="K1948" t="s">
        <v>37</v>
      </c>
      <c r="L1948">
        <v>1</v>
      </c>
      <c r="M1948">
        <v>931</v>
      </c>
      <c r="N1948" t="s">
        <v>24</v>
      </c>
      <c r="O1948" t="s">
        <v>75</v>
      </c>
      <c r="P1948" t="s">
        <v>76</v>
      </c>
      <c r="Q1948" t="s">
        <v>27</v>
      </c>
      <c r="R1948" t="s">
        <v>28</v>
      </c>
    </row>
    <row r="1949" spans="1:18">
      <c r="A1949">
        <v>1948</v>
      </c>
      <c r="B1949" t="s">
        <v>2575</v>
      </c>
      <c r="C1949" t="s">
        <v>30</v>
      </c>
      <c r="D1949">
        <v>49</v>
      </c>
      <c r="E1949" t="str">
        <f t="shared" si="61"/>
        <v>adult</v>
      </c>
      <c r="F1949" s="3">
        <v>44838</v>
      </c>
      <c r="G1949" s="3" t="str">
        <f t="shared" si="60"/>
        <v>Oct</v>
      </c>
      <c r="H1949" t="s">
        <v>20</v>
      </c>
      <c r="I1949" t="s">
        <v>31</v>
      </c>
      <c r="J1949" t="s">
        <v>32</v>
      </c>
      <c r="K1949" t="s">
        <v>42</v>
      </c>
      <c r="L1949">
        <v>1</v>
      </c>
      <c r="M1949">
        <v>759</v>
      </c>
      <c r="N1949" t="s">
        <v>24</v>
      </c>
      <c r="O1949" t="s">
        <v>49</v>
      </c>
      <c r="P1949" t="s">
        <v>130</v>
      </c>
      <c r="Q1949" t="s">
        <v>27</v>
      </c>
      <c r="R1949" t="s">
        <v>28</v>
      </c>
    </row>
    <row r="1950" spans="1:18">
      <c r="A1950">
        <v>1949</v>
      </c>
      <c r="B1950" t="s">
        <v>2576</v>
      </c>
      <c r="C1950" t="s">
        <v>30</v>
      </c>
      <c r="D1950">
        <v>45</v>
      </c>
      <c r="E1950" t="str">
        <f t="shared" si="61"/>
        <v>adult</v>
      </c>
      <c r="F1950" s="3">
        <v>44838</v>
      </c>
      <c r="G1950" s="3" t="str">
        <f t="shared" si="60"/>
        <v>Oct</v>
      </c>
      <c r="H1950" t="s">
        <v>20</v>
      </c>
      <c r="I1950" t="s">
        <v>21</v>
      </c>
      <c r="J1950" t="s">
        <v>64</v>
      </c>
      <c r="K1950" t="s">
        <v>33</v>
      </c>
      <c r="L1950">
        <v>1</v>
      </c>
      <c r="M1950">
        <v>1039</v>
      </c>
      <c r="N1950" t="s">
        <v>24</v>
      </c>
      <c r="O1950" t="s">
        <v>105</v>
      </c>
      <c r="P1950" t="s">
        <v>2577</v>
      </c>
      <c r="Q1950" t="s">
        <v>27</v>
      </c>
      <c r="R1950" t="s">
        <v>28</v>
      </c>
    </row>
    <row r="1951" spans="1:18">
      <c r="A1951">
        <v>1950</v>
      </c>
      <c r="B1951" t="s">
        <v>2578</v>
      </c>
      <c r="C1951" t="s">
        <v>30</v>
      </c>
      <c r="D1951">
        <v>43</v>
      </c>
      <c r="E1951" t="str">
        <f t="shared" si="61"/>
        <v>adult</v>
      </c>
      <c r="F1951" s="3">
        <v>44838</v>
      </c>
      <c r="G1951" s="3" t="str">
        <f t="shared" si="60"/>
        <v>Oct</v>
      </c>
      <c r="H1951" t="s">
        <v>20</v>
      </c>
      <c r="I1951" t="s">
        <v>31</v>
      </c>
      <c r="J1951" t="s">
        <v>22</v>
      </c>
      <c r="K1951" t="s">
        <v>555</v>
      </c>
      <c r="L1951">
        <v>1</v>
      </c>
      <c r="M1951">
        <v>688</v>
      </c>
      <c r="N1951" t="s">
        <v>24</v>
      </c>
      <c r="O1951" t="s">
        <v>43</v>
      </c>
      <c r="P1951" t="s">
        <v>108</v>
      </c>
      <c r="Q1951" t="s">
        <v>27</v>
      </c>
      <c r="R1951" t="s">
        <v>28</v>
      </c>
    </row>
    <row r="1952" spans="1:18">
      <c r="A1952">
        <v>1951</v>
      </c>
      <c r="B1952" t="s">
        <v>2579</v>
      </c>
      <c r="C1952" t="s">
        <v>30</v>
      </c>
      <c r="D1952">
        <v>30</v>
      </c>
      <c r="E1952" t="str">
        <f t="shared" si="61"/>
        <v>young adult</v>
      </c>
      <c r="F1952" s="3">
        <v>44838</v>
      </c>
      <c r="G1952" s="3" t="str">
        <f t="shared" si="60"/>
        <v>Oct</v>
      </c>
      <c r="H1952" t="s">
        <v>20</v>
      </c>
      <c r="I1952" t="s">
        <v>21</v>
      </c>
      <c r="J1952" t="s">
        <v>22</v>
      </c>
      <c r="K1952" t="s">
        <v>58</v>
      </c>
      <c r="L1952">
        <v>1</v>
      </c>
      <c r="M1952">
        <v>517</v>
      </c>
      <c r="N1952" t="s">
        <v>24</v>
      </c>
      <c r="O1952" t="s">
        <v>49</v>
      </c>
      <c r="P1952" t="s">
        <v>2580</v>
      </c>
      <c r="Q1952" t="s">
        <v>27</v>
      </c>
      <c r="R1952" t="s">
        <v>28</v>
      </c>
    </row>
    <row r="1953" spans="1:18">
      <c r="A1953">
        <v>1952</v>
      </c>
      <c r="B1953" t="s">
        <v>2581</v>
      </c>
      <c r="C1953" t="s">
        <v>51</v>
      </c>
      <c r="D1953">
        <v>29</v>
      </c>
      <c r="E1953" t="str">
        <f t="shared" si="61"/>
        <v>young adult</v>
      </c>
      <c r="F1953" s="3">
        <v>44838</v>
      </c>
      <c r="G1953" s="3" t="str">
        <f t="shared" si="60"/>
        <v>Oct</v>
      </c>
      <c r="H1953" t="s">
        <v>168</v>
      </c>
      <c r="I1953" t="s">
        <v>41</v>
      </c>
      <c r="J1953" t="s">
        <v>32</v>
      </c>
      <c r="K1953" t="s">
        <v>42</v>
      </c>
      <c r="L1953">
        <v>1</v>
      </c>
      <c r="M1953">
        <v>545</v>
      </c>
      <c r="N1953" t="s">
        <v>24</v>
      </c>
      <c r="O1953" t="s">
        <v>49</v>
      </c>
      <c r="P1953" t="s">
        <v>85</v>
      </c>
      <c r="Q1953" t="s">
        <v>27</v>
      </c>
      <c r="R1953" t="s">
        <v>28</v>
      </c>
    </row>
    <row r="1954" spans="1:18">
      <c r="A1954">
        <v>1953</v>
      </c>
      <c r="B1954" t="s">
        <v>2582</v>
      </c>
      <c r="C1954" t="s">
        <v>51</v>
      </c>
      <c r="D1954">
        <v>36</v>
      </c>
      <c r="E1954" t="str">
        <f t="shared" si="61"/>
        <v>adult</v>
      </c>
      <c r="F1954" s="3">
        <v>44838</v>
      </c>
      <c r="G1954" s="3" t="str">
        <f t="shared" si="60"/>
        <v>Oct</v>
      </c>
      <c r="H1954" t="s">
        <v>168</v>
      </c>
      <c r="I1954" t="s">
        <v>56</v>
      </c>
      <c r="J1954" t="s">
        <v>341</v>
      </c>
      <c r="K1954" t="s">
        <v>37</v>
      </c>
      <c r="L1954">
        <v>1</v>
      </c>
      <c r="M1954">
        <v>546</v>
      </c>
      <c r="N1954" t="s">
        <v>24</v>
      </c>
      <c r="O1954" t="s">
        <v>71</v>
      </c>
      <c r="P1954" t="s">
        <v>72</v>
      </c>
      <c r="Q1954" t="s">
        <v>27</v>
      </c>
      <c r="R1954" t="s">
        <v>28</v>
      </c>
    </row>
    <row r="1955" spans="1:18">
      <c r="A1955">
        <v>1954</v>
      </c>
      <c r="B1955" t="s">
        <v>2583</v>
      </c>
      <c r="C1955" t="s">
        <v>30</v>
      </c>
      <c r="D1955">
        <v>29</v>
      </c>
      <c r="E1955" t="str">
        <f t="shared" si="61"/>
        <v>young adult</v>
      </c>
      <c r="F1955" s="3">
        <v>44838</v>
      </c>
      <c r="G1955" s="3" t="str">
        <f t="shared" si="60"/>
        <v>Oct</v>
      </c>
      <c r="H1955" t="s">
        <v>20</v>
      </c>
      <c r="I1955" t="s">
        <v>41</v>
      </c>
      <c r="J1955" t="s">
        <v>155</v>
      </c>
      <c r="K1955" t="s">
        <v>156</v>
      </c>
      <c r="L1955">
        <v>1</v>
      </c>
      <c r="M1955">
        <v>635</v>
      </c>
      <c r="N1955" t="s">
        <v>24</v>
      </c>
      <c r="O1955" t="s">
        <v>38</v>
      </c>
      <c r="P1955" t="s">
        <v>1520</v>
      </c>
      <c r="Q1955" t="s">
        <v>27</v>
      </c>
      <c r="R1955" t="s">
        <v>28</v>
      </c>
    </row>
    <row r="1956" spans="1:18">
      <c r="A1956">
        <v>1955</v>
      </c>
      <c r="B1956" t="s">
        <v>2584</v>
      </c>
      <c r="C1956" t="s">
        <v>51</v>
      </c>
      <c r="D1956">
        <v>42</v>
      </c>
      <c r="E1956" t="str">
        <f t="shared" si="61"/>
        <v>adult</v>
      </c>
      <c r="F1956" s="3">
        <v>44838</v>
      </c>
      <c r="G1956" s="3" t="str">
        <f t="shared" si="60"/>
        <v>Oct</v>
      </c>
      <c r="H1956" t="s">
        <v>168</v>
      </c>
      <c r="I1956" t="s">
        <v>41</v>
      </c>
      <c r="J1956" t="s">
        <v>48</v>
      </c>
      <c r="K1956" t="s">
        <v>33</v>
      </c>
      <c r="L1956">
        <v>1</v>
      </c>
      <c r="M1956">
        <v>744</v>
      </c>
      <c r="N1956" t="s">
        <v>24</v>
      </c>
      <c r="O1956" t="s">
        <v>49</v>
      </c>
      <c r="P1956" t="s">
        <v>130</v>
      </c>
      <c r="Q1956" t="s">
        <v>27</v>
      </c>
      <c r="R1956" t="s">
        <v>28</v>
      </c>
    </row>
    <row r="1957" spans="1:18">
      <c r="A1957">
        <v>1956</v>
      </c>
      <c r="B1957" t="s">
        <v>2585</v>
      </c>
      <c r="C1957" t="s">
        <v>51</v>
      </c>
      <c r="D1957">
        <v>26</v>
      </c>
      <c r="E1957" t="str">
        <f t="shared" si="61"/>
        <v>young adult</v>
      </c>
      <c r="F1957" s="3">
        <v>44838</v>
      </c>
      <c r="G1957" s="3" t="str">
        <f t="shared" si="60"/>
        <v>Oct</v>
      </c>
      <c r="H1957" t="s">
        <v>168</v>
      </c>
      <c r="I1957" t="s">
        <v>31</v>
      </c>
      <c r="J1957" t="s">
        <v>48</v>
      </c>
      <c r="K1957" t="s">
        <v>33</v>
      </c>
      <c r="L1957">
        <v>1</v>
      </c>
      <c r="M1957">
        <v>743</v>
      </c>
      <c r="N1957" t="s">
        <v>24</v>
      </c>
      <c r="O1957" t="s">
        <v>62</v>
      </c>
      <c r="P1957" t="s">
        <v>355</v>
      </c>
      <c r="Q1957" t="s">
        <v>27</v>
      </c>
      <c r="R1957" t="s">
        <v>28</v>
      </c>
    </row>
    <row r="1958" spans="1:18">
      <c r="A1958">
        <v>1957</v>
      </c>
      <c r="B1958" t="s">
        <v>2586</v>
      </c>
      <c r="C1958" t="s">
        <v>30</v>
      </c>
      <c r="D1958">
        <v>31</v>
      </c>
      <c r="E1958" t="str">
        <f t="shared" si="61"/>
        <v>young adult</v>
      </c>
      <c r="F1958" s="3">
        <v>44838</v>
      </c>
      <c r="G1958" s="3" t="str">
        <f t="shared" si="60"/>
        <v>Oct</v>
      </c>
      <c r="H1958" t="s">
        <v>20</v>
      </c>
      <c r="I1958" t="s">
        <v>47</v>
      </c>
      <c r="J1958" t="s">
        <v>32</v>
      </c>
      <c r="K1958" t="s">
        <v>33</v>
      </c>
      <c r="L1958">
        <v>1</v>
      </c>
      <c r="M1958">
        <v>1338</v>
      </c>
      <c r="N1958" t="s">
        <v>24</v>
      </c>
      <c r="O1958" t="s">
        <v>90</v>
      </c>
      <c r="P1958" t="s">
        <v>2587</v>
      </c>
      <c r="Q1958" t="s">
        <v>27</v>
      </c>
      <c r="R1958" t="s">
        <v>28</v>
      </c>
    </row>
    <row r="1959" spans="1:18">
      <c r="A1959">
        <v>1958</v>
      </c>
      <c r="B1959" t="s">
        <v>2588</v>
      </c>
      <c r="C1959" t="s">
        <v>30</v>
      </c>
      <c r="D1959">
        <v>45</v>
      </c>
      <c r="E1959" t="str">
        <f t="shared" si="61"/>
        <v>adult</v>
      </c>
      <c r="F1959" s="3">
        <v>44838</v>
      </c>
      <c r="G1959" s="3" t="str">
        <f t="shared" si="60"/>
        <v>Oct</v>
      </c>
      <c r="H1959" t="s">
        <v>20</v>
      </c>
      <c r="I1959" t="s">
        <v>21</v>
      </c>
      <c r="J1959" t="s">
        <v>32</v>
      </c>
      <c r="K1959" t="s">
        <v>33</v>
      </c>
      <c r="L1959">
        <v>1</v>
      </c>
      <c r="M1959">
        <v>529</v>
      </c>
      <c r="N1959" t="s">
        <v>24</v>
      </c>
      <c r="O1959" t="s">
        <v>53</v>
      </c>
      <c r="P1959" t="s">
        <v>54</v>
      </c>
      <c r="Q1959" t="s">
        <v>27</v>
      </c>
      <c r="R1959" t="s">
        <v>28</v>
      </c>
    </row>
    <row r="1960" spans="1:18">
      <c r="A1960">
        <v>1959</v>
      </c>
      <c r="B1960" t="s">
        <v>2589</v>
      </c>
      <c r="C1960" t="s">
        <v>51</v>
      </c>
      <c r="D1960">
        <v>39</v>
      </c>
      <c r="E1960" t="str">
        <f t="shared" si="61"/>
        <v>adult</v>
      </c>
      <c r="F1960" s="3">
        <v>44838</v>
      </c>
      <c r="G1960" s="3" t="str">
        <f t="shared" si="60"/>
        <v>Oct</v>
      </c>
      <c r="H1960" t="s">
        <v>20</v>
      </c>
      <c r="I1960" t="s">
        <v>41</v>
      </c>
      <c r="J1960" t="s">
        <v>32</v>
      </c>
      <c r="K1960" t="s">
        <v>42</v>
      </c>
      <c r="L1960">
        <v>1</v>
      </c>
      <c r="M1960">
        <v>984</v>
      </c>
      <c r="N1960" t="s">
        <v>24</v>
      </c>
      <c r="O1960" t="s">
        <v>53</v>
      </c>
      <c r="P1960" t="s">
        <v>54</v>
      </c>
      <c r="Q1960" t="s">
        <v>27</v>
      </c>
      <c r="R1960" t="s">
        <v>28</v>
      </c>
    </row>
    <row r="1961" spans="1:18">
      <c r="A1961">
        <v>1960</v>
      </c>
      <c r="B1961" t="s">
        <v>2590</v>
      </c>
      <c r="C1961" t="s">
        <v>51</v>
      </c>
      <c r="D1961">
        <v>62</v>
      </c>
      <c r="E1961" t="str">
        <f t="shared" si="61"/>
        <v>adult</v>
      </c>
      <c r="F1961" s="3">
        <v>44838</v>
      </c>
      <c r="G1961" s="3" t="str">
        <f t="shared" si="60"/>
        <v>Oct</v>
      </c>
      <c r="H1961" t="s">
        <v>20</v>
      </c>
      <c r="I1961" t="s">
        <v>47</v>
      </c>
      <c r="J1961" t="s">
        <v>48</v>
      </c>
      <c r="K1961" t="s">
        <v>42</v>
      </c>
      <c r="L1961">
        <v>1</v>
      </c>
      <c r="M1961">
        <v>735</v>
      </c>
      <c r="N1961" t="s">
        <v>24</v>
      </c>
      <c r="O1961" t="s">
        <v>78</v>
      </c>
      <c r="P1961" t="s">
        <v>2591</v>
      </c>
      <c r="Q1961" t="s">
        <v>27</v>
      </c>
      <c r="R1961" t="s">
        <v>28</v>
      </c>
    </row>
    <row r="1962" spans="1:18">
      <c r="A1962">
        <v>1961</v>
      </c>
      <c r="B1962" t="s">
        <v>2592</v>
      </c>
      <c r="C1962" t="s">
        <v>30</v>
      </c>
      <c r="D1962">
        <v>39</v>
      </c>
      <c r="E1962" t="str">
        <f t="shared" si="61"/>
        <v>adult</v>
      </c>
      <c r="F1962" s="3">
        <v>44838</v>
      </c>
      <c r="G1962" s="3" t="str">
        <f t="shared" si="60"/>
        <v>Oct</v>
      </c>
      <c r="H1962" t="s">
        <v>20</v>
      </c>
      <c r="I1962" t="s">
        <v>21</v>
      </c>
      <c r="J1962" t="s">
        <v>22</v>
      </c>
      <c r="K1962" t="s">
        <v>33</v>
      </c>
      <c r="L1962">
        <v>1</v>
      </c>
      <c r="M1962">
        <v>399</v>
      </c>
      <c r="N1962" t="s">
        <v>24</v>
      </c>
      <c r="O1962" t="s">
        <v>43</v>
      </c>
      <c r="P1962" t="s">
        <v>260</v>
      </c>
      <c r="Q1962" t="s">
        <v>27</v>
      </c>
      <c r="R1962" t="s">
        <v>28</v>
      </c>
    </row>
    <row r="1963" spans="1:18">
      <c r="A1963">
        <v>1962</v>
      </c>
      <c r="B1963" t="s">
        <v>2593</v>
      </c>
      <c r="C1963" t="s">
        <v>30</v>
      </c>
      <c r="D1963">
        <v>68</v>
      </c>
      <c r="E1963" t="str">
        <f t="shared" si="61"/>
        <v>adult</v>
      </c>
      <c r="F1963" s="3">
        <v>44838</v>
      </c>
      <c r="G1963" s="3" t="str">
        <f t="shared" si="60"/>
        <v>Oct</v>
      </c>
      <c r="H1963" t="s">
        <v>20</v>
      </c>
      <c r="I1963" t="s">
        <v>74</v>
      </c>
      <c r="J1963" t="s">
        <v>32</v>
      </c>
      <c r="K1963" t="s">
        <v>33</v>
      </c>
      <c r="L1963">
        <v>1</v>
      </c>
      <c r="M1963">
        <v>612</v>
      </c>
      <c r="N1963" t="s">
        <v>24</v>
      </c>
      <c r="O1963" t="s">
        <v>90</v>
      </c>
      <c r="P1963" t="s">
        <v>478</v>
      </c>
      <c r="Q1963" t="s">
        <v>27</v>
      </c>
      <c r="R1963" t="s">
        <v>28</v>
      </c>
    </row>
    <row r="1964" spans="1:18">
      <c r="A1964">
        <v>1963</v>
      </c>
      <c r="B1964" t="s">
        <v>2594</v>
      </c>
      <c r="C1964" t="s">
        <v>51</v>
      </c>
      <c r="D1964">
        <v>21</v>
      </c>
      <c r="E1964" t="str">
        <f t="shared" si="61"/>
        <v>Teenager</v>
      </c>
      <c r="F1964" s="3">
        <v>44838</v>
      </c>
      <c r="G1964" s="3" t="str">
        <f t="shared" si="60"/>
        <v>Oct</v>
      </c>
      <c r="H1964" t="s">
        <v>20</v>
      </c>
      <c r="I1964" t="s">
        <v>21</v>
      </c>
      <c r="J1964" t="s">
        <v>32</v>
      </c>
      <c r="K1964" t="s">
        <v>37</v>
      </c>
      <c r="L1964">
        <v>1</v>
      </c>
      <c r="M1964">
        <v>1065</v>
      </c>
      <c r="N1964" t="s">
        <v>24</v>
      </c>
      <c r="O1964" t="s">
        <v>75</v>
      </c>
      <c r="P1964" t="s">
        <v>76</v>
      </c>
      <c r="Q1964" t="s">
        <v>27</v>
      </c>
      <c r="R1964" t="s">
        <v>28</v>
      </c>
    </row>
    <row r="1965" spans="1:18">
      <c r="A1965">
        <v>1964</v>
      </c>
      <c r="B1965" t="s">
        <v>2595</v>
      </c>
      <c r="C1965" t="s">
        <v>30</v>
      </c>
      <c r="D1965">
        <v>62</v>
      </c>
      <c r="E1965" t="str">
        <f t="shared" si="61"/>
        <v>adult</v>
      </c>
      <c r="F1965" s="3">
        <v>44838</v>
      </c>
      <c r="G1965" s="3" t="str">
        <f t="shared" si="60"/>
        <v>Oct</v>
      </c>
      <c r="H1965" t="s">
        <v>20</v>
      </c>
      <c r="I1965" t="s">
        <v>21</v>
      </c>
      <c r="J1965" t="s">
        <v>22</v>
      </c>
      <c r="K1965" t="s">
        <v>23</v>
      </c>
      <c r="L1965">
        <v>1</v>
      </c>
      <c r="M1965">
        <v>387</v>
      </c>
      <c r="N1965" t="s">
        <v>24</v>
      </c>
      <c r="O1965" t="s">
        <v>386</v>
      </c>
      <c r="P1965" t="s">
        <v>387</v>
      </c>
      <c r="Q1965" t="s">
        <v>27</v>
      </c>
      <c r="R1965" t="s">
        <v>28</v>
      </c>
    </row>
    <row r="1966" spans="1:18">
      <c r="A1966">
        <v>1965</v>
      </c>
      <c r="B1966" t="s">
        <v>2595</v>
      </c>
      <c r="C1966" t="s">
        <v>30</v>
      </c>
      <c r="D1966">
        <v>51</v>
      </c>
      <c r="E1966" t="str">
        <f t="shared" si="61"/>
        <v>adult</v>
      </c>
      <c r="F1966" s="3">
        <v>44838</v>
      </c>
      <c r="G1966" s="3" t="str">
        <f t="shared" si="60"/>
        <v>Oct</v>
      </c>
      <c r="H1966" t="s">
        <v>20</v>
      </c>
      <c r="I1966" t="s">
        <v>41</v>
      </c>
      <c r="J1966" t="s">
        <v>22</v>
      </c>
      <c r="K1966" t="s">
        <v>58</v>
      </c>
      <c r="L1966">
        <v>1</v>
      </c>
      <c r="M1966">
        <v>352</v>
      </c>
      <c r="N1966" t="s">
        <v>24</v>
      </c>
      <c r="O1966" t="s">
        <v>49</v>
      </c>
      <c r="P1966" t="s">
        <v>85</v>
      </c>
      <c r="Q1966" t="s">
        <v>27</v>
      </c>
      <c r="R1966" t="s">
        <v>28</v>
      </c>
    </row>
    <row r="1967" spans="1:18">
      <c r="A1967">
        <v>1966</v>
      </c>
      <c r="B1967" t="s">
        <v>2595</v>
      </c>
      <c r="C1967" t="s">
        <v>30</v>
      </c>
      <c r="D1967">
        <v>31</v>
      </c>
      <c r="E1967" t="str">
        <f t="shared" si="61"/>
        <v>young adult</v>
      </c>
      <c r="F1967" s="3">
        <v>44838</v>
      </c>
      <c r="G1967" s="3" t="str">
        <f t="shared" si="60"/>
        <v>Oct</v>
      </c>
      <c r="H1967" t="s">
        <v>20</v>
      </c>
      <c r="I1967" t="s">
        <v>47</v>
      </c>
      <c r="J1967" t="s">
        <v>22</v>
      </c>
      <c r="K1967" t="s">
        <v>42</v>
      </c>
      <c r="L1967">
        <v>1</v>
      </c>
      <c r="M1967">
        <v>352</v>
      </c>
      <c r="N1967" t="s">
        <v>24</v>
      </c>
      <c r="O1967" t="s">
        <v>49</v>
      </c>
      <c r="P1967" t="s">
        <v>708</v>
      </c>
      <c r="Q1967" t="s">
        <v>27</v>
      </c>
      <c r="R1967" t="s">
        <v>28</v>
      </c>
    </row>
    <row r="1968" spans="1:18">
      <c r="A1968">
        <v>1967</v>
      </c>
      <c r="B1968" t="s">
        <v>2595</v>
      </c>
      <c r="C1968" t="s">
        <v>30</v>
      </c>
      <c r="D1968">
        <v>34</v>
      </c>
      <c r="E1968" t="str">
        <f t="shared" si="61"/>
        <v>adult</v>
      </c>
      <c r="F1968" s="3">
        <v>44838</v>
      </c>
      <c r="G1968" s="3" t="str">
        <f t="shared" si="60"/>
        <v>Oct</v>
      </c>
      <c r="H1968" t="s">
        <v>20</v>
      </c>
      <c r="I1968" t="s">
        <v>41</v>
      </c>
      <c r="J1968" t="s">
        <v>22</v>
      </c>
      <c r="K1968" t="s">
        <v>37</v>
      </c>
      <c r="L1968">
        <v>1</v>
      </c>
      <c r="M1968">
        <v>363</v>
      </c>
      <c r="N1968" t="s">
        <v>24</v>
      </c>
      <c r="O1968" t="s">
        <v>49</v>
      </c>
      <c r="P1968" t="s">
        <v>345</v>
      </c>
      <c r="Q1968" t="s">
        <v>27</v>
      </c>
      <c r="R1968" t="s">
        <v>28</v>
      </c>
    </row>
    <row r="1969" spans="1:18">
      <c r="A1969">
        <v>1968</v>
      </c>
      <c r="B1969" t="s">
        <v>2595</v>
      </c>
      <c r="C1969" t="s">
        <v>30</v>
      </c>
      <c r="D1969">
        <v>45</v>
      </c>
      <c r="E1969" t="str">
        <f t="shared" si="61"/>
        <v>adult</v>
      </c>
      <c r="F1969" s="3">
        <v>44838</v>
      </c>
      <c r="G1969" s="3" t="str">
        <f t="shared" si="60"/>
        <v>Oct</v>
      </c>
      <c r="H1969" t="s">
        <v>20</v>
      </c>
      <c r="I1969" t="s">
        <v>41</v>
      </c>
      <c r="J1969" t="s">
        <v>22</v>
      </c>
      <c r="K1969" t="s">
        <v>58</v>
      </c>
      <c r="L1969">
        <v>1</v>
      </c>
      <c r="M1969">
        <v>363</v>
      </c>
      <c r="N1969" t="s">
        <v>24</v>
      </c>
      <c r="O1969" t="s">
        <v>43</v>
      </c>
      <c r="P1969" t="s">
        <v>1547</v>
      </c>
      <c r="Q1969" t="s">
        <v>27</v>
      </c>
      <c r="R1969" t="s">
        <v>28</v>
      </c>
    </row>
    <row r="1970" spans="1:18">
      <c r="A1970">
        <v>1969</v>
      </c>
      <c r="B1970" t="s">
        <v>2596</v>
      </c>
      <c r="C1970" t="s">
        <v>51</v>
      </c>
      <c r="D1970">
        <v>33</v>
      </c>
      <c r="E1970" t="str">
        <f t="shared" si="61"/>
        <v>adult</v>
      </c>
      <c r="F1970" s="3">
        <v>44838</v>
      </c>
      <c r="G1970" s="3" t="str">
        <f t="shared" si="60"/>
        <v>Oct</v>
      </c>
      <c r="H1970" t="s">
        <v>20</v>
      </c>
      <c r="I1970" t="s">
        <v>21</v>
      </c>
      <c r="J1970" t="s">
        <v>32</v>
      </c>
      <c r="K1970" t="s">
        <v>42</v>
      </c>
      <c r="L1970">
        <v>1</v>
      </c>
      <c r="M1970">
        <v>455</v>
      </c>
      <c r="N1970" t="s">
        <v>24</v>
      </c>
      <c r="O1970" t="s">
        <v>53</v>
      </c>
      <c r="P1970" t="s">
        <v>54</v>
      </c>
      <c r="Q1970" t="s">
        <v>27</v>
      </c>
      <c r="R1970" t="s">
        <v>28</v>
      </c>
    </row>
    <row r="1971" spans="1:18">
      <c r="A1971">
        <v>1970</v>
      </c>
      <c r="B1971" t="s">
        <v>2597</v>
      </c>
      <c r="C1971" t="s">
        <v>51</v>
      </c>
      <c r="D1971">
        <v>25</v>
      </c>
      <c r="E1971" t="str">
        <f t="shared" si="61"/>
        <v>young adult</v>
      </c>
      <c r="F1971" s="3">
        <v>44838</v>
      </c>
      <c r="G1971" s="3" t="str">
        <f t="shared" si="60"/>
        <v>Oct</v>
      </c>
      <c r="H1971" t="s">
        <v>168</v>
      </c>
      <c r="I1971" t="s">
        <v>41</v>
      </c>
      <c r="J1971" t="s">
        <v>48</v>
      </c>
      <c r="K1971" t="s">
        <v>37</v>
      </c>
      <c r="L1971">
        <v>1</v>
      </c>
      <c r="M1971">
        <v>1168</v>
      </c>
      <c r="N1971" t="s">
        <v>24</v>
      </c>
      <c r="O1971" t="s">
        <v>100</v>
      </c>
      <c r="P1971" t="s">
        <v>2598</v>
      </c>
      <c r="Q1971" t="s">
        <v>27</v>
      </c>
      <c r="R1971" t="s">
        <v>28</v>
      </c>
    </row>
    <row r="1972" spans="1:18">
      <c r="A1972">
        <v>1971</v>
      </c>
      <c r="B1972" t="s">
        <v>2599</v>
      </c>
      <c r="C1972" t="s">
        <v>51</v>
      </c>
      <c r="D1972">
        <v>54</v>
      </c>
      <c r="E1972" t="str">
        <f t="shared" si="61"/>
        <v>adult</v>
      </c>
      <c r="F1972" s="3">
        <v>44838</v>
      </c>
      <c r="G1972" s="3" t="str">
        <f t="shared" si="60"/>
        <v>Oct</v>
      </c>
      <c r="H1972" t="s">
        <v>20</v>
      </c>
      <c r="I1972" t="s">
        <v>41</v>
      </c>
      <c r="J1972" t="s">
        <v>32</v>
      </c>
      <c r="K1972" t="s">
        <v>37</v>
      </c>
      <c r="L1972">
        <v>1</v>
      </c>
      <c r="M1972">
        <v>650</v>
      </c>
      <c r="N1972" t="s">
        <v>24</v>
      </c>
      <c r="O1972" t="s">
        <v>53</v>
      </c>
      <c r="P1972" t="s">
        <v>54</v>
      </c>
      <c r="Q1972" t="s">
        <v>27</v>
      </c>
      <c r="R1972" t="s">
        <v>28</v>
      </c>
    </row>
    <row r="1973" spans="1:18">
      <c r="A1973">
        <v>1972</v>
      </c>
      <c r="B1973" t="s">
        <v>2599</v>
      </c>
      <c r="C1973" t="s">
        <v>51</v>
      </c>
      <c r="D1973">
        <v>77</v>
      </c>
      <c r="E1973" t="str">
        <f t="shared" si="61"/>
        <v>adult</v>
      </c>
      <c r="F1973" s="3">
        <v>44838</v>
      </c>
      <c r="G1973" s="3" t="str">
        <f t="shared" si="60"/>
        <v>Oct</v>
      </c>
      <c r="H1973" t="s">
        <v>20</v>
      </c>
      <c r="I1973" t="s">
        <v>47</v>
      </c>
      <c r="J1973" t="s">
        <v>32</v>
      </c>
      <c r="K1973" t="s">
        <v>33</v>
      </c>
      <c r="L1973">
        <v>1</v>
      </c>
      <c r="M1973">
        <v>1126</v>
      </c>
      <c r="N1973" t="s">
        <v>24</v>
      </c>
      <c r="O1973" t="s">
        <v>53</v>
      </c>
      <c r="P1973" t="s">
        <v>54</v>
      </c>
      <c r="Q1973" t="s">
        <v>27</v>
      </c>
      <c r="R1973" t="s">
        <v>28</v>
      </c>
    </row>
    <row r="1974" spans="1:18">
      <c r="A1974">
        <v>1973</v>
      </c>
      <c r="B1974" t="s">
        <v>2600</v>
      </c>
      <c r="C1974" t="s">
        <v>30</v>
      </c>
      <c r="D1974">
        <v>48</v>
      </c>
      <c r="E1974" t="str">
        <f t="shared" si="61"/>
        <v>adult</v>
      </c>
      <c r="F1974" s="3">
        <v>44838</v>
      </c>
      <c r="G1974" s="3" t="str">
        <f t="shared" si="60"/>
        <v>Oct</v>
      </c>
      <c r="H1974" t="s">
        <v>20</v>
      </c>
      <c r="I1974" t="s">
        <v>41</v>
      </c>
      <c r="J1974" t="s">
        <v>32</v>
      </c>
      <c r="K1974" t="s">
        <v>33</v>
      </c>
      <c r="L1974">
        <v>1</v>
      </c>
      <c r="M1974">
        <v>1079</v>
      </c>
      <c r="N1974" t="s">
        <v>24</v>
      </c>
      <c r="O1974" t="s">
        <v>179</v>
      </c>
      <c r="P1974" t="s">
        <v>2601</v>
      </c>
      <c r="Q1974" t="s">
        <v>27</v>
      </c>
      <c r="R1974" t="s">
        <v>28</v>
      </c>
    </row>
    <row r="1975" spans="1:18">
      <c r="A1975">
        <v>1974</v>
      </c>
      <c r="B1975" t="s">
        <v>2602</v>
      </c>
      <c r="C1975" t="s">
        <v>30</v>
      </c>
      <c r="D1975">
        <v>69</v>
      </c>
      <c r="E1975" t="str">
        <f t="shared" si="61"/>
        <v>adult</v>
      </c>
      <c r="F1975" s="3">
        <v>44838</v>
      </c>
      <c r="G1975" s="3" t="str">
        <f t="shared" si="60"/>
        <v>Oct</v>
      </c>
      <c r="H1975" t="s">
        <v>20</v>
      </c>
      <c r="I1975" t="s">
        <v>47</v>
      </c>
      <c r="J1975" t="s">
        <v>22</v>
      </c>
      <c r="K1975" t="s">
        <v>42</v>
      </c>
      <c r="L1975">
        <v>1</v>
      </c>
      <c r="M1975">
        <v>635</v>
      </c>
      <c r="N1975" t="s">
        <v>24</v>
      </c>
      <c r="O1975" t="s">
        <v>60</v>
      </c>
      <c r="P1975" t="s">
        <v>2603</v>
      </c>
      <c r="Q1975" t="s">
        <v>27</v>
      </c>
      <c r="R1975" t="s">
        <v>28</v>
      </c>
    </row>
    <row r="1976" spans="1:18">
      <c r="A1976">
        <v>1975</v>
      </c>
      <c r="B1976" t="s">
        <v>2604</v>
      </c>
      <c r="C1976" t="s">
        <v>30</v>
      </c>
      <c r="D1976">
        <v>18</v>
      </c>
      <c r="E1976" t="str">
        <f t="shared" si="61"/>
        <v>Teenager</v>
      </c>
      <c r="F1976" s="3">
        <v>44838</v>
      </c>
      <c r="G1976" s="3" t="str">
        <f t="shared" si="60"/>
        <v>Oct</v>
      </c>
      <c r="H1976" t="s">
        <v>20</v>
      </c>
      <c r="I1976" t="s">
        <v>21</v>
      </c>
      <c r="J1976" t="s">
        <v>32</v>
      </c>
      <c r="K1976" t="s">
        <v>42</v>
      </c>
      <c r="L1976">
        <v>1</v>
      </c>
      <c r="M1976">
        <v>635</v>
      </c>
      <c r="N1976" t="s">
        <v>24</v>
      </c>
      <c r="O1976" t="s">
        <v>38</v>
      </c>
      <c r="P1976" t="s">
        <v>39</v>
      </c>
      <c r="Q1976" t="s">
        <v>27</v>
      </c>
      <c r="R1976" t="s">
        <v>28</v>
      </c>
    </row>
    <row r="1977" spans="1:18">
      <c r="A1977">
        <v>1976</v>
      </c>
      <c r="B1977" t="s">
        <v>2605</v>
      </c>
      <c r="C1977" t="s">
        <v>51</v>
      </c>
      <c r="D1977">
        <v>40</v>
      </c>
      <c r="E1977" t="str">
        <f t="shared" si="61"/>
        <v>adult</v>
      </c>
      <c r="F1977" s="3">
        <v>44838</v>
      </c>
      <c r="G1977" s="3" t="str">
        <f t="shared" si="60"/>
        <v>Oct</v>
      </c>
      <c r="H1977" t="s">
        <v>20</v>
      </c>
      <c r="I1977" t="s">
        <v>47</v>
      </c>
      <c r="J1977" t="s">
        <v>32</v>
      </c>
      <c r="K1977" t="s">
        <v>42</v>
      </c>
      <c r="L1977">
        <v>1</v>
      </c>
      <c r="M1977">
        <v>478</v>
      </c>
      <c r="N1977" t="s">
        <v>24</v>
      </c>
      <c r="O1977" t="s">
        <v>75</v>
      </c>
      <c r="P1977" t="s">
        <v>76</v>
      </c>
      <c r="Q1977" t="s">
        <v>27</v>
      </c>
      <c r="R1977" t="s">
        <v>28</v>
      </c>
    </row>
    <row r="1978" spans="1:18">
      <c r="A1978">
        <v>1977</v>
      </c>
      <c r="B1978" t="s">
        <v>2606</v>
      </c>
      <c r="C1978" t="s">
        <v>51</v>
      </c>
      <c r="D1978">
        <v>36</v>
      </c>
      <c r="E1978" t="str">
        <f t="shared" si="61"/>
        <v>adult</v>
      </c>
      <c r="F1978" s="3">
        <v>44838</v>
      </c>
      <c r="G1978" s="3" t="str">
        <f t="shared" si="60"/>
        <v>Oct</v>
      </c>
      <c r="H1978" t="s">
        <v>20</v>
      </c>
      <c r="I1978" t="s">
        <v>21</v>
      </c>
      <c r="J1978" t="s">
        <v>48</v>
      </c>
      <c r="K1978" t="s">
        <v>33</v>
      </c>
      <c r="L1978">
        <v>1</v>
      </c>
      <c r="M1978">
        <v>735</v>
      </c>
      <c r="N1978" t="s">
        <v>24</v>
      </c>
      <c r="O1978" t="s">
        <v>49</v>
      </c>
      <c r="P1978" t="s">
        <v>2141</v>
      </c>
      <c r="Q1978" t="s">
        <v>27</v>
      </c>
      <c r="R1978" t="s">
        <v>28</v>
      </c>
    </row>
    <row r="1979" spans="1:18">
      <c r="A1979">
        <v>1978</v>
      </c>
      <c r="B1979" t="s">
        <v>2607</v>
      </c>
      <c r="C1979" t="s">
        <v>51</v>
      </c>
      <c r="D1979">
        <v>22</v>
      </c>
      <c r="E1979" t="str">
        <f t="shared" si="61"/>
        <v>Teenager</v>
      </c>
      <c r="F1979" s="3">
        <v>44838</v>
      </c>
      <c r="G1979" s="3" t="str">
        <f t="shared" si="60"/>
        <v>Oct</v>
      </c>
      <c r="H1979" t="s">
        <v>20</v>
      </c>
      <c r="I1979" t="s">
        <v>31</v>
      </c>
      <c r="J1979" t="s">
        <v>32</v>
      </c>
      <c r="K1979" t="s">
        <v>89</v>
      </c>
      <c r="L1979">
        <v>1</v>
      </c>
      <c r="M1979">
        <v>791</v>
      </c>
      <c r="N1979" t="s">
        <v>24</v>
      </c>
      <c r="O1979" t="s">
        <v>75</v>
      </c>
      <c r="P1979" t="s">
        <v>1047</v>
      </c>
      <c r="Q1979" t="s">
        <v>27</v>
      </c>
      <c r="R1979" t="s">
        <v>28</v>
      </c>
    </row>
    <row r="1980" spans="1:18">
      <c r="A1980">
        <v>1979</v>
      </c>
      <c r="B1980" t="s">
        <v>2608</v>
      </c>
      <c r="C1980" t="s">
        <v>30</v>
      </c>
      <c r="D1980">
        <v>33</v>
      </c>
      <c r="E1980" t="str">
        <f t="shared" si="61"/>
        <v>adult</v>
      </c>
      <c r="F1980" s="3">
        <v>44838</v>
      </c>
      <c r="G1980" s="3" t="str">
        <f t="shared" si="60"/>
        <v>Oct</v>
      </c>
      <c r="H1980" t="s">
        <v>20</v>
      </c>
      <c r="I1980" t="s">
        <v>41</v>
      </c>
      <c r="J1980" t="s">
        <v>32</v>
      </c>
      <c r="K1980" t="s">
        <v>37</v>
      </c>
      <c r="L1980">
        <v>1</v>
      </c>
      <c r="M1980">
        <v>788</v>
      </c>
      <c r="N1980" t="s">
        <v>24</v>
      </c>
      <c r="O1980" t="s">
        <v>60</v>
      </c>
      <c r="P1980" t="s">
        <v>61</v>
      </c>
      <c r="Q1980" t="s">
        <v>27</v>
      </c>
      <c r="R1980" t="s">
        <v>28</v>
      </c>
    </row>
    <row r="1981" spans="1:18">
      <c r="A1981">
        <v>1980</v>
      </c>
      <c r="B1981" t="s">
        <v>2609</v>
      </c>
      <c r="C1981" t="s">
        <v>30</v>
      </c>
      <c r="D1981">
        <v>24</v>
      </c>
      <c r="E1981" t="str">
        <f t="shared" si="61"/>
        <v>young adult</v>
      </c>
      <c r="F1981" s="3">
        <v>44838</v>
      </c>
      <c r="G1981" s="3" t="str">
        <f t="shared" si="60"/>
        <v>Oct</v>
      </c>
      <c r="H1981" t="s">
        <v>20</v>
      </c>
      <c r="I1981" t="s">
        <v>41</v>
      </c>
      <c r="J1981" t="s">
        <v>64</v>
      </c>
      <c r="K1981" t="s">
        <v>23</v>
      </c>
      <c r="L1981">
        <v>1</v>
      </c>
      <c r="M1981">
        <v>463</v>
      </c>
      <c r="N1981" t="s">
        <v>24</v>
      </c>
      <c r="O1981" t="s">
        <v>173</v>
      </c>
      <c r="P1981" t="s">
        <v>521</v>
      </c>
      <c r="Q1981" t="s">
        <v>27</v>
      </c>
      <c r="R1981" t="s">
        <v>28</v>
      </c>
    </row>
    <row r="1982" spans="1:18">
      <c r="A1982">
        <v>1981</v>
      </c>
      <c r="B1982" t="s">
        <v>2610</v>
      </c>
      <c r="C1982" t="s">
        <v>30</v>
      </c>
      <c r="D1982">
        <v>47</v>
      </c>
      <c r="E1982" t="str">
        <f t="shared" si="61"/>
        <v>adult</v>
      </c>
      <c r="F1982" s="3">
        <v>44838</v>
      </c>
      <c r="G1982" s="3" t="str">
        <f t="shared" si="60"/>
        <v>Oct</v>
      </c>
      <c r="H1982" t="s">
        <v>204</v>
      </c>
      <c r="I1982" t="s">
        <v>47</v>
      </c>
      <c r="J1982" t="s">
        <v>155</v>
      </c>
      <c r="K1982" t="s">
        <v>156</v>
      </c>
      <c r="L1982">
        <v>1</v>
      </c>
      <c r="M1982">
        <v>969</v>
      </c>
      <c r="N1982" t="s">
        <v>24</v>
      </c>
      <c r="O1982" t="s">
        <v>100</v>
      </c>
      <c r="P1982" t="s">
        <v>2051</v>
      </c>
      <c r="Q1982" t="s">
        <v>27</v>
      </c>
      <c r="R1982" t="s">
        <v>28</v>
      </c>
    </row>
    <row r="1983" spans="1:18">
      <c r="A1983">
        <v>1982</v>
      </c>
      <c r="B1983" t="s">
        <v>2611</v>
      </c>
      <c r="C1983" t="s">
        <v>51</v>
      </c>
      <c r="D1983">
        <v>23</v>
      </c>
      <c r="E1983" t="str">
        <f t="shared" si="61"/>
        <v>young adult</v>
      </c>
      <c r="F1983" s="3">
        <v>44838</v>
      </c>
      <c r="G1983" s="3" t="str">
        <f t="shared" si="60"/>
        <v>Oct</v>
      </c>
      <c r="H1983" t="s">
        <v>93</v>
      </c>
      <c r="I1983" t="s">
        <v>21</v>
      </c>
      <c r="J1983" t="s">
        <v>32</v>
      </c>
      <c r="K1983" t="s">
        <v>23</v>
      </c>
      <c r="L1983">
        <v>1</v>
      </c>
      <c r="M1983">
        <v>464</v>
      </c>
      <c r="N1983" t="s">
        <v>24</v>
      </c>
      <c r="O1983" t="s">
        <v>115</v>
      </c>
      <c r="P1983" t="s">
        <v>2612</v>
      </c>
      <c r="Q1983" t="s">
        <v>27</v>
      </c>
      <c r="R1983" t="s">
        <v>28</v>
      </c>
    </row>
    <row r="1984" spans="1:18">
      <c r="A1984">
        <v>1983</v>
      </c>
      <c r="B1984" t="s">
        <v>2613</v>
      </c>
      <c r="C1984" t="s">
        <v>30</v>
      </c>
      <c r="D1984">
        <v>47</v>
      </c>
      <c r="E1984" t="str">
        <f t="shared" si="61"/>
        <v>adult</v>
      </c>
      <c r="F1984" s="3">
        <v>44838</v>
      </c>
      <c r="G1984" s="3" t="str">
        <f t="shared" si="60"/>
        <v>Oct</v>
      </c>
      <c r="H1984" t="s">
        <v>20</v>
      </c>
      <c r="I1984" t="s">
        <v>74</v>
      </c>
      <c r="J1984" t="s">
        <v>22</v>
      </c>
      <c r="K1984" t="s">
        <v>33</v>
      </c>
      <c r="L1984">
        <v>1</v>
      </c>
      <c r="M1984">
        <v>729</v>
      </c>
      <c r="N1984" t="s">
        <v>24</v>
      </c>
      <c r="O1984" t="s">
        <v>2614</v>
      </c>
      <c r="P1984" t="s">
        <v>2615</v>
      </c>
      <c r="Q1984" t="s">
        <v>27</v>
      </c>
      <c r="R1984" t="s">
        <v>28</v>
      </c>
    </row>
    <row r="1985" spans="1:18">
      <c r="A1985">
        <v>1984</v>
      </c>
      <c r="B1985" t="s">
        <v>2616</v>
      </c>
      <c r="C1985" t="s">
        <v>30</v>
      </c>
      <c r="D1985">
        <v>37</v>
      </c>
      <c r="E1985" t="str">
        <f t="shared" si="61"/>
        <v>adult</v>
      </c>
      <c r="F1985" s="3">
        <v>44838</v>
      </c>
      <c r="G1985" s="3" t="str">
        <f t="shared" si="60"/>
        <v>Oct</v>
      </c>
      <c r="H1985" t="s">
        <v>20</v>
      </c>
      <c r="I1985" t="s">
        <v>41</v>
      </c>
      <c r="J1985" t="s">
        <v>22</v>
      </c>
      <c r="K1985" t="s">
        <v>37</v>
      </c>
      <c r="L1985">
        <v>1</v>
      </c>
      <c r="M1985">
        <v>449</v>
      </c>
      <c r="N1985" t="s">
        <v>24</v>
      </c>
      <c r="O1985" t="s">
        <v>60</v>
      </c>
      <c r="P1985" t="s">
        <v>2617</v>
      </c>
      <c r="Q1985" t="s">
        <v>27</v>
      </c>
      <c r="R1985" t="s">
        <v>28</v>
      </c>
    </row>
    <row r="1986" spans="1:18">
      <c r="A1986">
        <v>1985</v>
      </c>
      <c r="B1986" t="s">
        <v>2618</v>
      </c>
      <c r="C1986" t="s">
        <v>30</v>
      </c>
      <c r="D1986">
        <v>47</v>
      </c>
      <c r="E1986" t="str">
        <f t="shared" si="61"/>
        <v>adult</v>
      </c>
      <c r="F1986" s="3">
        <v>44838</v>
      </c>
      <c r="G1986" s="3" t="str">
        <f t="shared" si="60"/>
        <v>Oct</v>
      </c>
      <c r="H1986" t="s">
        <v>20</v>
      </c>
      <c r="I1986" t="s">
        <v>41</v>
      </c>
      <c r="J1986" t="s">
        <v>22</v>
      </c>
      <c r="K1986" t="s">
        <v>37</v>
      </c>
      <c r="L1986">
        <v>1</v>
      </c>
      <c r="M1986">
        <v>348</v>
      </c>
      <c r="N1986" t="s">
        <v>24</v>
      </c>
      <c r="O1986" t="s">
        <v>53</v>
      </c>
      <c r="P1986" t="s">
        <v>54</v>
      </c>
      <c r="Q1986" t="s">
        <v>27</v>
      </c>
      <c r="R1986" t="s">
        <v>28</v>
      </c>
    </row>
    <row r="1987" spans="1:18">
      <c r="A1987">
        <v>1986</v>
      </c>
      <c r="B1987" t="s">
        <v>2618</v>
      </c>
      <c r="C1987" t="s">
        <v>30</v>
      </c>
      <c r="D1987">
        <v>59</v>
      </c>
      <c r="E1987" t="str">
        <f t="shared" si="61"/>
        <v>adult</v>
      </c>
      <c r="F1987" s="3">
        <v>44838</v>
      </c>
      <c r="G1987" s="3" t="str">
        <f t="shared" ref="G1987:G2050" si="62">TEXT(F1987,"mmm")</f>
        <v>Oct</v>
      </c>
      <c r="H1987" t="s">
        <v>20</v>
      </c>
      <c r="I1987" t="s">
        <v>41</v>
      </c>
      <c r="J1987" t="s">
        <v>64</v>
      </c>
      <c r="K1987" t="s">
        <v>89</v>
      </c>
      <c r="L1987">
        <v>1</v>
      </c>
      <c r="M1987">
        <v>490</v>
      </c>
      <c r="N1987" t="s">
        <v>24</v>
      </c>
      <c r="O1987" t="s">
        <v>43</v>
      </c>
      <c r="P1987" t="s">
        <v>108</v>
      </c>
      <c r="Q1987" t="s">
        <v>27</v>
      </c>
      <c r="R1987" t="s">
        <v>28</v>
      </c>
    </row>
    <row r="1988" spans="1:18">
      <c r="A1988">
        <v>1987</v>
      </c>
      <c r="B1988" t="s">
        <v>2619</v>
      </c>
      <c r="C1988" t="s">
        <v>51</v>
      </c>
      <c r="D1988">
        <v>24</v>
      </c>
      <c r="E1988" t="str">
        <f t="shared" si="61"/>
        <v>young adult</v>
      </c>
      <c r="F1988" s="3">
        <v>44838</v>
      </c>
      <c r="G1988" s="3" t="str">
        <f t="shared" si="62"/>
        <v>Oct</v>
      </c>
      <c r="H1988" t="s">
        <v>20</v>
      </c>
      <c r="I1988" t="s">
        <v>21</v>
      </c>
      <c r="J1988" t="s">
        <v>32</v>
      </c>
      <c r="K1988" t="s">
        <v>58</v>
      </c>
      <c r="L1988">
        <v>1</v>
      </c>
      <c r="M1988">
        <v>969</v>
      </c>
      <c r="N1988" t="s">
        <v>24</v>
      </c>
      <c r="O1988" t="s">
        <v>2214</v>
      </c>
      <c r="P1988" t="s">
        <v>2215</v>
      </c>
      <c r="Q1988" t="s">
        <v>27</v>
      </c>
      <c r="R1988" t="s">
        <v>28</v>
      </c>
    </row>
    <row r="1989" spans="1:18">
      <c r="A1989">
        <v>1988</v>
      </c>
      <c r="B1989" t="s">
        <v>2620</v>
      </c>
      <c r="C1989" t="s">
        <v>51</v>
      </c>
      <c r="D1989">
        <v>43</v>
      </c>
      <c r="E1989" t="str">
        <f t="shared" si="61"/>
        <v>adult</v>
      </c>
      <c r="F1989" s="3">
        <v>44838</v>
      </c>
      <c r="G1989" s="3" t="str">
        <f t="shared" si="62"/>
        <v>Oct</v>
      </c>
      <c r="H1989" t="s">
        <v>20</v>
      </c>
      <c r="I1989" t="s">
        <v>41</v>
      </c>
      <c r="J1989" t="s">
        <v>32</v>
      </c>
      <c r="K1989" t="s">
        <v>42</v>
      </c>
      <c r="L1989">
        <v>1</v>
      </c>
      <c r="M1989">
        <v>832</v>
      </c>
      <c r="N1989" t="s">
        <v>24</v>
      </c>
      <c r="O1989" t="s">
        <v>67</v>
      </c>
      <c r="P1989" t="s">
        <v>68</v>
      </c>
      <c r="Q1989" t="s">
        <v>27</v>
      </c>
      <c r="R1989" t="s">
        <v>28</v>
      </c>
    </row>
    <row r="1990" spans="1:18">
      <c r="A1990">
        <v>1989</v>
      </c>
      <c r="B1990" t="s">
        <v>2621</v>
      </c>
      <c r="C1990" t="s">
        <v>51</v>
      </c>
      <c r="D1990">
        <v>61</v>
      </c>
      <c r="E1990" t="str">
        <f t="shared" si="61"/>
        <v>adult</v>
      </c>
      <c r="F1990" s="3">
        <v>44838</v>
      </c>
      <c r="G1990" s="3" t="str">
        <f t="shared" si="62"/>
        <v>Oct</v>
      </c>
      <c r="H1990" t="s">
        <v>20</v>
      </c>
      <c r="I1990" t="s">
        <v>47</v>
      </c>
      <c r="J1990" t="s">
        <v>32</v>
      </c>
      <c r="K1990" t="s">
        <v>58</v>
      </c>
      <c r="L1990">
        <v>1</v>
      </c>
      <c r="M1990">
        <v>635</v>
      </c>
      <c r="N1990" t="s">
        <v>24</v>
      </c>
      <c r="O1990" t="s">
        <v>49</v>
      </c>
      <c r="P1990" t="s">
        <v>130</v>
      </c>
      <c r="Q1990" t="s">
        <v>27</v>
      </c>
      <c r="R1990" t="s">
        <v>28</v>
      </c>
    </row>
    <row r="1991" spans="1:18">
      <c r="A1991">
        <v>1990</v>
      </c>
      <c r="B1991" t="s">
        <v>2622</v>
      </c>
      <c r="C1991" t="s">
        <v>30</v>
      </c>
      <c r="D1991">
        <v>39</v>
      </c>
      <c r="E1991" t="str">
        <f t="shared" si="61"/>
        <v>adult</v>
      </c>
      <c r="F1991" s="3">
        <v>44838</v>
      </c>
      <c r="G1991" s="3" t="str">
        <f t="shared" si="62"/>
        <v>Oct</v>
      </c>
      <c r="H1991" t="s">
        <v>20</v>
      </c>
      <c r="I1991" t="s">
        <v>47</v>
      </c>
      <c r="J1991" t="s">
        <v>32</v>
      </c>
      <c r="K1991" t="s">
        <v>33</v>
      </c>
      <c r="L1991">
        <v>1</v>
      </c>
      <c r="M1991">
        <v>569</v>
      </c>
      <c r="N1991" t="s">
        <v>24</v>
      </c>
      <c r="O1991" t="s">
        <v>82</v>
      </c>
      <c r="P1991" t="s">
        <v>191</v>
      </c>
      <c r="Q1991" t="s">
        <v>27</v>
      </c>
      <c r="R1991" t="s">
        <v>28</v>
      </c>
    </row>
    <row r="1992" spans="1:18">
      <c r="A1992">
        <v>1991</v>
      </c>
      <c r="B1992" t="s">
        <v>2623</v>
      </c>
      <c r="C1992" t="s">
        <v>51</v>
      </c>
      <c r="D1992">
        <v>57</v>
      </c>
      <c r="E1992" t="str">
        <f t="shared" si="61"/>
        <v>adult</v>
      </c>
      <c r="F1992" s="3">
        <v>44838</v>
      </c>
      <c r="G1992" s="3" t="str">
        <f t="shared" si="62"/>
        <v>Oct</v>
      </c>
      <c r="H1992" t="s">
        <v>168</v>
      </c>
      <c r="I1992" t="s">
        <v>41</v>
      </c>
      <c r="J1992" t="s">
        <v>341</v>
      </c>
      <c r="K1992" t="s">
        <v>89</v>
      </c>
      <c r="L1992">
        <v>1</v>
      </c>
      <c r="M1992">
        <v>744</v>
      </c>
      <c r="N1992" t="s">
        <v>24</v>
      </c>
      <c r="O1992" t="s">
        <v>49</v>
      </c>
      <c r="P1992" t="s">
        <v>85</v>
      </c>
      <c r="Q1992" t="s">
        <v>27</v>
      </c>
      <c r="R1992" t="s">
        <v>28</v>
      </c>
    </row>
    <row r="1993" spans="1:18">
      <c r="A1993">
        <v>1992</v>
      </c>
      <c r="B1993" t="s">
        <v>2623</v>
      </c>
      <c r="C1993" t="s">
        <v>51</v>
      </c>
      <c r="D1993">
        <v>26</v>
      </c>
      <c r="E1993" t="str">
        <f t="shared" si="61"/>
        <v>young adult</v>
      </c>
      <c r="F1993" s="3">
        <v>44838</v>
      </c>
      <c r="G1993" s="3" t="str">
        <f t="shared" si="62"/>
        <v>Oct</v>
      </c>
      <c r="H1993" t="s">
        <v>20</v>
      </c>
      <c r="I1993" t="s">
        <v>21</v>
      </c>
      <c r="J1993" t="s">
        <v>48</v>
      </c>
      <c r="K1993" t="s">
        <v>89</v>
      </c>
      <c r="L1993">
        <v>1</v>
      </c>
      <c r="M1993">
        <v>473</v>
      </c>
      <c r="N1993" t="s">
        <v>24</v>
      </c>
      <c r="O1993" t="s">
        <v>82</v>
      </c>
      <c r="P1993" t="s">
        <v>2624</v>
      </c>
      <c r="Q1993" t="s">
        <v>27</v>
      </c>
      <c r="R1993" t="s">
        <v>28</v>
      </c>
    </row>
    <row r="1994" spans="1:18">
      <c r="A1994">
        <v>1993</v>
      </c>
      <c r="B1994" t="s">
        <v>2623</v>
      </c>
      <c r="C1994" t="s">
        <v>30</v>
      </c>
      <c r="D1994">
        <v>76</v>
      </c>
      <c r="E1994" t="str">
        <f t="shared" si="61"/>
        <v>adult</v>
      </c>
      <c r="F1994" s="3">
        <v>44838</v>
      </c>
      <c r="G1994" s="3" t="str">
        <f t="shared" si="62"/>
        <v>Oct</v>
      </c>
      <c r="H1994" t="s">
        <v>20</v>
      </c>
      <c r="I1994" t="s">
        <v>47</v>
      </c>
      <c r="J1994" t="s">
        <v>32</v>
      </c>
      <c r="K1994" t="s">
        <v>33</v>
      </c>
      <c r="L1994">
        <v>1</v>
      </c>
      <c r="M1994">
        <v>763</v>
      </c>
      <c r="N1994" t="s">
        <v>24</v>
      </c>
      <c r="O1994" t="s">
        <v>71</v>
      </c>
      <c r="P1994" t="s">
        <v>72</v>
      </c>
      <c r="Q1994" t="s">
        <v>27</v>
      </c>
      <c r="R1994" t="s">
        <v>28</v>
      </c>
    </row>
    <row r="1995" spans="1:18">
      <c r="A1995">
        <v>1994</v>
      </c>
      <c r="B1995" t="s">
        <v>2623</v>
      </c>
      <c r="C1995" t="s">
        <v>51</v>
      </c>
      <c r="D1995">
        <v>24</v>
      </c>
      <c r="E1995" t="str">
        <f t="shared" si="61"/>
        <v>young adult</v>
      </c>
      <c r="F1995" s="3">
        <v>44838</v>
      </c>
      <c r="G1995" s="3" t="str">
        <f t="shared" si="62"/>
        <v>Oct</v>
      </c>
      <c r="H1995" t="s">
        <v>20</v>
      </c>
      <c r="I1995" t="s">
        <v>41</v>
      </c>
      <c r="J1995" t="s">
        <v>341</v>
      </c>
      <c r="K1995" t="s">
        <v>37</v>
      </c>
      <c r="L1995">
        <v>1</v>
      </c>
      <c r="M1995">
        <v>791</v>
      </c>
      <c r="N1995" t="s">
        <v>24</v>
      </c>
      <c r="O1995" t="s">
        <v>49</v>
      </c>
      <c r="P1995" t="s">
        <v>249</v>
      </c>
      <c r="Q1995" t="s">
        <v>27</v>
      </c>
      <c r="R1995" t="s">
        <v>28</v>
      </c>
    </row>
    <row r="1996" spans="1:18">
      <c r="A1996">
        <v>1995</v>
      </c>
      <c r="B1996" t="s">
        <v>2625</v>
      </c>
      <c r="C1996" t="s">
        <v>30</v>
      </c>
      <c r="D1996">
        <v>30</v>
      </c>
      <c r="E1996" t="str">
        <f t="shared" si="61"/>
        <v>young adult</v>
      </c>
      <c r="F1996" s="3">
        <v>44838</v>
      </c>
      <c r="G1996" s="3" t="str">
        <f t="shared" si="62"/>
        <v>Oct</v>
      </c>
      <c r="H1996" t="s">
        <v>20</v>
      </c>
      <c r="I1996" t="s">
        <v>41</v>
      </c>
      <c r="J1996" t="s">
        <v>22</v>
      </c>
      <c r="K1996" t="s">
        <v>58</v>
      </c>
      <c r="L1996">
        <v>1</v>
      </c>
      <c r="M1996">
        <v>487</v>
      </c>
      <c r="N1996" t="s">
        <v>24</v>
      </c>
      <c r="O1996" t="s">
        <v>49</v>
      </c>
      <c r="P1996" t="s">
        <v>85</v>
      </c>
      <c r="Q1996" t="s">
        <v>27</v>
      </c>
      <c r="R1996" t="s">
        <v>28</v>
      </c>
    </row>
    <row r="1997" spans="1:18">
      <c r="A1997">
        <v>1996</v>
      </c>
      <c r="B1997" t="s">
        <v>2626</v>
      </c>
      <c r="C1997" t="s">
        <v>30</v>
      </c>
      <c r="D1997">
        <v>38</v>
      </c>
      <c r="E1997" t="str">
        <f t="shared" si="61"/>
        <v>adult</v>
      </c>
      <c r="F1997" s="3">
        <v>44838</v>
      </c>
      <c r="G1997" s="3" t="str">
        <f t="shared" si="62"/>
        <v>Oct</v>
      </c>
      <c r="H1997" t="s">
        <v>168</v>
      </c>
      <c r="I1997" t="s">
        <v>41</v>
      </c>
      <c r="J1997" t="s">
        <v>22</v>
      </c>
      <c r="K1997" t="s">
        <v>58</v>
      </c>
      <c r="L1997">
        <v>1</v>
      </c>
      <c r="M1997">
        <v>292</v>
      </c>
      <c r="N1997" t="s">
        <v>24</v>
      </c>
      <c r="O1997" t="s">
        <v>71</v>
      </c>
      <c r="P1997" t="s">
        <v>72</v>
      </c>
      <c r="Q1997" t="s">
        <v>27</v>
      </c>
      <c r="R1997" t="s">
        <v>28</v>
      </c>
    </row>
    <row r="1998" spans="1:18">
      <c r="A1998">
        <v>1997</v>
      </c>
      <c r="B1998" t="s">
        <v>2627</v>
      </c>
      <c r="C1998" t="s">
        <v>30</v>
      </c>
      <c r="D1998">
        <v>20</v>
      </c>
      <c r="E1998" t="str">
        <f t="shared" si="61"/>
        <v>Teenager</v>
      </c>
      <c r="F1998" s="3">
        <v>44838</v>
      </c>
      <c r="G1998" s="3" t="str">
        <f t="shared" si="62"/>
        <v>Oct</v>
      </c>
      <c r="H1998" t="s">
        <v>20</v>
      </c>
      <c r="I1998" t="s">
        <v>41</v>
      </c>
      <c r="J1998" t="s">
        <v>22</v>
      </c>
      <c r="K1998" t="s">
        <v>37</v>
      </c>
      <c r="L1998">
        <v>1</v>
      </c>
      <c r="M1998">
        <v>329</v>
      </c>
      <c r="N1998" t="s">
        <v>24</v>
      </c>
      <c r="O1998" t="s">
        <v>53</v>
      </c>
      <c r="P1998" t="s">
        <v>54</v>
      </c>
      <c r="Q1998" t="s">
        <v>27</v>
      </c>
      <c r="R1998" t="s">
        <v>28</v>
      </c>
    </row>
    <row r="1999" spans="1:18">
      <c r="A1999">
        <v>1998</v>
      </c>
      <c r="B1999" t="s">
        <v>2628</v>
      </c>
      <c r="C1999" t="s">
        <v>30</v>
      </c>
      <c r="D1999">
        <v>20</v>
      </c>
      <c r="E1999" t="str">
        <f t="shared" si="61"/>
        <v>Teenager</v>
      </c>
      <c r="F1999" s="3">
        <v>44838</v>
      </c>
      <c r="G1999" s="3" t="str">
        <f t="shared" si="62"/>
        <v>Oct</v>
      </c>
      <c r="H1999" t="s">
        <v>20</v>
      </c>
      <c r="I1999" t="s">
        <v>47</v>
      </c>
      <c r="J1999" t="s">
        <v>22</v>
      </c>
      <c r="K1999" t="s">
        <v>555</v>
      </c>
      <c r="L1999">
        <v>1</v>
      </c>
      <c r="M1999">
        <v>736</v>
      </c>
      <c r="N1999" t="s">
        <v>24</v>
      </c>
      <c r="O1999" t="s">
        <v>49</v>
      </c>
      <c r="P1999" t="s">
        <v>85</v>
      </c>
      <c r="Q1999" t="s">
        <v>27</v>
      </c>
      <c r="R1999" t="s">
        <v>28</v>
      </c>
    </row>
    <row r="2000" spans="1:18">
      <c r="A2000">
        <v>1999</v>
      </c>
      <c r="B2000" t="s">
        <v>2629</v>
      </c>
      <c r="C2000" t="s">
        <v>30</v>
      </c>
      <c r="D2000">
        <v>43</v>
      </c>
      <c r="E2000" t="str">
        <f t="shared" si="61"/>
        <v>adult</v>
      </c>
      <c r="F2000" s="3">
        <v>44838</v>
      </c>
      <c r="G2000" s="3" t="str">
        <f t="shared" si="62"/>
        <v>Oct</v>
      </c>
      <c r="H2000" t="s">
        <v>20</v>
      </c>
      <c r="I2000" t="s">
        <v>41</v>
      </c>
      <c r="J2000" t="s">
        <v>22</v>
      </c>
      <c r="K2000" t="s">
        <v>23</v>
      </c>
      <c r="L2000">
        <v>1</v>
      </c>
      <c r="M2000">
        <v>308</v>
      </c>
      <c r="N2000" t="s">
        <v>24</v>
      </c>
      <c r="O2000" t="s">
        <v>53</v>
      </c>
      <c r="P2000" t="s">
        <v>184</v>
      </c>
      <c r="Q2000" t="s">
        <v>27</v>
      </c>
      <c r="R2000" t="s">
        <v>28</v>
      </c>
    </row>
    <row r="2001" spans="1:18">
      <c r="A2001">
        <v>2000</v>
      </c>
      <c r="B2001" t="s">
        <v>2630</v>
      </c>
      <c r="C2001" t="s">
        <v>30</v>
      </c>
      <c r="D2001">
        <v>46</v>
      </c>
      <c r="E2001" t="str">
        <f t="shared" si="61"/>
        <v>adult</v>
      </c>
      <c r="F2001" s="3">
        <v>44838</v>
      </c>
      <c r="G2001" s="3" t="str">
        <f t="shared" si="62"/>
        <v>Oct</v>
      </c>
      <c r="H2001" t="s">
        <v>20</v>
      </c>
      <c r="I2001" t="s">
        <v>31</v>
      </c>
      <c r="J2001" t="s">
        <v>64</v>
      </c>
      <c r="K2001" t="s">
        <v>37</v>
      </c>
      <c r="L2001">
        <v>1</v>
      </c>
      <c r="M2001">
        <v>749</v>
      </c>
      <c r="N2001" t="s">
        <v>24</v>
      </c>
      <c r="O2001" t="s">
        <v>75</v>
      </c>
      <c r="P2001" t="s">
        <v>76</v>
      </c>
      <c r="Q2001" t="s">
        <v>27</v>
      </c>
      <c r="R2001" t="s">
        <v>28</v>
      </c>
    </row>
    <row r="2002" spans="1:18">
      <c r="A2002">
        <v>2001</v>
      </c>
      <c r="B2002" t="s">
        <v>2631</v>
      </c>
      <c r="C2002" t="s">
        <v>30</v>
      </c>
      <c r="D2002">
        <v>28</v>
      </c>
      <c r="E2002" t="str">
        <f t="shared" si="61"/>
        <v>young adult</v>
      </c>
      <c r="F2002" s="3">
        <v>44838</v>
      </c>
      <c r="G2002" s="3" t="str">
        <f t="shared" si="62"/>
        <v>Oct</v>
      </c>
      <c r="H2002" t="s">
        <v>20</v>
      </c>
      <c r="I2002" t="s">
        <v>41</v>
      </c>
      <c r="J2002" t="s">
        <v>32</v>
      </c>
      <c r="K2002" t="s">
        <v>23</v>
      </c>
      <c r="L2002">
        <v>1</v>
      </c>
      <c r="M2002">
        <v>568</v>
      </c>
      <c r="N2002" t="s">
        <v>24</v>
      </c>
      <c r="O2002" t="s">
        <v>38</v>
      </c>
      <c r="P2002" t="s">
        <v>342</v>
      </c>
      <c r="Q2002" t="s">
        <v>27</v>
      </c>
      <c r="R2002" t="s">
        <v>28</v>
      </c>
    </row>
    <row r="2003" spans="1:18">
      <c r="A2003">
        <v>2002</v>
      </c>
      <c r="B2003" t="s">
        <v>2631</v>
      </c>
      <c r="C2003" t="s">
        <v>30</v>
      </c>
      <c r="D2003">
        <v>28</v>
      </c>
      <c r="E2003" t="str">
        <f t="shared" si="61"/>
        <v>young adult</v>
      </c>
      <c r="F2003" s="3">
        <v>44838</v>
      </c>
      <c r="G2003" s="3" t="str">
        <f t="shared" si="62"/>
        <v>Oct</v>
      </c>
      <c r="H2003" t="s">
        <v>20</v>
      </c>
      <c r="I2003" t="s">
        <v>31</v>
      </c>
      <c r="J2003" t="s">
        <v>32</v>
      </c>
      <c r="K2003" t="s">
        <v>23</v>
      </c>
      <c r="L2003">
        <v>1</v>
      </c>
      <c r="M2003">
        <v>548</v>
      </c>
      <c r="N2003" t="s">
        <v>24</v>
      </c>
      <c r="O2003" t="s">
        <v>53</v>
      </c>
      <c r="P2003" t="s">
        <v>54</v>
      </c>
      <c r="Q2003" t="s">
        <v>27</v>
      </c>
      <c r="R2003" t="s">
        <v>28</v>
      </c>
    </row>
    <row r="2004" spans="1:18">
      <c r="A2004">
        <v>2003</v>
      </c>
      <c r="B2004" t="s">
        <v>2632</v>
      </c>
      <c r="C2004" t="s">
        <v>30</v>
      </c>
      <c r="D2004">
        <v>43</v>
      </c>
      <c r="E2004" t="str">
        <f t="shared" si="61"/>
        <v>adult</v>
      </c>
      <c r="F2004" s="3">
        <v>44838</v>
      </c>
      <c r="G2004" s="3" t="str">
        <f t="shared" si="62"/>
        <v>Oct</v>
      </c>
      <c r="H2004" t="s">
        <v>20</v>
      </c>
      <c r="I2004" t="s">
        <v>47</v>
      </c>
      <c r="J2004" t="s">
        <v>32</v>
      </c>
      <c r="K2004" t="s">
        <v>42</v>
      </c>
      <c r="L2004">
        <v>1</v>
      </c>
      <c r="M2004">
        <v>496</v>
      </c>
      <c r="N2004" t="s">
        <v>24</v>
      </c>
      <c r="O2004" t="s">
        <v>82</v>
      </c>
      <c r="P2004" t="s">
        <v>258</v>
      </c>
      <c r="Q2004" t="s">
        <v>27</v>
      </c>
      <c r="R2004" t="s">
        <v>28</v>
      </c>
    </row>
    <row r="2005" spans="1:18">
      <c r="A2005">
        <v>2004</v>
      </c>
      <c r="B2005" t="s">
        <v>2633</v>
      </c>
      <c r="C2005" t="s">
        <v>30</v>
      </c>
      <c r="D2005">
        <v>36</v>
      </c>
      <c r="E2005" t="str">
        <f t="shared" si="61"/>
        <v>adult</v>
      </c>
      <c r="F2005" s="3">
        <v>44838</v>
      </c>
      <c r="G2005" s="3" t="str">
        <f t="shared" si="62"/>
        <v>Oct</v>
      </c>
      <c r="H2005" t="s">
        <v>20</v>
      </c>
      <c r="I2005" t="s">
        <v>41</v>
      </c>
      <c r="J2005" t="s">
        <v>22</v>
      </c>
      <c r="K2005" t="s">
        <v>33</v>
      </c>
      <c r="L2005">
        <v>1</v>
      </c>
      <c r="M2005">
        <v>764</v>
      </c>
      <c r="N2005" t="s">
        <v>24</v>
      </c>
      <c r="O2005" t="s">
        <v>75</v>
      </c>
      <c r="P2005" t="s">
        <v>76</v>
      </c>
      <c r="Q2005" t="s">
        <v>27</v>
      </c>
      <c r="R2005" t="s">
        <v>28</v>
      </c>
    </row>
    <row r="2006" spans="1:18">
      <c r="A2006">
        <v>2005</v>
      </c>
      <c r="B2006" t="s">
        <v>2634</v>
      </c>
      <c r="C2006" t="s">
        <v>51</v>
      </c>
      <c r="D2006">
        <v>41</v>
      </c>
      <c r="E2006" t="str">
        <f t="shared" si="61"/>
        <v>adult</v>
      </c>
      <c r="F2006" s="3">
        <v>44838</v>
      </c>
      <c r="G2006" s="3" t="str">
        <f t="shared" si="62"/>
        <v>Oct</v>
      </c>
      <c r="H2006" t="s">
        <v>20</v>
      </c>
      <c r="I2006" t="s">
        <v>41</v>
      </c>
      <c r="J2006" t="s">
        <v>48</v>
      </c>
      <c r="K2006" t="s">
        <v>89</v>
      </c>
      <c r="L2006">
        <v>1</v>
      </c>
      <c r="M2006">
        <v>825</v>
      </c>
      <c r="N2006" t="s">
        <v>24</v>
      </c>
      <c r="O2006" t="s">
        <v>43</v>
      </c>
      <c r="P2006" t="s">
        <v>266</v>
      </c>
      <c r="Q2006" t="s">
        <v>27</v>
      </c>
      <c r="R2006" t="s">
        <v>28</v>
      </c>
    </row>
    <row r="2007" spans="1:18">
      <c r="A2007">
        <v>2006</v>
      </c>
      <c r="B2007" t="s">
        <v>2635</v>
      </c>
      <c r="C2007" t="s">
        <v>30</v>
      </c>
      <c r="D2007">
        <v>57</v>
      </c>
      <c r="E2007" t="str">
        <f t="shared" si="61"/>
        <v>adult</v>
      </c>
      <c r="F2007" s="3">
        <v>44838</v>
      </c>
      <c r="G2007" s="3" t="str">
        <f t="shared" si="62"/>
        <v>Oct</v>
      </c>
      <c r="H2007" t="s">
        <v>20</v>
      </c>
      <c r="I2007" t="s">
        <v>56</v>
      </c>
      <c r="J2007" t="s">
        <v>22</v>
      </c>
      <c r="K2007" t="s">
        <v>23</v>
      </c>
      <c r="L2007">
        <v>1</v>
      </c>
      <c r="M2007">
        <v>666</v>
      </c>
      <c r="N2007" t="s">
        <v>24</v>
      </c>
      <c r="O2007" t="s">
        <v>62</v>
      </c>
      <c r="P2007" t="s">
        <v>63</v>
      </c>
      <c r="Q2007" t="s">
        <v>27</v>
      </c>
      <c r="R2007" t="s">
        <v>28</v>
      </c>
    </row>
    <row r="2008" spans="1:18">
      <c r="A2008">
        <v>2007</v>
      </c>
      <c r="B2008" t="s">
        <v>2636</v>
      </c>
      <c r="C2008" t="s">
        <v>51</v>
      </c>
      <c r="D2008">
        <v>33</v>
      </c>
      <c r="E2008" t="str">
        <f t="shared" ref="E2008:E2071" si="63">IF(D2008&gt;=32,"adult", IF(D2008&gt;=23,"young adult", IF(D2008&gt;=18, "Teenager")))</f>
        <v>adult</v>
      </c>
      <c r="F2008" s="3">
        <v>44838</v>
      </c>
      <c r="G2008" s="3" t="str">
        <f t="shared" si="62"/>
        <v>Oct</v>
      </c>
      <c r="H2008" t="s">
        <v>20</v>
      </c>
      <c r="I2008" t="s">
        <v>41</v>
      </c>
      <c r="J2008" t="s">
        <v>32</v>
      </c>
      <c r="K2008" t="s">
        <v>58</v>
      </c>
      <c r="L2008">
        <v>1</v>
      </c>
      <c r="M2008">
        <v>666</v>
      </c>
      <c r="N2008" t="s">
        <v>24</v>
      </c>
      <c r="O2008" t="s">
        <v>43</v>
      </c>
      <c r="P2008" t="s">
        <v>379</v>
      </c>
      <c r="Q2008" t="s">
        <v>27</v>
      </c>
      <c r="R2008" t="s">
        <v>28</v>
      </c>
    </row>
    <row r="2009" spans="1:18">
      <c r="A2009">
        <v>2008</v>
      </c>
      <c r="B2009" t="s">
        <v>2637</v>
      </c>
      <c r="C2009" t="s">
        <v>51</v>
      </c>
      <c r="D2009">
        <v>39</v>
      </c>
      <c r="E2009" t="str">
        <f t="shared" si="63"/>
        <v>adult</v>
      </c>
      <c r="F2009" s="3">
        <v>44838</v>
      </c>
      <c r="G2009" s="3" t="str">
        <f t="shared" si="62"/>
        <v>Oct</v>
      </c>
      <c r="H2009" t="s">
        <v>20</v>
      </c>
      <c r="I2009" t="s">
        <v>41</v>
      </c>
      <c r="J2009" t="s">
        <v>32</v>
      </c>
      <c r="K2009" t="s">
        <v>42</v>
      </c>
      <c r="L2009">
        <v>1</v>
      </c>
      <c r="M2009">
        <v>922</v>
      </c>
      <c r="N2009" t="s">
        <v>24</v>
      </c>
      <c r="O2009" t="s">
        <v>53</v>
      </c>
      <c r="P2009" t="s">
        <v>725</v>
      </c>
      <c r="Q2009" t="s">
        <v>27</v>
      </c>
      <c r="R2009" t="s">
        <v>28</v>
      </c>
    </row>
    <row r="2010" spans="1:18">
      <c r="A2010">
        <v>2009</v>
      </c>
      <c r="B2010" t="s">
        <v>2638</v>
      </c>
      <c r="C2010" t="s">
        <v>51</v>
      </c>
      <c r="D2010">
        <v>62</v>
      </c>
      <c r="E2010" t="str">
        <f t="shared" si="63"/>
        <v>adult</v>
      </c>
      <c r="F2010" s="3">
        <v>44838</v>
      </c>
      <c r="G2010" s="3" t="str">
        <f t="shared" si="62"/>
        <v>Oct</v>
      </c>
      <c r="H2010" t="s">
        <v>20</v>
      </c>
      <c r="I2010" t="s">
        <v>21</v>
      </c>
      <c r="J2010" t="s">
        <v>22</v>
      </c>
      <c r="K2010" t="s">
        <v>23</v>
      </c>
      <c r="L2010">
        <v>1</v>
      </c>
      <c r="M2010">
        <v>295</v>
      </c>
      <c r="N2010" t="s">
        <v>24</v>
      </c>
      <c r="O2010" t="s">
        <v>71</v>
      </c>
      <c r="P2010" t="s">
        <v>334</v>
      </c>
      <c r="Q2010" t="s">
        <v>27</v>
      </c>
      <c r="R2010" t="s">
        <v>28</v>
      </c>
    </row>
    <row r="2011" spans="1:18">
      <c r="A2011">
        <v>2010</v>
      </c>
      <c r="B2011" t="s">
        <v>2639</v>
      </c>
      <c r="C2011" t="s">
        <v>51</v>
      </c>
      <c r="D2011">
        <v>22</v>
      </c>
      <c r="E2011" t="str">
        <f t="shared" si="63"/>
        <v>Teenager</v>
      </c>
      <c r="F2011" s="3">
        <v>44838</v>
      </c>
      <c r="G2011" s="3" t="str">
        <f t="shared" si="62"/>
        <v>Oct</v>
      </c>
      <c r="H2011" t="s">
        <v>20</v>
      </c>
      <c r="I2011" t="s">
        <v>74</v>
      </c>
      <c r="J2011" t="s">
        <v>32</v>
      </c>
      <c r="K2011" t="s">
        <v>23</v>
      </c>
      <c r="L2011">
        <v>1</v>
      </c>
      <c r="M2011">
        <v>854</v>
      </c>
      <c r="N2011" t="s">
        <v>24</v>
      </c>
      <c r="O2011" t="s">
        <v>112</v>
      </c>
      <c r="P2011" t="s">
        <v>2640</v>
      </c>
      <c r="Q2011" t="s">
        <v>27</v>
      </c>
      <c r="R2011" t="s">
        <v>28</v>
      </c>
    </row>
    <row r="2012" spans="1:18">
      <c r="A2012">
        <v>2011</v>
      </c>
      <c r="B2012" t="s">
        <v>2641</v>
      </c>
      <c r="C2012" t="s">
        <v>51</v>
      </c>
      <c r="D2012">
        <v>22</v>
      </c>
      <c r="E2012" t="str">
        <f t="shared" si="63"/>
        <v>Teenager</v>
      </c>
      <c r="F2012" s="3">
        <v>44838</v>
      </c>
      <c r="G2012" s="3" t="str">
        <f t="shared" si="62"/>
        <v>Oct</v>
      </c>
      <c r="H2012" t="s">
        <v>20</v>
      </c>
      <c r="I2012" t="s">
        <v>41</v>
      </c>
      <c r="J2012" t="s">
        <v>48</v>
      </c>
      <c r="K2012" t="s">
        <v>33</v>
      </c>
      <c r="L2012">
        <v>1</v>
      </c>
      <c r="M2012">
        <v>725</v>
      </c>
      <c r="N2012" t="s">
        <v>24</v>
      </c>
      <c r="O2012" t="s">
        <v>49</v>
      </c>
      <c r="P2012" t="s">
        <v>345</v>
      </c>
      <c r="Q2012" t="s">
        <v>27</v>
      </c>
      <c r="R2012" t="s">
        <v>28</v>
      </c>
    </row>
    <row r="2013" spans="1:18">
      <c r="A2013">
        <v>2012</v>
      </c>
      <c r="B2013" t="s">
        <v>2642</v>
      </c>
      <c r="C2013" t="s">
        <v>51</v>
      </c>
      <c r="D2013">
        <v>75</v>
      </c>
      <c r="E2013" t="str">
        <f t="shared" si="63"/>
        <v>adult</v>
      </c>
      <c r="F2013" s="3">
        <v>44838</v>
      </c>
      <c r="G2013" s="3" t="str">
        <f t="shared" si="62"/>
        <v>Oct</v>
      </c>
      <c r="H2013" t="s">
        <v>20</v>
      </c>
      <c r="I2013" t="s">
        <v>52</v>
      </c>
      <c r="J2013" t="s">
        <v>48</v>
      </c>
      <c r="K2013" t="s">
        <v>37</v>
      </c>
      <c r="L2013">
        <v>1</v>
      </c>
      <c r="M2013">
        <v>588</v>
      </c>
      <c r="N2013" t="s">
        <v>24</v>
      </c>
      <c r="O2013" t="s">
        <v>60</v>
      </c>
      <c r="P2013" t="s">
        <v>212</v>
      </c>
      <c r="Q2013" t="s">
        <v>27</v>
      </c>
      <c r="R2013" t="s">
        <v>28</v>
      </c>
    </row>
    <row r="2014" spans="1:18">
      <c r="A2014">
        <v>2013</v>
      </c>
      <c r="B2014" t="s">
        <v>2643</v>
      </c>
      <c r="C2014" t="s">
        <v>51</v>
      </c>
      <c r="D2014">
        <v>34</v>
      </c>
      <c r="E2014" t="str">
        <f t="shared" si="63"/>
        <v>adult</v>
      </c>
      <c r="F2014" s="3">
        <v>44838</v>
      </c>
      <c r="G2014" s="3" t="str">
        <f t="shared" si="62"/>
        <v>Oct</v>
      </c>
      <c r="H2014" t="s">
        <v>20</v>
      </c>
      <c r="I2014" t="s">
        <v>31</v>
      </c>
      <c r="J2014" t="s">
        <v>32</v>
      </c>
      <c r="K2014" t="s">
        <v>23</v>
      </c>
      <c r="L2014">
        <v>1</v>
      </c>
      <c r="M2014">
        <v>835</v>
      </c>
      <c r="N2014" t="s">
        <v>24</v>
      </c>
      <c r="O2014" t="s">
        <v>71</v>
      </c>
      <c r="P2014" t="s">
        <v>2644</v>
      </c>
      <c r="Q2014" t="s">
        <v>27</v>
      </c>
      <c r="R2014" t="s">
        <v>28</v>
      </c>
    </row>
    <row r="2015" spans="1:18">
      <c r="A2015">
        <v>2014</v>
      </c>
      <c r="B2015" t="s">
        <v>2645</v>
      </c>
      <c r="C2015" t="s">
        <v>51</v>
      </c>
      <c r="D2015">
        <v>22</v>
      </c>
      <c r="E2015" t="str">
        <f t="shared" si="63"/>
        <v>Teenager</v>
      </c>
      <c r="F2015" s="3">
        <v>44838</v>
      </c>
      <c r="G2015" s="3" t="str">
        <f t="shared" si="62"/>
        <v>Oct</v>
      </c>
      <c r="H2015" t="s">
        <v>20</v>
      </c>
      <c r="I2015" t="s">
        <v>47</v>
      </c>
      <c r="J2015" t="s">
        <v>22</v>
      </c>
      <c r="K2015" t="s">
        <v>23</v>
      </c>
      <c r="L2015">
        <v>1</v>
      </c>
      <c r="M2015">
        <v>486</v>
      </c>
      <c r="N2015" t="s">
        <v>24</v>
      </c>
      <c r="O2015" t="s">
        <v>49</v>
      </c>
      <c r="P2015" t="s">
        <v>760</v>
      </c>
      <c r="Q2015" t="s">
        <v>27</v>
      </c>
      <c r="R2015" t="s">
        <v>28</v>
      </c>
    </row>
    <row r="2016" spans="1:18">
      <c r="A2016">
        <v>2015</v>
      </c>
      <c r="B2016" t="s">
        <v>2645</v>
      </c>
      <c r="C2016" t="s">
        <v>51</v>
      </c>
      <c r="D2016">
        <v>39</v>
      </c>
      <c r="E2016" t="str">
        <f t="shared" si="63"/>
        <v>adult</v>
      </c>
      <c r="F2016" s="3">
        <v>44838</v>
      </c>
      <c r="G2016" s="3" t="str">
        <f t="shared" si="62"/>
        <v>Oct</v>
      </c>
      <c r="H2016" t="s">
        <v>20</v>
      </c>
      <c r="I2016" t="s">
        <v>56</v>
      </c>
      <c r="J2016" t="s">
        <v>64</v>
      </c>
      <c r="K2016" t="s">
        <v>23</v>
      </c>
      <c r="L2016">
        <v>1</v>
      </c>
      <c r="M2016">
        <v>550</v>
      </c>
      <c r="N2016" t="s">
        <v>24</v>
      </c>
      <c r="O2016" t="s">
        <v>34</v>
      </c>
      <c r="P2016" t="s">
        <v>1182</v>
      </c>
      <c r="Q2016" t="s">
        <v>27</v>
      </c>
      <c r="R2016" t="s">
        <v>28</v>
      </c>
    </row>
    <row r="2017" spans="1:18">
      <c r="A2017">
        <v>2016</v>
      </c>
      <c r="B2017" t="s">
        <v>2646</v>
      </c>
      <c r="C2017" t="s">
        <v>51</v>
      </c>
      <c r="D2017">
        <v>46</v>
      </c>
      <c r="E2017" t="str">
        <f t="shared" si="63"/>
        <v>adult</v>
      </c>
      <c r="F2017" s="3">
        <v>44838</v>
      </c>
      <c r="G2017" s="3" t="str">
        <f t="shared" si="62"/>
        <v>Oct</v>
      </c>
      <c r="H2017" t="s">
        <v>20</v>
      </c>
      <c r="I2017" t="s">
        <v>41</v>
      </c>
      <c r="J2017" t="s">
        <v>32</v>
      </c>
      <c r="K2017" t="s">
        <v>58</v>
      </c>
      <c r="L2017">
        <v>1</v>
      </c>
      <c r="M2017">
        <v>464</v>
      </c>
      <c r="N2017" t="s">
        <v>24</v>
      </c>
      <c r="O2017" t="s">
        <v>43</v>
      </c>
      <c r="P2017" t="s">
        <v>118</v>
      </c>
      <c r="Q2017" t="s">
        <v>27</v>
      </c>
      <c r="R2017" t="s">
        <v>28</v>
      </c>
    </row>
    <row r="2018" spans="1:18">
      <c r="A2018">
        <v>2017</v>
      </c>
      <c r="B2018" t="s">
        <v>2647</v>
      </c>
      <c r="C2018" t="s">
        <v>30</v>
      </c>
      <c r="D2018">
        <v>56</v>
      </c>
      <c r="E2018" t="str">
        <f t="shared" si="63"/>
        <v>adult</v>
      </c>
      <c r="F2018" s="3">
        <v>44838</v>
      </c>
      <c r="G2018" s="3" t="str">
        <f t="shared" si="62"/>
        <v>Oct</v>
      </c>
      <c r="H2018" t="s">
        <v>20</v>
      </c>
      <c r="I2018" t="s">
        <v>47</v>
      </c>
      <c r="J2018" t="s">
        <v>32</v>
      </c>
      <c r="K2018" t="s">
        <v>33</v>
      </c>
      <c r="L2018">
        <v>1</v>
      </c>
      <c r="M2018">
        <v>666</v>
      </c>
      <c r="N2018" t="s">
        <v>24</v>
      </c>
      <c r="O2018" t="s">
        <v>78</v>
      </c>
      <c r="P2018" t="s">
        <v>493</v>
      </c>
      <c r="Q2018" t="s">
        <v>27</v>
      </c>
      <c r="R2018" t="s">
        <v>28</v>
      </c>
    </row>
    <row r="2019" spans="1:18">
      <c r="A2019">
        <v>2018</v>
      </c>
      <c r="B2019" t="s">
        <v>2648</v>
      </c>
      <c r="C2019" t="s">
        <v>51</v>
      </c>
      <c r="D2019">
        <v>28</v>
      </c>
      <c r="E2019" t="str">
        <f t="shared" si="63"/>
        <v>young adult</v>
      </c>
      <c r="F2019" s="3">
        <v>44838</v>
      </c>
      <c r="G2019" s="3" t="str">
        <f t="shared" si="62"/>
        <v>Oct</v>
      </c>
      <c r="H2019" t="s">
        <v>20</v>
      </c>
      <c r="I2019" t="s">
        <v>74</v>
      </c>
      <c r="J2019" t="s">
        <v>22</v>
      </c>
      <c r="K2019" t="s">
        <v>58</v>
      </c>
      <c r="L2019">
        <v>1</v>
      </c>
      <c r="M2019">
        <v>709</v>
      </c>
      <c r="N2019" t="s">
        <v>24</v>
      </c>
      <c r="O2019" t="s">
        <v>49</v>
      </c>
      <c r="P2019" t="s">
        <v>85</v>
      </c>
      <c r="Q2019" t="s">
        <v>27</v>
      </c>
      <c r="R2019" t="s">
        <v>28</v>
      </c>
    </row>
    <row r="2020" spans="1:18">
      <c r="A2020">
        <v>2019</v>
      </c>
      <c r="B2020" t="s">
        <v>2649</v>
      </c>
      <c r="C2020" t="s">
        <v>51</v>
      </c>
      <c r="D2020">
        <v>32</v>
      </c>
      <c r="E2020" t="str">
        <f t="shared" si="63"/>
        <v>adult</v>
      </c>
      <c r="F2020" s="3">
        <v>44838</v>
      </c>
      <c r="G2020" s="3" t="str">
        <f t="shared" si="62"/>
        <v>Oct</v>
      </c>
      <c r="H2020" t="s">
        <v>20</v>
      </c>
      <c r="I2020" t="s">
        <v>21</v>
      </c>
      <c r="J2020" t="s">
        <v>22</v>
      </c>
      <c r="K2020" t="s">
        <v>33</v>
      </c>
      <c r="L2020">
        <v>1</v>
      </c>
      <c r="M2020">
        <v>459</v>
      </c>
      <c r="N2020" t="s">
        <v>24</v>
      </c>
      <c r="O2020" t="s">
        <v>71</v>
      </c>
      <c r="P2020" t="s">
        <v>72</v>
      </c>
      <c r="Q2020" t="s">
        <v>27</v>
      </c>
      <c r="R2020" t="s">
        <v>28</v>
      </c>
    </row>
    <row r="2021" spans="1:18">
      <c r="A2021">
        <v>2020</v>
      </c>
      <c r="B2021" t="s">
        <v>2650</v>
      </c>
      <c r="C2021" t="s">
        <v>51</v>
      </c>
      <c r="D2021">
        <v>73</v>
      </c>
      <c r="E2021" t="str">
        <f t="shared" si="63"/>
        <v>adult</v>
      </c>
      <c r="F2021" s="3">
        <v>44838</v>
      </c>
      <c r="G2021" s="3" t="str">
        <f t="shared" si="62"/>
        <v>Oct</v>
      </c>
      <c r="H2021" t="s">
        <v>204</v>
      </c>
      <c r="I2021" t="s">
        <v>31</v>
      </c>
      <c r="J2021" t="s">
        <v>320</v>
      </c>
      <c r="K2021" t="s">
        <v>42</v>
      </c>
      <c r="L2021">
        <v>1</v>
      </c>
      <c r="M2021">
        <v>665</v>
      </c>
      <c r="N2021" t="s">
        <v>24</v>
      </c>
      <c r="O2021" t="s">
        <v>173</v>
      </c>
      <c r="P2021" t="s">
        <v>209</v>
      </c>
      <c r="Q2021" t="s">
        <v>27</v>
      </c>
      <c r="R2021" t="s">
        <v>28</v>
      </c>
    </row>
    <row r="2022" spans="1:18">
      <c r="A2022">
        <v>2021</v>
      </c>
      <c r="B2022" t="s">
        <v>2651</v>
      </c>
      <c r="C2022" t="s">
        <v>51</v>
      </c>
      <c r="D2022">
        <v>40</v>
      </c>
      <c r="E2022" t="str">
        <f t="shared" si="63"/>
        <v>adult</v>
      </c>
      <c r="F2022" s="3">
        <v>44838</v>
      </c>
      <c r="G2022" s="3" t="str">
        <f t="shared" si="62"/>
        <v>Oct</v>
      </c>
      <c r="H2022" t="s">
        <v>20</v>
      </c>
      <c r="I2022" t="s">
        <v>47</v>
      </c>
      <c r="J2022" t="s">
        <v>155</v>
      </c>
      <c r="K2022" t="s">
        <v>156</v>
      </c>
      <c r="L2022">
        <v>1</v>
      </c>
      <c r="M2022">
        <v>399</v>
      </c>
      <c r="N2022" t="s">
        <v>24</v>
      </c>
      <c r="O2022" t="s">
        <v>71</v>
      </c>
      <c r="P2022" t="s">
        <v>2652</v>
      </c>
      <c r="Q2022" t="s">
        <v>27</v>
      </c>
      <c r="R2022" t="s">
        <v>28</v>
      </c>
    </row>
    <row r="2023" spans="1:18">
      <c r="A2023">
        <v>2022</v>
      </c>
      <c r="B2023" t="s">
        <v>2653</v>
      </c>
      <c r="C2023" t="s">
        <v>51</v>
      </c>
      <c r="D2023">
        <v>36</v>
      </c>
      <c r="E2023" t="str">
        <f t="shared" si="63"/>
        <v>adult</v>
      </c>
      <c r="F2023" s="3">
        <v>44838</v>
      </c>
      <c r="G2023" s="3" t="str">
        <f t="shared" si="62"/>
        <v>Oct</v>
      </c>
      <c r="H2023" t="s">
        <v>20</v>
      </c>
      <c r="I2023" t="s">
        <v>31</v>
      </c>
      <c r="J2023" t="s">
        <v>341</v>
      </c>
      <c r="K2023" t="s">
        <v>42</v>
      </c>
      <c r="L2023">
        <v>1</v>
      </c>
      <c r="M2023">
        <v>855</v>
      </c>
      <c r="N2023" t="s">
        <v>24</v>
      </c>
      <c r="O2023" t="s">
        <v>82</v>
      </c>
      <c r="P2023" t="s">
        <v>243</v>
      </c>
      <c r="Q2023" t="s">
        <v>27</v>
      </c>
      <c r="R2023" t="s">
        <v>28</v>
      </c>
    </row>
    <row r="2024" spans="1:18">
      <c r="A2024">
        <v>2023</v>
      </c>
      <c r="B2024" t="s">
        <v>2654</v>
      </c>
      <c r="C2024" t="s">
        <v>30</v>
      </c>
      <c r="D2024">
        <v>71</v>
      </c>
      <c r="E2024" t="str">
        <f t="shared" si="63"/>
        <v>adult</v>
      </c>
      <c r="F2024" s="3">
        <v>44838</v>
      </c>
      <c r="G2024" s="3" t="str">
        <f t="shared" si="62"/>
        <v>Oct</v>
      </c>
      <c r="H2024" t="s">
        <v>20</v>
      </c>
      <c r="I2024" t="s">
        <v>56</v>
      </c>
      <c r="J2024" t="s">
        <v>32</v>
      </c>
      <c r="K2024" t="s">
        <v>37</v>
      </c>
      <c r="L2024">
        <v>1</v>
      </c>
      <c r="M2024">
        <v>597</v>
      </c>
      <c r="N2024" t="s">
        <v>24</v>
      </c>
      <c r="O2024" t="s">
        <v>67</v>
      </c>
      <c r="P2024" t="s">
        <v>2246</v>
      </c>
      <c r="Q2024" t="s">
        <v>27</v>
      </c>
      <c r="R2024" t="s">
        <v>28</v>
      </c>
    </row>
    <row r="2025" spans="1:18">
      <c r="A2025">
        <v>2024</v>
      </c>
      <c r="B2025" t="s">
        <v>2655</v>
      </c>
      <c r="C2025" t="s">
        <v>51</v>
      </c>
      <c r="D2025">
        <v>42</v>
      </c>
      <c r="E2025" t="str">
        <f t="shared" si="63"/>
        <v>adult</v>
      </c>
      <c r="F2025" s="3">
        <v>44838</v>
      </c>
      <c r="G2025" s="3" t="str">
        <f t="shared" si="62"/>
        <v>Oct</v>
      </c>
      <c r="H2025" t="s">
        <v>20</v>
      </c>
      <c r="I2025" t="s">
        <v>41</v>
      </c>
      <c r="J2025" t="s">
        <v>48</v>
      </c>
      <c r="K2025" t="s">
        <v>37</v>
      </c>
      <c r="L2025">
        <v>1</v>
      </c>
      <c r="M2025">
        <v>1168</v>
      </c>
      <c r="N2025" t="s">
        <v>24</v>
      </c>
      <c r="O2025" t="s">
        <v>62</v>
      </c>
      <c r="P2025" t="s">
        <v>591</v>
      </c>
      <c r="Q2025" t="s">
        <v>27</v>
      </c>
      <c r="R2025" t="s">
        <v>28</v>
      </c>
    </row>
    <row r="2026" spans="1:18">
      <c r="A2026">
        <v>2025</v>
      </c>
      <c r="B2026" t="s">
        <v>2656</v>
      </c>
      <c r="C2026" t="s">
        <v>30</v>
      </c>
      <c r="D2026">
        <v>54</v>
      </c>
      <c r="E2026" t="str">
        <f t="shared" si="63"/>
        <v>adult</v>
      </c>
      <c r="F2026" s="3">
        <v>44838</v>
      </c>
      <c r="G2026" s="3" t="str">
        <f t="shared" si="62"/>
        <v>Oct</v>
      </c>
      <c r="H2026" t="s">
        <v>20</v>
      </c>
      <c r="I2026" t="s">
        <v>56</v>
      </c>
      <c r="J2026" t="s">
        <v>32</v>
      </c>
      <c r="K2026" t="s">
        <v>23</v>
      </c>
      <c r="L2026">
        <v>1</v>
      </c>
      <c r="M2026">
        <v>635</v>
      </c>
      <c r="N2026" t="s">
        <v>24</v>
      </c>
      <c r="O2026" t="s">
        <v>49</v>
      </c>
      <c r="P2026" t="s">
        <v>970</v>
      </c>
      <c r="Q2026" t="s">
        <v>27</v>
      </c>
      <c r="R2026" t="s">
        <v>28</v>
      </c>
    </row>
    <row r="2027" spans="1:18">
      <c r="A2027">
        <v>2026</v>
      </c>
      <c r="B2027" t="s">
        <v>2657</v>
      </c>
      <c r="C2027" t="s">
        <v>30</v>
      </c>
      <c r="D2027">
        <v>42</v>
      </c>
      <c r="E2027" t="str">
        <f t="shared" si="63"/>
        <v>adult</v>
      </c>
      <c r="F2027" s="3">
        <v>44838</v>
      </c>
      <c r="G2027" s="3" t="str">
        <f t="shared" si="62"/>
        <v>Oct</v>
      </c>
      <c r="H2027" t="s">
        <v>20</v>
      </c>
      <c r="I2027" t="s">
        <v>47</v>
      </c>
      <c r="J2027" t="s">
        <v>155</v>
      </c>
      <c r="K2027" t="s">
        <v>156</v>
      </c>
      <c r="L2027">
        <v>1</v>
      </c>
      <c r="M2027">
        <v>666</v>
      </c>
      <c r="N2027" t="s">
        <v>24</v>
      </c>
      <c r="O2027" t="s">
        <v>100</v>
      </c>
      <c r="P2027" t="s">
        <v>866</v>
      </c>
      <c r="Q2027" t="s">
        <v>27</v>
      </c>
      <c r="R2027" t="s">
        <v>28</v>
      </c>
    </row>
    <row r="2028" spans="1:18">
      <c r="A2028">
        <v>2027</v>
      </c>
      <c r="B2028" t="s">
        <v>2658</v>
      </c>
      <c r="C2028" t="s">
        <v>30</v>
      </c>
      <c r="D2028">
        <v>48</v>
      </c>
      <c r="E2028" t="str">
        <f t="shared" si="63"/>
        <v>adult</v>
      </c>
      <c r="F2028" s="3">
        <v>44838</v>
      </c>
      <c r="G2028" s="3" t="str">
        <f t="shared" si="62"/>
        <v>Oct</v>
      </c>
      <c r="H2028" t="s">
        <v>20</v>
      </c>
      <c r="I2028" t="s">
        <v>47</v>
      </c>
      <c r="J2028" t="s">
        <v>22</v>
      </c>
      <c r="K2028" t="s">
        <v>37</v>
      </c>
      <c r="L2028">
        <v>1</v>
      </c>
      <c r="M2028">
        <v>491</v>
      </c>
      <c r="N2028" t="s">
        <v>24</v>
      </c>
      <c r="O2028" t="s">
        <v>53</v>
      </c>
      <c r="P2028" t="s">
        <v>1144</v>
      </c>
      <c r="Q2028" t="s">
        <v>27</v>
      </c>
      <c r="R2028" t="s">
        <v>28</v>
      </c>
    </row>
    <row r="2029" spans="1:18">
      <c r="A2029">
        <v>2028</v>
      </c>
      <c r="B2029" t="s">
        <v>2659</v>
      </c>
      <c r="C2029" t="s">
        <v>30</v>
      </c>
      <c r="D2029">
        <v>43</v>
      </c>
      <c r="E2029" t="str">
        <f t="shared" si="63"/>
        <v>adult</v>
      </c>
      <c r="F2029" s="3">
        <v>44838</v>
      </c>
      <c r="G2029" s="3" t="str">
        <f t="shared" si="62"/>
        <v>Oct</v>
      </c>
      <c r="H2029" t="s">
        <v>20</v>
      </c>
      <c r="I2029" t="s">
        <v>21</v>
      </c>
      <c r="J2029" t="s">
        <v>32</v>
      </c>
      <c r="K2029" t="s">
        <v>42</v>
      </c>
      <c r="L2029">
        <v>1</v>
      </c>
      <c r="M2029">
        <v>791</v>
      </c>
      <c r="N2029" t="s">
        <v>24</v>
      </c>
      <c r="O2029" t="s">
        <v>67</v>
      </c>
      <c r="P2029" t="s">
        <v>68</v>
      </c>
      <c r="Q2029" t="s">
        <v>27</v>
      </c>
      <c r="R2029" t="s">
        <v>28</v>
      </c>
    </row>
    <row r="2030" spans="1:18">
      <c r="A2030">
        <v>2029</v>
      </c>
      <c r="B2030" t="s">
        <v>2660</v>
      </c>
      <c r="C2030" t="s">
        <v>30</v>
      </c>
      <c r="D2030">
        <v>45</v>
      </c>
      <c r="E2030" t="str">
        <f t="shared" si="63"/>
        <v>adult</v>
      </c>
      <c r="F2030" s="3">
        <v>44838</v>
      </c>
      <c r="G2030" s="3" t="str">
        <f t="shared" si="62"/>
        <v>Oct</v>
      </c>
      <c r="H2030" t="s">
        <v>20</v>
      </c>
      <c r="I2030" t="s">
        <v>74</v>
      </c>
      <c r="J2030" t="s">
        <v>32</v>
      </c>
      <c r="K2030" t="s">
        <v>42</v>
      </c>
      <c r="L2030">
        <v>1</v>
      </c>
      <c r="M2030">
        <v>635</v>
      </c>
      <c r="N2030" t="s">
        <v>24</v>
      </c>
      <c r="O2030" t="s">
        <v>53</v>
      </c>
      <c r="P2030" t="s">
        <v>240</v>
      </c>
      <c r="Q2030" t="s">
        <v>27</v>
      </c>
      <c r="R2030" t="s">
        <v>28</v>
      </c>
    </row>
    <row r="2031" spans="1:18">
      <c r="A2031">
        <v>2030</v>
      </c>
      <c r="B2031" t="s">
        <v>2661</v>
      </c>
      <c r="C2031" t="s">
        <v>30</v>
      </c>
      <c r="D2031">
        <v>63</v>
      </c>
      <c r="E2031" t="str">
        <f t="shared" si="63"/>
        <v>adult</v>
      </c>
      <c r="F2031" s="3">
        <v>44838</v>
      </c>
      <c r="G2031" s="3" t="str">
        <f t="shared" si="62"/>
        <v>Oct</v>
      </c>
      <c r="H2031" t="s">
        <v>20</v>
      </c>
      <c r="I2031" t="s">
        <v>21</v>
      </c>
      <c r="J2031" t="s">
        <v>32</v>
      </c>
      <c r="K2031" t="s">
        <v>23</v>
      </c>
      <c r="L2031">
        <v>1</v>
      </c>
      <c r="M2031">
        <v>999</v>
      </c>
      <c r="N2031" t="s">
        <v>24</v>
      </c>
      <c r="O2031" t="s">
        <v>82</v>
      </c>
      <c r="P2031" t="s">
        <v>243</v>
      </c>
      <c r="Q2031" t="s">
        <v>27</v>
      </c>
      <c r="R2031" t="s">
        <v>28</v>
      </c>
    </row>
    <row r="2032" spans="1:18">
      <c r="A2032">
        <v>2031</v>
      </c>
      <c r="B2032" t="s">
        <v>2662</v>
      </c>
      <c r="C2032" t="s">
        <v>30</v>
      </c>
      <c r="D2032">
        <v>71</v>
      </c>
      <c r="E2032" t="str">
        <f t="shared" si="63"/>
        <v>adult</v>
      </c>
      <c r="F2032" s="3">
        <v>44838</v>
      </c>
      <c r="G2032" s="3" t="str">
        <f t="shared" si="62"/>
        <v>Oct</v>
      </c>
      <c r="H2032" t="s">
        <v>20</v>
      </c>
      <c r="I2032" t="s">
        <v>41</v>
      </c>
      <c r="J2032" t="s">
        <v>22</v>
      </c>
      <c r="K2032" t="s">
        <v>37</v>
      </c>
      <c r="L2032">
        <v>1</v>
      </c>
      <c r="M2032">
        <v>316</v>
      </c>
      <c r="N2032" t="s">
        <v>24</v>
      </c>
      <c r="O2032" t="s">
        <v>62</v>
      </c>
      <c r="P2032" t="s">
        <v>2663</v>
      </c>
      <c r="Q2032" t="s">
        <v>27</v>
      </c>
      <c r="R2032" t="s">
        <v>28</v>
      </c>
    </row>
    <row r="2033" spans="1:18">
      <c r="A2033">
        <v>2032</v>
      </c>
      <c r="B2033" t="s">
        <v>2664</v>
      </c>
      <c r="C2033" t="s">
        <v>30</v>
      </c>
      <c r="D2033">
        <v>62</v>
      </c>
      <c r="E2033" t="str">
        <f t="shared" si="63"/>
        <v>adult</v>
      </c>
      <c r="F2033" s="3">
        <v>44838</v>
      </c>
      <c r="G2033" s="3" t="str">
        <f t="shared" si="62"/>
        <v>Oct</v>
      </c>
      <c r="H2033" t="s">
        <v>20</v>
      </c>
      <c r="I2033" t="s">
        <v>47</v>
      </c>
      <c r="J2033" t="s">
        <v>22</v>
      </c>
      <c r="K2033" t="s">
        <v>33</v>
      </c>
      <c r="L2033">
        <v>1</v>
      </c>
      <c r="M2033">
        <v>729</v>
      </c>
      <c r="N2033" t="s">
        <v>24</v>
      </c>
      <c r="O2033" t="s">
        <v>179</v>
      </c>
      <c r="P2033" t="s">
        <v>2665</v>
      </c>
      <c r="Q2033" t="s">
        <v>27</v>
      </c>
      <c r="R2033" t="s">
        <v>28</v>
      </c>
    </row>
    <row r="2034" spans="1:18">
      <c r="A2034">
        <v>2033</v>
      </c>
      <c r="B2034" t="s">
        <v>2666</v>
      </c>
      <c r="C2034" t="s">
        <v>30</v>
      </c>
      <c r="D2034">
        <v>42</v>
      </c>
      <c r="E2034" t="str">
        <f t="shared" si="63"/>
        <v>adult</v>
      </c>
      <c r="F2034" s="3">
        <v>44838</v>
      </c>
      <c r="G2034" s="3" t="str">
        <f t="shared" si="62"/>
        <v>Oct</v>
      </c>
      <c r="H2034" t="s">
        <v>20</v>
      </c>
      <c r="I2034" t="s">
        <v>74</v>
      </c>
      <c r="J2034" t="s">
        <v>155</v>
      </c>
      <c r="K2034" t="s">
        <v>156</v>
      </c>
      <c r="L2034">
        <v>1</v>
      </c>
      <c r="M2034">
        <v>353</v>
      </c>
      <c r="N2034" t="s">
        <v>24</v>
      </c>
      <c r="O2034" t="s">
        <v>78</v>
      </c>
      <c r="P2034" t="s">
        <v>79</v>
      </c>
      <c r="Q2034" t="s">
        <v>27</v>
      </c>
      <c r="R2034" t="s">
        <v>28</v>
      </c>
    </row>
    <row r="2035" spans="1:18">
      <c r="A2035">
        <v>2034</v>
      </c>
      <c r="B2035" t="s">
        <v>2666</v>
      </c>
      <c r="C2035" t="s">
        <v>30</v>
      </c>
      <c r="D2035">
        <v>27</v>
      </c>
      <c r="E2035" t="str">
        <f t="shared" si="63"/>
        <v>young adult</v>
      </c>
      <c r="F2035" s="3">
        <v>44838</v>
      </c>
      <c r="G2035" s="3" t="str">
        <f t="shared" si="62"/>
        <v>Oct</v>
      </c>
      <c r="H2035" t="s">
        <v>20</v>
      </c>
      <c r="I2035" t="s">
        <v>31</v>
      </c>
      <c r="J2035" t="s">
        <v>32</v>
      </c>
      <c r="K2035" t="s">
        <v>81</v>
      </c>
      <c r="L2035">
        <v>1</v>
      </c>
      <c r="M2035">
        <v>984</v>
      </c>
      <c r="N2035" t="s">
        <v>24</v>
      </c>
      <c r="O2035" t="s">
        <v>115</v>
      </c>
      <c r="P2035" t="s">
        <v>2667</v>
      </c>
      <c r="Q2035" t="s">
        <v>27</v>
      </c>
      <c r="R2035" t="s">
        <v>28</v>
      </c>
    </row>
    <row r="2036" spans="1:18">
      <c r="A2036">
        <v>2035</v>
      </c>
      <c r="B2036" t="s">
        <v>2668</v>
      </c>
      <c r="C2036" t="s">
        <v>30</v>
      </c>
      <c r="D2036">
        <v>45</v>
      </c>
      <c r="E2036" t="str">
        <f t="shared" si="63"/>
        <v>adult</v>
      </c>
      <c r="F2036" s="3">
        <v>44838</v>
      </c>
      <c r="G2036" s="3" t="str">
        <f t="shared" si="62"/>
        <v>Oct</v>
      </c>
      <c r="H2036" t="s">
        <v>20</v>
      </c>
      <c r="I2036" t="s">
        <v>47</v>
      </c>
      <c r="J2036" t="s">
        <v>22</v>
      </c>
      <c r="K2036" t="s">
        <v>23</v>
      </c>
      <c r="L2036">
        <v>1</v>
      </c>
      <c r="M2036">
        <v>399</v>
      </c>
      <c r="N2036" t="s">
        <v>24</v>
      </c>
      <c r="O2036" t="s">
        <v>53</v>
      </c>
      <c r="P2036" t="s">
        <v>54</v>
      </c>
      <c r="Q2036" t="s">
        <v>27</v>
      </c>
      <c r="R2036" t="s">
        <v>28</v>
      </c>
    </row>
    <row r="2037" spans="1:18">
      <c r="A2037">
        <v>2036</v>
      </c>
      <c r="B2037" t="s">
        <v>2669</v>
      </c>
      <c r="C2037" t="s">
        <v>30</v>
      </c>
      <c r="D2037">
        <v>34</v>
      </c>
      <c r="E2037" t="str">
        <f t="shared" si="63"/>
        <v>adult</v>
      </c>
      <c r="F2037" s="3">
        <v>44838</v>
      </c>
      <c r="G2037" s="3" t="str">
        <f t="shared" si="62"/>
        <v>Oct</v>
      </c>
      <c r="H2037" t="s">
        <v>20</v>
      </c>
      <c r="I2037" t="s">
        <v>52</v>
      </c>
      <c r="J2037" t="s">
        <v>22</v>
      </c>
      <c r="K2037" t="s">
        <v>23</v>
      </c>
      <c r="L2037">
        <v>1</v>
      </c>
      <c r="M2037">
        <v>419</v>
      </c>
      <c r="N2037" t="s">
        <v>24</v>
      </c>
      <c r="O2037" t="s">
        <v>60</v>
      </c>
      <c r="P2037" t="s">
        <v>135</v>
      </c>
      <c r="Q2037" t="s">
        <v>27</v>
      </c>
      <c r="R2037" t="s">
        <v>28</v>
      </c>
    </row>
    <row r="2038" spans="1:18">
      <c r="A2038">
        <v>2037</v>
      </c>
      <c r="B2038" t="s">
        <v>2670</v>
      </c>
      <c r="C2038" t="s">
        <v>30</v>
      </c>
      <c r="D2038">
        <v>58</v>
      </c>
      <c r="E2038" t="str">
        <f t="shared" si="63"/>
        <v>adult</v>
      </c>
      <c r="F2038" s="3">
        <v>44838</v>
      </c>
      <c r="G2038" s="3" t="str">
        <f t="shared" si="62"/>
        <v>Oct</v>
      </c>
      <c r="H2038" t="s">
        <v>20</v>
      </c>
      <c r="I2038" t="s">
        <v>74</v>
      </c>
      <c r="J2038" t="s">
        <v>22</v>
      </c>
      <c r="K2038" t="s">
        <v>89</v>
      </c>
      <c r="L2038">
        <v>1</v>
      </c>
      <c r="M2038">
        <v>449</v>
      </c>
      <c r="N2038" t="s">
        <v>24</v>
      </c>
      <c r="O2038" t="s">
        <v>34</v>
      </c>
      <c r="P2038" t="s">
        <v>421</v>
      </c>
      <c r="Q2038" t="s">
        <v>27</v>
      </c>
      <c r="R2038" t="s">
        <v>28</v>
      </c>
    </row>
    <row r="2039" spans="1:18">
      <c r="A2039">
        <v>2038</v>
      </c>
      <c r="B2039" t="s">
        <v>2671</v>
      </c>
      <c r="C2039" t="s">
        <v>30</v>
      </c>
      <c r="D2039">
        <v>31</v>
      </c>
      <c r="E2039" t="str">
        <f t="shared" si="63"/>
        <v>young adult</v>
      </c>
      <c r="F2039" s="3">
        <v>44838</v>
      </c>
      <c r="G2039" s="3" t="str">
        <f t="shared" si="62"/>
        <v>Oct</v>
      </c>
      <c r="H2039" t="s">
        <v>20</v>
      </c>
      <c r="I2039" t="s">
        <v>47</v>
      </c>
      <c r="J2039" t="s">
        <v>22</v>
      </c>
      <c r="K2039" t="s">
        <v>23</v>
      </c>
      <c r="L2039">
        <v>1</v>
      </c>
      <c r="M2039">
        <v>342</v>
      </c>
      <c r="N2039" t="s">
        <v>24</v>
      </c>
      <c r="O2039" t="s">
        <v>60</v>
      </c>
      <c r="P2039" t="s">
        <v>135</v>
      </c>
      <c r="Q2039" t="s">
        <v>27</v>
      </c>
      <c r="R2039" t="s">
        <v>28</v>
      </c>
    </row>
    <row r="2040" spans="1:18">
      <c r="A2040">
        <v>2039</v>
      </c>
      <c r="B2040" t="s">
        <v>2672</v>
      </c>
      <c r="C2040" t="s">
        <v>30</v>
      </c>
      <c r="D2040">
        <v>19</v>
      </c>
      <c r="E2040" t="str">
        <f t="shared" si="63"/>
        <v>Teenager</v>
      </c>
      <c r="F2040" s="3">
        <v>44838</v>
      </c>
      <c r="G2040" s="3" t="str">
        <f t="shared" si="62"/>
        <v>Oct</v>
      </c>
      <c r="H2040" t="s">
        <v>20</v>
      </c>
      <c r="I2040" t="s">
        <v>21</v>
      </c>
      <c r="J2040" t="s">
        <v>64</v>
      </c>
      <c r="K2040" t="s">
        <v>81</v>
      </c>
      <c r="L2040">
        <v>1</v>
      </c>
      <c r="M2040">
        <v>518</v>
      </c>
      <c r="N2040" t="s">
        <v>24</v>
      </c>
      <c r="O2040" t="s">
        <v>38</v>
      </c>
      <c r="P2040" t="s">
        <v>2673</v>
      </c>
      <c r="Q2040" t="s">
        <v>27</v>
      </c>
      <c r="R2040" t="s">
        <v>28</v>
      </c>
    </row>
    <row r="2041" spans="1:18">
      <c r="A2041">
        <v>2040</v>
      </c>
      <c r="B2041" t="s">
        <v>2674</v>
      </c>
      <c r="C2041" t="s">
        <v>30</v>
      </c>
      <c r="D2041">
        <v>52</v>
      </c>
      <c r="E2041" t="str">
        <f t="shared" si="63"/>
        <v>adult</v>
      </c>
      <c r="F2041" s="3">
        <v>44838</v>
      </c>
      <c r="G2041" s="3" t="str">
        <f t="shared" si="62"/>
        <v>Oct</v>
      </c>
      <c r="H2041" t="s">
        <v>20</v>
      </c>
      <c r="I2041" t="s">
        <v>41</v>
      </c>
      <c r="J2041" t="s">
        <v>32</v>
      </c>
      <c r="K2041" t="s">
        <v>42</v>
      </c>
      <c r="L2041">
        <v>1</v>
      </c>
      <c r="M2041">
        <v>635</v>
      </c>
      <c r="N2041" t="s">
        <v>24</v>
      </c>
      <c r="O2041" t="s">
        <v>49</v>
      </c>
      <c r="P2041" t="s">
        <v>85</v>
      </c>
      <c r="Q2041" t="s">
        <v>27</v>
      </c>
      <c r="R2041" t="s">
        <v>28</v>
      </c>
    </row>
    <row r="2042" spans="1:18">
      <c r="A2042">
        <v>2041</v>
      </c>
      <c r="B2042" t="s">
        <v>2675</v>
      </c>
      <c r="C2042" t="s">
        <v>30</v>
      </c>
      <c r="D2042">
        <v>43</v>
      </c>
      <c r="E2042" t="str">
        <f t="shared" si="63"/>
        <v>adult</v>
      </c>
      <c r="F2042" s="3">
        <v>44838</v>
      </c>
      <c r="G2042" s="3" t="str">
        <f t="shared" si="62"/>
        <v>Oct</v>
      </c>
      <c r="H2042" t="s">
        <v>20</v>
      </c>
      <c r="I2042" t="s">
        <v>47</v>
      </c>
      <c r="J2042" t="s">
        <v>22</v>
      </c>
      <c r="K2042" t="s">
        <v>42</v>
      </c>
      <c r="L2042">
        <v>1</v>
      </c>
      <c r="M2042">
        <v>435</v>
      </c>
      <c r="N2042" t="s">
        <v>24</v>
      </c>
      <c r="O2042" t="s">
        <v>49</v>
      </c>
      <c r="P2042" t="s">
        <v>85</v>
      </c>
      <c r="Q2042" t="s">
        <v>27</v>
      </c>
      <c r="R2042" t="s">
        <v>28</v>
      </c>
    </row>
    <row r="2043" spans="1:18">
      <c r="A2043">
        <v>2042</v>
      </c>
      <c r="B2043" t="s">
        <v>2676</v>
      </c>
      <c r="C2043" t="s">
        <v>30</v>
      </c>
      <c r="D2043">
        <v>72</v>
      </c>
      <c r="E2043" t="str">
        <f t="shared" si="63"/>
        <v>adult</v>
      </c>
      <c r="F2043" s="3">
        <v>44838</v>
      </c>
      <c r="G2043" s="3" t="str">
        <f t="shared" si="62"/>
        <v>Oct</v>
      </c>
      <c r="H2043" t="s">
        <v>20</v>
      </c>
      <c r="I2043" t="s">
        <v>74</v>
      </c>
      <c r="J2043" t="s">
        <v>22</v>
      </c>
      <c r="K2043" t="s">
        <v>58</v>
      </c>
      <c r="L2043">
        <v>1</v>
      </c>
      <c r="M2043">
        <v>587</v>
      </c>
      <c r="N2043" t="s">
        <v>24</v>
      </c>
      <c r="O2043" t="s">
        <v>71</v>
      </c>
      <c r="P2043" t="s">
        <v>72</v>
      </c>
      <c r="Q2043" t="s">
        <v>27</v>
      </c>
      <c r="R2043" t="s">
        <v>28</v>
      </c>
    </row>
    <row r="2044" spans="1:18">
      <c r="A2044">
        <v>2043</v>
      </c>
      <c r="B2044" t="s">
        <v>2677</v>
      </c>
      <c r="C2044" t="s">
        <v>30</v>
      </c>
      <c r="D2044">
        <v>50</v>
      </c>
      <c r="E2044" t="str">
        <f t="shared" si="63"/>
        <v>adult</v>
      </c>
      <c r="F2044" s="3">
        <v>44838</v>
      </c>
      <c r="G2044" s="3" t="str">
        <f t="shared" si="62"/>
        <v>Oct</v>
      </c>
      <c r="H2044" t="s">
        <v>20</v>
      </c>
      <c r="I2044" t="s">
        <v>21</v>
      </c>
      <c r="J2044" t="s">
        <v>32</v>
      </c>
      <c r="K2044" t="s">
        <v>23</v>
      </c>
      <c r="L2044">
        <v>1</v>
      </c>
      <c r="M2044">
        <v>450</v>
      </c>
      <c r="N2044" t="s">
        <v>24</v>
      </c>
      <c r="O2044" t="s">
        <v>90</v>
      </c>
      <c r="P2044" t="s">
        <v>478</v>
      </c>
      <c r="Q2044" t="s">
        <v>27</v>
      </c>
      <c r="R2044" t="s">
        <v>28</v>
      </c>
    </row>
    <row r="2045" spans="1:18">
      <c r="A2045">
        <v>2044</v>
      </c>
      <c r="B2045" t="s">
        <v>2678</v>
      </c>
      <c r="C2045" t="s">
        <v>51</v>
      </c>
      <c r="D2045">
        <v>29</v>
      </c>
      <c r="E2045" t="str">
        <f t="shared" si="63"/>
        <v>young adult</v>
      </c>
      <c r="F2045" s="3">
        <v>44838</v>
      </c>
      <c r="G2045" s="3" t="str">
        <f t="shared" si="62"/>
        <v>Oct</v>
      </c>
      <c r="H2045" t="s">
        <v>20</v>
      </c>
      <c r="I2045" t="s">
        <v>47</v>
      </c>
      <c r="J2045" t="s">
        <v>32</v>
      </c>
      <c r="K2045" t="s">
        <v>33</v>
      </c>
      <c r="L2045">
        <v>1</v>
      </c>
      <c r="M2045">
        <v>988</v>
      </c>
      <c r="N2045" t="s">
        <v>24</v>
      </c>
      <c r="O2045" t="s">
        <v>75</v>
      </c>
      <c r="P2045" t="s">
        <v>76</v>
      </c>
      <c r="Q2045" t="s">
        <v>27</v>
      </c>
      <c r="R2045" t="s">
        <v>28</v>
      </c>
    </row>
    <row r="2046" spans="1:18">
      <c r="A2046">
        <v>2045</v>
      </c>
      <c r="B2046" t="s">
        <v>2679</v>
      </c>
      <c r="C2046" t="s">
        <v>30</v>
      </c>
      <c r="D2046">
        <v>25</v>
      </c>
      <c r="E2046" t="str">
        <f t="shared" si="63"/>
        <v>young adult</v>
      </c>
      <c r="F2046" s="3">
        <v>44838</v>
      </c>
      <c r="G2046" s="3" t="str">
        <f t="shared" si="62"/>
        <v>Oct</v>
      </c>
      <c r="H2046" t="s">
        <v>20</v>
      </c>
      <c r="I2046" t="s">
        <v>21</v>
      </c>
      <c r="J2046" t="s">
        <v>32</v>
      </c>
      <c r="K2046" t="s">
        <v>58</v>
      </c>
      <c r="L2046">
        <v>1</v>
      </c>
      <c r="M2046">
        <v>591</v>
      </c>
      <c r="N2046" t="s">
        <v>24</v>
      </c>
      <c r="O2046" t="s">
        <v>71</v>
      </c>
      <c r="P2046" t="s">
        <v>72</v>
      </c>
      <c r="Q2046" t="s">
        <v>27</v>
      </c>
      <c r="R2046" t="s">
        <v>28</v>
      </c>
    </row>
    <row r="2047" spans="1:18">
      <c r="A2047">
        <v>2046</v>
      </c>
      <c r="B2047" t="s">
        <v>2680</v>
      </c>
      <c r="C2047" t="s">
        <v>30</v>
      </c>
      <c r="D2047">
        <v>45</v>
      </c>
      <c r="E2047" t="str">
        <f t="shared" si="63"/>
        <v>adult</v>
      </c>
      <c r="F2047" s="3">
        <v>44838</v>
      </c>
      <c r="G2047" s="3" t="str">
        <f t="shared" si="62"/>
        <v>Oct</v>
      </c>
      <c r="H2047" t="s">
        <v>20</v>
      </c>
      <c r="I2047" t="s">
        <v>47</v>
      </c>
      <c r="J2047" t="s">
        <v>32</v>
      </c>
      <c r="K2047" t="s">
        <v>33</v>
      </c>
      <c r="L2047">
        <v>1</v>
      </c>
      <c r="M2047">
        <v>792</v>
      </c>
      <c r="N2047" t="s">
        <v>24</v>
      </c>
      <c r="O2047" t="s">
        <v>90</v>
      </c>
      <c r="P2047" t="s">
        <v>1719</v>
      </c>
      <c r="Q2047" t="s">
        <v>27</v>
      </c>
      <c r="R2047" t="s">
        <v>28</v>
      </c>
    </row>
    <row r="2048" spans="1:18">
      <c r="A2048">
        <v>2047</v>
      </c>
      <c r="B2048" t="s">
        <v>2681</v>
      </c>
      <c r="C2048" t="s">
        <v>30</v>
      </c>
      <c r="D2048">
        <v>39</v>
      </c>
      <c r="E2048" t="str">
        <f t="shared" si="63"/>
        <v>adult</v>
      </c>
      <c r="F2048" s="3">
        <v>44838</v>
      </c>
      <c r="G2048" s="3" t="str">
        <f t="shared" si="62"/>
        <v>Oct</v>
      </c>
      <c r="H2048" t="s">
        <v>20</v>
      </c>
      <c r="I2048" t="s">
        <v>21</v>
      </c>
      <c r="J2048" t="s">
        <v>32</v>
      </c>
      <c r="K2048" t="s">
        <v>42</v>
      </c>
      <c r="L2048">
        <v>1</v>
      </c>
      <c r="M2048">
        <v>799</v>
      </c>
      <c r="N2048" t="s">
        <v>24</v>
      </c>
      <c r="O2048" t="s">
        <v>67</v>
      </c>
      <c r="P2048" t="s">
        <v>2682</v>
      </c>
      <c r="Q2048" t="s">
        <v>27</v>
      </c>
      <c r="R2048" t="s">
        <v>28</v>
      </c>
    </row>
    <row r="2049" spans="1:18">
      <c r="A2049">
        <v>2048</v>
      </c>
      <c r="B2049" t="s">
        <v>2683</v>
      </c>
      <c r="C2049" t="s">
        <v>30</v>
      </c>
      <c r="D2049">
        <v>36</v>
      </c>
      <c r="E2049" t="str">
        <f t="shared" si="63"/>
        <v>adult</v>
      </c>
      <c r="F2049" s="3">
        <v>44838</v>
      </c>
      <c r="G2049" s="3" t="str">
        <f t="shared" si="62"/>
        <v>Oct</v>
      </c>
      <c r="H2049" t="s">
        <v>20</v>
      </c>
      <c r="I2049" t="s">
        <v>47</v>
      </c>
      <c r="J2049" t="s">
        <v>22</v>
      </c>
      <c r="K2049" t="s">
        <v>89</v>
      </c>
      <c r="L2049">
        <v>1</v>
      </c>
      <c r="M2049">
        <v>316</v>
      </c>
      <c r="N2049" t="s">
        <v>24</v>
      </c>
      <c r="O2049" t="s">
        <v>71</v>
      </c>
      <c r="P2049" t="s">
        <v>72</v>
      </c>
      <c r="Q2049" t="s">
        <v>27</v>
      </c>
      <c r="R2049" t="s">
        <v>28</v>
      </c>
    </row>
    <row r="2050" spans="1:18">
      <c r="A2050">
        <v>2049</v>
      </c>
      <c r="B2050" t="s">
        <v>2684</v>
      </c>
      <c r="C2050" t="s">
        <v>30</v>
      </c>
      <c r="D2050">
        <v>41</v>
      </c>
      <c r="E2050" t="str">
        <f t="shared" si="63"/>
        <v>adult</v>
      </c>
      <c r="F2050" s="3">
        <v>44838</v>
      </c>
      <c r="G2050" s="3" t="str">
        <f t="shared" si="62"/>
        <v>Oct</v>
      </c>
      <c r="H2050" t="s">
        <v>20</v>
      </c>
      <c r="I2050" t="s">
        <v>52</v>
      </c>
      <c r="J2050" t="s">
        <v>22</v>
      </c>
      <c r="K2050" t="s">
        <v>23</v>
      </c>
      <c r="L2050">
        <v>1</v>
      </c>
      <c r="M2050">
        <v>749</v>
      </c>
      <c r="N2050" t="s">
        <v>24</v>
      </c>
      <c r="O2050" t="s">
        <v>71</v>
      </c>
      <c r="P2050" t="s">
        <v>334</v>
      </c>
      <c r="Q2050" t="s">
        <v>27</v>
      </c>
      <c r="R2050" t="s">
        <v>28</v>
      </c>
    </row>
    <row r="2051" spans="1:18">
      <c r="A2051">
        <v>2050</v>
      </c>
      <c r="B2051" t="s">
        <v>2685</v>
      </c>
      <c r="C2051" t="s">
        <v>51</v>
      </c>
      <c r="D2051">
        <v>18</v>
      </c>
      <c r="E2051" t="str">
        <f t="shared" si="63"/>
        <v>Teenager</v>
      </c>
      <c r="F2051" s="3">
        <v>44838</v>
      </c>
      <c r="G2051" s="3" t="str">
        <f t="shared" ref="G2051:G2114" si="64">TEXT(F2051,"mmm")</f>
        <v>Oct</v>
      </c>
      <c r="H2051" t="s">
        <v>20</v>
      </c>
      <c r="I2051" t="s">
        <v>41</v>
      </c>
      <c r="J2051" t="s">
        <v>48</v>
      </c>
      <c r="K2051" t="s">
        <v>58</v>
      </c>
      <c r="L2051">
        <v>1</v>
      </c>
      <c r="M2051">
        <v>690</v>
      </c>
      <c r="N2051" t="s">
        <v>24</v>
      </c>
      <c r="O2051" t="s">
        <v>75</v>
      </c>
      <c r="P2051" t="s">
        <v>76</v>
      </c>
      <c r="Q2051" t="s">
        <v>27</v>
      </c>
      <c r="R2051" t="s">
        <v>28</v>
      </c>
    </row>
    <row r="2052" spans="1:18">
      <c r="A2052">
        <v>2051</v>
      </c>
      <c r="B2052" t="s">
        <v>2686</v>
      </c>
      <c r="C2052" t="s">
        <v>30</v>
      </c>
      <c r="D2052">
        <v>32</v>
      </c>
      <c r="E2052" t="str">
        <f t="shared" si="63"/>
        <v>adult</v>
      </c>
      <c r="F2052" s="3">
        <v>44838</v>
      </c>
      <c r="G2052" s="3" t="str">
        <f t="shared" si="64"/>
        <v>Oct</v>
      </c>
      <c r="H2052" t="s">
        <v>20</v>
      </c>
      <c r="I2052" t="s">
        <v>41</v>
      </c>
      <c r="J2052" t="s">
        <v>32</v>
      </c>
      <c r="K2052" t="s">
        <v>42</v>
      </c>
      <c r="L2052">
        <v>1</v>
      </c>
      <c r="M2052">
        <v>1036</v>
      </c>
      <c r="N2052" t="s">
        <v>24</v>
      </c>
      <c r="O2052" t="s">
        <v>71</v>
      </c>
      <c r="P2052" t="s">
        <v>72</v>
      </c>
      <c r="Q2052" t="s">
        <v>27</v>
      </c>
      <c r="R2052" t="s">
        <v>28</v>
      </c>
    </row>
    <row r="2053" spans="1:18">
      <c r="A2053">
        <v>2052</v>
      </c>
      <c r="B2053" t="s">
        <v>2687</v>
      </c>
      <c r="C2053" t="s">
        <v>30</v>
      </c>
      <c r="D2053">
        <v>39</v>
      </c>
      <c r="E2053" t="str">
        <f t="shared" si="63"/>
        <v>adult</v>
      </c>
      <c r="F2053" s="3">
        <v>44838</v>
      </c>
      <c r="G2053" s="3" t="str">
        <f t="shared" si="64"/>
        <v>Oct</v>
      </c>
      <c r="H2053" t="s">
        <v>20</v>
      </c>
      <c r="I2053" t="s">
        <v>21</v>
      </c>
      <c r="J2053" t="s">
        <v>22</v>
      </c>
      <c r="K2053" t="s">
        <v>81</v>
      </c>
      <c r="L2053">
        <v>1</v>
      </c>
      <c r="M2053">
        <v>517</v>
      </c>
      <c r="N2053" t="s">
        <v>24</v>
      </c>
      <c r="O2053" t="s">
        <v>43</v>
      </c>
      <c r="P2053" t="s">
        <v>137</v>
      </c>
      <c r="Q2053" t="s">
        <v>27</v>
      </c>
      <c r="R2053" t="s">
        <v>28</v>
      </c>
    </row>
    <row r="2054" spans="1:18">
      <c r="A2054">
        <v>2053</v>
      </c>
      <c r="B2054" t="s">
        <v>2688</v>
      </c>
      <c r="C2054" t="s">
        <v>30</v>
      </c>
      <c r="D2054">
        <v>67</v>
      </c>
      <c r="E2054" t="str">
        <f t="shared" si="63"/>
        <v>adult</v>
      </c>
      <c r="F2054" s="3">
        <v>44838</v>
      </c>
      <c r="G2054" s="3" t="str">
        <f t="shared" si="64"/>
        <v>Oct</v>
      </c>
      <c r="H2054" t="s">
        <v>20</v>
      </c>
      <c r="I2054" t="s">
        <v>47</v>
      </c>
      <c r="J2054" t="s">
        <v>32</v>
      </c>
      <c r="K2054" t="s">
        <v>42</v>
      </c>
      <c r="L2054">
        <v>1</v>
      </c>
      <c r="M2054">
        <v>832</v>
      </c>
      <c r="N2054" t="s">
        <v>24</v>
      </c>
      <c r="O2054" t="s">
        <v>53</v>
      </c>
      <c r="P2054" t="s">
        <v>54</v>
      </c>
      <c r="Q2054" t="s">
        <v>27</v>
      </c>
      <c r="R2054" t="s">
        <v>28</v>
      </c>
    </row>
    <row r="2055" spans="1:18">
      <c r="A2055">
        <v>2054</v>
      </c>
      <c r="B2055" t="s">
        <v>2689</v>
      </c>
      <c r="C2055" t="s">
        <v>30</v>
      </c>
      <c r="D2055">
        <v>27</v>
      </c>
      <c r="E2055" t="str">
        <f t="shared" si="63"/>
        <v>young adult</v>
      </c>
      <c r="F2055" s="3">
        <v>44838</v>
      </c>
      <c r="G2055" s="3" t="str">
        <f t="shared" si="64"/>
        <v>Oct</v>
      </c>
      <c r="H2055" t="s">
        <v>20</v>
      </c>
      <c r="I2055" t="s">
        <v>52</v>
      </c>
      <c r="J2055" t="s">
        <v>22</v>
      </c>
      <c r="K2055" t="s">
        <v>58</v>
      </c>
      <c r="L2055">
        <v>1</v>
      </c>
      <c r="M2055">
        <v>544</v>
      </c>
      <c r="N2055" t="s">
        <v>24</v>
      </c>
      <c r="O2055" t="s">
        <v>78</v>
      </c>
      <c r="P2055" t="s">
        <v>493</v>
      </c>
      <c r="Q2055" t="s">
        <v>27</v>
      </c>
      <c r="R2055" t="s">
        <v>28</v>
      </c>
    </row>
    <row r="2056" spans="1:18">
      <c r="A2056">
        <v>2055</v>
      </c>
      <c r="B2056" t="s">
        <v>2690</v>
      </c>
      <c r="C2056" t="s">
        <v>30</v>
      </c>
      <c r="D2056">
        <v>34</v>
      </c>
      <c r="E2056" t="str">
        <f t="shared" si="63"/>
        <v>adult</v>
      </c>
      <c r="F2056" s="3">
        <v>44838</v>
      </c>
      <c r="G2056" s="3" t="str">
        <f t="shared" si="64"/>
        <v>Oct</v>
      </c>
      <c r="H2056" t="s">
        <v>20</v>
      </c>
      <c r="I2056" t="s">
        <v>47</v>
      </c>
      <c r="J2056" t="s">
        <v>22</v>
      </c>
      <c r="K2056" t="s">
        <v>81</v>
      </c>
      <c r="L2056">
        <v>1</v>
      </c>
      <c r="M2056">
        <v>435</v>
      </c>
      <c r="N2056" t="s">
        <v>24</v>
      </c>
      <c r="O2056" t="s">
        <v>60</v>
      </c>
      <c r="P2056" t="s">
        <v>1117</v>
      </c>
      <c r="Q2056" t="s">
        <v>27</v>
      </c>
      <c r="R2056" t="s">
        <v>28</v>
      </c>
    </row>
    <row r="2057" spans="1:18">
      <c r="A2057">
        <v>2056</v>
      </c>
      <c r="B2057" t="s">
        <v>2691</v>
      </c>
      <c r="C2057" t="s">
        <v>51</v>
      </c>
      <c r="D2057">
        <v>72</v>
      </c>
      <c r="E2057" t="str">
        <f t="shared" si="63"/>
        <v>adult</v>
      </c>
      <c r="F2057" s="3">
        <v>44838</v>
      </c>
      <c r="G2057" s="3" t="str">
        <f t="shared" si="64"/>
        <v>Oct</v>
      </c>
      <c r="H2057" t="s">
        <v>20</v>
      </c>
      <c r="I2057" t="s">
        <v>41</v>
      </c>
      <c r="J2057" t="s">
        <v>32</v>
      </c>
      <c r="K2057" t="s">
        <v>23</v>
      </c>
      <c r="L2057">
        <v>1</v>
      </c>
      <c r="M2057">
        <v>1125</v>
      </c>
      <c r="N2057" t="s">
        <v>24</v>
      </c>
      <c r="O2057" t="s">
        <v>90</v>
      </c>
      <c r="P2057" t="s">
        <v>2692</v>
      </c>
      <c r="Q2057" t="s">
        <v>27</v>
      </c>
      <c r="R2057" t="s">
        <v>28</v>
      </c>
    </row>
    <row r="2058" spans="1:18">
      <c r="A2058">
        <v>2057</v>
      </c>
      <c r="B2058" t="s">
        <v>2693</v>
      </c>
      <c r="C2058" t="s">
        <v>51</v>
      </c>
      <c r="D2058">
        <v>23</v>
      </c>
      <c r="E2058" t="str">
        <f t="shared" si="63"/>
        <v>young adult</v>
      </c>
      <c r="F2058" s="3">
        <v>44838</v>
      </c>
      <c r="G2058" s="3" t="str">
        <f t="shared" si="64"/>
        <v>Oct</v>
      </c>
      <c r="H2058" t="s">
        <v>20</v>
      </c>
      <c r="I2058" t="s">
        <v>47</v>
      </c>
      <c r="J2058" t="s">
        <v>32</v>
      </c>
      <c r="K2058" t="s">
        <v>81</v>
      </c>
      <c r="L2058">
        <v>1</v>
      </c>
      <c r="M2058">
        <v>969</v>
      </c>
      <c r="N2058" t="s">
        <v>24</v>
      </c>
      <c r="O2058" t="s">
        <v>53</v>
      </c>
      <c r="P2058" t="s">
        <v>143</v>
      </c>
      <c r="Q2058" t="s">
        <v>27</v>
      </c>
      <c r="R2058" t="s">
        <v>28</v>
      </c>
    </row>
    <row r="2059" spans="1:18">
      <c r="A2059">
        <v>2058</v>
      </c>
      <c r="B2059" t="s">
        <v>2694</v>
      </c>
      <c r="C2059" t="s">
        <v>30</v>
      </c>
      <c r="D2059">
        <v>18</v>
      </c>
      <c r="E2059" t="str">
        <f t="shared" si="63"/>
        <v>Teenager</v>
      </c>
      <c r="F2059" s="3">
        <v>44838</v>
      </c>
      <c r="G2059" s="3" t="str">
        <f t="shared" si="64"/>
        <v>Oct</v>
      </c>
      <c r="H2059" t="s">
        <v>204</v>
      </c>
      <c r="I2059" t="s">
        <v>21</v>
      </c>
      <c r="J2059" t="s">
        <v>22</v>
      </c>
      <c r="K2059" t="s">
        <v>58</v>
      </c>
      <c r="L2059">
        <v>1</v>
      </c>
      <c r="M2059">
        <v>487</v>
      </c>
      <c r="N2059" t="s">
        <v>24</v>
      </c>
      <c r="O2059" t="s">
        <v>218</v>
      </c>
      <c r="P2059" t="s">
        <v>219</v>
      </c>
      <c r="Q2059" t="s">
        <v>27</v>
      </c>
      <c r="R2059" t="s">
        <v>28</v>
      </c>
    </row>
    <row r="2060" spans="1:18">
      <c r="A2060">
        <v>2059</v>
      </c>
      <c r="B2060" t="s">
        <v>2694</v>
      </c>
      <c r="C2060" t="s">
        <v>51</v>
      </c>
      <c r="D2060">
        <v>23</v>
      </c>
      <c r="E2060" t="str">
        <f t="shared" si="63"/>
        <v>young adult</v>
      </c>
      <c r="F2060" s="3">
        <v>44838</v>
      </c>
      <c r="G2060" s="3" t="str">
        <f t="shared" si="64"/>
        <v>Oct</v>
      </c>
      <c r="H2060" t="s">
        <v>204</v>
      </c>
      <c r="I2060" t="s">
        <v>41</v>
      </c>
      <c r="J2060" t="s">
        <v>32</v>
      </c>
      <c r="K2060" t="s">
        <v>33</v>
      </c>
      <c r="L2060">
        <v>1</v>
      </c>
      <c r="M2060">
        <v>832</v>
      </c>
      <c r="N2060" t="s">
        <v>24</v>
      </c>
      <c r="O2060" t="s">
        <v>53</v>
      </c>
      <c r="P2060" t="s">
        <v>54</v>
      </c>
      <c r="Q2060" t="s">
        <v>27</v>
      </c>
      <c r="R2060" t="s">
        <v>28</v>
      </c>
    </row>
    <row r="2061" spans="1:18">
      <c r="A2061">
        <v>2060</v>
      </c>
      <c r="B2061" t="s">
        <v>2694</v>
      </c>
      <c r="C2061" t="s">
        <v>30</v>
      </c>
      <c r="D2061">
        <v>20</v>
      </c>
      <c r="E2061" t="str">
        <f t="shared" si="63"/>
        <v>Teenager</v>
      </c>
      <c r="F2061" s="3">
        <v>44838</v>
      </c>
      <c r="G2061" s="3" t="str">
        <f t="shared" si="64"/>
        <v>Oct</v>
      </c>
      <c r="H2061" t="s">
        <v>204</v>
      </c>
      <c r="I2061" t="s">
        <v>21</v>
      </c>
      <c r="J2061" t="s">
        <v>22</v>
      </c>
      <c r="K2061" t="s">
        <v>23</v>
      </c>
      <c r="L2061">
        <v>1</v>
      </c>
      <c r="M2061">
        <v>399</v>
      </c>
      <c r="N2061" t="s">
        <v>24</v>
      </c>
      <c r="O2061" t="s">
        <v>82</v>
      </c>
      <c r="P2061" t="s">
        <v>243</v>
      </c>
      <c r="Q2061" t="s">
        <v>27</v>
      </c>
      <c r="R2061" t="s">
        <v>28</v>
      </c>
    </row>
    <row r="2062" spans="1:18">
      <c r="A2062">
        <v>2061</v>
      </c>
      <c r="B2062" t="s">
        <v>2695</v>
      </c>
      <c r="C2062" t="s">
        <v>51</v>
      </c>
      <c r="D2062">
        <v>21</v>
      </c>
      <c r="E2062" t="str">
        <f t="shared" si="63"/>
        <v>Teenager</v>
      </c>
      <c r="F2062" s="3">
        <v>44838</v>
      </c>
      <c r="G2062" s="3" t="str">
        <f t="shared" si="64"/>
        <v>Oct</v>
      </c>
      <c r="H2062" t="s">
        <v>20</v>
      </c>
      <c r="I2062" t="s">
        <v>41</v>
      </c>
      <c r="J2062" t="s">
        <v>32</v>
      </c>
      <c r="K2062" t="s">
        <v>58</v>
      </c>
      <c r="L2062">
        <v>1</v>
      </c>
      <c r="M2062">
        <v>788</v>
      </c>
      <c r="N2062" t="s">
        <v>24</v>
      </c>
      <c r="O2062" t="s">
        <v>49</v>
      </c>
      <c r="P2062" t="s">
        <v>85</v>
      </c>
      <c r="Q2062" t="s">
        <v>27</v>
      </c>
      <c r="R2062" t="s">
        <v>28</v>
      </c>
    </row>
    <row r="2063" spans="1:18">
      <c r="A2063">
        <v>2062</v>
      </c>
      <c r="B2063" t="s">
        <v>2696</v>
      </c>
      <c r="C2063" t="s">
        <v>51</v>
      </c>
      <c r="D2063">
        <v>51</v>
      </c>
      <c r="E2063" t="str">
        <f t="shared" si="63"/>
        <v>adult</v>
      </c>
      <c r="F2063" s="3">
        <v>44838</v>
      </c>
      <c r="G2063" s="3" t="str">
        <f t="shared" si="64"/>
        <v>Oct</v>
      </c>
      <c r="H2063" t="s">
        <v>20</v>
      </c>
      <c r="I2063" t="s">
        <v>21</v>
      </c>
      <c r="J2063" t="s">
        <v>48</v>
      </c>
      <c r="K2063" t="s">
        <v>42</v>
      </c>
      <c r="L2063">
        <v>1</v>
      </c>
      <c r="M2063">
        <v>771</v>
      </c>
      <c r="N2063" t="s">
        <v>24</v>
      </c>
      <c r="O2063" t="s">
        <v>53</v>
      </c>
      <c r="P2063" t="s">
        <v>54</v>
      </c>
      <c r="Q2063" t="s">
        <v>27</v>
      </c>
      <c r="R2063" t="s">
        <v>28</v>
      </c>
    </row>
    <row r="2064" spans="1:18">
      <c r="A2064">
        <v>2063</v>
      </c>
      <c r="B2064" t="s">
        <v>2697</v>
      </c>
      <c r="C2064" t="s">
        <v>30</v>
      </c>
      <c r="D2064">
        <v>46</v>
      </c>
      <c r="E2064" t="str">
        <f t="shared" si="63"/>
        <v>adult</v>
      </c>
      <c r="F2064" s="3">
        <v>44838</v>
      </c>
      <c r="G2064" s="3" t="str">
        <f t="shared" si="64"/>
        <v>Oct</v>
      </c>
      <c r="H2064" t="s">
        <v>20</v>
      </c>
      <c r="I2064" t="s">
        <v>56</v>
      </c>
      <c r="J2064" t="s">
        <v>32</v>
      </c>
      <c r="K2064" t="s">
        <v>23</v>
      </c>
      <c r="L2064">
        <v>1</v>
      </c>
      <c r="M2064">
        <v>786</v>
      </c>
      <c r="N2064" t="s">
        <v>24</v>
      </c>
      <c r="O2064" t="s">
        <v>49</v>
      </c>
      <c r="P2064" t="s">
        <v>296</v>
      </c>
      <c r="Q2064" t="s">
        <v>27</v>
      </c>
      <c r="R2064" t="s">
        <v>28</v>
      </c>
    </row>
    <row r="2065" spans="1:18">
      <c r="A2065">
        <v>2064</v>
      </c>
      <c r="B2065" t="s">
        <v>2698</v>
      </c>
      <c r="C2065" t="s">
        <v>30</v>
      </c>
      <c r="D2065">
        <v>50</v>
      </c>
      <c r="E2065" t="str">
        <f t="shared" si="63"/>
        <v>adult</v>
      </c>
      <c r="F2065" s="3">
        <v>44838</v>
      </c>
      <c r="G2065" s="3" t="str">
        <f t="shared" si="64"/>
        <v>Oct</v>
      </c>
      <c r="H2065" t="s">
        <v>20</v>
      </c>
      <c r="I2065" t="s">
        <v>41</v>
      </c>
      <c r="J2065" t="s">
        <v>32</v>
      </c>
      <c r="K2065" t="s">
        <v>37</v>
      </c>
      <c r="L2065">
        <v>1</v>
      </c>
      <c r="M2065">
        <v>799</v>
      </c>
      <c r="N2065" t="s">
        <v>24</v>
      </c>
      <c r="O2065" t="s">
        <v>75</v>
      </c>
      <c r="P2065" t="s">
        <v>76</v>
      </c>
      <c r="Q2065" t="s">
        <v>27</v>
      </c>
      <c r="R2065" t="s">
        <v>28</v>
      </c>
    </row>
    <row r="2066" spans="1:18">
      <c r="A2066">
        <v>2065</v>
      </c>
      <c r="B2066" t="s">
        <v>2699</v>
      </c>
      <c r="C2066" t="s">
        <v>30</v>
      </c>
      <c r="D2066">
        <v>22</v>
      </c>
      <c r="E2066" t="str">
        <f t="shared" si="63"/>
        <v>Teenager</v>
      </c>
      <c r="F2066" s="3">
        <v>44838</v>
      </c>
      <c r="G2066" s="3" t="str">
        <f t="shared" si="64"/>
        <v>Oct</v>
      </c>
      <c r="H2066" t="s">
        <v>93</v>
      </c>
      <c r="I2066" t="s">
        <v>41</v>
      </c>
      <c r="J2066" t="s">
        <v>22</v>
      </c>
      <c r="K2066" t="s">
        <v>42</v>
      </c>
      <c r="L2066">
        <v>1</v>
      </c>
      <c r="M2066">
        <v>353</v>
      </c>
      <c r="N2066" t="s">
        <v>24</v>
      </c>
      <c r="O2066" t="s">
        <v>60</v>
      </c>
      <c r="P2066" t="s">
        <v>212</v>
      </c>
      <c r="Q2066" t="s">
        <v>27</v>
      </c>
      <c r="R2066" t="s">
        <v>28</v>
      </c>
    </row>
    <row r="2067" spans="1:18">
      <c r="A2067">
        <v>2066</v>
      </c>
      <c r="B2067" t="s">
        <v>2700</v>
      </c>
      <c r="C2067" t="s">
        <v>30</v>
      </c>
      <c r="D2067">
        <v>30</v>
      </c>
      <c r="E2067" t="str">
        <f t="shared" si="63"/>
        <v>young adult</v>
      </c>
      <c r="F2067" s="3">
        <v>44838</v>
      </c>
      <c r="G2067" s="3" t="str">
        <f t="shared" si="64"/>
        <v>Oct</v>
      </c>
      <c r="H2067" t="s">
        <v>20</v>
      </c>
      <c r="I2067" t="s">
        <v>41</v>
      </c>
      <c r="J2067" t="s">
        <v>32</v>
      </c>
      <c r="K2067" t="s">
        <v>42</v>
      </c>
      <c r="L2067">
        <v>1</v>
      </c>
      <c r="M2067">
        <v>612</v>
      </c>
      <c r="N2067" t="s">
        <v>24</v>
      </c>
      <c r="O2067" t="s">
        <v>75</v>
      </c>
      <c r="P2067" t="s">
        <v>75</v>
      </c>
      <c r="Q2067" t="s">
        <v>27</v>
      </c>
      <c r="R2067" t="s">
        <v>28</v>
      </c>
    </row>
    <row r="2068" spans="1:18">
      <c r="A2068">
        <v>2067</v>
      </c>
      <c r="B2068" t="s">
        <v>2701</v>
      </c>
      <c r="C2068" t="s">
        <v>30</v>
      </c>
      <c r="D2068">
        <v>28</v>
      </c>
      <c r="E2068" t="str">
        <f t="shared" si="63"/>
        <v>young adult</v>
      </c>
      <c r="F2068" s="3">
        <v>44838</v>
      </c>
      <c r="G2068" s="3" t="str">
        <f t="shared" si="64"/>
        <v>Oct</v>
      </c>
      <c r="H2068" t="s">
        <v>20</v>
      </c>
      <c r="I2068" t="s">
        <v>21</v>
      </c>
      <c r="J2068" t="s">
        <v>32</v>
      </c>
      <c r="K2068" t="s">
        <v>37</v>
      </c>
      <c r="L2068">
        <v>1</v>
      </c>
      <c r="M2068">
        <v>1068</v>
      </c>
      <c r="N2068" t="s">
        <v>24</v>
      </c>
      <c r="O2068" t="s">
        <v>49</v>
      </c>
      <c r="P2068" t="s">
        <v>2702</v>
      </c>
      <c r="Q2068" t="s">
        <v>27</v>
      </c>
      <c r="R2068" t="s">
        <v>28</v>
      </c>
    </row>
    <row r="2069" spans="1:18">
      <c r="A2069">
        <v>2068</v>
      </c>
      <c r="B2069" t="s">
        <v>2703</v>
      </c>
      <c r="C2069" t="s">
        <v>30</v>
      </c>
      <c r="D2069">
        <v>47</v>
      </c>
      <c r="E2069" t="str">
        <f t="shared" si="63"/>
        <v>adult</v>
      </c>
      <c r="F2069" s="3">
        <v>44838</v>
      </c>
      <c r="G2069" s="3" t="str">
        <f t="shared" si="64"/>
        <v>Oct</v>
      </c>
      <c r="H2069" t="s">
        <v>204</v>
      </c>
      <c r="I2069" t="s">
        <v>47</v>
      </c>
      <c r="J2069" t="s">
        <v>32</v>
      </c>
      <c r="K2069" t="s">
        <v>58</v>
      </c>
      <c r="L2069">
        <v>1</v>
      </c>
      <c r="M2069">
        <v>674</v>
      </c>
      <c r="N2069" t="s">
        <v>24</v>
      </c>
      <c r="O2069" t="s">
        <v>126</v>
      </c>
      <c r="P2069" t="s">
        <v>2704</v>
      </c>
      <c r="Q2069" t="s">
        <v>27</v>
      </c>
      <c r="R2069" t="s">
        <v>28</v>
      </c>
    </row>
    <row r="2070" spans="1:18">
      <c r="A2070">
        <v>2069</v>
      </c>
      <c r="B2070" t="s">
        <v>2705</v>
      </c>
      <c r="C2070" t="s">
        <v>30</v>
      </c>
      <c r="D2070">
        <v>29</v>
      </c>
      <c r="E2070" t="str">
        <f t="shared" si="63"/>
        <v>young adult</v>
      </c>
      <c r="F2070" s="3">
        <v>44838</v>
      </c>
      <c r="G2070" s="3" t="str">
        <f t="shared" si="64"/>
        <v>Oct</v>
      </c>
      <c r="H2070" t="s">
        <v>20</v>
      </c>
      <c r="I2070" t="s">
        <v>41</v>
      </c>
      <c r="J2070" t="s">
        <v>22</v>
      </c>
      <c r="K2070" t="s">
        <v>58</v>
      </c>
      <c r="L2070">
        <v>1</v>
      </c>
      <c r="M2070">
        <v>353</v>
      </c>
      <c r="N2070" t="s">
        <v>24</v>
      </c>
      <c r="O2070" t="s">
        <v>60</v>
      </c>
      <c r="P2070" t="s">
        <v>212</v>
      </c>
      <c r="Q2070" t="s">
        <v>27</v>
      </c>
      <c r="R2070" t="s">
        <v>28</v>
      </c>
    </row>
    <row r="2071" spans="1:18">
      <c r="A2071">
        <v>2070</v>
      </c>
      <c r="B2071" t="s">
        <v>2706</v>
      </c>
      <c r="C2071" t="s">
        <v>51</v>
      </c>
      <c r="D2071">
        <v>75</v>
      </c>
      <c r="E2071" t="str">
        <f t="shared" si="63"/>
        <v>adult</v>
      </c>
      <c r="F2071" s="3">
        <v>44838</v>
      </c>
      <c r="G2071" s="3" t="str">
        <f t="shared" si="64"/>
        <v>Oct</v>
      </c>
      <c r="H2071" t="s">
        <v>20</v>
      </c>
      <c r="I2071" t="s">
        <v>41</v>
      </c>
      <c r="J2071" t="s">
        <v>32</v>
      </c>
      <c r="K2071" t="s">
        <v>37</v>
      </c>
      <c r="L2071">
        <v>1</v>
      </c>
      <c r="M2071">
        <v>1199</v>
      </c>
      <c r="N2071" t="s">
        <v>24</v>
      </c>
      <c r="O2071" t="s">
        <v>105</v>
      </c>
      <c r="P2071" t="s">
        <v>559</v>
      </c>
      <c r="Q2071" t="s">
        <v>27</v>
      </c>
      <c r="R2071" t="s">
        <v>28</v>
      </c>
    </row>
    <row r="2072" spans="1:18">
      <c r="A2072">
        <v>2071</v>
      </c>
      <c r="B2072" t="s">
        <v>2707</v>
      </c>
      <c r="C2072" t="s">
        <v>30</v>
      </c>
      <c r="D2072">
        <v>58</v>
      </c>
      <c r="E2072" t="str">
        <f t="shared" ref="E2072:E2135" si="65">IF(D2072&gt;=32,"adult", IF(D2072&gt;=23,"young adult", IF(D2072&gt;=18, "Teenager")))</f>
        <v>adult</v>
      </c>
      <c r="F2072" s="3">
        <v>44838</v>
      </c>
      <c r="G2072" s="3" t="str">
        <f t="shared" si="64"/>
        <v>Oct</v>
      </c>
      <c r="H2072" t="s">
        <v>204</v>
      </c>
      <c r="I2072" t="s">
        <v>41</v>
      </c>
      <c r="J2072" t="s">
        <v>32</v>
      </c>
      <c r="K2072" t="s">
        <v>42</v>
      </c>
      <c r="L2072">
        <v>1</v>
      </c>
      <c r="M2072">
        <v>646</v>
      </c>
      <c r="N2072" t="s">
        <v>24</v>
      </c>
      <c r="O2072" t="s">
        <v>381</v>
      </c>
      <c r="P2072" t="s">
        <v>2020</v>
      </c>
      <c r="Q2072" t="s">
        <v>27</v>
      </c>
      <c r="R2072" t="s">
        <v>28</v>
      </c>
    </row>
    <row r="2073" spans="1:18">
      <c r="A2073">
        <v>2072</v>
      </c>
      <c r="B2073" t="s">
        <v>2708</v>
      </c>
      <c r="C2073" t="s">
        <v>30</v>
      </c>
      <c r="D2073">
        <v>35</v>
      </c>
      <c r="E2073" t="str">
        <f t="shared" si="65"/>
        <v>adult</v>
      </c>
      <c r="F2073" s="3">
        <v>44838</v>
      </c>
      <c r="G2073" s="3" t="str">
        <f t="shared" si="64"/>
        <v>Oct</v>
      </c>
      <c r="H2073" t="s">
        <v>20</v>
      </c>
      <c r="I2073" t="s">
        <v>47</v>
      </c>
      <c r="J2073" t="s">
        <v>22</v>
      </c>
      <c r="K2073" t="s">
        <v>58</v>
      </c>
      <c r="L2073">
        <v>1</v>
      </c>
      <c r="M2073">
        <v>376</v>
      </c>
      <c r="N2073" t="s">
        <v>24</v>
      </c>
      <c r="O2073" t="s">
        <v>43</v>
      </c>
      <c r="P2073" t="s">
        <v>108</v>
      </c>
      <c r="Q2073" t="s">
        <v>27</v>
      </c>
      <c r="R2073" t="s">
        <v>28</v>
      </c>
    </row>
    <row r="2074" spans="1:18">
      <c r="A2074">
        <v>2073</v>
      </c>
      <c r="B2074" t="s">
        <v>2709</v>
      </c>
      <c r="C2074" t="s">
        <v>51</v>
      </c>
      <c r="D2074">
        <v>39</v>
      </c>
      <c r="E2074" t="str">
        <f t="shared" si="65"/>
        <v>adult</v>
      </c>
      <c r="F2074" s="3">
        <v>44838</v>
      </c>
      <c r="G2074" s="3" t="str">
        <f t="shared" si="64"/>
        <v>Oct</v>
      </c>
      <c r="H2074" t="s">
        <v>20</v>
      </c>
      <c r="I2074" t="s">
        <v>21</v>
      </c>
      <c r="J2074" t="s">
        <v>1330</v>
      </c>
      <c r="K2074" t="s">
        <v>23</v>
      </c>
      <c r="L2074">
        <v>1</v>
      </c>
      <c r="M2074">
        <v>518</v>
      </c>
      <c r="N2074" t="s">
        <v>24</v>
      </c>
      <c r="O2074" t="s">
        <v>386</v>
      </c>
      <c r="P2074" t="s">
        <v>2710</v>
      </c>
      <c r="Q2074" t="s">
        <v>27</v>
      </c>
      <c r="R2074" t="s">
        <v>28</v>
      </c>
    </row>
    <row r="2075" spans="1:18">
      <c r="A2075">
        <v>2074</v>
      </c>
      <c r="B2075" t="s">
        <v>2711</v>
      </c>
      <c r="C2075" t="s">
        <v>30</v>
      </c>
      <c r="D2075">
        <v>31</v>
      </c>
      <c r="E2075" t="str">
        <f t="shared" si="65"/>
        <v>young adult</v>
      </c>
      <c r="F2075" s="3">
        <v>44838</v>
      </c>
      <c r="G2075" s="3" t="str">
        <f t="shared" si="64"/>
        <v>Oct</v>
      </c>
      <c r="H2075" t="s">
        <v>20</v>
      </c>
      <c r="I2075" t="s">
        <v>21</v>
      </c>
      <c r="J2075" t="s">
        <v>22</v>
      </c>
      <c r="K2075" t="s">
        <v>33</v>
      </c>
      <c r="L2075">
        <v>1</v>
      </c>
      <c r="M2075">
        <v>292</v>
      </c>
      <c r="N2075" t="s">
        <v>24</v>
      </c>
      <c r="O2075" t="s">
        <v>90</v>
      </c>
      <c r="P2075" t="s">
        <v>146</v>
      </c>
      <c r="Q2075" t="s">
        <v>27</v>
      </c>
      <c r="R2075" t="s">
        <v>28</v>
      </c>
    </row>
    <row r="2076" spans="1:18">
      <c r="A2076">
        <v>2075</v>
      </c>
      <c r="B2076" t="s">
        <v>2712</v>
      </c>
      <c r="C2076" t="s">
        <v>51</v>
      </c>
      <c r="D2076">
        <v>45</v>
      </c>
      <c r="E2076" t="str">
        <f t="shared" si="65"/>
        <v>adult</v>
      </c>
      <c r="F2076" s="3">
        <v>44838</v>
      </c>
      <c r="G2076" s="3" t="str">
        <f t="shared" si="64"/>
        <v>Oct</v>
      </c>
      <c r="H2076" t="s">
        <v>20</v>
      </c>
      <c r="I2076" t="s">
        <v>21</v>
      </c>
      <c r="J2076" t="s">
        <v>32</v>
      </c>
      <c r="K2076" t="s">
        <v>81</v>
      </c>
      <c r="L2076">
        <v>1</v>
      </c>
      <c r="M2076">
        <v>799</v>
      </c>
      <c r="N2076" t="s">
        <v>24</v>
      </c>
      <c r="O2076" t="s">
        <v>53</v>
      </c>
      <c r="P2076" t="s">
        <v>2713</v>
      </c>
      <c r="Q2076" t="s">
        <v>27</v>
      </c>
      <c r="R2076" t="s">
        <v>28</v>
      </c>
    </row>
    <row r="2077" spans="1:18">
      <c r="A2077">
        <v>2076</v>
      </c>
      <c r="B2077" t="s">
        <v>2714</v>
      </c>
      <c r="C2077" t="s">
        <v>51</v>
      </c>
      <c r="D2077">
        <v>38</v>
      </c>
      <c r="E2077" t="str">
        <f t="shared" si="65"/>
        <v>adult</v>
      </c>
      <c r="F2077" s="3">
        <v>44838</v>
      </c>
      <c r="G2077" s="3" t="str">
        <f t="shared" si="64"/>
        <v>Oct</v>
      </c>
      <c r="H2077" t="s">
        <v>20</v>
      </c>
      <c r="I2077" t="s">
        <v>47</v>
      </c>
      <c r="J2077" t="s">
        <v>32</v>
      </c>
      <c r="K2077" t="s">
        <v>81</v>
      </c>
      <c r="L2077">
        <v>1</v>
      </c>
      <c r="M2077">
        <v>1442</v>
      </c>
      <c r="N2077" t="s">
        <v>24</v>
      </c>
      <c r="O2077" t="s">
        <v>75</v>
      </c>
      <c r="P2077" t="s">
        <v>76</v>
      </c>
      <c r="Q2077" t="s">
        <v>27</v>
      </c>
      <c r="R2077" t="s">
        <v>28</v>
      </c>
    </row>
    <row r="2078" spans="1:18">
      <c r="A2078">
        <v>2077</v>
      </c>
      <c r="B2078" t="s">
        <v>2715</v>
      </c>
      <c r="C2078" t="s">
        <v>30</v>
      </c>
      <c r="D2078">
        <v>31</v>
      </c>
      <c r="E2078" t="str">
        <f t="shared" si="65"/>
        <v>young adult</v>
      </c>
      <c r="F2078" s="3">
        <v>44838</v>
      </c>
      <c r="G2078" s="3" t="str">
        <f t="shared" si="64"/>
        <v>Oct</v>
      </c>
      <c r="H2078" t="s">
        <v>20</v>
      </c>
      <c r="I2078" t="s">
        <v>47</v>
      </c>
      <c r="J2078" t="s">
        <v>32</v>
      </c>
      <c r="K2078" t="s">
        <v>23</v>
      </c>
      <c r="L2078">
        <v>1</v>
      </c>
      <c r="M2078">
        <v>999</v>
      </c>
      <c r="N2078" t="s">
        <v>24</v>
      </c>
      <c r="O2078" t="s">
        <v>43</v>
      </c>
      <c r="P2078" t="s">
        <v>108</v>
      </c>
      <c r="Q2078" t="s">
        <v>27</v>
      </c>
      <c r="R2078" t="s">
        <v>28</v>
      </c>
    </row>
    <row r="2079" spans="1:18">
      <c r="A2079">
        <v>2078</v>
      </c>
      <c r="B2079" t="s">
        <v>2716</v>
      </c>
      <c r="C2079" t="s">
        <v>51</v>
      </c>
      <c r="D2079">
        <v>37</v>
      </c>
      <c r="E2079" t="str">
        <f t="shared" si="65"/>
        <v>adult</v>
      </c>
      <c r="F2079" s="3">
        <v>44838</v>
      </c>
      <c r="G2079" s="3" t="str">
        <f t="shared" si="64"/>
        <v>Oct</v>
      </c>
      <c r="H2079" t="s">
        <v>20</v>
      </c>
      <c r="I2079" t="s">
        <v>41</v>
      </c>
      <c r="J2079" t="s">
        <v>32</v>
      </c>
      <c r="K2079" t="s">
        <v>37</v>
      </c>
      <c r="L2079">
        <v>1</v>
      </c>
      <c r="M2079">
        <v>499</v>
      </c>
      <c r="N2079" t="s">
        <v>24</v>
      </c>
      <c r="O2079" t="s">
        <v>90</v>
      </c>
      <c r="P2079" t="s">
        <v>2717</v>
      </c>
      <c r="Q2079" t="s">
        <v>27</v>
      </c>
      <c r="R2079" t="s">
        <v>28</v>
      </c>
    </row>
    <row r="2080" spans="1:18">
      <c r="A2080">
        <v>2079</v>
      </c>
      <c r="B2080" t="s">
        <v>2718</v>
      </c>
      <c r="C2080" t="s">
        <v>30</v>
      </c>
      <c r="D2080">
        <v>36</v>
      </c>
      <c r="E2080" t="str">
        <f t="shared" si="65"/>
        <v>adult</v>
      </c>
      <c r="F2080" s="3">
        <v>44838</v>
      </c>
      <c r="G2080" s="3" t="str">
        <f t="shared" si="64"/>
        <v>Oct</v>
      </c>
      <c r="H2080" t="s">
        <v>20</v>
      </c>
      <c r="I2080" t="s">
        <v>41</v>
      </c>
      <c r="J2080" t="s">
        <v>22</v>
      </c>
      <c r="K2080" t="s">
        <v>37</v>
      </c>
      <c r="L2080">
        <v>1</v>
      </c>
      <c r="M2080">
        <v>521</v>
      </c>
      <c r="N2080" t="s">
        <v>24</v>
      </c>
      <c r="O2080" t="s">
        <v>53</v>
      </c>
      <c r="P2080" t="s">
        <v>54</v>
      </c>
      <c r="Q2080" t="s">
        <v>27</v>
      </c>
      <c r="R2080" t="s">
        <v>28</v>
      </c>
    </row>
    <row r="2081" spans="1:18">
      <c r="A2081">
        <v>2080</v>
      </c>
      <c r="B2081" t="s">
        <v>2719</v>
      </c>
      <c r="C2081" t="s">
        <v>30</v>
      </c>
      <c r="D2081">
        <v>61</v>
      </c>
      <c r="E2081" t="str">
        <f t="shared" si="65"/>
        <v>adult</v>
      </c>
      <c r="F2081" s="3">
        <v>44838</v>
      </c>
      <c r="G2081" s="3" t="str">
        <f t="shared" si="64"/>
        <v>Oct</v>
      </c>
      <c r="H2081" t="s">
        <v>20</v>
      </c>
      <c r="I2081" t="s">
        <v>41</v>
      </c>
      <c r="J2081" t="s">
        <v>32</v>
      </c>
      <c r="K2081" t="s">
        <v>58</v>
      </c>
      <c r="L2081">
        <v>1</v>
      </c>
      <c r="M2081">
        <v>546</v>
      </c>
      <c r="N2081" t="s">
        <v>24</v>
      </c>
      <c r="O2081" t="s">
        <v>75</v>
      </c>
      <c r="P2081" t="s">
        <v>76</v>
      </c>
      <c r="Q2081" t="s">
        <v>27</v>
      </c>
      <c r="R2081" t="s">
        <v>28</v>
      </c>
    </row>
    <row r="2082" spans="1:18">
      <c r="A2082">
        <v>2081</v>
      </c>
      <c r="B2082" t="s">
        <v>2720</v>
      </c>
      <c r="C2082" t="s">
        <v>30</v>
      </c>
      <c r="D2082">
        <v>24</v>
      </c>
      <c r="E2082" t="str">
        <f t="shared" si="65"/>
        <v>young adult</v>
      </c>
      <c r="F2082" s="3">
        <v>44838</v>
      </c>
      <c r="G2082" s="3" t="str">
        <f t="shared" si="64"/>
        <v>Oct</v>
      </c>
      <c r="H2082" t="s">
        <v>20</v>
      </c>
      <c r="I2082" t="s">
        <v>21</v>
      </c>
      <c r="J2082" t="s">
        <v>32</v>
      </c>
      <c r="K2082" t="s">
        <v>89</v>
      </c>
      <c r="L2082">
        <v>1</v>
      </c>
      <c r="M2082">
        <v>612</v>
      </c>
      <c r="N2082" t="s">
        <v>24</v>
      </c>
      <c r="O2082" t="s">
        <v>71</v>
      </c>
      <c r="P2082" t="s">
        <v>72</v>
      </c>
      <c r="Q2082" t="s">
        <v>27</v>
      </c>
      <c r="R2082" t="s">
        <v>28</v>
      </c>
    </row>
    <row r="2083" spans="1:18">
      <c r="A2083">
        <v>2082</v>
      </c>
      <c r="B2083" t="s">
        <v>2721</v>
      </c>
      <c r="C2083" t="s">
        <v>51</v>
      </c>
      <c r="D2083">
        <v>27</v>
      </c>
      <c r="E2083" t="str">
        <f t="shared" si="65"/>
        <v>young adult</v>
      </c>
      <c r="F2083" s="3">
        <v>44838</v>
      </c>
      <c r="G2083" s="3" t="str">
        <f t="shared" si="64"/>
        <v>Oct</v>
      </c>
      <c r="H2083" t="s">
        <v>204</v>
      </c>
      <c r="I2083" t="s">
        <v>74</v>
      </c>
      <c r="J2083" t="s">
        <v>32</v>
      </c>
      <c r="K2083" t="s">
        <v>42</v>
      </c>
      <c r="L2083">
        <v>1</v>
      </c>
      <c r="M2083">
        <v>1268</v>
      </c>
      <c r="N2083" t="s">
        <v>24</v>
      </c>
      <c r="O2083" t="s">
        <v>71</v>
      </c>
      <c r="P2083" t="s">
        <v>334</v>
      </c>
      <c r="Q2083" t="s">
        <v>27</v>
      </c>
      <c r="R2083" t="s">
        <v>28</v>
      </c>
    </row>
    <row r="2084" spans="1:18">
      <c r="A2084">
        <v>2083</v>
      </c>
      <c r="B2084" t="s">
        <v>2721</v>
      </c>
      <c r="C2084" t="s">
        <v>30</v>
      </c>
      <c r="D2084">
        <v>33</v>
      </c>
      <c r="E2084" t="str">
        <f t="shared" si="65"/>
        <v>adult</v>
      </c>
      <c r="F2084" s="3">
        <v>44838</v>
      </c>
      <c r="G2084" s="3" t="str">
        <f t="shared" si="64"/>
        <v>Oct</v>
      </c>
      <c r="H2084" t="s">
        <v>168</v>
      </c>
      <c r="I2084" t="s">
        <v>31</v>
      </c>
      <c r="J2084" t="s">
        <v>32</v>
      </c>
      <c r="K2084" t="s">
        <v>42</v>
      </c>
      <c r="L2084">
        <v>1</v>
      </c>
      <c r="M2084">
        <v>824</v>
      </c>
      <c r="N2084" t="s">
        <v>24</v>
      </c>
      <c r="O2084" t="s">
        <v>90</v>
      </c>
      <c r="P2084" t="s">
        <v>91</v>
      </c>
      <c r="Q2084" t="s">
        <v>27</v>
      </c>
      <c r="R2084" t="s">
        <v>28</v>
      </c>
    </row>
    <row r="2085" spans="1:18">
      <c r="A2085">
        <v>2084</v>
      </c>
      <c r="B2085" t="s">
        <v>2722</v>
      </c>
      <c r="C2085" t="s">
        <v>51</v>
      </c>
      <c r="D2085">
        <v>27</v>
      </c>
      <c r="E2085" t="str">
        <f t="shared" si="65"/>
        <v>young adult</v>
      </c>
      <c r="F2085" s="3">
        <v>44838</v>
      </c>
      <c r="G2085" s="3" t="str">
        <f t="shared" si="64"/>
        <v>Oct</v>
      </c>
      <c r="H2085" t="s">
        <v>20</v>
      </c>
      <c r="I2085" t="s">
        <v>21</v>
      </c>
      <c r="J2085" t="s">
        <v>48</v>
      </c>
      <c r="K2085" t="s">
        <v>23</v>
      </c>
      <c r="L2085">
        <v>1</v>
      </c>
      <c r="M2085">
        <v>659</v>
      </c>
      <c r="N2085" t="s">
        <v>24</v>
      </c>
      <c r="O2085" t="s">
        <v>100</v>
      </c>
      <c r="P2085" t="s">
        <v>440</v>
      </c>
      <c r="Q2085" t="s">
        <v>27</v>
      </c>
      <c r="R2085" t="s">
        <v>28</v>
      </c>
    </row>
    <row r="2086" spans="1:18">
      <c r="A2086">
        <v>2085</v>
      </c>
      <c r="B2086" t="s">
        <v>2723</v>
      </c>
      <c r="C2086" t="s">
        <v>30</v>
      </c>
      <c r="D2086">
        <v>51</v>
      </c>
      <c r="E2086" t="str">
        <f t="shared" si="65"/>
        <v>adult</v>
      </c>
      <c r="F2086" s="3">
        <v>44838</v>
      </c>
      <c r="G2086" s="3" t="str">
        <f t="shared" si="64"/>
        <v>Oct</v>
      </c>
      <c r="H2086" t="s">
        <v>20</v>
      </c>
      <c r="I2086" t="s">
        <v>41</v>
      </c>
      <c r="J2086" t="s">
        <v>32</v>
      </c>
      <c r="K2086" t="s">
        <v>33</v>
      </c>
      <c r="L2086">
        <v>1</v>
      </c>
      <c r="M2086">
        <v>702</v>
      </c>
      <c r="N2086" t="s">
        <v>24</v>
      </c>
      <c r="O2086" t="s">
        <v>53</v>
      </c>
      <c r="P2086" t="s">
        <v>54</v>
      </c>
      <c r="Q2086" t="s">
        <v>27</v>
      </c>
      <c r="R2086" t="s">
        <v>28</v>
      </c>
    </row>
    <row r="2087" spans="1:18">
      <c r="A2087">
        <v>2086</v>
      </c>
      <c r="B2087" t="s">
        <v>2724</v>
      </c>
      <c r="C2087" t="s">
        <v>30</v>
      </c>
      <c r="D2087">
        <v>32</v>
      </c>
      <c r="E2087" t="str">
        <f t="shared" si="65"/>
        <v>adult</v>
      </c>
      <c r="F2087" s="3">
        <v>44838</v>
      </c>
      <c r="G2087" s="3" t="str">
        <f t="shared" si="64"/>
        <v>Oct</v>
      </c>
      <c r="H2087" t="s">
        <v>20</v>
      </c>
      <c r="I2087" t="s">
        <v>31</v>
      </c>
      <c r="J2087" t="s">
        <v>32</v>
      </c>
      <c r="K2087" t="s">
        <v>23</v>
      </c>
      <c r="L2087">
        <v>1</v>
      </c>
      <c r="M2087">
        <v>759</v>
      </c>
      <c r="N2087" t="s">
        <v>24</v>
      </c>
      <c r="O2087" t="s">
        <v>53</v>
      </c>
      <c r="P2087" t="s">
        <v>166</v>
      </c>
      <c r="Q2087" t="s">
        <v>27</v>
      </c>
      <c r="R2087" t="s">
        <v>28</v>
      </c>
    </row>
    <row r="2088" spans="1:18">
      <c r="A2088">
        <v>2087</v>
      </c>
      <c r="B2088" t="s">
        <v>2725</v>
      </c>
      <c r="C2088" t="s">
        <v>30</v>
      </c>
      <c r="D2088">
        <v>19</v>
      </c>
      <c r="E2088" t="str">
        <f t="shared" si="65"/>
        <v>Teenager</v>
      </c>
      <c r="F2088" s="3">
        <v>44838</v>
      </c>
      <c r="G2088" s="3" t="str">
        <f t="shared" si="64"/>
        <v>Oct</v>
      </c>
      <c r="H2088" t="s">
        <v>20</v>
      </c>
      <c r="I2088" t="s">
        <v>47</v>
      </c>
      <c r="J2088" t="s">
        <v>64</v>
      </c>
      <c r="K2088" t="s">
        <v>58</v>
      </c>
      <c r="L2088">
        <v>1</v>
      </c>
      <c r="M2088">
        <v>518</v>
      </c>
      <c r="N2088" t="s">
        <v>24</v>
      </c>
      <c r="O2088" t="s">
        <v>49</v>
      </c>
      <c r="P2088" t="s">
        <v>85</v>
      </c>
      <c r="Q2088" t="s">
        <v>27</v>
      </c>
      <c r="R2088" t="s">
        <v>28</v>
      </c>
    </row>
    <row r="2089" spans="1:18">
      <c r="A2089">
        <v>2088</v>
      </c>
      <c r="B2089" t="s">
        <v>2726</v>
      </c>
      <c r="C2089" t="s">
        <v>51</v>
      </c>
      <c r="D2089">
        <v>21</v>
      </c>
      <c r="E2089" t="str">
        <f t="shared" si="65"/>
        <v>Teenager</v>
      </c>
      <c r="F2089" s="3">
        <v>44838</v>
      </c>
      <c r="G2089" s="3" t="str">
        <f t="shared" si="64"/>
        <v>Oct</v>
      </c>
      <c r="H2089" t="s">
        <v>20</v>
      </c>
      <c r="I2089" t="s">
        <v>47</v>
      </c>
      <c r="J2089" t="s">
        <v>32</v>
      </c>
      <c r="K2089" t="s">
        <v>81</v>
      </c>
      <c r="L2089">
        <v>1</v>
      </c>
      <c r="M2089">
        <v>799</v>
      </c>
      <c r="N2089" t="s">
        <v>24</v>
      </c>
      <c r="O2089" t="s">
        <v>53</v>
      </c>
      <c r="P2089" t="s">
        <v>54</v>
      </c>
      <c r="Q2089" t="s">
        <v>27</v>
      </c>
      <c r="R2089" t="s">
        <v>28</v>
      </c>
    </row>
    <row r="2090" spans="1:18">
      <c r="A2090">
        <v>2089</v>
      </c>
      <c r="B2090" t="s">
        <v>2727</v>
      </c>
      <c r="C2090" t="s">
        <v>51</v>
      </c>
      <c r="D2090">
        <v>44</v>
      </c>
      <c r="E2090" t="str">
        <f t="shared" si="65"/>
        <v>adult</v>
      </c>
      <c r="F2090" s="3">
        <v>44838</v>
      </c>
      <c r="G2090" s="3" t="str">
        <f t="shared" si="64"/>
        <v>Oct</v>
      </c>
      <c r="H2090" t="s">
        <v>20</v>
      </c>
      <c r="I2090" t="s">
        <v>52</v>
      </c>
      <c r="J2090" t="s">
        <v>32</v>
      </c>
      <c r="K2090" t="s">
        <v>58</v>
      </c>
      <c r="L2090">
        <v>1</v>
      </c>
      <c r="M2090">
        <v>833</v>
      </c>
      <c r="N2090" t="s">
        <v>24</v>
      </c>
      <c r="O2090" t="s">
        <v>71</v>
      </c>
      <c r="P2090" t="s">
        <v>72</v>
      </c>
      <c r="Q2090" t="s">
        <v>27</v>
      </c>
      <c r="R2090" t="s">
        <v>28</v>
      </c>
    </row>
    <row r="2091" spans="1:18">
      <c r="A2091">
        <v>2090</v>
      </c>
      <c r="B2091" t="s">
        <v>2728</v>
      </c>
      <c r="C2091" t="s">
        <v>51</v>
      </c>
      <c r="D2091">
        <v>21</v>
      </c>
      <c r="E2091" t="str">
        <f t="shared" si="65"/>
        <v>Teenager</v>
      </c>
      <c r="F2091" s="3">
        <v>44838</v>
      </c>
      <c r="G2091" s="3" t="str">
        <f t="shared" si="64"/>
        <v>Oct</v>
      </c>
      <c r="H2091" t="s">
        <v>20</v>
      </c>
      <c r="I2091" t="s">
        <v>47</v>
      </c>
      <c r="J2091" t="s">
        <v>48</v>
      </c>
      <c r="K2091" t="s">
        <v>23</v>
      </c>
      <c r="L2091">
        <v>1</v>
      </c>
      <c r="M2091">
        <v>825</v>
      </c>
      <c r="N2091" t="s">
        <v>24</v>
      </c>
      <c r="O2091" t="s">
        <v>90</v>
      </c>
      <c r="P2091" t="s">
        <v>478</v>
      </c>
      <c r="Q2091" t="s">
        <v>27</v>
      </c>
      <c r="R2091" t="s">
        <v>28</v>
      </c>
    </row>
    <row r="2092" spans="1:18">
      <c r="A2092">
        <v>2091</v>
      </c>
      <c r="B2092" t="s">
        <v>2729</v>
      </c>
      <c r="C2092" t="s">
        <v>51</v>
      </c>
      <c r="D2092">
        <v>58</v>
      </c>
      <c r="E2092" t="str">
        <f t="shared" si="65"/>
        <v>adult</v>
      </c>
      <c r="F2092" s="3">
        <v>44838</v>
      </c>
      <c r="G2092" s="3" t="str">
        <f t="shared" si="64"/>
        <v>Oct</v>
      </c>
      <c r="H2092" t="s">
        <v>20</v>
      </c>
      <c r="I2092" t="s">
        <v>52</v>
      </c>
      <c r="J2092" t="s">
        <v>48</v>
      </c>
      <c r="K2092" t="s">
        <v>42</v>
      </c>
      <c r="L2092">
        <v>1</v>
      </c>
      <c r="M2092">
        <v>771</v>
      </c>
      <c r="N2092" t="s">
        <v>24</v>
      </c>
      <c r="O2092" t="s">
        <v>49</v>
      </c>
      <c r="P2092" t="s">
        <v>249</v>
      </c>
      <c r="Q2092" t="s">
        <v>27</v>
      </c>
      <c r="R2092" t="s">
        <v>28</v>
      </c>
    </row>
    <row r="2093" spans="1:18">
      <c r="A2093">
        <v>2092</v>
      </c>
      <c r="B2093" t="s">
        <v>2730</v>
      </c>
      <c r="C2093" t="s">
        <v>30</v>
      </c>
      <c r="D2093">
        <v>27</v>
      </c>
      <c r="E2093" t="str">
        <f t="shared" si="65"/>
        <v>young adult</v>
      </c>
      <c r="F2093" s="3">
        <v>44838</v>
      </c>
      <c r="G2093" s="3" t="str">
        <f t="shared" si="64"/>
        <v>Oct</v>
      </c>
      <c r="H2093" t="s">
        <v>20</v>
      </c>
      <c r="I2093" t="s">
        <v>41</v>
      </c>
      <c r="J2093" t="s">
        <v>22</v>
      </c>
      <c r="K2093" t="s">
        <v>23</v>
      </c>
      <c r="L2093">
        <v>1</v>
      </c>
      <c r="M2093">
        <v>499</v>
      </c>
      <c r="N2093" t="s">
        <v>24</v>
      </c>
      <c r="O2093" t="s">
        <v>71</v>
      </c>
      <c r="P2093" t="s">
        <v>72</v>
      </c>
      <c r="Q2093" t="s">
        <v>27</v>
      </c>
      <c r="R2093" t="s">
        <v>28</v>
      </c>
    </row>
    <row r="2094" spans="1:18">
      <c r="A2094">
        <v>2093</v>
      </c>
      <c r="B2094" t="s">
        <v>2731</v>
      </c>
      <c r="C2094" t="s">
        <v>51</v>
      </c>
      <c r="D2094">
        <v>18</v>
      </c>
      <c r="E2094" t="str">
        <f t="shared" si="65"/>
        <v>Teenager</v>
      </c>
      <c r="F2094" s="3">
        <v>44838</v>
      </c>
      <c r="G2094" s="3" t="str">
        <f t="shared" si="64"/>
        <v>Oct</v>
      </c>
      <c r="H2094" t="s">
        <v>20</v>
      </c>
      <c r="I2094" t="s">
        <v>41</v>
      </c>
      <c r="J2094" t="s">
        <v>48</v>
      </c>
      <c r="K2094" t="s">
        <v>33</v>
      </c>
      <c r="L2094">
        <v>1</v>
      </c>
      <c r="M2094">
        <v>724</v>
      </c>
      <c r="N2094" t="s">
        <v>24</v>
      </c>
      <c r="O2094" t="s">
        <v>71</v>
      </c>
      <c r="P2094" t="s">
        <v>2732</v>
      </c>
      <c r="Q2094" t="s">
        <v>27</v>
      </c>
      <c r="R2094" t="s">
        <v>28</v>
      </c>
    </row>
    <row r="2095" spans="1:18">
      <c r="A2095">
        <v>2094</v>
      </c>
      <c r="B2095" t="s">
        <v>2733</v>
      </c>
      <c r="C2095" t="s">
        <v>51</v>
      </c>
      <c r="D2095">
        <v>40</v>
      </c>
      <c r="E2095" t="str">
        <f t="shared" si="65"/>
        <v>adult</v>
      </c>
      <c r="F2095" s="3">
        <v>44838</v>
      </c>
      <c r="G2095" s="3" t="str">
        <f t="shared" si="64"/>
        <v>Oct</v>
      </c>
      <c r="H2095" t="s">
        <v>20</v>
      </c>
      <c r="I2095" t="s">
        <v>41</v>
      </c>
      <c r="J2095" t="s">
        <v>32</v>
      </c>
      <c r="K2095" t="s">
        <v>33</v>
      </c>
      <c r="L2095">
        <v>1</v>
      </c>
      <c r="M2095">
        <v>802</v>
      </c>
      <c r="N2095" t="s">
        <v>24</v>
      </c>
      <c r="O2095" t="s">
        <v>38</v>
      </c>
      <c r="P2095" t="s">
        <v>1489</v>
      </c>
      <c r="Q2095" t="s">
        <v>27</v>
      </c>
      <c r="R2095" t="s">
        <v>28</v>
      </c>
    </row>
    <row r="2096" spans="1:18">
      <c r="A2096">
        <v>2095</v>
      </c>
      <c r="B2096" t="s">
        <v>2734</v>
      </c>
      <c r="C2096" t="s">
        <v>51</v>
      </c>
      <c r="D2096">
        <v>35</v>
      </c>
      <c r="E2096" t="str">
        <f t="shared" si="65"/>
        <v>adult</v>
      </c>
      <c r="F2096" s="3">
        <v>44838</v>
      </c>
      <c r="G2096" s="3" t="str">
        <f t="shared" si="64"/>
        <v>Oct</v>
      </c>
      <c r="H2096" t="s">
        <v>20</v>
      </c>
      <c r="I2096" t="s">
        <v>47</v>
      </c>
      <c r="J2096" t="s">
        <v>32</v>
      </c>
      <c r="K2096" t="s">
        <v>42</v>
      </c>
      <c r="L2096">
        <v>1</v>
      </c>
      <c r="M2096">
        <v>775</v>
      </c>
      <c r="N2096" t="s">
        <v>24</v>
      </c>
      <c r="O2096" t="s">
        <v>75</v>
      </c>
      <c r="P2096" t="s">
        <v>76</v>
      </c>
      <c r="Q2096" t="s">
        <v>27</v>
      </c>
      <c r="R2096" t="s">
        <v>28</v>
      </c>
    </row>
    <row r="2097" spans="1:18">
      <c r="A2097">
        <v>2096</v>
      </c>
      <c r="B2097" t="s">
        <v>2735</v>
      </c>
      <c r="C2097" t="s">
        <v>30</v>
      </c>
      <c r="D2097">
        <v>31</v>
      </c>
      <c r="E2097" t="str">
        <f t="shared" si="65"/>
        <v>young adult</v>
      </c>
      <c r="F2097" s="3">
        <v>44838</v>
      </c>
      <c r="G2097" s="3" t="str">
        <f t="shared" si="64"/>
        <v>Oct</v>
      </c>
      <c r="H2097" t="s">
        <v>20</v>
      </c>
      <c r="I2097" t="s">
        <v>47</v>
      </c>
      <c r="J2097" t="s">
        <v>22</v>
      </c>
      <c r="K2097" t="s">
        <v>58</v>
      </c>
      <c r="L2097">
        <v>1</v>
      </c>
      <c r="M2097">
        <v>725</v>
      </c>
      <c r="N2097" t="s">
        <v>24</v>
      </c>
      <c r="O2097" t="s">
        <v>53</v>
      </c>
      <c r="P2097" t="s">
        <v>54</v>
      </c>
      <c r="Q2097" t="s">
        <v>27</v>
      </c>
      <c r="R2097" t="s">
        <v>28</v>
      </c>
    </row>
    <row r="2098" spans="1:18">
      <c r="A2098">
        <v>2097</v>
      </c>
      <c r="B2098" t="s">
        <v>2736</v>
      </c>
      <c r="C2098" t="s">
        <v>51</v>
      </c>
      <c r="D2098">
        <v>36</v>
      </c>
      <c r="E2098" t="str">
        <f t="shared" si="65"/>
        <v>adult</v>
      </c>
      <c r="F2098" s="3">
        <v>44838</v>
      </c>
      <c r="G2098" s="3" t="str">
        <f t="shared" si="64"/>
        <v>Oct</v>
      </c>
      <c r="H2098" t="s">
        <v>20</v>
      </c>
      <c r="I2098" t="s">
        <v>41</v>
      </c>
      <c r="J2098" t="s">
        <v>48</v>
      </c>
      <c r="K2098" t="s">
        <v>33</v>
      </c>
      <c r="L2098">
        <v>1</v>
      </c>
      <c r="M2098">
        <v>735</v>
      </c>
      <c r="N2098" t="s">
        <v>24</v>
      </c>
      <c r="O2098" t="s">
        <v>60</v>
      </c>
      <c r="P2098" t="s">
        <v>538</v>
      </c>
      <c r="Q2098" t="s">
        <v>27</v>
      </c>
      <c r="R2098" t="s">
        <v>28</v>
      </c>
    </row>
    <row r="2099" spans="1:18">
      <c r="A2099">
        <v>2098</v>
      </c>
      <c r="B2099" t="s">
        <v>2737</v>
      </c>
      <c r="C2099" t="s">
        <v>30</v>
      </c>
      <c r="D2099">
        <v>32</v>
      </c>
      <c r="E2099" t="str">
        <f t="shared" si="65"/>
        <v>adult</v>
      </c>
      <c r="F2099" s="3">
        <v>44838</v>
      </c>
      <c r="G2099" s="3" t="str">
        <f t="shared" si="64"/>
        <v>Oct</v>
      </c>
      <c r="H2099" t="s">
        <v>20</v>
      </c>
      <c r="I2099" t="s">
        <v>41</v>
      </c>
      <c r="J2099" t="s">
        <v>32</v>
      </c>
      <c r="K2099" t="s">
        <v>58</v>
      </c>
      <c r="L2099">
        <v>1</v>
      </c>
      <c r="M2099">
        <v>499</v>
      </c>
      <c r="N2099" t="s">
        <v>24</v>
      </c>
      <c r="O2099" t="s">
        <v>100</v>
      </c>
      <c r="P2099" t="s">
        <v>2738</v>
      </c>
      <c r="Q2099" t="s">
        <v>27</v>
      </c>
      <c r="R2099" t="s">
        <v>28</v>
      </c>
    </row>
    <row r="2100" spans="1:18">
      <c r="A2100">
        <v>2099</v>
      </c>
      <c r="B2100" t="s">
        <v>2739</v>
      </c>
      <c r="C2100" t="s">
        <v>51</v>
      </c>
      <c r="D2100">
        <v>66</v>
      </c>
      <c r="E2100" t="str">
        <f t="shared" si="65"/>
        <v>adult</v>
      </c>
      <c r="F2100" s="3">
        <v>44838</v>
      </c>
      <c r="G2100" s="3" t="str">
        <f t="shared" si="64"/>
        <v>Oct</v>
      </c>
      <c r="H2100" t="s">
        <v>20</v>
      </c>
      <c r="I2100" t="s">
        <v>47</v>
      </c>
      <c r="J2100" t="s">
        <v>48</v>
      </c>
      <c r="K2100" t="s">
        <v>23</v>
      </c>
      <c r="L2100">
        <v>1</v>
      </c>
      <c r="M2100">
        <v>690</v>
      </c>
      <c r="N2100" t="s">
        <v>24</v>
      </c>
      <c r="O2100" t="s">
        <v>60</v>
      </c>
      <c r="P2100" t="s">
        <v>61</v>
      </c>
      <c r="Q2100" t="s">
        <v>27</v>
      </c>
      <c r="R2100" t="s">
        <v>28</v>
      </c>
    </row>
    <row r="2101" spans="1:18">
      <c r="A2101">
        <v>2100</v>
      </c>
      <c r="B2101" t="s">
        <v>2740</v>
      </c>
      <c r="C2101" t="s">
        <v>30</v>
      </c>
      <c r="D2101">
        <v>44</v>
      </c>
      <c r="E2101" t="str">
        <f t="shared" si="65"/>
        <v>adult</v>
      </c>
      <c r="F2101" s="3">
        <v>44838</v>
      </c>
      <c r="G2101" s="3" t="str">
        <f t="shared" si="64"/>
        <v>Oct</v>
      </c>
      <c r="H2101" t="s">
        <v>20</v>
      </c>
      <c r="I2101" t="s">
        <v>31</v>
      </c>
      <c r="J2101" t="s">
        <v>64</v>
      </c>
      <c r="K2101" t="s">
        <v>81</v>
      </c>
      <c r="L2101">
        <v>1</v>
      </c>
      <c r="M2101">
        <v>599</v>
      </c>
      <c r="N2101" t="s">
        <v>24</v>
      </c>
      <c r="O2101" t="s">
        <v>43</v>
      </c>
      <c r="P2101" t="s">
        <v>379</v>
      </c>
      <c r="Q2101" t="s">
        <v>27</v>
      </c>
      <c r="R2101" t="s">
        <v>28</v>
      </c>
    </row>
    <row r="2102" spans="1:18">
      <c r="A2102">
        <v>2101</v>
      </c>
      <c r="B2102" t="s">
        <v>2741</v>
      </c>
      <c r="C2102" t="s">
        <v>51</v>
      </c>
      <c r="D2102">
        <v>41</v>
      </c>
      <c r="E2102" t="str">
        <f t="shared" si="65"/>
        <v>adult</v>
      </c>
      <c r="F2102" s="3">
        <v>44838</v>
      </c>
      <c r="G2102" s="3" t="str">
        <f t="shared" si="64"/>
        <v>Oct</v>
      </c>
      <c r="H2102" t="s">
        <v>20</v>
      </c>
      <c r="I2102" t="s">
        <v>41</v>
      </c>
      <c r="J2102" t="s">
        <v>32</v>
      </c>
      <c r="K2102" t="s">
        <v>81</v>
      </c>
      <c r="L2102">
        <v>1</v>
      </c>
      <c r="M2102">
        <v>788</v>
      </c>
      <c r="N2102" t="s">
        <v>24</v>
      </c>
      <c r="O2102" t="s">
        <v>179</v>
      </c>
      <c r="P2102" t="s">
        <v>2742</v>
      </c>
      <c r="Q2102" t="s">
        <v>27</v>
      </c>
      <c r="R2102" t="s">
        <v>28</v>
      </c>
    </row>
    <row r="2103" spans="1:18">
      <c r="A2103">
        <v>2102</v>
      </c>
      <c r="B2103" t="s">
        <v>2743</v>
      </c>
      <c r="C2103" t="s">
        <v>51</v>
      </c>
      <c r="D2103">
        <v>42</v>
      </c>
      <c r="E2103" t="str">
        <f t="shared" si="65"/>
        <v>adult</v>
      </c>
      <c r="F2103" s="3">
        <v>44838</v>
      </c>
      <c r="G2103" s="3" t="str">
        <f t="shared" si="64"/>
        <v>Oct</v>
      </c>
      <c r="H2103" t="s">
        <v>20</v>
      </c>
      <c r="I2103" t="s">
        <v>41</v>
      </c>
      <c r="J2103" t="s">
        <v>32</v>
      </c>
      <c r="K2103" t="s">
        <v>33</v>
      </c>
      <c r="L2103">
        <v>1</v>
      </c>
      <c r="M2103">
        <v>788</v>
      </c>
      <c r="N2103" t="s">
        <v>24</v>
      </c>
      <c r="O2103" t="s">
        <v>38</v>
      </c>
      <c r="P2103" t="s">
        <v>39</v>
      </c>
      <c r="Q2103" t="s">
        <v>27</v>
      </c>
      <c r="R2103" t="s">
        <v>28</v>
      </c>
    </row>
    <row r="2104" spans="1:18">
      <c r="A2104">
        <v>2103</v>
      </c>
      <c r="B2104" t="s">
        <v>2744</v>
      </c>
      <c r="C2104" t="s">
        <v>30</v>
      </c>
      <c r="D2104">
        <v>47</v>
      </c>
      <c r="E2104" t="str">
        <f t="shared" si="65"/>
        <v>adult</v>
      </c>
      <c r="F2104" s="3">
        <v>44838</v>
      </c>
      <c r="G2104" s="3" t="str">
        <f t="shared" si="64"/>
        <v>Oct</v>
      </c>
      <c r="H2104" t="s">
        <v>20</v>
      </c>
      <c r="I2104" t="s">
        <v>41</v>
      </c>
      <c r="J2104" t="s">
        <v>32</v>
      </c>
      <c r="K2104" t="s">
        <v>37</v>
      </c>
      <c r="L2104">
        <v>1</v>
      </c>
      <c r="M2104">
        <v>612</v>
      </c>
      <c r="N2104" t="s">
        <v>24</v>
      </c>
      <c r="O2104" t="s">
        <v>90</v>
      </c>
      <c r="P2104" t="s">
        <v>1500</v>
      </c>
      <c r="Q2104" t="s">
        <v>27</v>
      </c>
      <c r="R2104" t="s">
        <v>28</v>
      </c>
    </row>
    <row r="2105" spans="1:18">
      <c r="A2105">
        <v>2104</v>
      </c>
      <c r="B2105" t="s">
        <v>2745</v>
      </c>
      <c r="C2105" t="s">
        <v>51</v>
      </c>
      <c r="D2105">
        <v>26</v>
      </c>
      <c r="E2105" t="str">
        <f t="shared" si="65"/>
        <v>young adult</v>
      </c>
      <c r="F2105" s="3">
        <v>44838</v>
      </c>
      <c r="G2105" s="3" t="str">
        <f t="shared" si="64"/>
        <v>Oct</v>
      </c>
      <c r="H2105" t="s">
        <v>20</v>
      </c>
      <c r="I2105" t="s">
        <v>41</v>
      </c>
      <c r="J2105" t="s">
        <v>48</v>
      </c>
      <c r="K2105" t="s">
        <v>33</v>
      </c>
      <c r="L2105">
        <v>1</v>
      </c>
      <c r="M2105">
        <v>724</v>
      </c>
      <c r="N2105" t="s">
        <v>24</v>
      </c>
      <c r="O2105" t="s">
        <v>71</v>
      </c>
      <c r="P2105" t="s">
        <v>72</v>
      </c>
      <c r="Q2105" t="s">
        <v>27</v>
      </c>
      <c r="R2105" t="s">
        <v>28</v>
      </c>
    </row>
    <row r="2106" spans="1:18">
      <c r="A2106">
        <v>2105</v>
      </c>
      <c r="B2106" t="s">
        <v>2746</v>
      </c>
      <c r="C2106" t="s">
        <v>51</v>
      </c>
      <c r="D2106">
        <v>42</v>
      </c>
      <c r="E2106" t="str">
        <f t="shared" si="65"/>
        <v>adult</v>
      </c>
      <c r="F2106" s="3">
        <v>44838</v>
      </c>
      <c r="G2106" s="3" t="str">
        <f t="shared" si="64"/>
        <v>Oct</v>
      </c>
      <c r="H2106" t="s">
        <v>20</v>
      </c>
      <c r="I2106" t="s">
        <v>41</v>
      </c>
      <c r="J2106" t="s">
        <v>32</v>
      </c>
      <c r="K2106" t="s">
        <v>37</v>
      </c>
      <c r="L2106">
        <v>1</v>
      </c>
      <c r="M2106">
        <v>499</v>
      </c>
      <c r="N2106" t="s">
        <v>24</v>
      </c>
      <c r="O2106" t="s">
        <v>90</v>
      </c>
      <c r="P2106" t="s">
        <v>233</v>
      </c>
      <c r="Q2106" t="s">
        <v>27</v>
      </c>
      <c r="R2106" t="s">
        <v>28</v>
      </c>
    </row>
    <row r="2107" spans="1:18">
      <c r="A2107">
        <v>2106</v>
      </c>
      <c r="B2107" t="s">
        <v>2747</v>
      </c>
      <c r="C2107" t="s">
        <v>30</v>
      </c>
      <c r="D2107">
        <v>43</v>
      </c>
      <c r="E2107" t="str">
        <f t="shared" si="65"/>
        <v>adult</v>
      </c>
      <c r="F2107" s="3">
        <v>44838</v>
      </c>
      <c r="G2107" s="3" t="str">
        <f t="shared" si="64"/>
        <v>Oct</v>
      </c>
      <c r="H2107" t="s">
        <v>20</v>
      </c>
      <c r="I2107" t="s">
        <v>56</v>
      </c>
      <c r="J2107" t="s">
        <v>64</v>
      </c>
      <c r="K2107" t="s">
        <v>42</v>
      </c>
      <c r="L2107">
        <v>1</v>
      </c>
      <c r="M2107">
        <v>432</v>
      </c>
      <c r="N2107" t="s">
        <v>24</v>
      </c>
      <c r="O2107" t="s">
        <v>49</v>
      </c>
      <c r="P2107" t="s">
        <v>130</v>
      </c>
      <c r="Q2107" t="s">
        <v>27</v>
      </c>
      <c r="R2107" t="s">
        <v>28</v>
      </c>
    </row>
    <row r="2108" spans="1:18">
      <c r="A2108">
        <v>2107</v>
      </c>
      <c r="B2108" t="s">
        <v>2748</v>
      </c>
      <c r="C2108" t="s">
        <v>51</v>
      </c>
      <c r="D2108">
        <v>27</v>
      </c>
      <c r="E2108" t="str">
        <f t="shared" si="65"/>
        <v>young adult</v>
      </c>
      <c r="F2108" s="3">
        <v>44838</v>
      </c>
      <c r="G2108" s="3" t="str">
        <f t="shared" si="64"/>
        <v>Oct</v>
      </c>
      <c r="H2108" t="s">
        <v>20</v>
      </c>
      <c r="I2108" t="s">
        <v>41</v>
      </c>
      <c r="J2108" t="s">
        <v>32</v>
      </c>
      <c r="K2108" t="s">
        <v>33</v>
      </c>
      <c r="L2108">
        <v>2</v>
      </c>
      <c r="M2108">
        <v>1194</v>
      </c>
      <c r="N2108" t="s">
        <v>24</v>
      </c>
      <c r="O2108" t="s">
        <v>78</v>
      </c>
      <c r="P2108" t="s">
        <v>2749</v>
      </c>
      <c r="Q2108" t="s">
        <v>27</v>
      </c>
      <c r="R2108" t="s">
        <v>28</v>
      </c>
    </row>
    <row r="2109" spans="1:18">
      <c r="A2109">
        <v>2108</v>
      </c>
      <c r="B2109" t="s">
        <v>2750</v>
      </c>
      <c r="C2109" t="s">
        <v>51</v>
      </c>
      <c r="D2109">
        <v>49</v>
      </c>
      <c r="E2109" t="str">
        <f t="shared" si="65"/>
        <v>adult</v>
      </c>
      <c r="F2109" s="3">
        <v>44838</v>
      </c>
      <c r="G2109" s="3" t="str">
        <f t="shared" si="64"/>
        <v>Oct</v>
      </c>
      <c r="H2109" t="s">
        <v>20</v>
      </c>
      <c r="I2109" t="s">
        <v>21</v>
      </c>
      <c r="J2109" t="s">
        <v>32</v>
      </c>
      <c r="K2109" t="s">
        <v>33</v>
      </c>
      <c r="L2109">
        <v>1</v>
      </c>
      <c r="M2109">
        <v>764</v>
      </c>
      <c r="N2109" t="s">
        <v>24</v>
      </c>
      <c r="O2109" t="s">
        <v>67</v>
      </c>
      <c r="P2109" t="s">
        <v>68</v>
      </c>
      <c r="Q2109" t="s">
        <v>27</v>
      </c>
      <c r="R2109" t="s">
        <v>28</v>
      </c>
    </row>
    <row r="2110" spans="1:18">
      <c r="A2110">
        <v>2109</v>
      </c>
      <c r="B2110" t="s">
        <v>2751</v>
      </c>
      <c r="C2110" t="s">
        <v>30</v>
      </c>
      <c r="D2110">
        <v>33</v>
      </c>
      <c r="E2110" t="str">
        <f t="shared" si="65"/>
        <v>adult</v>
      </c>
      <c r="F2110" s="3">
        <v>44838</v>
      </c>
      <c r="G2110" s="3" t="str">
        <f t="shared" si="64"/>
        <v>Oct</v>
      </c>
      <c r="H2110" t="s">
        <v>20</v>
      </c>
      <c r="I2110" t="s">
        <v>56</v>
      </c>
      <c r="J2110" t="s">
        <v>22</v>
      </c>
      <c r="K2110" t="s">
        <v>58</v>
      </c>
      <c r="L2110">
        <v>1</v>
      </c>
      <c r="M2110">
        <v>530</v>
      </c>
      <c r="N2110" t="s">
        <v>24</v>
      </c>
      <c r="O2110" t="s">
        <v>90</v>
      </c>
      <c r="P2110" t="s">
        <v>1558</v>
      </c>
      <c r="Q2110" t="s">
        <v>27</v>
      </c>
      <c r="R2110" t="s">
        <v>28</v>
      </c>
    </row>
    <row r="2111" spans="1:18">
      <c r="A2111">
        <v>2110</v>
      </c>
      <c r="B2111" t="s">
        <v>2752</v>
      </c>
      <c r="C2111" t="s">
        <v>51</v>
      </c>
      <c r="D2111">
        <v>35</v>
      </c>
      <c r="E2111" t="str">
        <f t="shared" si="65"/>
        <v>adult</v>
      </c>
      <c r="F2111" s="3">
        <v>44838</v>
      </c>
      <c r="G2111" s="3" t="str">
        <f t="shared" si="64"/>
        <v>Oct</v>
      </c>
      <c r="H2111" t="s">
        <v>20</v>
      </c>
      <c r="I2111" t="s">
        <v>41</v>
      </c>
      <c r="J2111" t="s">
        <v>32</v>
      </c>
      <c r="K2111" t="s">
        <v>33</v>
      </c>
      <c r="L2111">
        <v>1</v>
      </c>
      <c r="M2111">
        <v>824</v>
      </c>
      <c r="N2111" t="s">
        <v>24</v>
      </c>
      <c r="O2111" t="s">
        <v>60</v>
      </c>
      <c r="P2111" t="s">
        <v>1185</v>
      </c>
      <c r="Q2111" t="s">
        <v>27</v>
      </c>
      <c r="R2111" t="s">
        <v>28</v>
      </c>
    </row>
    <row r="2112" spans="1:18">
      <c r="A2112">
        <v>2111</v>
      </c>
      <c r="B2112" t="s">
        <v>2753</v>
      </c>
      <c r="C2112" t="s">
        <v>51</v>
      </c>
      <c r="D2112">
        <v>19</v>
      </c>
      <c r="E2112" t="str">
        <f t="shared" si="65"/>
        <v>Teenager</v>
      </c>
      <c r="F2112" s="3">
        <v>44838</v>
      </c>
      <c r="G2112" s="3" t="str">
        <f t="shared" si="64"/>
        <v>Oct</v>
      </c>
      <c r="H2112" t="s">
        <v>20</v>
      </c>
      <c r="I2112" t="s">
        <v>41</v>
      </c>
      <c r="J2112" t="s">
        <v>32</v>
      </c>
      <c r="K2112" t="s">
        <v>23</v>
      </c>
      <c r="L2112">
        <v>1</v>
      </c>
      <c r="M2112">
        <v>537</v>
      </c>
      <c r="N2112" t="s">
        <v>24</v>
      </c>
      <c r="O2112" t="s">
        <v>53</v>
      </c>
      <c r="P2112" t="s">
        <v>54</v>
      </c>
      <c r="Q2112" t="s">
        <v>27</v>
      </c>
      <c r="R2112" t="s">
        <v>28</v>
      </c>
    </row>
    <row r="2113" spans="1:18">
      <c r="A2113">
        <v>2112</v>
      </c>
      <c r="B2113" t="s">
        <v>2754</v>
      </c>
      <c r="C2113" t="s">
        <v>51</v>
      </c>
      <c r="D2113">
        <v>26</v>
      </c>
      <c r="E2113" t="str">
        <f t="shared" si="65"/>
        <v>young adult</v>
      </c>
      <c r="F2113" s="3">
        <v>44838</v>
      </c>
      <c r="G2113" s="3" t="str">
        <f t="shared" si="64"/>
        <v>Oct</v>
      </c>
      <c r="H2113" t="s">
        <v>20</v>
      </c>
      <c r="I2113" t="s">
        <v>47</v>
      </c>
      <c r="J2113" t="s">
        <v>32</v>
      </c>
      <c r="K2113" t="s">
        <v>89</v>
      </c>
      <c r="L2113">
        <v>1</v>
      </c>
      <c r="M2113">
        <v>969</v>
      </c>
      <c r="N2113" t="s">
        <v>24</v>
      </c>
      <c r="O2113" t="s">
        <v>100</v>
      </c>
      <c r="P2113" t="s">
        <v>866</v>
      </c>
      <c r="Q2113" t="s">
        <v>27</v>
      </c>
      <c r="R2113" t="s">
        <v>28</v>
      </c>
    </row>
    <row r="2114" spans="1:18">
      <c r="A2114">
        <v>2113</v>
      </c>
      <c r="B2114" t="s">
        <v>2755</v>
      </c>
      <c r="C2114" t="s">
        <v>51</v>
      </c>
      <c r="D2114">
        <v>33</v>
      </c>
      <c r="E2114" t="str">
        <f t="shared" si="65"/>
        <v>adult</v>
      </c>
      <c r="F2114" s="3">
        <v>44838</v>
      </c>
      <c r="G2114" s="3" t="str">
        <f t="shared" si="64"/>
        <v>Oct</v>
      </c>
      <c r="H2114" t="s">
        <v>20</v>
      </c>
      <c r="I2114" t="s">
        <v>47</v>
      </c>
      <c r="J2114" t="s">
        <v>32</v>
      </c>
      <c r="K2114" t="s">
        <v>42</v>
      </c>
      <c r="L2114">
        <v>1</v>
      </c>
      <c r="M2114">
        <v>607</v>
      </c>
      <c r="N2114" t="s">
        <v>24</v>
      </c>
      <c r="O2114" t="s">
        <v>100</v>
      </c>
      <c r="P2114" t="s">
        <v>2756</v>
      </c>
      <c r="Q2114" t="s">
        <v>27</v>
      </c>
      <c r="R2114" t="s">
        <v>28</v>
      </c>
    </row>
    <row r="2115" spans="1:18">
      <c r="A2115">
        <v>2114</v>
      </c>
      <c r="B2115" t="s">
        <v>2757</v>
      </c>
      <c r="C2115" t="s">
        <v>30</v>
      </c>
      <c r="D2115">
        <v>32</v>
      </c>
      <c r="E2115" t="str">
        <f t="shared" si="65"/>
        <v>adult</v>
      </c>
      <c r="F2115" s="3">
        <v>44838</v>
      </c>
      <c r="G2115" s="3" t="str">
        <f t="shared" ref="G2115:G2178" si="66">TEXT(F2115,"mmm")</f>
        <v>Oct</v>
      </c>
      <c r="H2115" t="s">
        <v>20</v>
      </c>
      <c r="I2115" t="s">
        <v>41</v>
      </c>
      <c r="J2115" t="s">
        <v>155</v>
      </c>
      <c r="K2115" t="s">
        <v>156</v>
      </c>
      <c r="L2115">
        <v>1</v>
      </c>
      <c r="M2115">
        <v>832</v>
      </c>
      <c r="N2115" t="s">
        <v>24</v>
      </c>
      <c r="O2115" t="s">
        <v>53</v>
      </c>
      <c r="P2115" t="s">
        <v>54</v>
      </c>
      <c r="Q2115" t="s">
        <v>27</v>
      </c>
      <c r="R2115" t="s">
        <v>28</v>
      </c>
    </row>
    <row r="2116" spans="1:18">
      <c r="A2116">
        <v>2115</v>
      </c>
      <c r="B2116" t="s">
        <v>2758</v>
      </c>
      <c r="C2116" t="s">
        <v>30</v>
      </c>
      <c r="D2116">
        <v>37</v>
      </c>
      <c r="E2116" t="str">
        <f t="shared" si="65"/>
        <v>adult</v>
      </c>
      <c r="F2116" s="3">
        <v>44838</v>
      </c>
      <c r="G2116" s="3" t="str">
        <f t="shared" si="66"/>
        <v>Oct</v>
      </c>
      <c r="H2116" t="s">
        <v>20</v>
      </c>
      <c r="I2116" t="s">
        <v>41</v>
      </c>
      <c r="J2116" t="s">
        <v>32</v>
      </c>
      <c r="K2116" t="s">
        <v>81</v>
      </c>
      <c r="L2116">
        <v>1</v>
      </c>
      <c r="M2116">
        <v>1098</v>
      </c>
      <c r="N2116" t="s">
        <v>24</v>
      </c>
      <c r="O2116" t="s">
        <v>71</v>
      </c>
      <c r="P2116" t="s">
        <v>72</v>
      </c>
      <c r="Q2116" t="s">
        <v>27</v>
      </c>
      <c r="R2116" t="s">
        <v>28</v>
      </c>
    </row>
    <row r="2117" spans="1:18">
      <c r="A2117">
        <v>2116</v>
      </c>
      <c r="B2117" t="s">
        <v>2759</v>
      </c>
      <c r="C2117" t="s">
        <v>30</v>
      </c>
      <c r="D2117">
        <v>65</v>
      </c>
      <c r="E2117" t="str">
        <f t="shared" si="65"/>
        <v>adult</v>
      </c>
      <c r="F2117" s="3">
        <v>44838</v>
      </c>
      <c r="G2117" s="3" t="str">
        <f t="shared" si="66"/>
        <v>Oct</v>
      </c>
      <c r="H2117" t="s">
        <v>20</v>
      </c>
      <c r="I2117" t="s">
        <v>41</v>
      </c>
      <c r="J2117" t="s">
        <v>22</v>
      </c>
      <c r="K2117" t="s">
        <v>37</v>
      </c>
      <c r="L2117">
        <v>1</v>
      </c>
      <c r="M2117">
        <v>635</v>
      </c>
      <c r="N2117" t="s">
        <v>24</v>
      </c>
      <c r="O2117" t="s">
        <v>53</v>
      </c>
      <c r="P2117" t="s">
        <v>54</v>
      </c>
      <c r="Q2117" t="s">
        <v>27</v>
      </c>
      <c r="R2117" t="s">
        <v>28</v>
      </c>
    </row>
    <row r="2118" spans="1:18">
      <c r="A2118">
        <v>2117</v>
      </c>
      <c r="B2118" t="s">
        <v>2760</v>
      </c>
      <c r="C2118" t="s">
        <v>30</v>
      </c>
      <c r="D2118">
        <v>46</v>
      </c>
      <c r="E2118" t="str">
        <f t="shared" si="65"/>
        <v>adult</v>
      </c>
      <c r="F2118" s="3">
        <v>44838</v>
      </c>
      <c r="G2118" s="3" t="str">
        <f t="shared" si="66"/>
        <v>Oct</v>
      </c>
      <c r="H2118" t="s">
        <v>20</v>
      </c>
      <c r="I2118" t="s">
        <v>21</v>
      </c>
      <c r="J2118" t="s">
        <v>22</v>
      </c>
      <c r="K2118" t="s">
        <v>37</v>
      </c>
      <c r="L2118">
        <v>1</v>
      </c>
      <c r="M2118">
        <v>517</v>
      </c>
      <c r="N2118" t="s">
        <v>24</v>
      </c>
      <c r="O2118" t="s">
        <v>49</v>
      </c>
      <c r="P2118" t="s">
        <v>601</v>
      </c>
      <c r="Q2118" t="s">
        <v>27</v>
      </c>
      <c r="R2118" t="s">
        <v>28</v>
      </c>
    </row>
    <row r="2119" spans="1:18">
      <c r="A2119">
        <v>2118</v>
      </c>
      <c r="B2119" t="s">
        <v>2761</v>
      </c>
      <c r="C2119" t="s">
        <v>30</v>
      </c>
      <c r="D2119">
        <v>19</v>
      </c>
      <c r="E2119" t="str">
        <f t="shared" si="65"/>
        <v>Teenager</v>
      </c>
      <c r="F2119" s="3">
        <v>44838</v>
      </c>
      <c r="G2119" s="3" t="str">
        <f t="shared" si="66"/>
        <v>Oct</v>
      </c>
      <c r="H2119" t="s">
        <v>20</v>
      </c>
      <c r="I2119" t="s">
        <v>47</v>
      </c>
      <c r="J2119" t="s">
        <v>22</v>
      </c>
      <c r="K2119" t="s">
        <v>42</v>
      </c>
      <c r="L2119">
        <v>1</v>
      </c>
      <c r="M2119">
        <v>426</v>
      </c>
      <c r="N2119" t="s">
        <v>24</v>
      </c>
      <c r="O2119" t="s">
        <v>71</v>
      </c>
      <c r="P2119" t="s">
        <v>72</v>
      </c>
      <c r="Q2119" t="s">
        <v>27</v>
      </c>
      <c r="R2119" t="s">
        <v>28</v>
      </c>
    </row>
    <row r="2120" spans="1:18">
      <c r="A2120">
        <v>2119</v>
      </c>
      <c r="B2120" t="s">
        <v>2762</v>
      </c>
      <c r="C2120" t="s">
        <v>30</v>
      </c>
      <c r="D2120">
        <v>39</v>
      </c>
      <c r="E2120" t="str">
        <f t="shared" si="65"/>
        <v>adult</v>
      </c>
      <c r="F2120" s="3">
        <v>44838</v>
      </c>
      <c r="G2120" s="3" t="str">
        <f t="shared" si="66"/>
        <v>Oct</v>
      </c>
      <c r="H2120" t="s">
        <v>20</v>
      </c>
      <c r="I2120" t="s">
        <v>41</v>
      </c>
      <c r="J2120" t="s">
        <v>32</v>
      </c>
      <c r="K2120" t="s">
        <v>37</v>
      </c>
      <c r="L2120">
        <v>1</v>
      </c>
      <c r="M2120">
        <v>788</v>
      </c>
      <c r="N2120" t="s">
        <v>24</v>
      </c>
      <c r="O2120" t="s">
        <v>53</v>
      </c>
      <c r="P2120" t="s">
        <v>54</v>
      </c>
      <c r="Q2120" t="s">
        <v>27</v>
      </c>
      <c r="R2120" t="s">
        <v>28</v>
      </c>
    </row>
    <row r="2121" spans="1:18">
      <c r="A2121">
        <v>2120</v>
      </c>
      <c r="B2121" t="s">
        <v>2763</v>
      </c>
      <c r="C2121" t="s">
        <v>30</v>
      </c>
      <c r="D2121">
        <v>28</v>
      </c>
      <c r="E2121" t="str">
        <f t="shared" si="65"/>
        <v>young adult</v>
      </c>
      <c r="F2121" s="3">
        <v>44838</v>
      </c>
      <c r="G2121" s="3" t="str">
        <f t="shared" si="66"/>
        <v>Oct</v>
      </c>
      <c r="H2121" t="s">
        <v>20</v>
      </c>
      <c r="I2121" t="s">
        <v>47</v>
      </c>
      <c r="J2121" t="s">
        <v>22</v>
      </c>
      <c r="K2121" t="s">
        <v>33</v>
      </c>
      <c r="L2121">
        <v>1</v>
      </c>
      <c r="M2121">
        <v>518</v>
      </c>
      <c r="N2121" t="s">
        <v>24</v>
      </c>
      <c r="O2121" t="s">
        <v>173</v>
      </c>
      <c r="P2121" t="s">
        <v>209</v>
      </c>
      <c r="Q2121" t="s">
        <v>27</v>
      </c>
      <c r="R2121" t="s">
        <v>28</v>
      </c>
    </row>
    <row r="2122" spans="1:18">
      <c r="A2122">
        <v>2121</v>
      </c>
      <c r="B2122" t="s">
        <v>2764</v>
      </c>
      <c r="C2122" t="s">
        <v>30</v>
      </c>
      <c r="D2122">
        <v>48</v>
      </c>
      <c r="E2122" t="str">
        <f t="shared" si="65"/>
        <v>adult</v>
      </c>
      <c r="F2122" s="3">
        <v>44838</v>
      </c>
      <c r="G2122" s="3" t="str">
        <f t="shared" si="66"/>
        <v>Oct</v>
      </c>
      <c r="H2122" t="s">
        <v>20</v>
      </c>
      <c r="I2122" t="s">
        <v>21</v>
      </c>
      <c r="J2122" t="s">
        <v>22</v>
      </c>
      <c r="K2122" t="s">
        <v>33</v>
      </c>
      <c r="L2122">
        <v>1</v>
      </c>
      <c r="M2122">
        <v>736</v>
      </c>
      <c r="N2122" t="s">
        <v>24</v>
      </c>
      <c r="O2122" t="s">
        <v>90</v>
      </c>
      <c r="P2122" t="s">
        <v>91</v>
      </c>
      <c r="Q2122" t="s">
        <v>27</v>
      </c>
      <c r="R2122" t="s">
        <v>28</v>
      </c>
    </row>
    <row r="2123" spans="1:18">
      <c r="A2123">
        <v>2122</v>
      </c>
      <c r="B2123" t="s">
        <v>2765</v>
      </c>
      <c r="C2123" t="s">
        <v>30</v>
      </c>
      <c r="D2123">
        <v>23</v>
      </c>
      <c r="E2123" t="str">
        <f t="shared" si="65"/>
        <v>young adult</v>
      </c>
      <c r="F2123" s="3">
        <v>44838</v>
      </c>
      <c r="G2123" s="3" t="str">
        <f t="shared" si="66"/>
        <v>Oct</v>
      </c>
      <c r="H2123" t="s">
        <v>20</v>
      </c>
      <c r="I2123" t="s">
        <v>41</v>
      </c>
      <c r="J2123" t="s">
        <v>32</v>
      </c>
      <c r="K2123" t="s">
        <v>81</v>
      </c>
      <c r="L2123">
        <v>1</v>
      </c>
      <c r="M2123">
        <v>788</v>
      </c>
      <c r="N2123" t="s">
        <v>24</v>
      </c>
      <c r="O2123" t="s">
        <v>38</v>
      </c>
      <c r="P2123" t="s">
        <v>899</v>
      </c>
      <c r="Q2123" t="s">
        <v>27</v>
      </c>
      <c r="R2123" t="s">
        <v>28</v>
      </c>
    </row>
    <row r="2124" spans="1:18">
      <c r="A2124">
        <v>2123</v>
      </c>
      <c r="B2124" t="s">
        <v>2766</v>
      </c>
      <c r="C2124" t="s">
        <v>51</v>
      </c>
      <c r="D2124">
        <v>23</v>
      </c>
      <c r="E2124" t="str">
        <f t="shared" si="65"/>
        <v>young adult</v>
      </c>
      <c r="F2124" s="3">
        <v>44838</v>
      </c>
      <c r="G2124" s="3" t="str">
        <f t="shared" si="66"/>
        <v>Oct</v>
      </c>
      <c r="H2124" t="s">
        <v>20</v>
      </c>
      <c r="I2124" t="s">
        <v>41</v>
      </c>
      <c r="J2124" t="s">
        <v>32</v>
      </c>
      <c r="K2124" t="s">
        <v>33</v>
      </c>
      <c r="L2124">
        <v>1</v>
      </c>
      <c r="M2124">
        <v>735</v>
      </c>
      <c r="N2124" t="s">
        <v>24</v>
      </c>
      <c r="O2124" t="s">
        <v>53</v>
      </c>
      <c r="P2124" t="s">
        <v>54</v>
      </c>
      <c r="Q2124" t="s">
        <v>27</v>
      </c>
      <c r="R2124" t="s">
        <v>28</v>
      </c>
    </row>
    <row r="2125" spans="1:18">
      <c r="A2125">
        <v>2124</v>
      </c>
      <c r="B2125" t="s">
        <v>2766</v>
      </c>
      <c r="C2125" t="s">
        <v>30</v>
      </c>
      <c r="D2125">
        <v>65</v>
      </c>
      <c r="E2125" t="str">
        <f t="shared" si="65"/>
        <v>adult</v>
      </c>
      <c r="F2125" s="3">
        <v>44838</v>
      </c>
      <c r="G2125" s="3" t="str">
        <f t="shared" si="66"/>
        <v>Oct</v>
      </c>
      <c r="H2125" t="s">
        <v>20</v>
      </c>
      <c r="I2125" t="s">
        <v>41</v>
      </c>
      <c r="J2125" t="s">
        <v>32</v>
      </c>
      <c r="K2125" t="s">
        <v>42</v>
      </c>
      <c r="L2125">
        <v>1</v>
      </c>
      <c r="M2125">
        <v>1126</v>
      </c>
      <c r="N2125" t="s">
        <v>24</v>
      </c>
      <c r="O2125" t="s">
        <v>115</v>
      </c>
      <c r="P2125" t="s">
        <v>2767</v>
      </c>
      <c r="Q2125" t="s">
        <v>27</v>
      </c>
      <c r="R2125" t="s">
        <v>28</v>
      </c>
    </row>
    <row r="2126" spans="1:18">
      <c r="A2126">
        <v>2125</v>
      </c>
      <c r="B2126" t="s">
        <v>2768</v>
      </c>
      <c r="C2126" t="s">
        <v>30</v>
      </c>
      <c r="D2126">
        <v>18</v>
      </c>
      <c r="E2126" t="str">
        <f t="shared" si="65"/>
        <v>Teenager</v>
      </c>
      <c r="F2126" s="3">
        <v>44838</v>
      </c>
      <c r="G2126" s="3" t="str">
        <f t="shared" si="66"/>
        <v>Oct</v>
      </c>
      <c r="H2126" t="s">
        <v>20</v>
      </c>
      <c r="I2126" t="s">
        <v>74</v>
      </c>
      <c r="J2126" t="s">
        <v>32</v>
      </c>
      <c r="K2126" t="s">
        <v>42</v>
      </c>
      <c r="L2126">
        <v>1</v>
      </c>
      <c r="M2126">
        <v>1432</v>
      </c>
      <c r="N2126" t="s">
        <v>24</v>
      </c>
      <c r="O2126" t="s">
        <v>49</v>
      </c>
      <c r="P2126" t="s">
        <v>201</v>
      </c>
      <c r="Q2126" t="s">
        <v>27</v>
      </c>
      <c r="R2126" t="s">
        <v>28</v>
      </c>
    </row>
    <row r="2127" spans="1:18">
      <c r="A2127">
        <v>2126</v>
      </c>
      <c r="B2127" t="s">
        <v>2769</v>
      </c>
      <c r="C2127" t="s">
        <v>30</v>
      </c>
      <c r="D2127">
        <v>35</v>
      </c>
      <c r="E2127" t="str">
        <f t="shared" si="65"/>
        <v>adult</v>
      </c>
      <c r="F2127" s="3">
        <v>44838</v>
      </c>
      <c r="G2127" s="3" t="str">
        <f t="shared" si="66"/>
        <v>Oct</v>
      </c>
      <c r="H2127" t="s">
        <v>20</v>
      </c>
      <c r="I2127" t="s">
        <v>21</v>
      </c>
      <c r="J2127" t="s">
        <v>22</v>
      </c>
      <c r="K2127" t="s">
        <v>58</v>
      </c>
      <c r="L2127">
        <v>1</v>
      </c>
      <c r="M2127">
        <v>399</v>
      </c>
      <c r="N2127" t="s">
        <v>24</v>
      </c>
      <c r="O2127" t="s">
        <v>34</v>
      </c>
      <c r="P2127" t="s">
        <v>1946</v>
      </c>
      <c r="Q2127" t="s">
        <v>27</v>
      </c>
      <c r="R2127" t="s">
        <v>28</v>
      </c>
    </row>
    <row r="2128" spans="1:18">
      <c r="A2128">
        <v>2127</v>
      </c>
      <c r="B2128" t="s">
        <v>2770</v>
      </c>
      <c r="C2128" t="s">
        <v>30</v>
      </c>
      <c r="D2128">
        <v>61</v>
      </c>
      <c r="E2128" t="str">
        <f t="shared" si="65"/>
        <v>adult</v>
      </c>
      <c r="F2128" s="3">
        <v>44838</v>
      </c>
      <c r="G2128" s="3" t="str">
        <f t="shared" si="66"/>
        <v>Oct</v>
      </c>
      <c r="H2128" t="s">
        <v>20</v>
      </c>
      <c r="I2128" t="s">
        <v>31</v>
      </c>
      <c r="J2128" t="s">
        <v>22</v>
      </c>
      <c r="K2128" t="s">
        <v>58</v>
      </c>
      <c r="L2128">
        <v>1</v>
      </c>
      <c r="M2128">
        <v>736</v>
      </c>
      <c r="N2128" t="s">
        <v>24</v>
      </c>
      <c r="O2128" t="s">
        <v>43</v>
      </c>
      <c r="P2128" t="s">
        <v>379</v>
      </c>
      <c r="Q2128" t="s">
        <v>27</v>
      </c>
      <c r="R2128" t="s">
        <v>28</v>
      </c>
    </row>
    <row r="2129" spans="1:18">
      <c r="A2129">
        <v>2128</v>
      </c>
      <c r="B2129" t="s">
        <v>2771</v>
      </c>
      <c r="C2129" t="s">
        <v>30</v>
      </c>
      <c r="D2129">
        <v>33</v>
      </c>
      <c r="E2129" t="str">
        <f t="shared" si="65"/>
        <v>adult</v>
      </c>
      <c r="F2129" s="3">
        <v>44838</v>
      </c>
      <c r="G2129" s="3" t="str">
        <f t="shared" si="66"/>
        <v>Oct</v>
      </c>
      <c r="H2129" t="s">
        <v>20</v>
      </c>
      <c r="I2129" t="s">
        <v>41</v>
      </c>
      <c r="J2129" t="s">
        <v>22</v>
      </c>
      <c r="K2129" t="s">
        <v>58</v>
      </c>
      <c r="L2129">
        <v>1</v>
      </c>
      <c r="M2129">
        <v>518</v>
      </c>
      <c r="N2129" t="s">
        <v>24</v>
      </c>
      <c r="O2129" t="s">
        <v>43</v>
      </c>
      <c r="P2129" t="s">
        <v>2772</v>
      </c>
      <c r="Q2129" t="s">
        <v>27</v>
      </c>
      <c r="R2129" t="s">
        <v>28</v>
      </c>
    </row>
    <row r="2130" spans="1:18">
      <c r="A2130">
        <v>2129</v>
      </c>
      <c r="B2130" t="s">
        <v>2773</v>
      </c>
      <c r="C2130" t="s">
        <v>30</v>
      </c>
      <c r="D2130">
        <v>22</v>
      </c>
      <c r="E2130" t="str">
        <f t="shared" si="65"/>
        <v>Teenager</v>
      </c>
      <c r="F2130" s="3">
        <v>44838</v>
      </c>
      <c r="G2130" s="3" t="str">
        <f t="shared" si="66"/>
        <v>Oct</v>
      </c>
      <c r="H2130" t="s">
        <v>20</v>
      </c>
      <c r="I2130" t="s">
        <v>74</v>
      </c>
      <c r="J2130" t="s">
        <v>32</v>
      </c>
      <c r="K2130" t="s">
        <v>58</v>
      </c>
      <c r="L2130">
        <v>1</v>
      </c>
      <c r="M2130">
        <v>788</v>
      </c>
      <c r="N2130" t="s">
        <v>24</v>
      </c>
      <c r="O2130" t="s">
        <v>60</v>
      </c>
      <c r="P2130" t="s">
        <v>2496</v>
      </c>
      <c r="Q2130" t="s">
        <v>27</v>
      </c>
      <c r="R2130" t="s">
        <v>28</v>
      </c>
    </row>
    <row r="2131" spans="1:18">
      <c r="A2131">
        <v>2130</v>
      </c>
      <c r="B2131" t="s">
        <v>2774</v>
      </c>
      <c r="C2131" t="s">
        <v>51</v>
      </c>
      <c r="D2131">
        <v>22</v>
      </c>
      <c r="E2131" t="str">
        <f t="shared" si="65"/>
        <v>Teenager</v>
      </c>
      <c r="F2131" s="3">
        <v>44838</v>
      </c>
      <c r="G2131" s="3" t="str">
        <f t="shared" si="66"/>
        <v>Oct</v>
      </c>
      <c r="H2131" t="s">
        <v>20</v>
      </c>
      <c r="I2131" t="s">
        <v>47</v>
      </c>
      <c r="J2131" t="s">
        <v>32</v>
      </c>
      <c r="K2131" t="s">
        <v>33</v>
      </c>
      <c r="L2131">
        <v>1</v>
      </c>
      <c r="M2131">
        <v>666</v>
      </c>
      <c r="N2131" t="s">
        <v>24</v>
      </c>
      <c r="O2131" t="s">
        <v>49</v>
      </c>
      <c r="P2131" t="s">
        <v>130</v>
      </c>
      <c r="Q2131" t="s">
        <v>27</v>
      </c>
      <c r="R2131" t="s">
        <v>28</v>
      </c>
    </row>
    <row r="2132" spans="1:18">
      <c r="A2132">
        <v>2131</v>
      </c>
      <c r="B2132" t="s">
        <v>2775</v>
      </c>
      <c r="C2132" t="s">
        <v>30</v>
      </c>
      <c r="D2132">
        <v>18</v>
      </c>
      <c r="E2132" t="str">
        <f t="shared" si="65"/>
        <v>Teenager</v>
      </c>
      <c r="F2132" s="3">
        <v>44838</v>
      </c>
      <c r="G2132" s="3" t="str">
        <f t="shared" si="66"/>
        <v>Oct</v>
      </c>
      <c r="H2132" t="s">
        <v>20</v>
      </c>
      <c r="I2132" t="s">
        <v>47</v>
      </c>
      <c r="J2132" t="s">
        <v>32</v>
      </c>
      <c r="K2132" t="s">
        <v>42</v>
      </c>
      <c r="L2132">
        <v>1</v>
      </c>
      <c r="M2132">
        <v>788</v>
      </c>
      <c r="N2132" t="s">
        <v>24</v>
      </c>
      <c r="O2132" t="s">
        <v>43</v>
      </c>
      <c r="P2132" t="s">
        <v>108</v>
      </c>
      <c r="Q2132" t="s">
        <v>27</v>
      </c>
      <c r="R2132" t="s">
        <v>28</v>
      </c>
    </row>
    <row r="2133" spans="1:18">
      <c r="A2133">
        <v>2132</v>
      </c>
      <c r="B2133" t="s">
        <v>2776</v>
      </c>
      <c r="C2133" t="s">
        <v>30</v>
      </c>
      <c r="D2133">
        <v>43</v>
      </c>
      <c r="E2133" t="str">
        <f t="shared" si="65"/>
        <v>adult</v>
      </c>
      <c r="F2133" s="3">
        <v>44838</v>
      </c>
      <c r="G2133" s="3" t="str">
        <f t="shared" si="66"/>
        <v>Oct</v>
      </c>
      <c r="H2133" t="s">
        <v>20</v>
      </c>
      <c r="I2133" t="s">
        <v>52</v>
      </c>
      <c r="J2133" t="s">
        <v>64</v>
      </c>
      <c r="K2133" t="s">
        <v>58</v>
      </c>
      <c r="L2133">
        <v>1</v>
      </c>
      <c r="M2133">
        <v>625</v>
      </c>
      <c r="N2133" t="s">
        <v>24</v>
      </c>
      <c r="O2133" t="s">
        <v>100</v>
      </c>
      <c r="P2133" t="s">
        <v>2146</v>
      </c>
      <c r="Q2133" t="s">
        <v>27</v>
      </c>
      <c r="R2133" t="s">
        <v>28</v>
      </c>
    </row>
    <row r="2134" spans="1:18">
      <c r="A2134">
        <v>2133</v>
      </c>
      <c r="B2134" t="s">
        <v>2777</v>
      </c>
      <c r="C2134" t="s">
        <v>51</v>
      </c>
      <c r="D2134">
        <v>78</v>
      </c>
      <c r="E2134" t="str">
        <f t="shared" si="65"/>
        <v>adult</v>
      </c>
      <c r="F2134" s="3">
        <v>44838</v>
      </c>
      <c r="G2134" s="3" t="str">
        <f t="shared" si="66"/>
        <v>Oct</v>
      </c>
      <c r="H2134" t="s">
        <v>20</v>
      </c>
      <c r="I2134" t="s">
        <v>41</v>
      </c>
      <c r="J2134" t="s">
        <v>32</v>
      </c>
      <c r="K2134" t="s">
        <v>37</v>
      </c>
      <c r="L2134">
        <v>1</v>
      </c>
      <c r="M2134">
        <v>568</v>
      </c>
      <c r="N2134" t="s">
        <v>24</v>
      </c>
      <c r="O2134" t="s">
        <v>49</v>
      </c>
      <c r="P2134" t="s">
        <v>85</v>
      </c>
      <c r="Q2134" t="s">
        <v>27</v>
      </c>
      <c r="R2134" t="s">
        <v>28</v>
      </c>
    </row>
    <row r="2135" spans="1:18">
      <c r="A2135">
        <v>2134</v>
      </c>
      <c r="B2135" t="s">
        <v>2778</v>
      </c>
      <c r="C2135" t="s">
        <v>51</v>
      </c>
      <c r="D2135">
        <v>21</v>
      </c>
      <c r="E2135" t="str">
        <f t="shared" si="65"/>
        <v>Teenager</v>
      </c>
      <c r="F2135" s="3">
        <v>44838</v>
      </c>
      <c r="G2135" s="3" t="str">
        <f t="shared" si="66"/>
        <v>Oct</v>
      </c>
      <c r="H2135" t="s">
        <v>20</v>
      </c>
      <c r="I2135" t="s">
        <v>41</v>
      </c>
      <c r="J2135" t="s">
        <v>32</v>
      </c>
      <c r="K2135" t="s">
        <v>42</v>
      </c>
      <c r="L2135">
        <v>1</v>
      </c>
      <c r="M2135">
        <v>664</v>
      </c>
      <c r="N2135" t="s">
        <v>24</v>
      </c>
      <c r="O2135" t="s">
        <v>75</v>
      </c>
      <c r="P2135" t="s">
        <v>76</v>
      </c>
      <c r="Q2135" t="s">
        <v>27</v>
      </c>
      <c r="R2135" t="s">
        <v>28</v>
      </c>
    </row>
    <row r="2136" spans="1:18">
      <c r="A2136">
        <v>2135</v>
      </c>
      <c r="B2136" t="s">
        <v>2779</v>
      </c>
      <c r="C2136" t="s">
        <v>30</v>
      </c>
      <c r="D2136">
        <v>28</v>
      </c>
      <c r="E2136" t="str">
        <f t="shared" ref="E2136:E2199" si="67">IF(D2136&gt;=32,"adult", IF(D2136&gt;=23,"young adult", IF(D2136&gt;=18, "Teenager")))</f>
        <v>young adult</v>
      </c>
      <c r="F2136" s="3">
        <v>44838</v>
      </c>
      <c r="G2136" s="3" t="str">
        <f t="shared" si="66"/>
        <v>Oct</v>
      </c>
      <c r="H2136" t="s">
        <v>20</v>
      </c>
      <c r="I2136" t="s">
        <v>41</v>
      </c>
      <c r="J2136" t="s">
        <v>32</v>
      </c>
      <c r="K2136" t="s">
        <v>89</v>
      </c>
      <c r="L2136">
        <v>1</v>
      </c>
      <c r="M2136">
        <v>655</v>
      </c>
      <c r="N2136" t="s">
        <v>24</v>
      </c>
      <c r="O2136" t="s">
        <v>60</v>
      </c>
      <c r="P2136" t="s">
        <v>2238</v>
      </c>
      <c r="Q2136" t="s">
        <v>27</v>
      </c>
      <c r="R2136" t="s">
        <v>28</v>
      </c>
    </row>
    <row r="2137" spans="1:18">
      <c r="A2137">
        <v>2136</v>
      </c>
      <c r="B2137" t="s">
        <v>2780</v>
      </c>
      <c r="C2137" t="s">
        <v>51</v>
      </c>
      <c r="D2137">
        <v>72</v>
      </c>
      <c r="E2137" t="str">
        <f t="shared" si="67"/>
        <v>adult</v>
      </c>
      <c r="F2137" s="3">
        <v>44838</v>
      </c>
      <c r="G2137" s="3" t="str">
        <f t="shared" si="66"/>
        <v>Oct</v>
      </c>
      <c r="H2137" t="s">
        <v>20</v>
      </c>
      <c r="I2137" t="s">
        <v>41</v>
      </c>
      <c r="J2137" t="s">
        <v>32</v>
      </c>
      <c r="K2137" t="s">
        <v>81</v>
      </c>
      <c r="L2137">
        <v>1</v>
      </c>
      <c r="M2137">
        <v>567</v>
      </c>
      <c r="N2137" t="s">
        <v>24</v>
      </c>
      <c r="O2137" t="s">
        <v>49</v>
      </c>
      <c r="P2137" t="s">
        <v>186</v>
      </c>
      <c r="Q2137" t="s">
        <v>27</v>
      </c>
      <c r="R2137" t="s">
        <v>28</v>
      </c>
    </row>
    <row r="2138" spans="1:18">
      <c r="A2138">
        <v>2137</v>
      </c>
      <c r="B2138" t="s">
        <v>2781</v>
      </c>
      <c r="C2138" t="s">
        <v>30</v>
      </c>
      <c r="D2138">
        <v>20</v>
      </c>
      <c r="E2138" t="str">
        <f t="shared" si="67"/>
        <v>Teenager</v>
      </c>
      <c r="F2138" s="3">
        <v>44838</v>
      </c>
      <c r="G2138" s="3" t="str">
        <f t="shared" si="66"/>
        <v>Oct</v>
      </c>
      <c r="H2138" t="s">
        <v>20</v>
      </c>
      <c r="I2138" t="s">
        <v>21</v>
      </c>
      <c r="J2138" t="s">
        <v>320</v>
      </c>
      <c r="K2138" t="s">
        <v>23</v>
      </c>
      <c r="L2138">
        <v>1</v>
      </c>
      <c r="M2138">
        <v>563</v>
      </c>
      <c r="N2138" t="s">
        <v>24</v>
      </c>
      <c r="O2138" t="s">
        <v>218</v>
      </c>
      <c r="P2138" t="s">
        <v>1065</v>
      </c>
      <c r="Q2138" t="s">
        <v>27</v>
      </c>
      <c r="R2138" t="s">
        <v>28</v>
      </c>
    </row>
    <row r="2139" spans="1:18">
      <c r="A2139">
        <v>2138</v>
      </c>
      <c r="B2139" t="s">
        <v>2782</v>
      </c>
      <c r="C2139" t="s">
        <v>30</v>
      </c>
      <c r="D2139">
        <v>34</v>
      </c>
      <c r="E2139" t="str">
        <f t="shared" si="67"/>
        <v>adult</v>
      </c>
      <c r="F2139" s="3">
        <v>44838</v>
      </c>
      <c r="G2139" s="3" t="str">
        <f t="shared" si="66"/>
        <v>Oct</v>
      </c>
      <c r="H2139" t="s">
        <v>20</v>
      </c>
      <c r="I2139" t="s">
        <v>41</v>
      </c>
      <c r="J2139" t="s">
        <v>22</v>
      </c>
      <c r="K2139" t="s">
        <v>42</v>
      </c>
      <c r="L2139">
        <v>1</v>
      </c>
      <c r="M2139">
        <v>487</v>
      </c>
      <c r="N2139" t="s">
        <v>24</v>
      </c>
      <c r="O2139" t="s">
        <v>78</v>
      </c>
      <c r="P2139" t="s">
        <v>1581</v>
      </c>
      <c r="Q2139" t="s">
        <v>27</v>
      </c>
      <c r="R2139" t="s">
        <v>28</v>
      </c>
    </row>
    <row r="2140" spans="1:18">
      <c r="A2140">
        <v>2139</v>
      </c>
      <c r="B2140" t="s">
        <v>2782</v>
      </c>
      <c r="C2140" t="s">
        <v>51</v>
      </c>
      <c r="D2140">
        <v>75</v>
      </c>
      <c r="E2140" t="str">
        <f t="shared" si="67"/>
        <v>adult</v>
      </c>
      <c r="F2140" s="3">
        <v>44838</v>
      </c>
      <c r="G2140" s="3" t="str">
        <f t="shared" si="66"/>
        <v>Oct</v>
      </c>
      <c r="H2140" t="s">
        <v>20</v>
      </c>
      <c r="I2140" t="s">
        <v>47</v>
      </c>
      <c r="J2140" t="s">
        <v>32</v>
      </c>
      <c r="K2140" t="s">
        <v>58</v>
      </c>
      <c r="L2140">
        <v>1</v>
      </c>
      <c r="M2140">
        <v>832</v>
      </c>
      <c r="N2140" t="s">
        <v>24</v>
      </c>
      <c r="O2140" t="s">
        <v>53</v>
      </c>
      <c r="P2140" t="s">
        <v>54</v>
      </c>
      <c r="Q2140" t="s">
        <v>27</v>
      </c>
      <c r="R2140" t="s">
        <v>28</v>
      </c>
    </row>
    <row r="2141" spans="1:18">
      <c r="A2141">
        <v>2140</v>
      </c>
      <c r="B2141" t="s">
        <v>2783</v>
      </c>
      <c r="C2141" t="s">
        <v>30</v>
      </c>
      <c r="D2141">
        <v>46</v>
      </c>
      <c r="E2141" t="str">
        <f t="shared" si="67"/>
        <v>adult</v>
      </c>
      <c r="F2141" s="3">
        <v>44838</v>
      </c>
      <c r="G2141" s="3" t="str">
        <f t="shared" si="66"/>
        <v>Oct</v>
      </c>
      <c r="H2141" t="s">
        <v>20</v>
      </c>
      <c r="I2141" t="s">
        <v>47</v>
      </c>
      <c r="J2141" t="s">
        <v>32</v>
      </c>
      <c r="K2141" t="s">
        <v>37</v>
      </c>
      <c r="L2141">
        <v>1</v>
      </c>
      <c r="M2141">
        <v>1229</v>
      </c>
      <c r="N2141" t="s">
        <v>24</v>
      </c>
      <c r="O2141" t="s">
        <v>67</v>
      </c>
      <c r="P2141" t="s">
        <v>68</v>
      </c>
      <c r="Q2141" t="s">
        <v>27</v>
      </c>
      <c r="R2141" t="s">
        <v>28</v>
      </c>
    </row>
    <row r="2142" spans="1:18">
      <c r="A2142">
        <v>2141</v>
      </c>
      <c r="B2142" t="s">
        <v>2784</v>
      </c>
      <c r="C2142" t="s">
        <v>30</v>
      </c>
      <c r="D2142">
        <v>40</v>
      </c>
      <c r="E2142" t="str">
        <f t="shared" si="67"/>
        <v>adult</v>
      </c>
      <c r="F2142" s="3">
        <v>44838</v>
      </c>
      <c r="G2142" s="3" t="str">
        <f t="shared" si="66"/>
        <v>Oct</v>
      </c>
      <c r="H2142" t="s">
        <v>20</v>
      </c>
      <c r="I2142" t="s">
        <v>21</v>
      </c>
      <c r="J2142" t="s">
        <v>32</v>
      </c>
      <c r="K2142" t="s">
        <v>81</v>
      </c>
      <c r="L2142">
        <v>1</v>
      </c>
      <c r="M2142">
        <v>633</v>
      </c>
      <c r="N2142" t="s">
        <v>24</v>
      </c>
      <c r="O2142" t="s">
        <v>25</v>
      </c>
      <c r="P2142" t="s">
        <v>2785</v>
      </c>
      <c r="Q2142" t="s">
        <v>27</v>
      </c>
      <c r="R2142" t="s">
        <v>28</v>
      </c>
    </row>
    <row r="2143" spans="1:18">
      <c r="A2143">
        <v>2142</v>
      </c>
      <c r="B2143" t="s">
        <v>2786</v>
      </c>
      <c r="C2143" t="s">
        <v>51</v>
      </c>
      <c r="D2143">
        <v>29</v>
      </c>
      <c r="E2143" t="str">
        <f t="shared" si="67"/>
        <v>young adult</v>
      </c>
      <c r="F2143" s="3">
        <v>44838</v>
      </c>
      <c r="G2143" s="3" t="str">
        <f t="shared" si="66"/>
        <v>Oct</v>
      </c>
      <c r="H2143" t="s">
        <v>20</v>
      </c>
      <c r="I2143" t="s">
        <v>41</v>
      </c>
      <c r="J2143" t="s">
        <v>48</v>
      </c>
      <c r="K2143" t="s">
        <v>23</v>
      </c>
      <c r="L2143">
        <v>1</v>
      </c>
      <c r="M2143">
        <v>735</v>
      </c>
      <c r="N2143" t="s">
        <v>24</v>
      </c>
      <c r="O2143" t="s">
        <v>62</v>
      </c>
      <c r="P2143" t="s">
        <v>2787</v>
      </c>
      <c r="Q2143" t="s">
        <v>27</v>
      </c>
      <c r="R2143" t="s">
        <v>28</v>
      </c>
    </row>
    <row r="2144" spans="1:18">
      <c r="A2144">
        <v>2143</v>
      </c>
      <c r="B2144" t="s">
        <v>2788</v>
      </c>
      <c r="C2144" t="s">
        <v>51</v>
      </c>
      <c r="D2144">
        <v>23</v>
      </c>
      <c r="E2144" t="str">
        <f t="shared" si="67"/>
        <v>young adult</v>
      </c>
      <c r="F2144" s="3">
        <v>44838</v>
      </c>
      <c r="G2144" s="3" t="str">
        <f t="shared" si="66"/>
        <v>Oct</v>
      </c>
      <c r="H2144" t="s">
        <v>20</v>
      </c>
      <c r="I2144" t="s">
        <v>41</v>
      </c>
      <c r="J2144" t="s">
        <v>32</v>
      </c>
      <c r="K2144" t="s">
        <v>89</v>
      </c>
      <c r="L2144">
        <v>1</v>
      </c>
      <c r="M2144">
        <v>664</v>
      </c>
      <c r="N2144" t="s">
        <v>24</v>
      </c>
      <c r="O2144" t="s">
        <v>75</v>
      </c>
      <c r="P2144" t="s">
        <v>76</v>
      </c>
      <c r="Q2144" t="s">
        <v>27</v>
      </c>
      <c r="R2144" t="s">
        <v>28</v>
      </c>
    </row>
    <row r="2145" spans="1:18">
      <c r="A2145">
        <v>2144</v>
      </c>
      <c r="B2145" t="s">
        <v>2789</v>
      </c>
      <c r="C2145" t="s">
        <v>51</v>
      </c>
      <c r="D2145">
        <v>76</v>
      </c>
      <c r="E2145" t="str">
        <f t="shared" si="67"/>
        <v>adult</v>
      </c>
      <c r="F2145" s="3">
        <v>44838</v>
      </c>
      <c r="G2145" s="3" t="str">
        <f t="shared" si="66"/>
        <v>Oct</v>
      </c>
      <c r="H2145" t="s">
        <v>20</v>
      </c>
      <c r="I2145" t="s">
        <v>56</v>
      </c>
      <c r="J2145" t="s">
        <v>32</v>
      </c>
      <c r="K2145" t="s">
        <v>33</v>
      </c>
      <c r="L2145">
        <v>1</v>
      </c>
      <c r="M2145">
        <v>1442</v>
      </c>
      <c r="N2145" t="s">
        <v>24</v>
      </c>
      <c r="O2145" t="s">
        <v>49</v>
      </c>
      <c r="P2145" t="s">
        <v>186</v>
      </c>
      <c r="Q2145" t="s">
        <v>27</v>
      </c>
      <c r="R2145" t="s">
        <v>28</v>
      </c>
    </row>
    <row r="2146" spans="1:18">
      <c r="A2146">
        <v>2145</v>
      </c>
      <c r="B2146" t="s">
        <v>2790</v>
      </c>
      <c r="C2146" t="s">
        <v>30</v>
      </c>
      <c r="D2146">
        <v>46</v>
      </c>
      <c r="E2146" t="str">
        <f t="shared" si="67"/>
        <v>adult</v>
      </c>
      <c r="F2146" s="3">
        <v>44838</v>
      </c>
      <c r="G2146" s="3" t="str">
        <f t="shared" si="66"/>
        <v>Oct</v>
      </c>
      <c r="H2146" t="s">
        <v>20</v>
      </c>
      <c r="I2146" t="s">
        <v>56</v>
      </c>
      <c r="J2146" t="s">
        <v>32</v>
      </c>
      <c r="K2146" t="s">
        <v>58</v>
      </c>
      <c r="L2146">
        <v>1</v>
      </c>
      <c r="M2146">
        <v>1146</v>
      </c>
      <c r="N2146" t="s">
        <v>24</v>
      </c>
      <c r="O2146" t="s">
        <v>90</v>
      </c>
      <c r="P2146" t="s">
        <v>198</v>
      </c>
      <c r="Q2146" t="s">
        <v>27</v>
      </c>
      <c r="R2146" t="s">
        <v>28</v>
      </c>
    </row>
    <row r="2147" spans="1:18">
      <c r="A2147">
        <v>2146</v>
      </c>
      <c r="B2147" t="s">
        <v>2791</v>
      </c>
      <c r="C2147" t="s">
        <v>30</v>
      </c>
      <c r="D2147">
        <v>55</v>
      </c>
      <c r="E2147" t="str">
        <f t="shared" si="67"/>
        <v>adult</v>
      </c>
      <c r="F2147" s="3">
        <v>44838</v>
      </c>
      <c r="G2147" s="3" t="str">
        <f t="shared" si="66"/>
        <v>Oct</v>
      </c>
      <c r="H2147" t="s">
        <v>20</v>
      </c>
      <c r="I2147" t="s">
        <v>47</v>
      </c>
      <c r="J2147" t="s">
        <v>32</v>
      </c>
      <c r="K2147" t="s">
        <v>89</v>
      </c>
      <c r="L2147">
        <v>1</v>
      </c>
      <c r="M2147">
        <v>567</v>
      </c>
      <c r="N2147" t="s">
        <v>24</v>
      </c>
      <c r="O2147" t="s">
        <v>90</v>
      </c>
      <c r="P2147" t="s">
        <v>91</v>
      </c>
      <c r="Q2147" t="s">
        <v>27</v>
      </c>
      <c r="R2147" t="s">
        <v>28</v>
      </c>
    </row>
    <row r="2148" spans="1:18">
      <c r="A2148">
        <v>2147</v>
      </c>
      <c r="B2148" t="s">
        <v>2792</v>
      </c>
      <c r="C2148" t="s">
        <v>51</v>
      </c>
      <c r="D2148">
        <v>42</v>
      </c>
      <c r="E2148" t="str">
        <f t="shared" si="67"/>
        <v>adult</v>
      </c>
      <c r="F2148" s="3">
        <v>44838</v>
      </c>
      <c r="G2148" s="3" t="str">
        <f t="shared" si="66"/>
        <v>Oct</v>
      </c>
      <c r="H2148" t="s">
        <v>20</v>
      </c>
      <c r="I2148" t="s">
        <v>47</v>
      </c>
      <c r="J2148" t="s">
        <v>32</v>
      </c>
      <c r="K2148" t="s">
        <v>33</v>
      </c>
      <c r="L2148">
        <v>1</v>
      </c>
      <c r="M2148">
        <v>499</v>
      </c>
      <c r="N2148" t="s">
        <v>24</v>
      </c>
      <c r="O2148" t="s">
        <v>218</v>
      </c>
      <c r="P2148" t="s">
        <v>2793</v>
      </c>
      <c r="Q2148" t="s">
        <v>27</v>
      </c>
      <c r="R2148" t="s">
        <v>28</v>
      </c>
    </row>
    <row r="2149" spans="1:18">
      <c r="A2149">
        <v>2148</v>
      </c>
      <c r="B2149" t="s">
        <v>2794</v>
      </c>
      <c r="C2149" t="s">
        <v>30</v>
      </c>
      <c r="D2149">
        <v>34</v>
      </c>
      <c r="E2149" t="str">
        <f t="shared" si="67"/>
        <v>adult</v>
      </c>
      <c r="F2149" s="3">
        <v>44838</v>
      </c>
      <c r="G2149" s="3" t="str">
        <f t="shared" si="66"/>
        <v>Oct</v>
      </c>
      <c r="H2149" t="s">
        <v>20</v>
      </c>
      <c r="I2149" t="s">
        <v>21</v>
      </c>
      <c r="J2149" t="s">
        <v>22</v>
      </c>
      <c r="K2149" t="s">
        <v>42</v>
      </c>
      <c r="L2149">
        <v>1</v>
      </c>
      <c r="M2149">
        <v>475</v>
      </c>
      <c r="N2149" t="s">
        <v>24</v>
      </c>
      <c r="O2149" t="s">
        <v>53</v>
      </c>
      <c r="P2149" t="s">
        <v>54</v>
      </c>
      <c r="Q2149" t="s">
        <v>27</v>
      </c>
      <c r="R2149" t="s">
        <v>28</v>
      </c>
    </row>
    <row r="2150" spans="1:18">
      <c r="A2150">
        <v>2149</v>
      </c>
      <c r="B2150" t="s">
        <v>2795</v>
      </c>
      <c r="C2150" t="s">
        <v>30</v>
      </c>
      <c r="D2150">
        <v>25</v>
      </c>
      <c r="E2150" t="str">
        <f t="shared" si="67"/>
        <v>young adult</v>
      </c>
      <c r="F2150" s="3">
        <v>44838</v>
      </c>
      <c r="G2150" s="3" t="str">
        <f t="shared" si="66"/>
        <v>Oct</v>
      </c>
      <c r="H2150" t="s">
        <v>20</v>
      </c>
      <c r="I2150" t="s">
        <v>41</v>
      </c>
      <c r="J2150" t="s">
        <v>32</v>
      </c>
      <c r="K2150" t="s">
        <v>42</v>
      </c>
      <c r="L2150">
        <v>1</v>
      </c>
      <c r="M2150">
        <v>666</v>
      </c>
      <c r="N2150" t="s">
        <v>24</v>
      </c>
      <c r="O2150" t="s">
        <v>38</v>
      </c>
      <c r="P2150" t="s">
        <v>2796</v>
      </c>
      <c r="Q2150" t="s">
        <v>27</v>
      </c>
      <c r="R2150" t="s">
        <v>28</v>
      </c>
    </row>
    <row r="2151" spans="1:18">
      <c r="A2151">
        <v>2150</v>
      </c>
      <c r="B2151" t="s">
        <v>2797</v>
      </c>
      <c r="C2151" t="s">
        <v>30</v>
      </c>
      <c r="D2151">
        <v>37</v>
      </c>
      <c r="E2151" t="str">
        <f t="shared" si="67"/>
        <v>adult</v>
      </c>
      <c r="F2151" s="3">
        <v>44838</v>
      </c>
      <c r="G2151" s="3" t="str">
        <f t="shared" si="66"/>
        <v>Oct</v>
      </c>
      <c r="H2151" t="s">
        <v>168</v>
      </c>
      <c r="I2151" t="s">
        <v>21</v>
      </c>
      <c r="J2151" t="s">
        <v>22</v>
      </c>
      <c r="K2151" t="s">
        <v>37</v>
      </c>
      <c r="L2151">
        <v>1</v>
      </c>
      <c r="M2151">
        <v>318</v>
      </c>
      <c r="N2151" t="s">
        <v>24</v>
      </c>
      <c r="O2151" t="s">
        <v>43</v>
      </c>
      <c r="P2151" t="s">
        <v>2798</v>
      </c>
      <c r="Q2151" t="s">
        <v>27</v>
      </c>
      <c r="R2151" t="s">
        <v>28</v>
      </c>
    </row>
    <row r="2152" spans="1:18">
      <c r="A2152">
        <v>2151</v>
      </c>
      <c r="B2152" t="s">
        <v>2799</v>
      </c>
      <c r="C2152" t="s">
        <v>51</v>
      </c>
      <c r="D2152">
        <v>48</v>
      </c>
      <c r="E2152" t="str">
        <f t="shared" si="67"/>
        <v>adult</v>
      </c>
      <c r="F2152" s="3">
        <v>44838</v>
      </c>
      <c r="G2152" s="3" t="str">
        <f t="shared" si="66"/>
        <v>Oct</v>
      </c>
      <c r="H2152" t="s">
        <v>20</v>
      </c>
      <c r="I2152" t="s">
        <v>31</v>
      </c>
      <c r="J2152" t="s">
        <v>32</v>
      </c>
      <c r="K2152" t="s">
        <v>23</v>
      </c>
      <c r="L2152">
        <v>1</v>
      </c>
      <c r="M2152">
        <v>985</v>
      </c>
      <c r="N2152" t="s">
        <v>24</v>
      </c>
      <c r="O2152" t="s">
        <v>82</v>
      </c>
      <c r="P2152" t="s">
        <v>243</v>
      </c>
      <c r="Q2152" t="s">
        <v>27</v>
      </c>
      <c r="R2152" t="s">
        <v>28</v>
      </c>
    </row>
    <row r="2153" spans="1:18">
      <c r="A2153">
        <v>2152</v>
      </c>
      <c r="B2153" t="s">
        <v>2800</v>
      </c>
      <c r="C2153" t="s">
        <v>30</v>
      </c>
      <c r="D2153">
        <v>18</v>
      </c>
      <c r="E2153" t="str">
        <f t="shared" si="67"/>
        <v>Teenager</v>
      </c>
      <c r="F2153" s="3">
        <v>44838</v>
      </c>
      <c r="G2153" s="3" t="str">
        <f t="shared" si="66"/>
        <v>Oct</v>
      </c>
      <c r="H2153" t="s">
        <v>20</v>
      </c>
      <c r="I2153" t="s">
        <v>31</v>
      </c>
      <c r="J2153" t="s">
        <v>32</v>
      </c>
      <c r="K2153" t="s">
        <v>33</v>
      </c>
      <c r="L2153">
        <v>1</v>
      </c>
      <c r="M2153">
        <v>696</v>
      </c>
      <c r="N2153" t="s">
        <v>24</v>
      </c>
      <c r="O2153" t="s">
        <v>82</v>
      </c>
      <c r="P2153" t="s">
        <v>243</v>
      </c>
      <c r="Q2153" t="s">
        <v>27</v>
      </c>
      <c r="R2153" t="s">
        <v>28</v>
      </c>
    </row>
    <row r="2154" spans="1:18">
      <c r="A2154">
        <v>2153</v>
      </c>
      <c r="B2154" t="s">
        <v>2801</v>
      </c>
      <c r="C2154" t="s">
        <v>51</v>
      </c>
      <c r="D2154">
        <v>68</v>
      </c>
      <c r="E2154" t="str">
        <f t="shared" si="67"/>
        <v>adult</v>
      </c>
      <c r="F2154" s="3">
        <v>44838</v>
      </c>
      <c r="G2154" s="3" t="str">
        <f t="shared" si="66"/>
        <v>Oct</v>
      </c>
      <c r="H2154" t="s">
        <v>20</v>
      </c>
      <c r="I2154" t="s">
        <v>47</v>
      </c>
      <c r="J2154" t="s">
        <v>32</v>
      </c>
      <c r="K2154" t="s">
        <v>37</v>
      </c>
      <c r="L2154">
        <v>1</v>
      </c>
      <c r="M2154">
        <v>771</v>
      </c>
      <c r="N2154" t="s">
        <v>24</v>
      </c>
      <c r="O2154" t="s">
        <v>53</v>
      </c>
      <c r="P2154" t="s">
        <v>54</v>
      </c>
      <c r="Q2154" t="s">
        <v>27</v>
      </c>
      <c r="R2154" t="s">
        <v>28</v>
      </c>
    </row>
    <row r="2155" spans="1:18">
      <c r="A2155">
        <v>2154</v>
      </c>
      <c r="B2155" t="s">
        <v>2802</v>
      </c>
      <c r="C2155" t="s">
        <v>51</v>
      </c>
      <c r="D2155">
        <v>36</v>
      </c>
      <c r="E2155" t="str">
        <f t="shared" si="67"/>
        <v>adult</v>
      </c>
      <c r="F2155" s="3">
        <v>44838</v>
      </c>
      <c r="G2155" s="3" t="str">
        <f t="shared" si="66"/>
        <v>Oct</v>
      </c>
      <c r="H2155" t="s">
        <v>20</v>
      </c>
      <c r="I2155" t="s">
        <v>31</v>
      </c>
      <c r="J2155" t="s">
        <v>32</v>
      </c>
      <c r="K2155" t="s">
        <v>58</v>
      </c>
      <c r="L2155">
        <v>1</v>
      </c>
      <c r="M2155">
        <v>549</v>
      </c>
      <c r="N2155" t="s">
        <v>24</v>
      </c>
      <c r="O2155" t="s">
        <v>49</v>
      </c>
      <c r="P2155" t="s">
        <v>186</v>
      </c>
      <c r="Q2155" t="s">
        <v>27</v>
      </c>
      <c r="R2155" t="s">
        <v>28</v>
      </c>
    </row>
    <row r="2156" spans="1:18">
      <c r="A2156">
        <v>2155</v>
      </c>
      <c r="B2156" t="s">
        <v>2803</v>
      </c>
      <c r="C2156" t="s">
        <v>30</v>
      </c>
      <c r="D2156">
        <v>39</v>
      </c>
      <c r="E2156" t="str">
        <f t="shared" si="67"/>
        <v>adult</v>
      </c>
      <c r="F2156" s="3">
        <v>44838</v>
      </c>
      <c r="G2156" s="3" t="str">
        <f t="shared" si="66"/>
        <v>Oct</v>
      </c>
      <c r="H2156" t="s">
        <v>20</v>
      </c>
      <c r="I2156" t="s">
        <v>21</v>
      </c>
      <c r="J2156" t="s">
        <v>32</v>
      </c>
      <c r="K2156" t="s">
        <v>33</v>
      </c>
      <c r="L2156">
        <v>1</v>
      </c>
      <c r="M2156">
        <v>567</v>
      </c>
      <c r="N2156" t="s">
        <v>24</v>
      </c>
      <c r="O2156" t="s">
        <v>60</v>
      </c>
      <c r="P2156" t="s">
        <v>2496</v>
      </c>
      <c r="Q2156" t="s">
        <v>27</v>
      </c>
      <c r="R2156" t="s">
        <v>28</v>
      </c>
    </row>
    <row r="2157" spans="1:18">
      <c r="A2157">
        <v>2156</v>
      </c>
      <c r="B2157" t="s">
        <v>2804</v>
      </c>
      <c r="C2157" t="s">
        <v>51</v>
      </c>
      <c r="D2157">
        <v>45</v>
      </c>
      <c r="E2157" t="str">
        <f t="shared" si="67"/>
        <v>adult</v>
      </c>
      <c r="F2157" s="3">
        <v>44838</v>
      </c>
      <c r="G2157" s="3" t="str">
        <f t="shared" si="66"/>
        <v>Oct</v>
      </c>
      <c r="H2157" t="s">
        <v>20</v>
      </c>
      <c r="I2157" t="s">
        <v>56</v>
      </c>
      <c r="J2157" t="s">
        <v>48</v>
      </c>
      <c r="K2157" t="s">
        <v>42</v>
      </c>
      <c r="L2157">
        <v>1</v>
      </c>
      <c r="M2157">
        <v>771</v>
      </c>
      <c r="N2157" t="s">
        <v>24</v>
      </c>
      <c r="O2157" t="s">
        <v>49</v>
      </c>
      <c r="P2157" t="s">
        <v>2805</v>
      </c>
      <c r="Q2157" t="s">
        <v>27</v>
      </c>
      <c r="R2157" t="s">
        <v>28</v>
      </c>
    </row>
    <row r="2158" spans="1:18">
      <c r="A2158">
        <v>2157</v>
      </c>
      <c r="B2158" t="s">
        <v>2806</v>
      </c>
      <c r="C2158" t="s">
        <v>51</v>
      </c>
      <c r="D2158">
        <v>43</v>
      </c>
      <c r="E2158" t="str">
        <f t="shared" si="67"/>
        <v>adult</v>
      </c>
      <c r="F2158" s="3">
        <v>44838</v>
      </c>
      <c r="G2158" s="3" t="str">
        <f t="shared" si="66"/>
        <v>Oct</v>
      </c>
      <c r="H2158" t="s">
        <v>20</v>
      </c>
      <c r="I2158" t="s">
        <v>31</v>
      </c>
      <c r="J2158" t="s">
        <v>32</v>
      </c>
      <c r="K2158" t="s">
        <v>42</v>
      </c>
      <c r="L2158">
        <v>1</v>
      </c>
      <c r="M2158">
        <v>1319</v>
      </c>
      <c r="N2158" t="s">
        <v>24</v>
      </c>
      <c r="O2158" t="s">
        <v>105</v>
      </c>
      <c r="P2158" t="s">
        <v>766</v>
      </c>
      <c r="Q2158" t="s">
        <v>27</v>
      </c>
      <c r="R2158" t="s">
        <v>28</v>
      </c>
    </row>
    <row r="2159" spans="1:18">
      <c r="A2159">
        <v>2158</v>
      </c>
      <c r="B2159" t="s">
        <v>2807</v>
      </c>
      <c r="C2159" t="s">
        <v>30</v>
      </c>
      <c r="D2159">
        <v>46</v>
      </c>
      <c r="E2159" t="str">
        <f t="shared" si="67"/>
        <v>adult</v>
      </c>
      <c r="F2159" s="3">
        <v>44838</v>
      </c>
      <c r="G2159" s="3" t="str">
        <f t="shared" si="66"/>
        <v>Oct</v>
      </c>
      <c r="H2159" t="s">
        <v>20</v>
      </c>
      <c r="I2159" t="s">
        <v>56</v>
      </c>
      <c r="J2159" t="s">
        <v>32</v>
      </c>
      <c r="K2159" t="s">
        <v>58</v>
      </c>
      <c r="L2159">
        <v>1</v>
      </c>
      <c r="M2159">
        <v>563</v>
      </c>
      <c r="N2159" t="s">
        <v>24</v>
      </c>
      <c r="O2159" t="s">
        <v>49</v>
      </c>
      <c r="P2159" t="s">
        <v>130</v>
      </c>
      <c r="Q2159" t="s">
        <v>27</v>
      </c>
      <c r="R2159" t="s">
        <v>28</v>
      </c>
    </row>
    <row r="2160" spans="1:18">
      <c r="A2160">
        <v>2159</v>
      </c>
      <c r="B2160" t="s">
        <v>2808</v>
      </c>
      <c r="C2160" t="s">
        <v>30</v>
      </c>
      <c r="D2160">
        <v>59</v>
      </c>
      <c r="E2160" t="str">
        <f t="shared" si="67"/>
        <v>adult</v>
      </c>
      <c r="F2160" s="3">
        <v>44838</v>
      </c>
      <c r="G2160" s="3" t="str">
        <f t="shared" si="66"/>
        <v>Oct</v>
      </c>
      <c r="H2160" t="s">
        <v>20</v>
      </c>
      <c r="I2160" t="s">
        <v>21</v>
      </c>
      <c r="J2160" t="s">
        <v>22</v>
      </c>
      <c r="K2160" t="s">
        <v>58</v>
      </c>
      <c r="L2160">
        <v>1</v>
      </c>
      <c r="M2160">
        <v>495</v>
      </c>
      <c r="N2160" t="s">
        <v>24</v>
      </c>
      <c r="O2160" t="s">
        <v>60</v>
      </c>
      <c r="P2160" t="s">
        <v>334</v>
      </c>
      <c r="Q2160" t="s">
        <v>27</v>
      </c>
      <c r="R2160" t="s">
        <v>28</v>
      </c>
    </row>
    <row r="2161" spans="1:18">
      <c r="A2161">
        <v>2160</v>
      </c>
      <c r="B2161" t="s">
        <v>2809</v>
      </c>
      <c r="C2161" t="s">
        <v>30</v>
      </c>
      <c r="D2161">
        <v>65</v>
      </c>
      <c r="E2161" t="str">
        <f t="shared" si="67"/>
        <v>adult</v>
      </c>
      <c r="F2161" s="3">
        <v>44838</v>
      </c>
      <c r="G2161" s="3" t="str">
        <f t="shared" si="66"/>
        <v>Oct</v>
      </c>
      <c r="H2161" t="s">
        <v>20</v>
      </c>
      <c r="I2161" t="s">
        <v>41</v>
      </c>
      <c r="J2161" t="s">
        <v>32</v>
      </c>
      <c r="K2161" t="s">
        <v>33</v>
      </c>
      <c r="L2161">
        <v>1</v>
      </c>
      <c r="M2161">
        <v>999</v>
      </c>
      <c r="N2161" t="s">
        <v>24</v>
      </c>
      <c r="O2161" t="s">
        <v>60</v>
      </c>
      <c r="P2161" t="s">
        <v>212</v>
      </c>
      <c r="Q2161" t="s">
        <v>27</v>
      </c>
      <c r="R2161" t="s">
        <v>28</v>
      </c>
    </row>
    <row r="2162" spans="1:18">
      <c r="A2162">
        <v>2161</v>
      </c>
      <c r="B2162" t="s">
        <v>2810</v>
      </c>
      <c r="C2162" t="s">
        <v>30</v>
      </c>
      <c r="D2162">
        <v>31</v>
      </c>
      <c r="E2162" t="str">
        <f t="shared" si="67"/>
        <v>young adult</v>
      </c>
      <c r="F2162" s="3">
        <v>44838</v>
      </c>
      <c r="G2162" s="3" t="str">
        <f t="shared" si="66"/>
        <v>Oct</v>
      </c>
      <c r="H2162" t="s">
        <v>20</v>
      </c>
      <c r="I2162" t="s">
        <v>41</v>
      </c>
      <c r="J2162" t="s">
        <v>22</v>
      </c>
      <c r="K2162" t="s">
        <v>23</v>
      </c>
      <c r="L2162">
        <v>1</v>
      </c>
      <c r="M2162">
        <v>368</v>
      </c>
      <c r="N2162" t="s">
        <v>24</v>
      </c>
      <c r="O2162" t="s">
        <v>49</v>
      </c>
      <c r="P2162" t="s">
        <v>296</v>
      </c>
      <c r="Q2162" t="s">
        <v>27</v>
      </c>
      <c r="R2162" t="s">
        <v>28</v>
      </c>
    </row>
    <row r="2163" spans="1:18">
      <c r="A2163">
        <v>2162</v>
      </c>
      <c r="B2163" t="s">
        <v>2811</v>
      </c>
      <c r="C2163" t="s">
        <v>30</v>
      </c>
      <c r="D2163">
        <v>20</v>
      </c>
      <c r="E2163" t="str">
        <f t="shared" si="67"/>
        <v>Teenager</v>
      </c>
      <c r="F2163" s="3">
        <v>44838</v>
      </c>
      <c r="G2163" s="3" t="str">
        <f t="shared" si="66"/>
        <v>Oct</v>
      </c>
      <c r="H2163" t="s">
        <v>20</v>
      </c>
      <c r="I2163" t="s">
        <v>47</v>
      </c>
      <c r="J2163" t="s">
        <v>22</v>
      </c>
      <c r="K2163" t="s">
        <v>33</v>
      </c>
      <c r="L2163">
        <v>1</v>
      </c>
      <c r="M2163">
        <v>547</v>
      </c>
      <c r="N2163" t="s">
        <v>24</v>
      </c>
      <c r="O2163" t="s">
        <v>34</v>
      </c>
      <c r="P2163" t="s">
        <v>35</v>
      </c>
      <c r="Q2163" t="s">
        <v>27</v>
      </c>
      <c r="R2163" t="s">
        <v>28</v>
      </c>
    </row>
    <row r="2164" spans="1:18">
      <c r="A2164">
        <v>2163</v>
      </c>
      <c r="B2164" t="s">
        <v>2812</v>
      </c>
      <c r="C2164" t="s">
        <v>30</v>
      </c>
      <c r="D2164">
        <v>29</v>
      </c>
      <c r="E2164" t="str">
        <f t="shared" si="67"/>
        <v>young adult</v>
      </c>
      <c r="F2164" s="3">
        <v>44838</v>
      </c>
      <c r="G2164" s="3" t="str">
        <f t="shared" si="66"/>
        <v>Oct</v>
      </c>
      <c r="H2164" t="s">
        <v>20</v>
      </c>
      <c r="I2164" t="s">
        <v>41</v>
      </c>
      <c r="J2164" t="s">
        <v>32</v>
      </c>
      <c r="K2164" t="s">
        <v>58</v>
      </c>
      <c r="L2164">
        <v>1</v>
      </c>
      <c r="M2164">
        <v>599</v>
      </c>
      <c r="N2164" t="s">
        <v>24</v>
      </c>
      <c r="O2164" t="s">
        <v>82</v>
      </c>
      <c r="P2164" t="s">
        <v>229</v>
      </c>
      <c r="Q2164" t="s">
        <v>27</v>
      </c>
      <c r="R2164" t="s">
        <v>28</v>
      </c>
    </row>
    <row r="2165" spans="1:18">
      <c r="A2165">
        <v>2164</v>
      </c>
      <c r="B2165" t="s">
        <v>2813</v>
      </c>
      <c r="C2165" t="s">
        <v>51</v>
      </c>
      <c r="D2165">
        <v>29</v>
      </c>
      <c r="E2165" t="str">
        <f t="shared" si="67"/>
        <v>young adult</v>
      </c>
      <c r="F2165" s="3">
        <v>44838</v>
      </c>
      <c r="G2165" s="3" t="str">
        <f t="shared" si="66"/>
        <v>Oct</v>
      </c>
      <c r="H2165" t="s">
        <v>20</v>
      </c>
      <c r="I2165" t="s">
        <v>41</v>
      </c>
      <c r="J2165" t="s">
        <v>48</v>
      </c>
      <c r="K2165" t="s">
        <v>58</v>
      </c>
      <c r="L2165">
        <v>1</v>
      </c>
      <c r="M2165">
        <v>859</v>
      </c>
      <c r="N2165" t="s">
        <v>24</v>
      </c>
      <c r="O2165" t="s">
        <v>43</v>
      </c>
      <c r="P2165" t="s">
        <v>108</v>
      </c>
      <c r="Q2165" t="s">
        <v>27</v>
      </c>
      <c r="R2165" t="s">
        <v>28</v>
      </c>
    </row>
    <row r="2166" spans="1:18">
      <c r="A2166">
        <v>2165</v>
      </c>
      <c r="B2166" t="s">
        <v>2814</v>
      </c>
      <c r="C2166" t="s">
        <v>30</v>
      </c>
      <c r="D2166">
        <v>43</v>
      </c>
      <c r="E2166" t="str">
        <f t="shared" si="67"/>
        <v>adult</v>
      </c>
      <c r="F2166" s="3">
        <v>44838</v>
      </c>
      <c r="G2166" s="3" t="str">
        <f t="shared" si="66"/>
        <v>Oct</v>
      </c>
      <c r="H2166" t="s">
        <v>20</v>
      </c>
      <c r="I2166" t="s">
        <v>31</v>
      </c>
      <c r="J2166" t="s">
        <v>32</v>
      </c>
      <c r="K2166" t="s">
        <v>81</v>
      </c>
      <c r="L2166">
        <v>1</v>
      </c>
      <c r="M2166">
        <v>599</v>
      </c>
      <c r="N2166" t="s">
        <v>24</v>
      </c>
      <c r="O2166" t="s">
        <v>43</v>
      </c>
      <c r="P2166" t="s">
        <v>266</v>
      </c>
      <c r="Q2166" t="s">
        <v>27</v>
      </c>
      <c r="R2166" t="s">
        <v>28</v>
      </c>
    </row>
    <row r="2167" spans="1:18">
      <c r="A2167">
        <v>2166</v>
      </c>
      <c r="B2167" t="s">
        <v>2815</v>
      </c>
      <c r="C2167" t="s">
        <v>30</v>
      </c>
      <c r="D2167">
        <v>51</v>
      </c>
      <c r="E2167" t="str">
        <f t="shared" si="67"/>
        <v>adult</v>
      </c>
      <c r="F2167" s="3">
        <v>44838</v>
      </c>
      <c r="G2167" s="3" t="str">
        <f t="shared" si="66"/>
        <v>Oct</v>
      </c>
      <c r="H2167" t="s">
        <v>20</v>
      </c>
      <c r="I2167" t="s">
        <v>47</v>
      </c>
      <c r="J2167" t="s">
        <v>32</v>
      </c>
      <c r="K2167" t="s">
        <v>23</v>
      </c>
      <c r="L2167">
        <v>1</v>
      </c>
      <c r="M2167">
        <v>666</v>
      </c>
      <c r="N2167" t="s">
        <v>24</v>
      </c>
      <c r="O2167" t="s">
        <v>71</v>
      </c>
      <c r="P2167" t="s">
        <v>72</v>
      </c>
      <c r="Q2167" t="s">
        <v>27</v>
      </c>
      <c r="R2167" t="s">
        <v>28</v>
      </c>
    </row>
    <row r="2168" spans="1:18">
      <c r="A2168">
        <v>2167</v>
      </c>
      <c r="B2168" t="s">
        <v>2816</v>
      </c>
      <c r="C2168" t="s">
        <v>30</v>
      </c>
      <c r="D2168">
        <v>66</v>
      </c>
      <c r="E2168" t="str">
        <f t="shared" si="67"/>
        <v>adult</v>
      </c>
      <c r="F2168" s="3">
        <v>44838</v>
      </c>
      <c r="G2168" s="3" t="str">
        <f t="shared" si="66"/>
        <v>Oct</v>
      </c>
      <c r="H2168" t="s">
        <v>20</v>
      </c>
      <c r="I2168" t="s">
        <v>41</v>
      </c>
      <c r="J2168" t="s">
        <v>32</v>
      </c>
      <c r="K2168" t="s">
        <v>37</v>
      </c>
      <c r="L2168">
        <v>1</v>
      </c>
      <c r="M2168">
        <v>597</v>
      </c>
      <c r="N2168" t="s">
        <v>24</v>
      </c>
      <c r="O2168" t="s">
        <v>25</v>
      </c>
      <c r="P2168" t="s">
        <v>26</v>
      </c>
      <c r="Q2168" t="s">
        <v>27</v>
      </c>
      <c r="R2168" t="s">
        <v>28</v>
      </c>
    </row>
    <row r="2169" spans="1:18">
      <c r="A2169">
        <v>2168</v>
      </c>
      <c r="B2169" t="s">
        <v>2817</v>
      </c>
      <c r="C2169" t="s">
        <v>30</v>
      </c>
      <c r="D2169">
        <v>70</v>
      </c>
      <c r="E2169" t="str">
        <f t="shared" si="67"/>
        <v>adult</v>
      </c>
      <c r="F2169" s="3">
        <v>44838</v>
      </c>
      <c r="G2169" s="3" t="str">
        <f t="shared" si="66"/>
        <v>Oct</v>
      </c>
      <c r="H2169" t="s">
        <v>20</v>
      </c>
      <c r="I2169" t="s">
        <v>47</v>
      </c>
      <c r="J2169" t="s">
        <v>32</v>
      </c>
      <c r="K2169" t="s">
        <v>81</v>
      </c>
      <c r="L2169">
        <v>1</v>
      </c>
      <c r="M2169">
        <v>788</v>
      </c>
      <c r="N2169" t="s">
        <v>24</v>
      </c>
      <c r="O2169" t="s">
        <v>49</v>
      </c>
      <c r="P2169" t="s">
        <v>130</v>
      </c>
      <c r="Q2169" t="s">
        <v>27</v>
      </c>
      <c r="R2169" t="s">
        <v>28</v>
      </c>
    </row>
    <row r="2170" spans="1:18">
      <c r="A2170">
        <v>2169</v>
      </c>
      <c r="B2170" t="s">
        <v>2818</v>
      </c>
      <c r="C2170" t="s">
        <v>51</v>
      </c>
      <c r="D2170">
        <v>29</v>
      </c>
      <c r="E2170" t="str">
        <f t="shared" si="67"/>
        <v>young adult</v>
      </c>
      <c r="F2170" s="3">
        <v>44838</v>
      </c>
      <c r="G2170" s="3" t="str">
        <f t="shared" si="66"/>
        <v>Oct</v>
      </c>
      <c r="H2170" t="s">
        <v>20</v>
      </c>
      <c r="I2170" t="s">
        <v>21</v>
      </c>
      <c r="J2170" t="s">
        <v>32</v>
      </c>
      <c r="K2170" t="s">
        <v>42</v>
      </c>
      <c r="L2170">
        <v>1</v>
      </c>
      <c r="M2170">
        <v>786</v>
      </c>
      <c r="N2170" t="s">
        <v>24</v>
      </c>
      <c r="O2170" t="s">
        <v>75</v>
      </c>
      <c r="P2170" t="s">
        <v>76</v>
      </c>
      <c r="Q2170" t="s">
        <v>27</v>
      </c>
      <c r="R2170" t="s">
        <v>28</v>
      </c>
    </row>
    <row r="2171" spans="1:18">
      <c r="A2171">
        <v>2170</v>
      </c>
      <c r="B2171" t="s">
        <v>2819</v>
      </c>
      <c r="C2171" t="s">
        <v>30</v>
      </c>
      <c r="D2171">
        <v>31</v>
      </c>
      <c r="E2171" t="str">
        <f t="shared" si="67"/>
        <v>young adult</v>
      </c>
      <c r="F2171" s="3">
        <v>44838</v>
      </c>
      <c r="G2171" s="3" t="str">
        <f t="shared" si="66"/>
        <v>Oct</v>
      </c>
      <c r="H2171" t="s">
        <v>20</v>
      </c>
      <c r="I2171" t="s">
        <v>47</v>
      </c>
      <c r="J2171" t="s">
        <v>22</v>
      </c>
      <c r="K2171" t="s">
        <v>89</v>
      </c>
      <c r="L2171">
        <v>1</v>
      </c>
      <c r="M2171">
        <v>345</v>
      </c>
      <c r="N2171" t="s">
        <v>24</v>
      </c>
      <c r="O2171" t="s">
        <v>67</v>
      </c>
      <c r="P2171" t="s">
        <v>68</v>
      </c>
      <c r="Q2171" t="s">
        <v>27</v>
      </c>
      <c r="R2171" t="s">
        <v>28</v>
      </c>
    </row>
    <row r="2172" spans="1:18">
      <c r="A2172">
        <v>2171</v>
      </c>
      <c r="B2172" t="s">
        <v>2820</v>
      </c>
      <c r="C2172" t="s">
        <v>30</v>
      </c>
      <c r="D2172">
        <v>76</v>
      </c>
      <c r="E2172" t="str">
        <f t="shared" si="67"/>
        <v>adult</v>
      </c>
      <c r="F2172" s="3">
        <v>44838</v>
      </c>
      <c r="G2172" s="3" t="str">
        <f t="shared" si="66"/>
        <v>Oct</v>
      </c>
      <c r="H2172" t="s">
        <v>20</v>
      </c>
      <c r="I2172" t="s">
        <v>31</v>
      </c>
      <c r="J2172" t="s">
        <v>32</v>
      </c>
      <c r="K2172" t="s">
        <v>33</v>
      </c>
      <c r="L2172">
        <v>1</v>
      </c>
      <c r="M2172">
        <v>680</v>
      </c>
      <c r="N2172" t="s">
        <v>24</v>
      </c>
      <c r="O2172" t="s">
        <v>49</v>
      </c>
      <c r="P2172" t="s">
        <v>130</v>
      </c>
      <c r="Q2172" t="s">
        <v>27</v>
      </c>
      <c r="R2172" t="s">
        <v>28</v>
      </c>
    </row>
    <row r="2173" spans="1:18">
      <c r="A2173">
        <v>2172</v>
      </c>
      <c r="B2173" t="s">
        <v>2820</v>
      </c>
      <c r="C2173" t="s">
        <v>30</v>
      </c>
      <c r="D2173">
        <v>49</v>
      </c>
      <c r="E2173" t="str">
        <f t="shared" si="67"/>
        <v>adult</v>
      </c>
      <c r="F2173" s="3">
        <v>44838</v>
      </c>
      <c r="G2173" s="3" t="str">
        <f t="shared" si="66"/>
        <v>Oct</v>
      </c>
      <c r="H2173" t="s">
        <v>20</v>
      </c>
      <c r="I2173" t="s">
        <v>21</v>
      </c>
      <c r="J2173" t="s">
        <v>320</v>
      </c>
      <c r="K2173" t="s">
        <v>33</v>
      </c>
      <c r="L2173">
        <v>1</v>
      </c>
      <c r="M2173">
        <v>625</v>
      </c>
      <c r="N2173" t="s">
        <v>24</v>
      </c>
      <c r="O2173" t="s">
        <v>60</v>
      </c>
      <c r="P2173" t="s">
        <v>212</v>
      </c>
      <c r="Q2173" t="s">
        <v>27</v>
      </c>
      <c r="R2173" t="s">
        <v>28</v>
      </c>
    </row>
    <row r="2174" spans="1:18">
      <c r="A2174">
        <v>2173</v>
      </c>
      <c r="B2174" t="s">
        <v>2820</v>
      </c>
      <c r="C2174" t="s">
        <v>30</v>
      </c>
      <c r="D2174">
        <v>30</v>
      </c>
      <c r="E2174" t="str">
        <f t="shared" si="67"/>
        <v>young adult</v>
      </c>
      <c r="F2174" s="3">
        <v>44838</v>
      </c>
      <c r="G2174" s="3" t="str">
        <f t="shared" si="66"/>
        <v>Oct</v>
      </c>
      <c r="H2174" t="s">
        <v>20</v>
      </c>
      <c r="I2174" t="s">
        <v>21</v>
      </c>
      <c r="J2174" t="s">
        <v>320</v>
      </c>
      <c r="K2174" t="s">
        <v>42</v>
      </c>
      <c r="L2174">
        <v>1</v>
      </c>
      <c r="M2174">
        <v>664</v>
      </c>
      <c r="N2174" t="s">
        <v>24</v>
      </c>
      <c r="O2174" t="s">
        <v>179</v>
      </c>
      <c r="P2174" t="s">
        <v>2821</v>
      </c>
      <c r="Q2174" t="s">
        <v>27</v>
      </c>
      <c r="R2174" t="s">
        <v>28</v>
      </c>
    </row>
    <row r="2175" spans="1:18">
      <c r="A2175">
        <v>2174</v>
      </c>
      <c r="B2175" t="s">
        <v>2822</v>
      </c>
      <c r="C2175" t="s">
        <v>30</v>
      </c>
      <c r="D2175">
        <v>64</v>
      </c>
      <c r="E2175" t="str">
        <f t="shared" si="67"/>
        <v>adult</v>
      </c>
      <c r="F2175" s="3">
        <v>44838</v>
      </c>
      <c r="G2175" s="3" t="str">
        <f t="shared" si="66"/>
        <v>Oct</v>
      </c>
      <c r="H2175" t="s">
        <v>20</v>
      </c>
      <c r="I2175" t="s">
        <v>41</v>
      </c>
      <c r="J2175" t="s">
        <v>32</v>
      </c>
      <c r="K2175" t="s">
        <v>23</v>
      </c>
      <c r="L2175">
        <v>1</v>
      </c>
      <c r="M2175">
        <v>968</v>
      </c>
      <c r="N2175" t="s">
        <v>24</v>
      </c>
      <c r="O2175" t="s">
        <v>71</v>
      </c>
      <c r="P2175" t="s">
        <v>72</v>
      </c>
      <c r="Q2175" t="s">
        <v>27</v>
      </c>
      <c r="R2175" t="s">
        <v>28</v>
      </c>
    </row>
    <row r="2176" spans="1:18">
      <c r="A2176">
        <v>2175</v>
      </c>
      <c r="B2176" t="s">
        <v>2823</v>
      </c>
      <c r="C2176" t="s">
        <v>51</v>
      </c>
      <c r="D2176">
        <v>49</v>
      </c>
      <c r="E2176" t="str">
        <f t="shared" si="67"/>
        <v>adult</v>
      </c>
      <c r="F2176" s="3">
        <v>44838</v>
      </c>
      <c r="G2176" s="3" t="str">
        <f t="shared" si="66"/>
        <v>Oct</v>
      </c>
      <c r="H2176" t="s">
        <v>20</v>
      </c>
      <c r="I2176" t="s">
        <v>21</v>
      </c>
      <c r="J2176" t="s">
        <v>32</v>
      </c>
      <c r="K2176" t="s">
        <v>89</v>
      </c>
      <c r="L2176">
        <v>1</v>
      </c>
      <c r="M2176">
        <v>1186</v>
      </c>
      <c r="N2176" t="s">
        <v>24</v>
      </c>
      <c r="O2176" t="s">
        <v>71</v>
      </c>
      <c r="P2176" t="s">
        <v>334</v>
      </c>
      <c r="Q2176" t="s">
        <v>27</v>
      </c>
      <c r="R2176" t="s">
        <v>28</v>
      </c>
    </row>
    <row r="2177" spans="1:18">
      <c r="A2177">
        <v>2176</v>
      </c>
      <c r="B2177" t="s">
        <v>2824</v>
      </c>
      <c r="C2177" t="s">
        <v>51</v>
      </c>
      <c r="D2177">
        <v>20</v>
      </c>
      <c r="E2177" t="str">
        <f t="shared" si="67"/>
        <v>Teenager</v>
      </c>
      <c r="F2177" s="3">
        <v>44838</v>
      </c>
      <c r="G2177" s="3" t="str">
        <f t="shared" si="66"/>
        <v>Oct</v>
      </c>
      <c r="H2177" t="s">
        <v>20</v>
      </c>
      <c r="I2177" t="s">
        <v>21</v>
      </c>
      <c r="J2177" t="s">
        <v>32</v>
      </c>
      <c r="K2177" t="s">
        <v>42</v>
      </c>
      <c r="L2177">
        <v>1</v>
      </c>
      <c r="M2177">
        <v>788</v>
      </c>
      <c r="N2177" t="s">
        <v>24</v>
      </c>
      <c r="O2177" t="s">
        <v>49</v>
      </c>
      <c r="P2177" t="s">
        <v>85</v>
      </c>
      <c r="Q2177" t="s">
        <v>27</v>
      </c>
      <c r="R2177" t="s">
        <v>28</v>
      </c>
    </row>
    <row r="2178" spans="1:18">
      <c r="A2178">
        <v>2177</v>
      </c>
      <c r="B2178" t="s">
        <v>2825</v>
      </c>
      <c r="C2178" t="s">
        <v>51</v>
      </c>
      <c r="D2178">
        <v>34</v>
      </c>
      <c r="E2178" t="str">
        <f t="shared" si="67"/>
        <v>adult</v>
      </c>
      <c r="F2178" s="3">
        <v>44838</v>
      </c>
      <c r="G2178" s="3" t="str">
        <f t="shared" si="66"/>
        <v>Oct</v>
      </c>
      <c r="H2178" t="s">
        <v>20</v>
      </c>
      <c r="I2178" t="s">
        <v>56</v>
      </c>
      <c r="J2178" t="s">
        <v>64</v>
      </c>
      <c r="K2178" t="s">
        <v>37</v>
      </c>
      <c r="L2178">
        <v>1</v>
      </c>
      <c r="M2178">
        <v>523</v>
      </c>
      <c r="N2178" t="s">
        <v>24</v>
      </c>
      <c r="O2178" t="s">
        <v>386</v>
      </c>
      <c r="P2178" t="s">
        <v>2826</v>
      </c>
      <c r="Q2178" t="s">
        <v>27</v>
      </c>
      <c r="R2178" t="s">
        <v>28</v>
      </c>
    </row>
    <row r="2179" spans="1:18">
      <c r="A2179">
        <v>2178</v>
      </c>
      <c r="B2179" t="s">
        <v>2827</v>
      </c>
      <c r="C2179" t="s">
        <v>30</v>
      </c>
      <c r="D2179">
        <v>47</v>
      </c>
      <c r="E2179" t="str">
        <f t="shared" si="67"/>
        <v>adult</v>
      </c>
      <c r="F2179" s="3">
        <v>44838</v>
      </c>
      <c r="G2179" s="3" t="str">
        <f t="shared" ref="G2179:G2242" si="68">TEXT(F2179,"mmm")</f>
        <v>Oct</v>
      </c>
      <c r="H2179" t="s">
        <v>20</v>
      </c>
      <c r="I2179" t="s">
        <v>41</v>
      </c>
      <c r="J2179" t="s">
        <v>32</v>
      </c>
      <c r="K2179" t="s">
        <v>23</v>
      </c>
      <c r="L2179">
        <v>1</v>
      </c>
      <c r="M2179">
        <v>563</v>
      </c>
      <c r="N2179" t="s">
        <v>24</v>
      </c>
      <c r="O2179" t="s">
        <v>60</v>
      </c>
      <c r="P2179" t="s">
        <v>212</v>
      </c>
      <c r="Q2179" t="s">
        <v>27</v>
      </c>
      <c r="R2179" t="s">
        <v>28</v>
      </c>
    </row>
    <row r="2180" spans="1:18">
      <c r="A2180">
        <v>2179</v>
      </c>
      <c r="B2180" t="s">
        <v>2827</v>
      </c>
      <c r="C2180" t="s">
        <v>51</v>
      </c>
      <c r="D2180">
        <v>51</v>
      </c>
      <c r="E2180" t="str">
        <f t="shared" si="67"/>
        <v>adult</v>
      </c>
      <c r="F2180" s="3">
        <v>44838</v>
      </c>
      <c r="G2180" s="3" t="str">
        <f t="shared" si="68"/>
        <v>Oct</v>
      </c>
      <c r="H2180" t="s">
        <v>20</v>
      </c>
      <c r="I2180" t="s">
        <v>41</v>
      </c>
      <c r="J2180" t="s">
        <v>32</v>
      </c>
      <c r="K2180" t="s">
        <v>37</v>
      </c>
      <c r="L2180">
        <v>1</v>
      </c>
      <c r="M2180">
        <v>788</v>
      </c>
      <c r="N2180" t="s">
        <v>24</v>
      </c>
      <c r="O2180" t="s">
        <v>49</v>
      </c>
      <c r="P2180" t="s">
        <v>85</v>
      </c>
      <c r="Q2180" t="s">
        <v>27</v>
      </c>
      <c r="R2180" t="s">
        <v>28</v>
      </c>
    </row>
    <row r="2181" spans="1:18">
      <c r="A2181">
        <v>2180</v>
      </c>
      <c r="B2181" t="s">
        <v>2828</v>
      </c>
      <c r="C2181" t="s">
        <v>30</v>
      </c>
      <c r="D2181">
        <v>35</v>
      </c>
      <c r="E2181" t="str">
        <f t="shared" si="67"/>
        <v>adult</v>
      </c>
      <c r="F2181" s="3">
        <v>44838</v>
      </c>
      <c r="G2181" s="3" t="str">
        <f t="shared" si="68"/>
        <v>Oct</v>
      </c>
      <c r="H2181" t="s">
        <v>20</v>
      </c>
      <c r="I2181" t="s">
        <v>52</v>
      </c>
      <c r="J2181" t="s">
        <v>32</v>
      </c>
      <c r="K2181" t="s">
        <v>81</v>
      </c>
      <c r="L2181">
        <v>1</v>
      </c>
      <c r="M2181">
        <v>499</v>
      </c>
      <c r="N2181" t="s">
        <v>24</v>
      </c>
      <c r="O2181" t="s">
        <v>43</v>
      </c>
      <c r="P2181" t="s">
        <v>118</v>
      </c>
      <c r="Q2181" t="s">
        <v>27</v>
      </c>
      <c r="R2181" t="s">
        <v>28</v>
      </c>
    </row>
    <row r="2182" spans="1:18">
      <c r="A2182">
        <v>2181</v>
      </c>
      <c r="B2182" t="s">
        <v>2829</v>
      </c>
      <c r="C2182" t="s">
        <v>51</v>
      </c>
      <c r="D2182">
        <v>34</v>
      </c>
      <c r="E2182" t="str">
        <f t="shared" si="67"/>
        <v>adult</v>
      </c>
      <c r="F2182" s="3">
        <v>44838</v>
      </c>
      <c r="G2182" s="3" t="str">
        <f t="shared" si="68"/>
        <v>Oct</v>
      </c>
      <c r="H2182" t="s">
        <v>20</v>
      </c>
      <c r="I2182" t="s">
        <v>47</v>
      </c>
      <c r="J2182" t="s">
        <v>155</v>
      </c>
      <c r="K2182" t="s">
        <v>156</v>
      </c>
      <c r="L2182">
        <v>1</v>
      </c>
      <c r="M2182">
        <v>563</v>
      </c>
      <c r="N2182" t="s">
        <v>24</v>
      </c>
      <c r="O2182" t="s">
        <v>100</v>
      </c>
      <c r="P2182" t="s">
        <v>866</v>
      </c>
      <c r="Q2182" t="s">
        <v>27</v>
      </c>
      <c r="R2182" t="s">
        <v>28</v>
      </c>
    </row>
    <row r="2183" spans="1:18">
      <c r="A2183">
        <v>2182</v>
      </c>
      <c r="B2183" t="s">
        <v>2830</v>
      </c>
      <c r="C2183" t="s">
        <v>51</v>
      </c>
      <c r="D2183">
        <v>40</v>
      </c>
      <c r="E2183" t="str">
        <f t="shared" si="67"/>
        <v>adult</v>
      </c>
      <c r="F2183" s="3">
        <v>44838</v>
      </c>
      <c r="G2183" s="3" t="str">
        <f t="shared" si="68"/>
        <v>Oct</v>
      </c>
      <c r="H2183" t="s">
        <v>20</v>
      </c>
      <c r="I2183" t="s">
        <v>47</v>
      </c>
      <c r="J2183" t="s">
        <v>32</v>
      </c>
      <c r="K2183" t="s">
        <v>23</v>
      </c>
      <c r="L2183">
        <v>1</v>
      </c>
      <c r="M2183">
        <v>1115</v>
      </c>
      <c r="N2183" t="s">
        <v>24</v>
      </c>
      <c r="O2183" t="s">
        <v>62</v>
      </c>
      <c r="P2183" t="s">
        <v>2831</v>
      </c>
      <c r="Q2183" t="s">
        <v>27</v>
      </c>
      <c r="R2183" t="s">
        <v>28</v>
      </c>
    </row>
    <row r="2184" spans="1:18">
      <c r="A2184">
        <v>2183</v>
      </c>
      <c r="B2184" t="s">
        <v>2832</v>
      </c>
      <c r="C2184" t="s">
        <v>51</v>
      </c>
      <c r="D2184">
        <v>67</v>
      </c>
      <c r="E2184" t="str">
        <f t="shared" si="67"/>
        <v>adult</v>
      </c>
      <c r="F2184" s="3">
        <v>44838</v>
      </c>
      <c r="G2184" s="3" t="str">
        <f t="shared" si="68"/>
        <v>Oct</v>
      </c>
      <c r="H2184" t="s">
        <v>20</v>
      </c>
      <c r="I2184" t="s">
        <v>21</v>
      </c>
      <c r="J2184" t="s">
        <v>155</v>
      </c>
      <c r="K2184" t="s">
        <v>156</v>
      </c>
      <c r="L2184">
        <v>1</v>
      </c>
      <c r="M2184">
        <v>595</v>
      </c>
      <c r="N2184" t="s">
        <v>24</v>
      </c>
      <c r="O2184" t="s">
        <v>100</v>
      </c>
      <c r="P2184" t="s">
        <v>2833</v>
      </c>
      <c r="Q2184" t="s">
        <v>27</v>
      </c>
      <c r="R2184" t="s">
        <v>28</v>
      </c>
    </row>
    <row r="2185" spans="1:18">
      <c r="A2185">
        <v>2184</v>
      </c>
      <c r="B2185" t="s">
        <v>2834</v>
      </c>
      <c r="C2185" t="s">
        <v>30</v>
      </c>
      <c r="D2185">
        <v>35</v>
      </c>
      <c r="E2185" t="str">
        <f t="shared" si="67"/>
        <v>adult</v>
      </c>
      <c r="F2185" s="3">
        <v>44838</v>
      </c>
      <c r="G2185" s="3" t="str">
        <f t="shared" si="68"/>
        <v>Oct</v>
      </c>
      <c r="H2185" t="s">
        <v>20</v>
      </c>
      <c r="I2185" t="s">
        <v>21</v>
      </c>
      <c r="J2185" t="s">
        <v>32</v>
      </c>
      <c r="K2185" t="s">
        <v>33</v>
      </c>
      <c r="L2185">
        <v>1</v>
      </c>
      <c r="M2185">
        <v>597</v>
      </c>
      <c r="N2185" t="s">
        <v>24</v>
      </c>
      <c r="O2185" t="s">
        <v>38</v>
      </c>
      <c r="P2185" t="s">
        <v>39</v>
      </c>
      <c r="Q2185" t="s">
        <v>27</v>
      </c>
      <c r="R2185" t="s">
        <v>28</v>
      </c>
    </row>
    <row r="2186" spans="1:18">
      <c r="A2186">
        <v>2185</v>
      </c>
      <c r="B2186" t="s">
        <v>2835</v>
      </c>
      <c r="C2186" t="s">
        <v>51</v>
      </c>
      <c r="D2186">
        <v>25</v>
      </c>
      <c r="E2186" t="str">
        <f t="shared" si="67"/>
        <v>young adult</v>
      </c>
      <c r="F2186" s="3">
        <v>44838</v>
      </c>
      <c r="G2186" s="3" t="str">
        <f t="shared" si="68"/>
        <v>Oct</v>
      </c>
      <c r="H2186" t="s">
        <v>20</v>
      </c>
      <c r="I2186" t="s">
        <v>41</v>
      </c>
      <c r="J2186" t="s">
        <v>155</v>
      </c>
      <c r="K2186" t="s">
        <v>156</v>
      </c>
      <c r="L2186">
        <v>1</v>
      </c>
      <c r="M2186">
        <v>458</v>
      </c>
      <c r="N2186" t="s">
        <v>24</v>
      </c>
      <c r="O2186" t="s">
        <v>43</v>
      </c>
      <c r="P2186" t="s">
        <v>2836</v>
      </c>
      <c r="Q2186" t="s">
        <v>27</v>
      </c>
      <c r="R2186" t="s">
        <v>28</v>
      </c>
    </row>
    <row r="2187" spans="1:18">
      <c r="A2187">
        <v>2186</v>
      </c>
      <c r="B2187" t="s">
        <v>2837</v>
      </c>
      <c r="C2187" t="s">
        <v>30</v>
      </c>
      <c r="D2187">
        <v>74</v>
      </c>
      <c r="E2187" t="str">
        <f t="shared" si="67"/>
        <v>adult</v>
      </c>
      <c r="F2187" s="3">
        <v>44838</v>
      </c>
      <c r="G2187" s="3" t="str">
        <f t="shared" si="68"/>
        <v>Oct</v>
      </c>
      <c r="H2187" t="s">
        <v>20</v>
      </c>
      <c r="I2187" t="s">
        <v>47</v>
      </c>
      <c r="J2187" t="s">
        <v>32</v>
      </c>
      <c r="K2187" t="s">
        <v>42</v>
      </c>
      <c r="L2187">
        <v>1</v>
      </c>
      <c r="M2187">
        <v>1115</v>
      </c>
      <c r="N2187" t="s">
        <v>24</v>
      </c>
      <c r="O2187" t="s">
        <v>43</v>
      </c>
      <c r="P2187" t="s">
        <v>379</v>
      </c>
      <c r="Q2187" t="s">
        <v>27</v>
      </c>
      <c r="R2187" t="s">
        <v>28</v>
      </c>
    </row>
    <row r="2188" spans="1:18">
      <c r="A2188">
        <v>2187</v>
      </c>
      <c r="B2188" t="s">
        <v>2838</v>
      </c>
      <c r="C2188" t="s">
        <v>51</v>
      </c>
      <c r="D2188">
        <v>33</v>
      </c>
      <c r="E2188" t="str">
        <f t="shared" si="67"/>
        <v>adult</v>
      </c>
      <c r="F2188" s="3">
        <v>44838</v>
      </c>
      <c r="G2188" s="3" t="str">
        <f t="shared" si="68"/>
        <v>Oct</v>
      </c>
      <c r="H2188" t="s">
        <v>20</v>
      </c>
      <c r="I2188" t="s">
        <v>74</v>
      </c>
      <c r="J2188" t="s">
        <v>32</v>
      </c>
      <c r="K2188" t="s">
        <v>81</v>
      </c>
      <c r="L2188">
        <v>1</v>
      </c>
      <c r="M2188">
        <v>666</v>
      </c>
      <c r="N2188" t="s">
        <v>24</v>
      </c>
      <c r="O2188" t="s">
        <v>49</v>
      </c>
      <c r="P2188" t="s">
        <v>2839</v>
      </c>
      <c r="Q2188" t="s">
        <v>27</v>
      </c>
      <c r="R2188" t="s">
        <v>28</v>
      </c>
    </row>
    <row r="2189" spans="1:18">
      <c r="A2189">
        <v>2188</v>
      </c>
      <c r="B2189" t="s">
        <v>2838</v>
      </c>
      <c r="C2189" t="s">
        <v>51</v>
      </c>
      <c r="D2189">
        <v>26</v>
      </c>
      <c r="E2189" t="str">
        <f t="shared" si="67"/>
        <v>young adult</v>
      </c>
      <c r="F2189" s="3">
        <v>44838</v>
      </c>
      <c r="G2189" s="3" t="str">
        <f t="shared" si="68"/>
        <v>Oct</v>
      </c>
      <c r="H2189" t="s">
        <v>20</v>
      </c>
      <c r="I2189" t="s">
        <v>21</v>
      </c>
      <c r="J2189" t="s">
        <v>32</v>
      </c>
      <c r="K2189" t="s">
        <v>42</v>
      </c>
      <c r="L2189">
        <v>1</v>
      </c>
      <c r="M2189">
        <v>1066</v>
      </c>
      <c r="N2189" t="s">
        <v>24</v>
      </c>
      <c r="O2189" t="s">
        <v>49</v>
      </c>
      <c r="P2189" t="s">
        <v>249</v>
      </c>
      <c r="Q2189" t="s">
        <v>27</v>
      </c>
      <c r="R2189" t="s">
        <v>28</v>
      </c>
    </row>
    <row r="2190" spans="1:18">
      <c r="A2190">
        <v>2189</v>
      </c>
      <c r="B2190" t="s">
        <v>2840</v>
      </c>
      <c r="C2190" t="s">
        <v>30</v>
      </c>
      <c r="D2190">
        <v>43</v>
      </c>
      <c r="E2190" t="str">
        <f t="shared" si="67"/>
        <v>adult</v>
      </c>
      <c r="F2190" s="3">
        <v>44838</v>
      </c>
      <c r="G2190" s="3" t="str">
        <f t="shared" si="68"/>
        <v>Oct</v>
      </c>
      <c r="H2190" t="s">
        <v>20</v>
      </c>
      <c r="I2190" t="s">
        <v>31</v>
      </c>
      <c r="J2190" t="s">
        <v>32</v>
      </c>
      <c r="K2190" t="s">
        <v>58</v>
      </c>
      <c r="L2190">
        <v>1</v>
      </c>
      <c r="M2190">
        <v>591</v>
      </c>
      <c r="N2190" t="s">
        <v>24</v>
      </c>
      <c r="O2190" t="s">
        <v>218</v>
      </c>
      <c r="P2190" t="s">
        <v>1309</v>
      </c>
      <c r="Q2190" t="s">
        <v>27</v>
      </c>
      <c r="R2190" t="s">
        <v>28</v>
      </c>
    </row>
    <row r="2191" spans="1:18">
      <c r="A2191">
        <v>2190</v>
      </c>
      <c r="B2191" t="s">
        <v>2841</v>
      </c>
      <c r="C2191" t="s">
        <v>30</v>
      </c>
      <c r="D2191">
        <v>38</v>
      </c>
      <c r="E2191" t="str">
        <f t="shared" si="67"/>
        <v>adult</v>
      </c>
      <c r="F2191" s="3">
        <v>44838</v>
      </c>
      <c r="G2191" s="3" t="str">
        <f t="shared" si="68"/>
        <v>Oct</v>
      </c>
      <c r="H2191" t="s">
        <v>20</v>
      </c>
      <c r="I2191" t="s">
        <v>47</v>
      </c>
      <c r="J2191" t="s">
        <v>32</v>
      </c>
      <c r="K2191" t="s">
        <v>89</v>
      </c>
      <c r="L2191">
        <v>1</v>
      </c>
      <c r="M2191">
        <v>534</v>
      </c>
      <c r="N2191" t="s">
        <v>24</v>
      </c>
      <c r="O2191" t="s">
        <v>34</v>
      </c>
      <c r="P2191" t="s">
        <v>857</v>
      </c>
      <c r="Q2191" t="s">
        <v>27</v>
      </c>
      <c r="R2191" t="s">
        <v>28</v>
      </c>
    </row>
    <row r="2192" spans="1:18">
      <c r="A2192">
        <v>2191</v>
      </c>
      <c r="B2192" t="s">
        <v>2842</v>
      </c>
      <c r="C2192" t="s">
        <v>51</v>
      </c>
      <c r="D2192">
        <v>28</v>
      </c>
      <c r="E2192" t="str">
        <f t="shared" si="67"/>
        <v>young adult</v>
      </c>
      <c r="F2192" s="3">
        <v>44838</v>
      </c>
      <c r="G2192" s="3" t="str">
        <f t="shared" si="68"/>
        <v>Oct</v>
      </c>
      <c r="H2192" t="s">
        <v>20</v>
      </c>
      <c r="I2192" t="s">
        <v>47</v>
      </c>
      <c r="J2192" t="s">
        <v>64</v>
      </c>
      <c r="K2192" t="s">
        <v>89</v>
      </c>
      <c r="L2192">
        <v>1</v>
      </c>
      <c r="M2192">
        <v>599</v>
      </c>
      <c r="N2192" t="s">
        <v>24</v>
      </c>
      <c r="O2192" t="s">
        <v>126</v>
      </c>
      <c r="P2192" t="s">
        <v>126</v>
      </c>
      <c r="Q2192" t="s">
        <v>27</v>
      </c>
      <c r="R2192" t="s">
        <v>28</v>
      </c>
    </row>
    <row r="2193" spans="1:18">
      <c r="A2193">
        <v>2192</v>
      </c>
      <c r="B2193" t="s">
        <v>2843</v>
      </c>
      <c r="C2193" t="s">
        <v>30</v>
      </c>
      <c r="D2193">
        <v>47</v>
      </c>
      <c r="E2193" t="str">
        <f t="shared" si="67"/>
        <v>adult</v>
      </c>
      <c r="F2193" s="3">
        <v>44838</v>
      </c>
      <c r="G2193" s="3" t="str">
        <f t="shared" si="68"/>
        <v>Oct</v>
      </c>
      <c r="H2193" t="s">
        <v>20</v>
      </c>
      <c r="I2193" t="s">
        <v>41</v>
      </c>
      <c r="J2193" t="s">
        <v>32</v>
      </c>
      <c r="K2193" t="s">
        <v>42</v>
      </c>
      <c r="L2193">
        <v>1</v>
      </c>
      <c r="M2193">
        <v>988</v>
      </c>
      <c r="N2193" t="s">
        <v>24</v>
      </c>
      <c r="O2193" t="s">
        <v>82</v>
      </c>
      <c r="P2193" t="s">
        <v>1287</v>
      </c>
      <c r="Q2193" t="s">
        <v>27</v>
      </c>
      <c r="R2193" t="s">
        <v>28</v>
      </c>
    </row>
    <row r="2194" spans="1:18">
      <c r="A2194">
        <v>2193</v>
      </c>
      <c r="B2194" t="s">
        <v>2844</v>
      </c>
      <c r="C2194" t="s">
        <v>30</v>
      </c>
      <c r="D2194">
        <v>41</v>
      </c>
      <c r="E2194" t="str">
        <f t="shared" si="67"/>
        <v>adult</v>
      </c>
      <c r="F2194" s="3">
        <v>44838</v>
      </c>
      <c r="G2194" s="3" t="str">
        <f t="shared" si="68"/>
        <v>Oct</v>
      </c>
      <c r="H2194" t="s">
        <v>20</v>
      </c>
      <c r="I2194" t="s">
        <v>21</v>
      </c>
      <c r="J2194" t="s">
        <v>32</v>
      </c>
      <c r="K2194" t="s">
        <v>37</v>
      </c>
      <c r="L2194">
        <v>1</v>
      </c>
      <c r="M2194">
        <v>999</v>
      </c>
      <c r="N2194" t="s">
        <v>24</v>
      </c>
      <c r="O2194" t="s">
        <v>43</v>
      </c>
      <c r="P2194" t="s">
        <v>2845</v>
      </c>
      <c r="Q2194" t="s">
        <v>27</v>
      </c>
      <c r="R2194" t="s">
        <v>28</v>
      </c>
    </row>
    <row r="2195" spans="1:18">
      <c r="A2195">
        <v>2194</v>
      </c>
      <c r="B2195" t="s">
        <v>2846</v>
      </c>
      <c r="C2195" t="s">
        <v>51</v>
      </c>
      <c r="D2195">
        <v>40</v>
      </c>
      <c r="E2195" t="str">
        <f t="shared" si="67"/>
        <v>adult</v>
      </c>
      <c r="F2195" s="3">
        <v>44838</v>
      </c>
      <c r="G2195" s="3" t="str">
        <f t="shared" si="68"/>
        <v>Oct</v>
      </c>
      <c r="H2195" t="s">
        <v>20</v>
      </c>
      <c r="I2195" t="s">
        <v>47</v>
      </c>
      <c r="J2195" t="s">
        <v>155</v>
      </c>
      <c r="K2195" t="s">
        <v>156</v>
      </c>
      <c r="L2195">
        <v>1</v>
      </c>
      <c r="M2195">
        <v>635</v>
      </c>
      <c r="N2195" t="s">
        <v>24</v>
      </c>
      <c r="O2195" t="s">
        <v>53</v>
      </c>
      <c r="P2195" t="s">
        <v>54</v>
      </c>
      <c r="Q2195" t="s">
        <v>27</v>
      </c>
      <c r="R2195" t="s">
        <v>28</v>
      </c>
    </row>
    <row r="2196" spans="1:18">
      <c r="A2196">
        <v>2195</v>
      </c>
      <c r="B2196" t="s">
        <v>2847</v>
      </c>
      <c r="C2196" t="s">
        <v>51</v>
      </c>
      <c r="D2196">
        <v>46</v>
      </c>
      <c r="E2196" t="str">
        <f t="shared" si="67"/>
        <v>adult</v>
      </c>
      <c r="F2196" s="3">
        <v>44838</v>
      </c>
      <c r="G2196" s="3" t="str">
        <f t="shared" si="68"/>
        <v>Oct</v>
      </c>
      <c r="H2196" t="s">
        <v>20</v>
      </c>
      <c r="I2196" t="s">
        <v>41</v>
      </c>
      <c r="J2196" t="s">
        <v>155</v>
      </c>
      <c r="K2196" t="s">
        <v>156</v>
      </c>
      <c r="L2196">
        <v>1</v>
      </c>
      <c r="M2196">
        <v>540</v>
      </c>
      <c r="N2196" t="s">
        <v>24</v>
      </c>
      <c r="O2196" t="s">
        <v>43</v>
      </c>
      <c r="P2196" t="s">
        <v>2848</v>
      </c>
      <c r="Q2196" t="s">
        <v>27</v>
      </c>
      <c r="R2196" t="s">
        <v>28</v>
      </c>
    </row>
    <row r="2197" spans="1:18">
      <c r="A2197">
        <v>2196</v>
      </c>
      <c r="B2197" t="s">
        <v>2849</v>
      </c>
      <c r="C2197" t="s">
        <v>30</v>
      </c>
      <c r="D2197">
        <v>32</v>
      </c>
      <c r="E2197" t="str">
        <f t="shared" si="67"/>
        <v>adult</v>
      </c>
      <c r="F2197" s="3">
        <v>44838</v>
      </c>
      <c r="G2197" s="3" t="str">
        <f t="shared" si="68"/>
        <v>Oct</v>
      </c>
      <c r="H2197" t="s">
        <v>20</v>
      </c>
      <c r="I2197" t="s">
        <v>47</v>
      </c>
      <c r="J2197" t="s">
        <v>155</v>
      </c>
      <c r="K2197" t="s">
        <v>156</v>
      </c>
      <c r="L2197">
        <v>1</v>
      </c>
      <c r="M2197">
        <v>967</v>
      </c>
      <c r="N2197" t="s">
        <v>24</v>
      </c>
      <c r="O2197" t="s">
        <v>60</v>
      </c>
      <c r="P2197" t="s">
        <v>405</v>
      </c>
      <c r="Q2197" t="s">
        <v>27</v>
      </c>
      <c r="R2197" t="s">
        <v>28</v>
      </c>
    </row>
    <row r="2198" spans="1:18">
      <c r="A2198">
        <v>2197</v>
      </c>
      <c r="B2198" t="s">
        <v>2850</v>
      </c>
      <c r="C2198" t="s">
        <v>51</v>
      </c>
      <c r="D2198">
        <v>42</v>
      </c>
      <c r="E2198" t="str">
        <f t="shared" si="67"/>
        <v>adult</v>
      </c>
      <c r="F2198" s="3">
        <v>44838</v>
      </c>
      <c r="G2198" s="3" t="str">
        <f t="shared" si="68"/>
        <v>Oct</v>
      </c>
      <c r="H2198" t="s">
        <v>20</v>
      </c>
      <c r="I2198" t="s">
        <v>21</v>
      </c>
      <c r="J2198" t="s">
        <v>341</v>
      </c>
      <c r="K2198" t="s">
        <v>42</v>
      </c>
      <c r="L2198">
        <v>1</v>
      </c>
      <c r="M2198">
        <v>855</v>
      </c>
      <c r="N2198" t="s">
        <v>24</v>
      </c>
      <c r="O2198" t="s">
        <v>49</v>
      </c>
      <c r="P2198" t="s">
        <v>249</v>
      </c>
      <c r="Q2198" t="s">
        <v>27</v>
      </c>
      <c r="R2198" t="s">
        <v>28</v>
      </c>
    </row>
    <row r="2199" spans="1:18">
      <c r="A2199">
        <v>2198</v>
      </c>
      <c r="B2199" t="s">
        <v>2851</v>
      </c>
      <c r="C2199" t="s">
        <v>30</v>
      </c>
      <c r="D2199">
        <v>46</v>
      </c>
      <c r="E2199" t="str">
        <f t="shared" si="67"/>
        <v>adult</v>
      </c>
      <c r="F2199" s="3">
        <v>44838</v>
      </c>
      <c r="G2199" s="3" t="str">
        <f t="shared" si="68"/>
        <v>Oct</v>
      </c>
      <c r="H2199" t="s">
        <v>20</v>
      </c>
      <c r="I2199" t="s">
        <v>56</v>
      </c>
      <c r="J2199" t="s">
        <v>32</v>
      </c>
      <c r="K2199" t="s">
        <v>58</v>
      </c>
      <c r="L2199">
        <v>1</v>
      </c>
      <c r="M2199">
        <v>767</v>
      </c>
      <c r="N2199" t="s">
        <v>24</v>
      </c>
      <c r="O2199" t="s">
        <v>60</v>
      </c>
      <c r="P2199" t="s">
        <v>212</v>
      </c>
      <c r="Q2199" t="s">
        <v>27</v>
      </c>
      <c r="R2199" t="s">
        <v>28</v>
      </c>
    </row>
    <row r="2200" spans="1:18">
      <c r="A2200">
        <v>2199</v>
      </c>
      <c r="B2200" t="s">
        <v>2852</v>
      </c>
      <c r="C2200" t="s">
        <v>30</v>
      </c>
      <c r="D2200">
        <v>65</v>
      </c>
      <c r="E2200" t="str">
        <f t="shared" ref="E2200:E2263" si="69">IF(D2200&gt;=32,"adult", IF(D2200&gt;=23,"young adult", IF(D2200&gt;=18, "Teenager")))</f>
        <v>adult</v>
      </c>
      <c r="F2200" s="3">
        <v>44838</v>
      </c>
      <c r="G2200" s="3" t="str">
        <f t="shared" si="68"/>
        <v>Oct</v>
      </c>
      <c r="H2200" t="s">
        <v>20</v>
      </c>
      <c r="I2200" t="s">
        <v>47</v>
      </c>
      <c r="J2200" t="s">
        <v>155</v>
      </c>
      <c r="K2200" t="s">
        <v>156</v>
      </c>
      <c r="L2200">
        <v>1</v>
      </c>
      <c r="M2200">
        <v>424</v>
      </c>
      <c r="N2200" t="s">
        <v>24</v>
      </c>
      <c r="O2200" t="s">
        <v>53</v>
      </c>
      <c r="P2200" t="s">
        <v>2853</v>
      </c>
      <c r="Q2200" t="s">
        <v>27</v>
      </c>
      <c r="R2200" t="s">
        <v>28</v>
      </c>
    </row>
    <row r="2201" spans="1:18">
      <c r="A2201">
        <v>2200</v>
      </c>
      <c r="B2201" t="s">
        <v>2854</v>
      </c>
      <c r="C2201" t="s">
        <v>30</v>
      </c>
      <c r="D2201">
        <v>29</v>
      </c>
      <c r="E2201" t="str">
        <f t="shared" si="69"/>
        <v>young adult</v>
      </c>
      <c r="F2201" s="3">
        <v>44838</v>
      </c>
      <c r="G2201" s="3" t="str">
        <f t="shared" si="68"/>
        <v>Oct</v>
      </c>
      <c r="H2201" t="s">
        <v>20</v>
      </c>
      <c r="I2201" t="s">
        <v>41</v>
      </c>
      <c r="J2201" t="s">
        <v>155</v>
      </c>
      <c r="K2201" t="s">
        <v>156</v>
      </c>
      <c r="L2201">
        <v>1</v>
      </c>
      <c r="M2201">
        <v>359</v>
      </c>
      <c r="N2201" t="s">
        <v>24</v>
      </c>
      <c r="O2201" t="s">
        <v>43</v>
      </c>
      <c r="P2201" t="s">
        <v>108</v>
      </c>
      <c r="Q2201" t="s">
        <v>27</v>
      </c>
      <c r="R2201" t="s">
        <v>28</v>
      </c>
    </row>
    <row r="2202" spans="1:18">
      <c r="A2202">
        <v>2201</v>
      </c>
      <c r="B2202" t="s">
        <v>2855</v>
      </c>
      <c r="C2202" t="s">
        <v>30</v>
      </c>
      <c r="D2202">
        <v>46</v>
      </c>
      <c r="E2202" t="str">
        <f t="shared" si="69"/>
        <v>adult</v>
      </c>
      <c r="F2202" s="3">
        <v>44838</v>
      </c>
      <c r="G2202" s="3" t="str">
        <f t="shared" si="68"/>
        <v>Oct</v>
      </c>
      <c r="H2202" t="s">
        <v>20</v>
      </c>
      <c r="I2202" t="s">
        <v>47</v>
      </c>
      <c r="J2202" t="s">
        <v>32</v>
      </c>
      <c r="K2202" t="s">
        <v>58</v>
      </c>
      <c r="L2202">
        <v>1</v>
      </c>
      <c r="M2202">
        <v>1112</v>
      </c>
      <c r="N2202" t="s">
        <v>24</v>
      </c>
      <c r="O2202" t="s">
        <v>82</v>
      </c>
      <c r="P2202" t="s">
        <v>191</v>
      </c>
      <c r="Q2202" t="s">
        <v>27</v>
      </c>
      <c r="R2202" t="s">
        <v>28</v>
      </c>
    </row>
    <row r="2203" spans="1:18">
      <c r="A2203">
        <v>2202</v>
      </c>
      <c r="B2203" t="s">
        <v>2856</v>
      </c>
      <c r="C2203" t="s">
        <v>30</v>
      </c>
      <c r="D2203">
        <v>73</v>
      </c>
      <c r="E2203" t="str">
        <f t="shared" si="69"/>
        <v>adult</v>
      </c>
      <c r="F2203" s="3">
        <v>44838</v>
      </c>
      <c r="G2203" s="3" t="str">
        <f t="shared" si="68"/>
        <v>Oct</v>
      </c>
      <c r="H2203" t="s">
        <v>20</v>
      </c>
      <c r="I2203" t="s">
        <v>31</v>
      </c>
      <c r="J2203" t="s">
        <v>32</v>
      </c>
      <c r="K2203" t="s">
        <v>23</v>
      </c>
      <c r="L2203">
        <v>1</v>
      </c>
      <c r="M2203">
        <v>539</v>
      </c>
      <c r="N2203" t="s">
        <v>24</v>
      </c>
      <c r="O2203" t="s">
        <v>75</v>
      </c>
      <c r="P2203" t="s">
        <v>76</v>
      </c>
      <c r="Q2203" t="s">
        <v>27</v>
      </c>
      <c r="R2203" t="s">
        <v>28</v>
      </c>
    </row>
    <row r="2204" spans="1:18">
      <c r="A2204">
        <v>2203</v>
      </c>
      <c r="B2204" t="s">
        <v>2857</v>
      </c>
      <c r="C2204" t="s">
        <v>30</v>
      </c>
      <c r="D2204">
        <v>70</v>
      </c>
      <c r="E2204" t="str">
        <f t="shared" si="69"/>
        <v>adult</v>
      </c>
      <c r="F2204" s="3">
        <v>44838</v>
      </c>
      <c r="G2204" s="3" t="str">
        <f t="shared" si="68"/>
        <v>Oct</v>
      </c>
      <c r="H2204" t="s">
        <v>20</v>
      </c>
      <c r="I2204" t="s">
        <v>41</v>
      </c>
      <c r="J2204" t="s">
        <v>32</v>
      </c>
      <c r="K2204" t="s">
        <v>33</v>
      </c>
      <c r="L2204">
        <v>1</v>
      </c>
      <c r="M2204">
        <v>597</v>
      </c>
      <c r="N2204" t="s">
        <v>24</v>
      </c>
      <c r="O2204" t="s">
        <v>71</v>
      </c>
      <c r="P2204" t="s">
        <v>72</v>
      </c>
      <c r="Q2204" t="s">
        <v>27</v>
      </c>
      <c r="R2204" t="s">
        <v>28</v>
      </c>
    </row>
    <row r="2205" spans="1:18">
      <c r="A2205">
        <v>2204</v>
      </c>
      <c r="B2205" t="s">
        <v>2858</v>
      </c>
      <c r="C2205" t="s">
        <v>51</v>
      </c>
      <c r="D2205">
        <v>52</v>
      </c>
      <c r="E2205" t="str">
        <f t="shared" si="69"/>
        <v>adult</v>
      </c>
      <c r="F2205" s="3">
        <v>44838</v>
      </c>
      <c r="G2205" s="3" t="str">
        <f t="shared" si="68"/>
        <v>Oct</v>
      </c>
      <c r="H2205" t="s">
        <v>20</v>
      </c>
      <c r="I2205" t="s">
        <v>41</v>
      </c>
      <c r="J2205" t="s">
        <v>48</v>
      </c>
      <c r="K2205" t="s">
        <v>42</v>
      </c>
      <c r="L2205">
        <v>1</v>
      </c>
      <c r="M2205">
        <v>791</v>
      </c>
      <c r="N2205" t="s">
        <v>24</v>
      </c>
      <c r="O2205" t="s">
        <v>49</v>
      </c>
      <c r="P2205" t="s">
        <v>85</v>
      </c>
      <c r="Q2205" t="s">
        <v>27</v>
      </c>
      <c r="R2205" t="s">
        <v>28</v>
      </c>
    </row>
    <row r="2206" spans="1:18">
      <c r="A2206">
        <v>2205</v>
      </c>
      <c r="B2206" t="s">
        <v>2859</v>
      </c>
      <c r="C2206" t="s">
        <v>30</v>
      </c>
      <c r="D2206">
        <v>32</v>
      </c>
      <c r="E2206" t="str">
        <f t="shared" si="69"/>
        <v>adult</v>
      </c>
      <c r="F2206" s="3">
        <v>44838</v>
      </c>
      <c r="G2206" s="3" t="str">
        <f t="shared" si="68"/>
        <v>Oct</v>
      </c>
      <c r="H2206" t="s">
        <v>20</v>
      </c>
      <c r="I2206" t="s">
        <v>31</v>
      </c>
      <c r="J2206" t="s">
        <v>320</v>
      </c>
      <c r="K2206" t="s">
        <v>58</v>
      </c>
      <c r="L2206">
        <v>1</v>
      </c>
      <c r="M2206">
        <v>625</v>
      </c>
      <c r="N2206" t="s">
        <v>24</v>
      </c>
      <c r="O2206" t="s">
        <v>38</v>
      </c>
      <c r="P2206" t="s">
        <v>2860</v>
      </c>
      <c r="Q2206" t="s">
        <v>27</v>
      </c>
      <c r="R2206" t="s">
        <v>28</v>
      </c>
    </row>
    <row r="2207" spans="1:18">
      <c r="A2207">
        <v>2206</v>
      </c>
      <c r="B2207" t="s">
        <v>2861</v>
      </c>
      <c r="C2207" t="s">
        <v>30</v>
      </c>
      <c r="D2207">
        <v>47</v>
      </c>
      <c r="E2207" t="str">
        <f t="shared" si="69"/>
        <v>adult</v>
      </c>
      <c r="F2207" s="3">
        <v>44838</v>
      </c>
      <c r="G2207" s="3" t="str">
        <f t="shared" si="68"/>
        <v>Oct</v>
      </c>
      <c r="H2207" t="s">
        <v>20</v>
      </c>
      <c r="I2207" t="s">
        <v>21</v>
      </c>
      <c r="J2207" t="s">
        <v>64</v>
      </c>
      <c r="K2207" t="s">
        <v>89</v>
      </c>
      <c r="L2207">
        <v>1</v>
      </c>
      <c r="M2207">
        <v>540</v>
      </c>
      <c r="N2207" t="s">
        <v>24</v>
      </c>
      <c r="O2207" t="s">
        <v>43</v>
      </c>
      <c r="P2207" t="s">
        <v>2862</v>
      </c>
      <c r="Q2207" t="s">
        <v>27</v>
      </c>
      <c r="R2207" t="s">
        <v>28</v>
      </c>
    </row>
    <row r="2208" spans="1:18">
      <c r="A2208">
        <v>2207</v>
      </c>
      <c r="B2208" t="s">
        <v>2863</v>
      </c>
      <c r="C2208" t="s">
        <v>30</v>
      </c>
      <c r="D2208">
        <v>42</v>
      </c>
      <c r="E2208" t="str">
        <f t="shared" si="69"/>
        <v>adult</v>
      </c>
      <c r="F2208" s="3">
        <v>44838</v>
      </c>
      <c r="G2208" s="3" t="str">
        <f t="shared" si="68"/>
        <v>Oct</v>
      </c>
      <c r="H2208" t="s">
        <v>20</v>
      </c>
      <c r="I2208" t="s">
        <v>56</v>
      </c>
      <c r="J2208" t="s">
        <v>64</v>
      </c>
      <c r="K2208" t="s">
        <v>42</v>
      </c>
      <c r="L2208">
        <v>1</v>
      </c>
      <c r="M2208">
        <v>749</v>
      </c>
      <c r="N2208" t="s">
        <v>24</v>
      </c>
      <c r="O2208" t="s">
        <v>75</v>
      </c>
      <c r="P2208" t="s">
        <v>76</v>
      </c>
      <c r="Q2208" t="s">
        <v>27</v>
      </c>
      <c r="R2208" t="s">
        <v>28</v>
      </c>
    </row>
    <row r="2209" spans="1:18">
      <c r="A2209">
        <v>2208</v>
      </c>
      <c r="B2209" t="s">
        <v>2864</v>
      </c>
      <c r="C2209" t="s">
        <v>30</v>
      </c>
      <c r="D2209">
        <v>25</v>
      </c>
      <c r="E2209" t="str">
        <f t="shared" si="69"/>
        <v>young adult</v>
      </c>
      <c r="F2209" s="3">
        <v>44838</v>
      </c>
      <c r="G2209" s="3" t="str">
        <f t="shared" si="68"/>
        <v>Oct</v>
      </c>
      <c r="H2209" t="s">
        <v>20</v>
      </c>
      <c r="I2209" t="s">
        <v>21</v>
      </c>
      <c r="J2209" t="s">
        <v>32</v>
      </c>
      <c r="K2209" t="s">
        <v>81</v>
      </c>
      <c r="L2209">
        <v>1</v>
      </c>
      <c r="M2209">
        <v>696</v>
      </c>
      <c r="N2209" t="s">
        <v>24</v>
      </c>
      <c r="O2209" t="s">
        <v>53</v>
      </c>
      <c r="P2209" t="s">
        <v>2865</v>
      </c>
      <c r="Q2209" t="s">
        <v>27</v>
      </c>
      <c r="R2209" t="s">
        <v>28</v>
      </c>
    </row>
    <row r="2210" spans="1:18">
      <c r="A2210">
        <v>2209</v>
      </c>
      <c r="B2210" t="s">
        <v>2866</v>
      </c>
      <c r="C2210" t="s">
        <v>30</v>
      </c>
      <c r="D2210">
        <v>28</v>
      </c>
      <c r="E2210" t="str">
        <f t="shared" si="69"/>
        <v>young adult</v>
      </c>
      <c r="F2210" s="3">
        <v>44838</v>
      </c>
      <c r="G2210" s="3" t="str">
        <f t="shared" si="68"/>
        <v>Oct</v>
      </c>
      <c r="H2210" t="s">
        <v>20</v>
      </c>
      <c r="I2210" t="s">
        <v>41</v>
      </c>
      <c r="J2210" t="s">
        <v>22</v>
      </c>
      <c r="K2210" t="s">
        <v>58</v>
      </c>
      <c r="L2210">
        <v>1</v>
      </c>
      <c r="M2210">
        <v>499</v>
      </c>
      <c r="N2210" t="s">
        <v>24</v>
      </c>
      <c r="O2210" t="s">
        <v>75</v>
      </c>
      <c r="P2210" t="s">
        <v>76</v>
      </c>
      <c r="Q2210" t="s">
        <v>27</v>
      </c>
      <c r="R2210" t="s">
        <v>28</v>
      </c>
    </row>
    <row r="2211" spans="1:18">
      <c r="A2211">
        <v>2210</v>
      </c>
      <c r="B2211" t="s">
        <v>2867</v>
      </c>
      <c r="C2211" t="s">
        <v>30</v>
      </c>
      <c r="D2211">
        <v>32</v>
      </c>
      <c r="E2211" t="str">
        <f t="shared" si="69"/>
        <v>adult</v>
      </c>
      <c r="F2211" s="3">
        <v>44838</v>
      </c>
      <c r="G2211" s="3" t="str">
        <f t="shared" si="68"/>
        <v>Oct</v>
      </c>
      <c r="H2211" t="s">
        <v>20</v>
      </c>
      <c r="I2211" t="s">
        <v>41</v>
      </c>
      <c r="J2211" t="s">
        <v>32</v>
      </c>
      <c r="K2211" t="s">
        <v>81</v>
      </c>
      <c r="L2211">
        <v>1</v>
      </c>
      <c r="M2211">
        <v>1165</v>
      </c>
      <c r="N2211" t="s">
        <v>24</v>
      </c>
      <c r="O2211" t="s">
        <v>49</v>
      </c>
      <c r="P2211" t="s">
        <v>345</v>
      </c>
      <c r="Q2211" t="s">
        <v>27</v>
      </c>
      <c r="R2211" t="s">
        <v>28</v>
      </c>
    </row>
    <row r="2212" spans="1:18">
      <c r="A2212">
        <v>2211</v>
      </c>
      <c r="B2212" t="s">
        <v>2868</v>
      </c>
      <c r="C2212" t="s">
        <v>30</v>
      </c>
      <c r="D2212">
        <v>56</v>
      </c>
      <c r="E2212" t="str">
        <f t="shared" si="69"/>
        <v>adult</v>
      </c>
      <c r="F2212" s="3">
        <v>44838</v>
      </c>
      <c r="G2212" s="3" t="str">
        <f t="shared" si="68"/>
        <v>Oct</v>
      </c>
      <c r="H2212" t="s">
        <v>20</v>
      </c>
      <c r="I2212" t="s">
        <v>41</v>
      </c>
      <c r="J2212" t="s">
        <v>32</v>
      </c>
      <c r="K2212" t="s">
        <v>33</v>
      </c>
      <c r="L2212">
        <v>1</v>
      </c>
      <c r="M2212">
        <v>939</v>
      </c>
      <c r="N2212" t="s">
        <v>24</v>
      </c>
      <c r="O2212" t="s">
        <v>34</v>
      </c>
      <c r="P2212" t="s">
        <v>35</v>
      </c>
      <c r="Q2212" t="s">
        <v>27</v>
      </c>
      <c r="R2212" t="s">
        <v>28</v>
      </c>
    </row>
    <row r="2213" spans="1:18">
      <c r="A2213">
        <v>2212</v>
      </c>
      <c r="B2213" t="s">
        <v>2869</v>
      </c>
      <c r="C2213" t="s">
        <v>30</v>
      </c>
      <c r="D2213">
        <v>30</v>
      </c>
      <c r="E2213" t="str">
        <f t="shared" si="69"/>
        <v>young adult</v>
      </c>
      <c r="F2213" s="3">
        <v>44838</v>
      </c>
      <c r="G2213" s="3" t="str">
        <f t="shared" si="68"/>
        <v>Oct</v>
      </c>
      <c r="H2213" t="s">
        <v>20</v>
      </c>
      <c r="I2213" t="s">
        <v>41</v>
      </c>
      <c r="J2213" t="s">
        <v>22</v>
      </c>
      <c r="K2213" t="s">
        <v>42</v>
      </c>
      <c r="L2213">
        <v>1</v>
      </c>
      <c r="M2213">
        <v>449</v>
      </c>
      <c r="N2213" t="s">
        <v>24</v>
      </c>
      <c r="O2213" t="s">
        <v>82</v>
      </c>
      <c r="P2213" t="s">
        <v>243</v>
      </c>
      <c r="Q2213" t="s">
        <v>27</v>
      </c>
      <c r="R2213" t="s">
        <v>28</v>
      </c>
    </row>
    <row r="2214" spans="1:18">
      <c r="A2214">
        <v>2213</v>
      </c>
      <c r="B2214" t="s">
        <v>2870</v>
      </c>
      <c r="C2214" t="s">
        <v>30</v>
      </c>
      <c r="D2214">
        <v>44</v>
      </c>
      <c r="E2214" t="str">
        <f t="shared" si="69"/>
        <v>adult</v>
      </c>
      <c r="F2214" s="3">
        <v>44838</v>
      </c>
      <c r="G2214" s="3" t="str">
        <f t="shared" si="68"/>
        <v>Oct</v>
      </c>
      <c r="H2214" t="s">
        <v>20</v>
      </c>
      <c r="I2214" t="s">
        <v>21</v>
      </c>
      <c r="J2214" t="s">
        <v>32</v>
      </c>
      <c r="K2214" t="s">
        <v>33</v>
      </c>
      <c r="L2214">
        <v>1</v>
      </c>
      <c r="M2214">
        <v>921</v>
      </c>
      <c r="N2214" t="s">
        <v>24</v>
      </c>
      <c r="O2214" t="s">
        <v>75</v>
      </c>
      <c r="P2214" t="s">
        <v>76</v>
      </c>
      <c r="Q2214" t="s">
        <v>27</v>
      </c>
      <c r="R2214" t="s">
        <v>28</v>
      </c>
    </row>
    <row r="2215" spans="1:18">
      <c r="A2215">
        <v>2214</v>
      </c>
      <c r="B2215" t="s">
        <v>2871</v>
      </c>
      <c r="C2215" t="s">
        <v>30</v>
      </c>
      <c r="D2215">
        <v>45</v>
      </c>
      <c r="E2215" t="str">
        <f t="shared" si="69"/>
        <v>adult</v>
      </c>
      <c r="F2215" s="3">
        <v>44838</v>
      </c>
      <c r="G2215" s="3" t="str">
        <f t="shared" si="68"/>
        <v>Oct</v>
      </c>
      <c r="H2215" t="s">
        <v>20</v>
      </c>
      <c r="I2215" t="s">
        <v>41</v>
      </c>
      <c r="J2215" t="s">
        <v>32</v>
      </c>
      <c r="K2215" t="s">
        <v>58</v>
      </c>
      <c r="L2215">
        <v>1</v>
      </c>
      <c r="M2215">
        <v>1036</v>
      </c>
      <c r="N2215" t="s">
        <v>24</v>
      </c>
      <c r="O2215" t="s">
        <v>179</v>
      </c>
      <c r="P2215" t="s">
        <v>180</v>
      </c>
      <c r="Q2215" t="s">
        <v>27</v>
      </c>
      <c r="R2215" t="s">
        <v>28</v>
      </c>
    </row>
    <row r="2216" spans="1:18">
      <c r="A2216">
        <v>2215</v>
      </c>
      <c r="B2216" t="s">
        <v>2872</v>
      </c>
      <c r="C2216" t="s">
        <v>30</v>
      </c>
      <c r="D2216">
        <v>56</v>
      </c>
      <c r="E2216" t="str">
        <f t="shared" si="69"/>
        <v>adult</v>
      </c>
      <c r="F2216" s="3">
        <v>44838</v>
      </c>
      <c r="G2216" s="3" t="str">
        <f t="shared" si="68"/>
        <v>Oct</v>
      </c>
      <c r="H2216" t="s">
        <v>20</v>
      </c>
      <c r="I2216" t="s">
        <v>41</v>
      </c>
      <c r="J2216" t="s">
        <v>22</v>
      </c>
      <c r="K2216" t="s">
        <v>33</v>
      </c>
      <c r="L2216">
        <v>1</v>
      </c>
      <c r="M2216">
        <v>399</v>
      </c>
      <c r="N2216" t="s">
        <v>24</v>
      </c>
      <c r="O2216" t="s">
        <v>53</v>
      </c>
      <c r="P2216" t="s">
        <v>54</v>
      </c>
      <c r="Q2216" t="s">
        <v>27</v>
      </c>
      <c r="R2216" t="s">
        <v>28</v>
      </c>
    </row>
    <row r="2217" spans="1:18">
      <c r="A2217">
        <v>2216</v>
      </c>
      <c r="B2217" t="s">
        <v>2873</v>
      </c>
      <c r="C2217" t="s">
        <v>30</v>
      </c>
      <c r="D2217">
        <v>72</v>
      </c>
      <c r="E2217" t="str">
        <f t="shared" si="69"/>
        <v>adult</v>
      </c>
      <c r="F2217" s="3">
        <v>44838</v>
      </c>
      <c r="G2217" s="3" t="str">
        <f t="shared" si="68"/>
        <v>Oct</v>
      </c>
      <c r="H2217" t="s">
        <v>20</v>
      </c>
      <c r="I2217" t="s">
        <v>21</v>
      </c>
      <c r="J2217" t="s">
        <v>22</v>
      </c>
      <c r="K2217" t="s">
        <v>58</v>
      </c>
      <c r="L2217">
        <v>1</v>
      </c>
      <c r="M2217">
        <v>511</v>
      </c>
      <c r="N2217" t="s">
        <v>24</v>
      </c>
      <c r="O2217" t="s">
        <v>75</v>
      </c>
      <c r="P2217" t="s">
        <v>76</v>
      </c>
      <c r="Q2217" t="s">
        <v>27</v>
      </c>
      <c r="R2217" t="s">
        <v>28</v>
      </c>
    </row>
    <row r="2218" spans="1:18">
      <c r="A2218">
        <v>2217</v>
      </c>
      <c r="B2218" t="s">
        <v>2874</v>
      </c>
      <c r="C2218" t="s">
        <v>30</v>
      </c>
      <c r="D2218">
        <v>38</v>
      </c>
      <c r="E2218" t="str">
        <f t="shared" si="69"/>
        <v>adult</v>
      </c>
      <c r="F2218" s="3">
        <v>44838</v>
      </c>
      <c r="G2218" s="3" t="str">
        <f t="shared" si="68"/>
        <v>Oct</v>
      </c>
      <c r="H2218" t="s">
        <v>20</v>
      </c>
      <c r="I2218" t="s">
        <v>31</v>
      </c>
      <c r="J2218" t="s">
        <v>32</v>
      </c>
      <c r="K2218" t="s">
        <v>37</v>
      </c>
      <c r="L2218">
        <v>1</v>
      </c>
      <c r="M2218">
        <v>666</v>
      </c>
      <c r="N2218" t="s">
        <v>24</v>
      </c>
      <c r="O2218" t="s">
        <v>115</v>
      </c>
      <c r="P2218" t="s">
        <v>1115</v>
      </c>
      <c r="Q2218" t="s">
        <v>27</v>
      </c>
      <c r="R2218" t="s">
        <v>28</v>
      </c>
    </row>
    <row r="2219" spans="1:18">
      <c r="A2219">
        <v>2218</v>
      </c>
      <c r="B2219" t="s">
        <v>2875</v>
      </c>
      <c r="C2219" t="s">
        <v>30</v>
      </c>
      <c r="D2219">
        <v>32</v>
      </c>
      <c r="E2219" t="str">
        <f t="shared" si="69"/>
        <v>adult</v>
      </c>
      <c r="F2219" s="3">
        <v>44838</v>
      </c>
      <c r="G2219" s="3" t="str">
        <f t="shared" si="68"/>
        <v>Oct</v>
      </c>
      <c r="H2219" t="s">
        <v>93</v>
      </c>
      <c r="I2219" t="s">
        <v>41</v>
      </c>
      <c r="J2219" t="s">
        <v>32</v>
      </c>
      <c r="K2219" t="s">
        <v>33</v>
      </c>
      <c r="L2219">
        <v>1</v>
      </c>
      <c r="M2219">
        <v>666</v>
      </c>
      <c r="N2219" t="s">
        <v>24</v>
      </c>
      <c r="O2219" t="s">
        <v>605</v>
      </c>
      <c r="P2219" t="s">
        <v>2876</v>
      </c>
      <c r="Q2219" t="s">
        <v>27</v>
      </c>
      <c r="R2219" t="s">
        <v>28</v>
      </c>
    </row>
    <row r="2220" spans="1:18">
      <c r="A2220">
        <v>2219</v>
      </c>
      <c r="B2220" t="s">
        <v>2877</v>
      </c>
      <c r="C2220" t="s">
        <v>30</v>
      </c>
      <c r="D2220">
        <v>25</v>
      </c>
      <c r="E2220" t="str">
        <f t="shared" si="69"/>
        <v>young adult</v>
      </c>
      <c r="F2220" s="3">
        <v>44838</v>
      </c>
      <c r="G2220" s="3" t="str">
        <f t="shared" si="68"/>
        <v>Oct</v>
      </c>
      <c r="H2220" t="s">
        <v>20</v>
      </c>
      <c r="I2220" t="s">
        <v>47</v>
      </c>
      <c r="J2220" t="s">
        <v>22</v>
      </c>
      <c r="K2220" t="s">
        <v>81</v>
      </c>
      <c r="L2220">
        <v>1</v>
      </c>
      <c r="M2220">
        <v>487</v>
      </c>
      <c r="N2220" t="s">
        <v>24</v>
      </c>
      <c r="O2220" t="s">
        <v>62</v>
      </c>
      <c r="P2220" t="s">
        <v>355</v>
      </c>
      <c r="Q2220" t="s">
        <v>27</v>
      </c>
      <c r="R2220" t="s">
        <v>28</v>
      </c>
    </row>
    <row r="2221" spans="1:18">
      <c r="A2221">
        <v>2220</v>
      </c>
      <c r="B2221" t="s">
        <v>2878</v>
      </c>
      <c r="C2221" t="s">
        <v>30</v>
      </c>
      <c r="D2221">
        <v>32</v>
      </c>
      <c r="E2221" t="str">
        <f t="shared" si="69"/>
        <v>adult</v>
      </c>
      <c r="F2221" s="3">
        <v>44838</v>
      </c>
      <c r="G2221" s="3" t="str">
        <f t="shared" si="68"/>
        <v>Oct</v>
      </c>
      <c r="H2221" t="s">
        <v>20</v>
      </c>
      <c r="I2221" t="s">
        <v>31</v>
      </c>
      <c r="J2221" t="s">
        <v>32</v>
      </c>
      <c r="K2221" t="s">
        <v>37</v>
      </c>
      <c r="L2221">
        <v>1</v>
      </c>
      <c r="M2221">
        <v>725</v>
      </c>
      <c r="N2221" t="s">
        <v>24</v>
      </c>
      <c r="O2221" t="s">
        <v>90</v>
      </c>
      <c r="P2221" t="s">
        <v>277</v>
      </c>
      <c r="Q2221" t="s">
        <v>27</v>
      </c>
      <c r="R2221" t="s">
        <v>28</v>
      </c>
    </row>
    <row r="2222" spans="1:18">
      <c r="A2222">
        <v>2221</v>
      </c>
      <c r="B2222" t="s">
        <v>2879</v>
      </c>
      <c r="C2222" t="s">
        <v>30</v>
      </c>
      <c r="D2222">
        <v>32</v>
      </c>
      <c r="E2222" t="str">
        <f t="shared" si="69"/>
        <v>adult</v>
      </c>
      <c r="F2222" s="3">
        <v>44838</v>
      </c>
      <c r="G2222" s="3" t="str">
        <f t="shared" si="68"/>
        <v>Oct</v>
      </c>
      <c r="H2222" t="s">
        <v>20</v>
      </c>
      <c r="I2222" t="s">
        <v>41</v>
      </c>
      <c r="J2222" t="s">
        <v>32</v>
      </c>
      <c r="K2222" t="s">
        <v>89</v>
      </c>
      <c r="L2222">
        <v>1</v>
      </c>
      <c r="M2222">
        <v>461</v>
      </c>
      <c r="N2222" t="s">
        <v>24</v>
      </c>
      <c r="O2222" t="s">
        <v>75</v>
      </c>
      <c r="P2222" t="s">
        <v>76</v>
      </c>
      <c r="Q2222" t="s">
        <v>27</v>
      </c>
      <c r="R2222" t="s">
        <v>28</v>
      </c>
    </row>
    <row r="2223" spans="1:18">
      <c r="A2223">
        <v>2222</v>
      </c>
      <c r="B2223" t="s">
        <v>2880</v>
      </c>
      <c r="C2223" t="s">
        <v>30</v>
      </c>
      <c r="D2223">
        <v>37</v>
      </c>
      <c r="E2223" t="str">
        <f t="shared" si="69"/>
        <v>adult</v>
      </c>
      <c r="F2223" s="3">
        <v>44838</v>
      </c>
      <c r="G2223" s="3" t="str">
        <f t="shared" si="68"/>
        <v>Oct</v>
      </c>
      <c r="H2223" t="s">
        <v>20</v>
      </c>
      <c r="I2223" t="s">
        <v>41</v>
      </c>
      <c r="J2223" t="s">
        <v>22</v>
      </c>
      <c r="K2223" t="s">
        <v>58</v>
      </c>
      <c r="L2223">
        <v>1</v>
      </c>
      <c r="M2223">
        <v>301</v>
      </c>
      <c r="N2223" t="s">
        <v>24</v>
      </c>
      <c r="O2223" t="s">
        <v>53</v>
      </c>
      <c r="P2223" t="s">
        <v>54</v>
      </c>
      <c r="Q2223" t="s">
        <v>27</v>
      </c>
      <c r="R2223" t="s">
        <v>28</v>
      </c>
    </row>
    <row r="2224" spans="1:18">
      <c r="A2224">
        <v>2223</v>
      </c>
      <c r="B2224" t="s">
        <v>2881</v>
      </c>
      <c r="C2224" t="s">
        <v>30</v>
      </c>
      <c r="D2224">
        <v>78</v>
      </c>
      <c r="E2224" t="str">
        <f t="shared" si="69"/>
        <v>adult</v>
      </c>
      <c r="F2224" s="3">
        <v>44838</v>
      </c>
      <c r="G2224" s="3" t="str">
        <f t="shared" si="68"/>
        <v>Oct</v>
      </c>
      <c r="H2224" t="s">
        <v>20</v>
      </c>
      <c r="I2224" t="s">
        <v>21</v>
      </c>
      <c r="J2224" t="s">
        <v>32</v>
      </c>
      <c r="K2224" t="s">
        <v>23</v>
      </c>
      <c r="L2224">
        <v>1</v>
      </c>
      <c r="M2224">
        <v>949</v>
      </c>
      <c r="N2224" t="s">
        <v>24</v>
      </c>
      <c r="O2224" t="s">
        <v>605</v>
      </c>
      <c r="P2224" t="s">
        <v>2882</v>
      </c>
      <c r="Q2224" t="s">
        <v>27</v>
      </c>
      <c r="R2224" t="s">
        <v>28</v>
      </c>
    </row>
    <row r="2225" spans="1:18">
      <c r="A2225">
        <v>2224</v>
      </c>
      <c r="B2225" t="s">
        <v>2883</v>
      </c>
      <c r="C2225" t="s">
        <v>30</v>
      </c>
      <c r="D2225">
        <v>41</v>
      </c>
      <c r="E2225" t="str">
        <f t="shared" si="69"/>
        <v>adult</v>
      </c>
      <c r="F2225" s="3">
        <v>44838</v>
      </c>
      <c r="G2225" s="3" t="str">
        <f t="shared" si="68"/>
        <v>Oct</v>
      </c>
      <c r="H2225" t="s">
        <v>20</v>
      </c>
      <c r="I2225" t="s">
        <v>21</v>
      </c>
      <c r="J2225" t="s">
        <v>32</v>
      </c>
      <c r="K2225" t="s">
        <v>37</v>
      </c>
      <c r="L2225">
        <v>1</v>
      </c>
      <c r="M2225">
        <v>474</v>
      </c>
      <c r="N2225" t="s">
        <v>24</v>
      </c>
      <c r="O2225" t="s">
        <v>43</v>
      </c>
      <c r="P2225" t="s">
        <v>2884</v>
      </c>
      <c r="Q2225" t="s">
        <v>27</v>
      </c>
      <c r="R2225" t="s">
        <v>28</v>
      </c>
    </row>
    <row r="2226" spans="1:18">
      <c r="A2226">
        <v>2225</v>
      </c>
      <c r="B2226" t="s">
        <v>2885</v>
      </c>
      <c r="C2226" t="s">
        <v>30</v>
      </c>
      <c r="D2226">
        <v>46</v>
      </c>
      <c r="E2226" t="str">
        <f t="shared" si="69"/>
        <v>adult</v>
      </c>
      <c r="F2226" s="3">
        <v>44838</v>
      </c>
      <c r="G2226" s="3" t="str">
        <f t="shared" si="68"/>
        <v>Oct</v>
      </c>
      <c r="H2226" t="s">
        <v>20</v>
      </c>
      <c r="I2226" t="s">
        <v>31</v>
      </c>
      <c r="J2226" t="s">
        <v>32</v>
      </c>
      <c r="K2226" t="s">
        <v>33</v>
      </c>
      <c r="L2226">
        <v>1</v>
      </c>
      <c r="M2226">
        <v>635</v>
      </c>
      <c r="N2226" t="s">
        <v>24</v>
      </c>
      <c r="O2226" t="s">
        <v>49</v>
      </c>
      <c r="P2226" t="s">
        <v>1108</v>
      </c>
      <c r="Q2226" t="s">
        <v>27</v>
      </c>
      <c r="R2226" t="s">
        <v>28</v>
      </c>
    </row>
    <row r="2227" spans="1:18">
      <c r="A2227">
        <v>2226</v>
      </c>
      <c r="B2227" t="s">
        <v>2886</v>
      </c>
      <c r="C2227" t="s">
        <v>30</v>
      </c>
      <c r="D2227">
        <v>30</v>
      </c>
      <c r="E2227" t="str">
        <f t="shared" si="69"/>
        <v>young adult</v>
      </c>
      <c r="F2227" s="3">
        <v>44838</v>
      </c>
      <c r="G2227" s="3" t="str">
        <f t="shared" si="68"/>
        <v>Oct</v>
      </c>
      <c r="H2227" t="s">
        <v>20</v>
      </c>
      <c r="I2227" t="s">
        <v>41</v>
      </c>
      <c r="J2227" t="s">
        <v>22</v>
      </c>
      <c r="K2227" t="s">
        <v>33</v>
      </c>
      <c r="L2227">
        <v>1</v>
      </c>
      <c r="M2227">
        <v>348</v>
      </c>
      <c r="N2227" t="s">
        <v>24</v>
      </c>
      <c r="O2227" t="s">
        <v>90</v>
      </c>
      <c r="P2227" t="s">
        <v>2887</v>
      </c>
      <c r="Q2227" t="s">
        <v>27</v>
      </c>
      <c r="R2227" t="s">
        <v>28</v>
      </c>
    </row>
    <row r="2228" spans="1:18">
      <c r="A2228">
        <v>2227</v>
      </c>
      <c r="B2228" t="s">
        <v>2888</v>
      </c>
      <c r="C2228" t="s">
        <v>30</v>
      </c>
      <c r="D2228">
        <v>58</v>
      </c>
      <c r="E2228" t="str">
        <f t="shared" si="69"/>
        <v>adult</v>
      </c>
      <c r="F2228" s="3">
        <v>44838</v>
      </c>
      <c r="G2228" s="3" t="str">
        <f t="shared" si="68"/>
        <v>Oct</v>
      </c>
      <c r="H2228" t="s">
        <v>20</v>
      </c>
      <c r="I2228" t="s">
        <v>41</v>
      </c>
      <c r="J2228" t="s">
        <v>32</v>
      </c>
      <c r="K2228" t="s">
        <v>89</v>
      </c>
      <c r="L2228">
        <v>1</v>
      </c>
      <c r="M2228">
        <v>1364</v>
      </c>
      <c r="N2228" t="s">
        <v>24</v>
      </c>
      <c r="O2228" t="s">
        <v>75</v>
      </c>
      <c r="P2228" t="s">
        <v>2889</v>
      </c>
      <c r="Q2228" t="s">
        <v>27</v>
      </c>
      <c r="R2228" t="s">
        <v>28</v>
      </c>
    </row>
    <row r="2229" spans="1:18">
      <c r="A2229">
        <v>2228</v>
      </c>
      <c r="B2229" t="s">
        <v>2890</v>
      </c>
      <c r="C2229" t="s">
        <v>30</v>
      </c>
      <c r="D2229">
        <v>60</v>
      </c>
      <c r="E2229" t="str">
        <f t="shared" si="69"/>
        <v>adult</v>
      </c>
      <c r="F2229" s="3">
        <v>44838</v>
      </c>
      <c r="G2229" s="3" t="str">
        <f t="shared" si="68"/>
        <v>Oct</v>
      </c>
      <c r="H2229" t="s">
        <v>168</v>
      </c>
      <c r="I2229" t="s">
        <v>41</v>
      </c>
      <c r="J2229" t="s">
        <v>32</v>
      </c>
      <c r="K2229" t="s">
        <v>33</v>
      </c>
      <c r="L2229">
        <v>1</v>
      </c>
      <c r="M2229">
        <v>589</v>
      </c>
      <c r="N2229" t="s">
        <v>24</v>
      </c>
      <c r="O2229" t="s">
        <v>43</v>
      </c>
      <c r="P2229" t="s">
        <v>2848</v>
      </c>
      <c r="Q2229" t="s">
        <v>27</v>
      </c>
      <c r="R2229" t="s">
        <v>28</v>
      </c>
    </row>
    <row r="2230" spans="1:18">
      <c r="A2230">
        <v>2229</v>
      </c>
      <c r="B2230" t="s">
        <v>2891</v>
      </c>
      <c r="C2230" t="s">
        <v>30</v>
      </c>
      <c r="D2230">
        <v>36</v>
      </c>
      <c r="E2230" t="str">
        <f t="shared" si="69"/>
        <v>adult</v>
      </c>
      <c r="F2230" s="3">
        <v>44838</v>
      </c>
      <c r="G2230" s="3" t="str">
        <f t="shared" si="68"/>
        <v>Oct</v>
      </c>
      <c r="H2230" t="s">
        <v>20</v>
      </c>
      <c r="I2230" t="s">
        <v>41</v>
      </c>
      <c r="J2230" t="s">
        <v>22</v>
      </c>
      <c r="K2230" t="s">
        <v>37</v>
      </c>
      <c r="L2230">
        <v>1</v>
      </c>
      <c r="M2230">
        <v>544</v>
      </c>
      <c r="N2230" t="s">
        <v>24</v>
      </c>
      <c r="O2230" t="s">
        <v>53</v>
      </c>
      <c r="P2230" t="s">
        <v>143</v>
      </c>
      <c r="Q2230" t="s">
        <v>27</v>
      </c>
      <c r="R2230" t="s">
        <v>28</v>
      </c>
    </row>
    <row r="2231" spans="1:18">
      <c r="A2231">
        <v>2230</v>
      </c>
      <c r="B2231" t="s">
        <v>2892</v>
      </c>
      <c r="C2231" t="s">
        <v>30</v>
      </c>
      <c r="D2231">
        <v>59</v>
      </c>
      <c r="E2231" t="str">
        <f t="shared" si="69"/>
        <v>adult</v>
      </c>
      <c r="F2231" s="3">
        <v>44838</v>
      </c>
      <c r="G2231" s="3" t="str">
        <f t="shared" si="68"/>
        <v>Oct</v>
      </c>
      <c r="H2231" t="s">
        <v>20</v>
      </c>
      <c r="I2231" t="s">
        <v>47</v>
      </c>
      <c r="J2231" t="s">
        <v>32</v>
      </c>
      <c r="K2231" t="s">
        <v>58</v>
      </c>
      <c r="L2231">
        <v>1</v>
      </c>
      <c r="M2231">
        <v>847</v>
      </c>
      <c r="N2231" t="s">
        <v>24</v>
      </c>
      <c r="O2231" t="s">
        <v>115</v>
      </c>
      <c r="P2231" t="s">
        <v>1276</v>
      </c>
      <c r="Q2231" t="s">
        <v>27</v>
      </c>
      <c r="R2231" t="s">
        <v>28</v>
      </c>
    </row>
    <row r="2232" spans="1:18">
      <c r="A2232">
        <v>2231</v>
      </c>
      <c r="B2232" t="s">
        <v>2892</v>
      </c>
      <c r="C2232" t="s">
        <v>30</v>
      </c>
      <c r="D2232">
        <v>33</v>
      </c>
      <c r="E2232" t="str">
        <f t="shared" si="69"/>
        <v>adult</v>
      </c>
      <c r="F2232" s="3">
        <v>44838</v>
      </c>
      <c r="G2232" s="3" t="str">
        <f t="shared" si="68"/>
        <v>Oct</v>
      </c>
      <c r="H2232" t="s">
        <v>204</v>
      </c>
      <c r="I2232" t="s">
        <v>31</v>
      </c>
      <c r="J2232" t="s">
        <v>155</v>
      </c>
      <c r="K2232" t="s">
        <v>156</v>
      </c>
      <c r="L2232">
        <v>1</v>
      </c>
      <c r="M2232">
        <v>1268</v>
      </c>
      <c r="N2232" t="s">
        <v>24</v>
      </c>
      <c r="O2232" t="s">
        <v>90</v>
      </c>
      <c r="P2232" t="s">
        <v>478</v>
      </c>
      <c r="Q2232" t="s">
        <v>27</v>
      </c>
      <c r="R2232" t="s">
        <v>28</v>
      </c>
    </row>
    <row r="2233" spans="1:18">
      <c r="A2233">
        <v>2232</v>
      </c>
      <c r="B2233" t="s">
        <v>2892</v>
      </c>
      <c r="C2233" t="s">
        <v>30</v>
      </c>
      <c r="D2233">
        <v>44</v>
      </c>
      <c r="E2233" t="str">
        <f t="shared" si="69"/>
        <v>adult</v>
      </c>
      <c r="F2233" s="3">
        <v>44838</v>
      </c>
      <c r="G2233" s="3" t="str">
        <f t="shared" si="68"/>
        <v>Oct</v>
      </c>
      <c r="H2233" t="s">
        <v>20</v>
      </c>
      <c r="I2233" t="s">
        <v>21</v>
      </c>
      <c r="J2233" t="s">
        <v>32</v>
      </c>
      <c r="K2233" t="s">
        <v>37</v>
      </c>
      <c r="L2233">
        <v>1</v>
      </c>
      <c r="M2233">
        <v>967</v>
      </c>
      <c r="N2233" t="s">
        <v>24</v>
      </c>
      <c r="O2233" t="s">
        <v>90</v>
      </c>
      <c r="P2233" t="s">
        <v>1035</v>
      </c>
      <c r="Q2233" t="s">
        <v>27</v>
      </c>
      <c r="R2233" t="s">
        <v>28</v>
      </c>
    </row>
    <row r="2234" spans="1:18">
      <c r="A2234">
        <v>2233</v>
      </c>
      <c r="B2234" t="s">
        <v>2893</v>
      </c>
      <c r="C2234" t="s">
        <v>30</v>
      </c>
      <c r="D2234">
        <v>18</v>
      </c>
      <c r="E2234" t="str">
        <f t="shared" si="69"/>
        <v>Teenager</v>
      </c>
      <c r="F2234" s="3">
        <v>44838</v>
      </c>
      <c r="G2234" s="3" t="str">
        <f t="shared" si="68"/>
        <v>Oct</v>
      </c>
      <c r="H2234" t="s">
        <v>20</v>
      </c>
      <c r="I2234" t="s">
        <v>74</v>
      </c>
      <c r="J2234" t="s">
        <v>32</v>
      </c>
      <c r="K2234" t="s">
        <v>42</v>
      </c>
      <c r="L2234">
        <v>1</v>
      </c>
      <c r="M2234">
        <v>1221</v>
      </c>
      <c r="N2234" t="s">
        <v>24</v>
      </c>
      <c r="O2234" t="s">
        <v>25</v>
      </c>
      <c r="P2234" t="s">
        <v>1091</v>
      </c>
      <c r="Q2234" t="s">
        <v>27</v>
      </c>
      <c r="R2234" t="s">
        <v>28</v>
      </c>
    </row>
    <row r="2235" spans="1:18">
      <c r="A2235">
        <v>2234</v>
      </c>
      <c r="B2235" t="s">
        <v>2894</v>
      </c>
      <c r="C2235" t="s">
        <v>30</v>
      </c>
      <c r="D2235">
        <v>61</v>
      </c>
      <c r="E2235" t="str">
        <f t="shared" si="69"/>
        <v>adult</v>
      </c>
      <c r="F2235" s="3">
        <v>44838</v>
      </c>
      <c r="G2235" s="3" t="str">
        <f t="shared" si="68"/>
        <v>Oct</v>
      </c>
      <c r="H2235" t="s">
        <v>20</v>
      </c>
      <c r="I2235" t="s">
        <v>21</v>
      </c>
      <c r="J2235" t="s">
        <v>32</v>
      </c>
      <c r="K2235" t="s">
        <v>37</v>
      </c>
      <c r="L2235">
        <v>2</v>
      </c>
      <c r="M2235">
        <v>2244</v>
      </c>
      <c r="N2235" t="s">
        <v>24</v>
      </c>
      <c r="O2235" t="s">
        <v>60</v>
      </c>
      <c r="P2235" t="s">
        <v>2895</v>
      </c>
      <c r="Q2235" t="s">
        <v>27</v>
      </c>
      <c r="R2235" t="s">
        <v>28</v>
      </c>
    </row>
    <row r="2236" spans="1:18">
      <c r="A2236">
        <v>2235</v>
      </c>
      <c r="B2236" t="s">
        <v>2894</v>
      </c>
      <c r="C2236" t="s">
        <v>30</v>
      </c>
      <c r="D2236">
        <v>23</v>
      </c>
      <c r="E2236" t="str">
        <f t="shared" si="69"/>
        <v>young adult</v>
      </c>
      <c r="F2236" s="3">
        <v>44838</v>
      </c>
      <c r="G2236" s="3" t="str">
        <f t="shared" si="68"/>
        <v>Oct</v>
      </c>
      <c r="H2236" t="s">
        <v>20</v>
      </c>
      <c r="I2236" t="s">
        <v>41</v>
      </c>
      <c r="J2236" t="s">
        <v>32</v>
      </c>
      <c r="K2236" t="s">
        <v>37</v>
      </c>
      <c r="L2236">
        <v>1</v>
      </c>
      <c r="M2236">
        <v>597</v>
      </c>
      <c r="N2236" t="s">
        <v>24</v>
      </c>
      <c r="O2236" t="s">
        <v>173</v>
      </c>
      <c r="P2236" t="s">
        <v>2896</v>
      </c>
      <c r="Q2236" t="s">
        <v>27</v>
      </c>
      <c r="R2236" t="s">
        <v>28</v>
      </c>
    </row>
    <row r="2237" spans="1:18">
      <c r="A2237">
        <v>2236</v>
      </c>
      <c r="B2237" t="s">
        <v>2897</v>
      </c>
      <c r="C2237" t="s">
        <v>30</v>
      </c>
      <c r="D2237">
        <v>52</v>
      </c>
      <c r="E2237" t="str">
        <f t="shared" si="69"/>
        <v>adult</v>
      </c>
      <c r="F2237" s="3">
        <v>44838</v>
      </c>
      <c r="G2237" s="3" t="str">
        <f t="shared" si="68"/>
        <v>Oct</v>
      </c>
      <c r="H2237" t="s">
        <v>20</v>
      </c>
      <c r="I2237" t="s">
        <v>41</v>
      </c>
      <c r="J2237" t="s">
        <v>22</v>
      </c>
      <c r="K2237" t="s">
        <v>37</v>
      </c>
      <c r="L2237">
        <v>1</v>
      </c>
      <c r="M2237">
        <v>399</v>
      </c>
      <c r="N2237" t="s">
        <v>24</v>
      </c>
      <c r="O2237" t="s">
        <v>90</v>
      </c>
      <c r="P2237" t="s">
        <v>91</v>
      </c>
      <c r="Q2237" t="s">
        <v>27</v>
      </c>
      <c r="R2237" t="s">
        <v>28</v>
      </c>
    </row>
    <row r="2238" spans="1:18">
      <c r="A2238">
        <v>2237</v>
      </c>
      <c r="B2238" t="s">
        <v>2898</v>
      </c>
      <c r="C2238" t="s">
        <v>30</v>
      </c>
      <c r="D2238">
        <v>27</v>
      </c>
      <c r="E2238" t="str">
        <f t="shared" si="69"/>
        <v>young adult</v>
      </c>
      <c r="F2238" s="3">
        <v>44838</v>
      </c>
      <c r="G2238" s="3" t="str">
        <f t="shared" si="68"/>
        <v>Oct</v>
      </c>
      <c r="H2238" t="s">
        <v>20</v>
      </c>
      <c r="I2238" t="s">
        <v>41</v>
      </c>
      <c r="J2238" t="s">
        <v>32</v>
      </c>
      <c r="K2238" t="s">
        <v>33</v>
      </c>
      <c r="L2238">
        <v>1</v>
      </c>
      <c r="M2238">
        <v>999</v>
      </c>
      <c r="N2238" t="s">
        <v>24</v>
      </c>
      <c r="O2238" t="s">
        <v>60</v>
      </c>
      <c r="P2238" t="s">
        <v>212</v>
      </c>
      <c r="Q2238" t="s">
        <v>27</v>
      </c>
      <c r="R2238" t="s">
        <v>28</v>
      </c>
    </row>
    <row r="2239" spans="1:18">
      <c r="A2239">
        <v>2238</v>
      </c>
      <c r="B2239" t="s">
        <v>2899</v>
      </c>
      <c r="C2239" t="s">
        <v>30</v>
      </c>
      <c r="D2239">
        <v>23</v>
      </c>
      <c r="E2239" t="str">
        <f t="shared" si="69"/>
        <v>young adult</v>
      </c>
      <c r="F2239" s="3">
        <v>44838</v>
      </c>
      <c r="G2239" s="3" t="str">
        <f t="shared" si="68"/>
        <v>Oct</v>
      </c>
      <c r="H2239" t="s">
        <v>20</v>
      </c>
      <c r="I2239" t="s">
        <v>74</v>
      </c>
      <c r="J2239" t="s">
        <v>32</v>
      </c>
      <c r="K2239" t="s">
        <v>23</v>
      </c>
      <c r="L2239">
        <v>1</v>
      </c>
      <c r="M2239">
        <v>476</v>
      </c>
      <c r="N2239" t="s">
        <v>24</v>
      </c>
      <c r="O2239" t="s">
        <v>49</v>
      </c>
      <c r="P2239" t="s">
        <v>2253</v>
      </c>
      <c r="Q2239" t="s">
        <v>27</v>
      </c>
      <c r="R2239" t="s">
        <v>28</v>
      </c>
    </row>
    <row r="2240" spans="1:18">
      <c r="A2240">
        <v>2239</v>
      </c>
      <c r="B2240" t="s">
        <v>2900</v>
      </c>
      <c r="C2240" t="s">
        <v>30</v>
      </c>
      <c r="D2240">
        <v>20</v>
      </c>
      <c r="E2240" t="str">
        <f t="shared" si="69"/>
        <v>Teenager</v>
      </c>
      <c r="F2240" s="3">
        <v>44838</v>
      </c>
      <c r="G2240" s="3" t="str">
        <f t="shared" si="68"/>
        <v>Oct</v>
      </c>
      <c r="H2240" t="s">
        <v>20</v>
      </c>
      <c r="I2240" t="s">
        <v>21</v>
      </c>
      <c r="J2240" t="s">
        <v>32</v>
      </c>
      <c r="K2240" t="s">
        <v>33</v>
      </c>
      <c r="L2240">
        <v>1</v>
      </c>
      <c r="M2240">
        <v>1138</v>
      </c>
      <c r="N2240" t="s">
        <v>24</v>
      </c>
      <c r="O2240" t="s">
        <v>49</v>
      </c>
      <c r="P2240" t="s">
        <v>130</v>
      </c>
      <c r="Q2240" t="s">
        <v>27</v>
      </c>
      <c r="R2240" t="s">
        <v>28</v>
      </c>
    </row>
    <row r="2241" spans="1:18">
      <c r="A2241">
        <v>2240</v>
      </c>
      <c r="B2241" t="s">
        <v>2901</v>
      </c>
      <c r="C2241" t="s">
        <v>30</v>
      </c>
      <c r="D2241">
        <v>52</v>
      </c>
      <c r="E2241" t="str">
        <f t="shared" si="69"/>
        <v>adult</v>
      </c>
      <c r="F2241" s="3">
        <v>44838</v>
      </c>
      <c r="G2241" s="3" t="str">
        <f t="shared" si="68"/>
        <v>Oct</v>
      </c>
      <c r="H2241" t="s">
        <v>20</v>
      </c>
      <c r="I2241" t="s">
        <v>52</v>
      </c>
      <c r="J2241" t="s">
        <v>32</v>
      </c>
      <c r="K2241" t="s">
        <v>33</v>
      </c>
      <c r="L2241">
        <v>1</v>
      </c>
      <c r="M2241">
        <v>988</v>
      </c>
      <c r="N2241" t="s">
        <v>24</v>
      </c>
      <c r="O2241" t="s">
        <v>90</v>
      </c>
      <c r="P2241" t="s">
        <v>2902</v>
      </c>
      <c r="Q2241" t="s">
        <v>27</v>
      </c>
      <c r="R2241" t="s">
        <v>28</v>
      </c>
    </row>
    <row r="2242" spans="1:18">
      <c r="A2242">
        <v>2241</v>
      </c>
      <c r="B2242" t="s">
        <v>2903</v>
      </c>
      <c r="C2242" t="s">
        <v>30</v>
      </c>
      <c r="D2242">
        <v>19</v>
      </c>
      <c r="E2242" t="str">
        <f t="shared" si="69"/>
        <v>Teenager</v>
      </c>
      <c r="F2242" s="3">
        <v>44838</v>
      </c>
      <c r="G2242" s="3" t="str">
        <f t="shared" si="68"/>
        <v>Oct</v>
      </c>
      <c r="H2242" t="s">
        <v>20</v>
      </c>
      <c r="I2242" t="s">
        <v>74</v>
      </c>
      <c r="J2242" t="s">
        <v>32</v>
      </c>
      <c r="K2242" t="s">
        <v>23</v>
      </c>
      <c r="L2242">
        <v>1</v>
      </c>
      <c r="M2242">
        <v>788</v>
      </c>
      <c r="N2242" t="s">
        <v>24</v>
      </c>
      <c r="O2242" t="s">
        <v>53</v>
      </c>
      <c r="P2242" t="s">
        <v>2904</v>
      </c>
      <c r="Q2242" t="s">
        <v>27</v>
      </c>
      <c r="R2242" t="s">
        <v>28</v>
      </c>
    </row>
    <row r="2243" spans="1:18">
      <c r="A2243">
        <v>2242</v>
      </c>
      <c r="B2243" t="s">
        <v>2905</v>
      </c>
      <c r="C2243" t="s">
        <v>30</v>
      </c>
      <c r="D2243">
        <v>21</v>
      </c>
      <c r="E2243" t="str">
        <f t="shared" si="69"/>
        <v>Teenager</v>
      </c>
      <c r="F2243" s="3">
        <v>44838</v>
      </c>
      <c r="G2243" s="3" t="str">
        <f t="shared" ref="G2243:G2306" si="70">TEXT(F2243,"mmm")</f>
        <v>Oct</v>
      </c>
      <c r="H2243" t="s">
        <v>20</v>
      </c>
      <c r="I2243" t="s">
        <v>47</v>
      </c>
      <c r="J2243" t="s">
        <v>32</v>
      </c>
      <c r="K2243" t="s">
        <v>23</v>
      </c>
      <c r="L2243">
        <v>1</v>
      </c>
      <c r="M2243">
        <v>828</v>
      </c>
      <c r="N2243" t="s">
        <v>24</v>
      </c>
      <c r="O2243" t="s">
        <v>605</v>
      </c>
      <c r="P2243" t="s">
        <v>1264</v>
      </c>
      <c r="Q2243" t="s">
        <v>27</v>
      </c>
      <c r="R2243" t="s">
        <v>28</v>
      </c>
    </row>
    <row r="2244" spans="1:18">
      <c r="A2244">
        <v>2243</v>
      </c>
      <c r="B2244" t="s">
        <v>2906</v>
      </c>
      <c r="C2244" t="s">
        <v>30</v>
      </c>
      <c r="D2244">
        <v>30</v>
      </c>
      <c r="E2244" t="str">
        <f t="shared" si="69"/>
        <v>young adult</v>
      </c>
      <c r="F2244" s="3">
        <v>44838</v>
      </c>
      <c r="G2244" s="3" t="str">
        <f t="shared" si="70"/>
        <v>Oct</v>
      </c>
      <c r="H2244" t="s">
        <v>20</v>
      </c>
      <c r="I2244" t="s">
        <v>41</v>
      </c>
      <c r="J2244" t="s">
        <v>32</v>
      </c>
      <c r="K2244" t="s">
        <v>23</v>
      </c>
      <c r="L2244">
        <v>1</v>
      </c>
      <c r="M2244">
        <v>969</v>
      </c>
      <c r="N2244" t="s">
        <v>24</v>
      </c>
      <c r="O2244" t="s">
        <v>75</v>
      </c>
      <c r="P2244" t="s">
        <v>76</v>
      </c>
      <c r="Q2244" t="s">
        <v>27</v>
      </c>
      <c r="R2244" t="s">
        <v>28</v>
      </c>
    </row>
    <row r="2245" spans="1:18">
      <c r="A2245">
        <v>2244</v>
      </c>
      <c r="B2245" t="s">
        <v>2907</v>
      </c>
      <c r="C2245" t="s">
        <v>30</v>
      </c>
      <c r="D2245">
        <v>32</v>
      </c>
      <c r="E2245" t="str">
        <f t="shared" si="69"/>
        <v>adult</v>
      </c>
      <c r="F2245" s="3">
        <v>44838</v>
      </c>
      <c r="G2245" s="3" t="str">
        <f t="shared" si="70"/>
        <v>Oct</v>
      </c>
      <c r="H2245" t="s">
        <v>20</v>
      </c>
      <c r="I2245" t="s">
        <v>47</v>
      </c>
      <c r="J2245" t="s">
        <v>32</v>
      </c>
      <c r="K2245" t="s">
        <v>89</v>
      </c>
      <c r="L2245">
        <v>1</v>
      </c>
      <c r="M2245">
        <v>832</v>
      </c>
      <c r="N2245" t="s">
        <v>24</v>
      </c>
      <c r="O2245" t="s">
        <v>62</v>
      </c>
      <c r="P2245" t="s">
        <v>2908</v>
      </c>
      <c r="Q2245" t="s">
        <v>27</v>
      </c>
      <c r="R2245" t="s">
        <v>28</v>
      </c>
    </row>
    <row r="2246" spans="1:18">
      <c r="A2246">
        <v>2245</v>
      </c>
      <c r="B2246" t="s">
        <v>2909</v>
      </c>
      <c r="C2246" t="s">
        <v>30</v>
      </c>
      <c r="D2246">
        <v>72</v>
      </c>
      <c r="E2246" t="str">
        <f t="shared" si="69"/>
        <v>adult</v>
      </c>
      <c r="F2246" s="3">
        <v>44838</v>
      </c>
      <c r="G2246" s="3" t="str">
        <f t="shared" si="70"/>
        <v>Oct</v>
      </c>
      <c r="H2246" t="s">
        <v>20</v>
      </c>
      <c r="I2246" t="s">
        <v>41</v>
      </c>
      <c r="J2246" t="s">
        <v>32</v>
      </c>
      <c r="K2246" t="s">
        <v>33</v>
      </c>
      <c r="L2246">
        <v>1</v>
      </c>
      <c r="M2246">
        <v>799</v>
      </c>
      <c r="N2246" t="s">
        <v>24</v>
      </c>
      <c r="O2246" t="s">
        <v>60</v>
      </c>
      <c r="P2246" t="s">
        <v>2496</v>
      </c>
      <c r="Q2246" t="s">
        <v>27</v>
      </c>
      <c r="R2246" t="s">
        <v>28</v>
      </c>
    </row>
    <row r="2247" spans="1:18">
      <c r="A2247">
        <v>2246</v>
      </c>
      <c r="B2247" t="s">
        <v>2910</v>
      </c>
      <c r="C2247" t="s">
        <v>30</v>
      </c>
      <c r="D2247">
        <v>28</v>
      </c>
      <c r="E2247" t="str">
        <f t="shared" si="69"/>
        <v>young adult</v>
      </c>
      <c r="F2247" s="3">
        <v>44838</v>
      </c>
      <c r="G2247" s="3" t="str">
        <f t="shared" si="70"/>
        <v>Oct</v>
      </c>
      <c r="H2247" t="s">
        <v>20</v>
      </c>
      <c r="I2247" t="s">
        <v>41</v>
      </c>
      <c r="J2247" t="s">
        <v>22</v>
      </c>
      <c r="K2247" t="s">
        <v>42</v>
      </c>
      <c r="L2247">
        <v>1</v>
      </c>
      <c r="M2247">
        <v>518</v>
      </c>
      <c r="N2247" t="s">
        <v>24</v>
      </c>
      <c r="O2247" t="s">
        <v>75</v>
      </c>
      <c r="P2247" t="s">
        <v>76</v>
      </c>
      <c r="Q2247" t="s">
        <v>27</v>
      </c>
      <c r="R2247" t="s">
        <v>28</v>
      </c>
    </row>
    <row r="2248" spans="1:18">
      <c r="A2248">
        <v>2247</v>
      </c>
      <c r="B2248" t="s">
        <v>2911</v>
      </c>
      <c r="C2248" t="s">
        <v>30</v>
      </c>
      <c r="D2248">
        <v>36</v>
      </c>
      <c r="E2248" t="str">
        <f t="shared" si="69"/>
        <v>adult</v>
      </c>
      <c r="F2248" s="3">
        <v>44838</v>
      </c>
      <c r="G2248" s="3" t="str">
        <f t="shared" si="70"/>
        <v>Oct</v>
      </c>
      <c r="H2248" t="s">
        <v>20</v>
      </c>
      <c r="I2248" t="s">
        <v>21</v>
      </c>
      <c r="J2248" t="s">
        <v>22</v>
      </c>
      <c r="K2248" t="s">
        <v>23</v>
      </c>
      <c r="L2248">
        <v>1</v>
      </c>
      <c r="M2248">
        <v>715</v>
      </c>
      <c r="N2248" t="s">
        <v>24</v>
      </c>
      <c r="O2248" t="s">
        <v>43</v>
      </c>
      <c r="P2248" t="s">
        <v>266</v>
      </c>
      <c r="Q2248" t="s">
        <v>27</v>
      </c>
      <c r="R2248" t="s">
        <v>28</v>
      </c>
    </row>
    <row r="2249" spans="1:18">
      <c r="A2249">
        <v>2248</v>
      </c>
      <c r="B2249" t="s">
        <v>2912</v>
      </c>
      <c r="C2249" t="s">
        <v>51</v>
      </c>
      <c r="D2249">
        <v>39</v>
      </c>
      <c r="E2249" t="str">
        <f t="shared" si="69"/>
        <v>adult</v>
      </c>
      <c r="F2249" s="3">
        <v>44838</v>
      </c>
      <c r="G2249" s="3" t="str">
        <f t="shared" si="70"/>
        <v>Oct</v>
      </c>
      <c r="H2249" t="s">
        <v>20</v>
      </c>
      <c r="I2249" t="s">
        <v>74</v>
      </c>
      <c r="J2249" t="s">
        <v>48</v>
      </c>
      <c r="K2249" t="s">
        <v>23</v>
      </c>
      <c r="L2249">
        <v>1</v>
      </c>
      <c r="M2249">
        <v>791</v>
      </c>
      <c r="N2249" t="s">
        <v>24</v>
      </c>
      <c r="O2249" t="s">
        <v>49</v>
      </c>
      <c r="P2249" t="s">
        <v>85</v>
      </c>
      <c r="Q2249" t="s">
        <v>27</v>
      </c>
      <c r="R2249" t="s">
        <v>28</v>
      </c>
    </row>
    <row r="2250" spans="1:18">
      <c r="A2250">
        <v>2249</v>
      </c>
      <c r="B2250" t="s">
        <v>2913</v>
      </c>
      <c r="C2250" t="s">
        <v>30</v>
      </c>
      <c r="D2250">
        <v>34</v>
      </c>
      <c r="E2250" t="str">
        <f t="shared" si="69"/>
        <v>adult</v>
      </c>
      <c r="F2250" s="3">
        <v>44838</v>
      </c>
      <c r="G2250" s="3" t="str">
        <f t="shared" si="70"/>
        <v>Oct</v>
      </c>
      <c r="H2250" t="s">
        <v>20</v>
      </c>
      <c r="I2250" t="s">
        <v>41</v>
      </c>
      <c r="J2250" t="s">
        <v>32</v>
      </c>
      <c r="K2250" t="s">
        <v>23</v>
      </c>
      <c r="L2250">
        <v>1</v>
      </c>
      <c r="M2250">
        <v>968</v>
      </c>
      <c r="N2250" t="s">
        <v>24</v>
      </c>
      <c r="O2250" t="s">
        <v>90</v>
      </c>
      <c r="P2250" t="s">
        <v>198</v>
      </c>
      <c r="Q2250" t="s">
        <v>27</v>
      </c>
      <c r="R2250" t="s">
        <v>28</v>
      </c>
    </row>
    <row r="2251" spans="1:18">
      <c r="A2251">
        <v>2250</v>
      </c>
      <c r="B2251" t="s">
        <v>2914</v>
      </c>
      <c r="C2251" t="s">
        <v>30</v>
      </c>
      <c r="D2251">
        <v>41</v>
      </c>
      <c r="E2251" t="str">
        <f t="shared" si="69"/>
        <v>adult</v>
      </c>
      <c r="F2251" s="3">
        <v>44838</v>
      </c>
      <c r="G2251" s="3" t="str">
        <f t="shared" si="70"/>
        <v>Oct</v>
      </c>
      <c r="H2251" t="s">
        <v>93</v>
      </c>
      <c r="I2251" t="s">
        <v>74</v>
      </c>
      <c r="J2251" t="s">
        <v>64</v>
      </c>
      <c r="K2251" t="s">
        <v>37</v>
      </c>
      <c r="L2251">
        <v>1</v>
      </c>
      <c r="M2251">
        <v>446</v>
      </c>
      <c r="N2251" t="s">
        <v>24</v>
      </c>
      <c r="O2251" t="s">
        <v>75</v>
      </c>
      <c r="P2251" t="s">
        <v>76</v>
      </c>
      <c r="Q2251" t="s">
        <v>27</v>
      </c>
      <c r="R2251" t="s">
        <v>28</v>
      </c>
    </row>
    <row r="2252" spans="1:18">
      <c r="A2252">
        <v>2251</v>
      </c>
      <c r="B2252" t="s">
        <v>2915</v>
      </c>
      <c r="C2252" t="s">
        <v>30</v>
      </c>
      <c r="D2252">
        <v>37</v>
      </c>
      <c r="E2252" t="str">
        <f t="shared" si="69"/>
        <v>adult</v>
      </c>
      <c r="F2252" s="3">
        <v>44838</v>
      </c>
      <c r="G2252" s="3" t="str">
        <f t="shared" si="70"/>
        <v>Oct</v>
      </c>
      <c r="H2252" t="s">
        <v>20</v>
      </c>
      <c r="I2252" t="s">
        <v>31</v>
      </c>
      <c r="J2252" t="s">
        <v>32</v>
      </c>
      <c r="K2252" t="s">
        <v>81</v>
      </c>
      <c r="L2252">
        <v>1</v>
      </c>
      <c r="M2252">
        <v>1099</v>
      </c>
      <c r="N2252" t="s">
        <v>24</v>
      </c>
      <c r="O2252" t="s">
        <v>60</v>
      </c>
      <c r="P2252" t="s">
        <v>791</v>
      </c>
      <c r="Q2252" t="s">
        <v>27</v>
      </c>
      <c r="R2252" t="s">
        <v>28</v>
      </c>
    </row>
    <row r="2253" spans="1:18">
      <c r="A2253">
        <v>2252</v>
      </c>
      <c r="B2253" t="s">
        <v>2916</v>
      </c>
      <c r="C2253" t="s">
        <v>30</v>
      </c>
      <c r="D2253">
        <v>65</v>
      </c>
      <c r="E2253" t="str">
        <f t="shared" si="69"/>
        <v>adult</v>
      </c>
      <c r="F2253" s="3">
        <v>44838</v>
      </c>
      <c r="G2253" s="3" t="str">
        <f t="shared" si="70"/>
        <v>Oct</v>
      </c>
      <c r="H2253" t="s">
        <v>20</v>
      </c>
      <c r="I2253" t="s">
        <v>21</v>
      </c>
      <c r="J2253" t="s">
        <v>22</v>
      </c>
      <c r="K2253" t="s">
        <v>42</v>
      </c>
      <c r="L2253">
        <v>1</v>
      </c>
      <c r="M2253">
        <v>499</v>
      </c>
      <c r="N2253" t="s">
        <v>24</v>
      </c>
      <c r="O2253" t="s">
        <v>469</v>
      </c>
      <c r="P2253" t="s">
        <v>1238</v>
      </c>
      <c r="Q2253" t="s">
        <v>27</v>
      </c>
      <c r="R2253" t="s">
        <v>28</v>
      </c>
    </row>
    <row r="2254" spans="1:18">
      <c r="A2254">
        <v>2253</v>
      </c>
      <c r="B2254" t="s">
        <v>2916</v>
      </c>
      <c r="C2254" t="s">
        <v>30</v>
      </c>
      <c r="D2254">
        <v>49</v>
      </c>
      <c r="E2254" t="str">
        <f t="shared" si="69"/>
        <v>adult</v>
      </c>
      <c r="F2254" s="3">
        <v>44838</v>
      </c>
      <c r="G2254" s="3" t="str">
        <f t="shared" si="70"/>
        <v>Oct</v>
      </c>
      <c r="H2254" t="s">
        <v>20</v>
      </c>
      <c r="I2254" t="s">
        <v>47</v>
      </c>
      <c r="J2254" t="s">
        <v>22</v>
      </c>
      <c r="K2254" t="s">
        <v>89</v>
      </c>
      <c r="L2254">
        <v>1</v>
      </c>
      <c r="M2254">
        <v>533</v>
      </c>
      <c r="N2254" t="s">
        <v>24</v>
      </c>
      <c r="O2254" t="s">
        <v>49</v>
      </c>
      <c r="P2254" t="s">
        <v>249</v>
      </c>
      <c r="Q2254" t="s">
        <v>27</v>
      </c>
      <c r="R2254" t="s">
        <v>28</v>
      </c>
    </row>
    <row r="2255" spans="1:18">
      <c r="A2255">
        <v>2254</v>
      </c>
      <c r="B2255" t="s">
        <v>2917</v>
      </c>
      <c r="C2255" t="s">
        <v>30</v>
      </c>
      <c r="D2255">
        <v>32</v>
      </c>
      <c r="E2255" t="str">
        <f t="shared" si="69"/>
        <v>adult</v>
      </c>
      <c r="F2255" s="3">
        <v>44838</v>
      </c>
      <c r="G2255" s="3" t="str">
        <f t="shared" si="70"/>
        <v>Oct</v>
      </c>
      <c r="H2255" t="s">
        <v>20</v>
      </c>
      <c r="I2255" t="s">
        <v>41</v>
      </c>
      <c r="J2255" t="s">
        <v>32</v>
      </c>
      <c r="K2255" t="s">
        <v>58</v>
      </c>
      <c r="L2255">
        <v>1</v>
      </c>
      <c r="M2255">
        <v>799</v>
      </c>
      <c r="N2255" t="s">
        <v>24</v>
      </c>
      <c r="O2255" t="s">
        <v>49</v>
      </c>
      <c r="P2255" t="s">
        <v>186</v>
      </c>
      <c r="Q2255" t="s">
        <v>27</v>
      </c>
      <c r="R2255" t="s">
        <v>28</v>
      </c>
    </row>
    <row r="2256" spans="1:18">
      <c r="A2256">
        <v>2255</v>
      </c>
      <c r="B2256" t="s">
        <v>2918</v>
      </c>
      <c r="C2256" t="s">
        <v>30</v>
      </c>
      <c r="D2256">
        <v>24</v>
      </c>
      <c r="E2256" t="str">
        <f t="shared" si="69"/>
        <v>young adult</v>
      </c>
      <c r="F2256" s="3">
        <v>44838</v>
      </c>
      <c r="G2256" s="3" t="str">
        <f t="shared" si="70"/>
        <v>Oct</v>
      </c>
      <c r="H2256" t="s">
        <v>20</v>
      </c>
      <c r="I2256" t="s">
        <v>21</v>
      </c>
      <c r="J2256" t="s">
        <v>320</v>
      </c>
      <c r="K2256" t="s">
        <v>42</v>
      </c>
      <c r="L2256">
        <v>1</v>
      </c>
      <c r="M2256">
        <v>665</v>
      </c>
      <c r="N2256" t="s">
        <v>24</v>
      </c>
      <c r="O2256" t="s">
        <v>43</v>
      </c>
      <c r="P2256" t="s">
        <v>108</v>
      </c>
      <c r="Q2256" t="s">
        <v>27</v>
      </c>
      <c r="R2256" t="s">
        <v>28</v>
      </c>
    </row>
    <row r="2257" spans="1:18">
      <c r="A2257">
        <v>2256</v>
      </c>
      <c r="B2257" t="s">
        <v>2919</v>
      </c>
      <c r="C2257" t="s">
        <v>51</v>
      </c>
      <c r="D2257">
        <v>59</v>
      </c>
      <c r="E2257" t="str">
        <f t="shared" si="69"/>
        <v>adult</v>
      </c>
      <c r="F2257" s="3">
        <v>44838</v>
      </c>
      <c r="G2257" s="3" t="str">
        <f t="shared" si="70"/>
        <v>Oct</v>
      </c>
      <c r="H2257" t="s">
        <v>20</v>
      </c>
      <c r="I2257" t="s">
        <v>41</v>
      </c>
      <c r="J2257" t="s">
        <v>48</v>
      </c>
      <c r="K2257" t="s">
        <v>23</v>
      </c>
      <c r="L2257">
        <v>1</v>
      </c>
      <c r="M2257">
        <v>496</v>
      </c>
      <c r="N2257" t="s">
        <v>24</v>
      </c>
      <c r="O2257" t="s">
        <v>53</v>
      </c>
      <c r="P2257" t="s">
        <v>240</v>
      </c>
      <c r="Q2257" t="s">
        <v>27</v>
      </c>
      <c r="R2257" t="s">
        <v>28</v>
      </c>
    </row>
    <row r="2258" spans="1:18">
      <c r="A2258">
        <v>2257</v>
      </c>
      <c r="B2258" t="s">
        <v>2920</v>
      </c>
      <c r="C2258" t="s">
        <v>30</v>
      </c>
      <c r="D2258">
        <v>32</v>
      </c>
      <c r="E2258" t="str">
        <f t="shared" si="69"/>
        <v>adult</v>
      </c>
      <c r="F2258" s="3">
        <v>44838</v>
      </c>
      <c r="G2258" s="3" t="str">
        <f t="shared" si="70"/>
        <v>Oct</v>
      </c>
      <c r="H2258" t="s">
        <v>20</v>
      </c>
      <c r="I2258" t="s">
        <v>74</v>
      </c>
      <c r="J2258" t="s">
        <v>22</v>
      </c>
      <c r="K2258" t="s">
        <v>42</v>
      </c>
      <c r="L2258">
        <v>1</v>
      </c>
      <c r="M2258">
        <v>544</v>
      </c>
      <c r="N2258" t="s">
        <v>24</v>
      </c>
      <c r="O2258" t="s">
        <v>71</v>
      </c>
      <c r="P2258" t="s">
        <v>72</v>
      </c>
      <c r="Q2258" t="s">
        <v>27</v>
      </c>
      <c r="R2258" t="s">
        <v>28</v>
      </c>
    </row>
    <row r="2259" spans="1:18">
      <c r="A2259">
        <v>2258</v>
      </c>
      <c r="B2259" t="s">
        <v>2921</v>
      </c>
      <c r="C2259" t="s">
        <v>30</v>
      </c>
      <c r="D2259">
        <v>33</v>
      </c>
      <c r="E2259" t="str">
        <f t="shared" si="69"/>
        <v>adult</v>
      </c>
      <c r="F2259" s="3">
        <v>44838</v>
      </c>
      <c r="G2259" s="3" t="str">
        <f t="shared" si="70"/>
        <v>Oct</v>
      </c>
      <c r="H2259" t="s">
        <v>204</v>
      </c>
      <c r="I2259" t="s">
        <v>41</v>
      </c>
      <c r="J2259" t="s">
        <v>22</v>
      </c>
      <c r="K2259" t="s">
        <v>163</v>
      </c>
      <c r="L2259">
        <v>1</v>
      </c>
      <c r="M2259">
        <v>692</v>
      </c>
      <c r="N2259" t="s">
        <v>24</v>
      </c>
      <c r="O2259" t="s">
        <v>71</v>
      </c>
      <c r="P2259" t="s">
        <v>72</v>
      </c>
      <c r="Q2259" t="s">
        <v>27</v>
      </c>
      <c r="R2259" t="s">
        <v>28</v>
      </c>
    </row>
    <row r="2260" spans="1:18">
      <c r="A2260">
        <v>2259</v>
      </c>
      <c r="B2260" t="s">
        <v>2922</v>
      </c>
      <c r="C2260" t="s">
        <v>30</v>
      </c>
      <c r="D2260">
        <v>48</v>
      </c>
      <c r="E2260" t="str">
        <f t="shared" si="69"/>
        <v>adult</v>
      </c>
      <c r="F2260" s="3">
        <v>44838</v>
      </c>
      <c r="G2260" s="3" t="str">
        <f t="shared" si="70"/>
        <v>Oct</v>
      </c>
      <c r="H2260" t="s">
        <v>20</v>
      </c>
      <c r="I2260" t="s">
        <v>47</v>
      </c>
      <c r="J2260" t="s">
        <v>32</v>
      </c>
      <c r="K2260" t="s">
        <v>37</v>
      </c>
      <c r="L2260">
        <v>1</v>
      </c>
      <c r="M2260">
        <v>568</v>
      </c>
      <c r="N2260" t="s">
        <v>24</v>
      </c>
      <c r="O2260" t="s">
        <v>78</v>
      </c>
      <c r="P2260" t="s">
        <v>2923</v>
      </c>
      <c r="Q2260" t="s">
        <v>27</v>
      </c>
      <c r="R2260" t="s">
        <v>28</v>
      </c>
    </row>
    <row r="2261" spans="1:18">
      <c r="A2261">
        <v>2260</v>
      </c>
      <c r="B2261" t="s">
        <v>2924</v>
      </c>
      <c r="C2261" t="s">
        <v>30</v>
      </c>
      <c r="D2261">
        <v>19</v>
      </c>
      <c r="E2261" t="str">
        <f t="shared" si="69"/>
        <v>Teenager</v>
      </c>
      <c r="F2261" s="3">
        <v>44838</v>
      </c>
      <c r="G2261" s="3" t="str">
        <f t="shared" si="70"/>
        <v>Oct</v>
      </c>
      <c r="H2261" t="s">
        <v>20</v>
      </c>
      <c r="I2261" t="s">
        <v>47</v>
      </c>
      <c r="J2261" t="s">
        <v>22</v>
      </c>
      <c r="K2261" t="s">
        <v>23</v>
      </c>
      <c r="L2261">
        <v>1</v>
      </c>
      <c r="M2261">
        <v>426</v>
      </c>
      <c r="N2261" t="s">
        <v>24</v>
      </c>
      <c r="O2261" t="s">
        <v>53</v>
      </c>
      <c r="P2261" t="s">
        <v>813</v>
      </c>
      <c r="Q2261" t="s">
        <v>27</v>
      </c>
      <c r="R2261" t="s">
        <v>28</v>
      </c>
    </row>
    <row r="2262" spans="1:18">
      <c r="A2262">
        <v>2261</v>
      </c>
      <c r="B2262" t="s">
        <v>2925</v>
      </c>
      <c r="C2262" t="s">
        <v>30</v>
      </c>
      <c r="D2262">
        <v>46</v>
      </c>
      <c r="E2262" t="str">
        <f t="shared" si="69"/>
        <v>adult</v>
      </c>
      <c r="F2262" s="3">
        <v>44838</v>
      </c>
      <c r="G2262" s="3" t="str">
        <f t="shared" si="70"/>
        <v>Oct</v>
      </c>
      <c r="H2262" t="s">
        <v>20</v>
      </c>
      <c r="I2262" t="s">
        <v>47</v>
      </c>
      <c r="J2262" t="s">
        <v>32</v>
      </c>
      <c r="K2262" t="s">
        <v>33</v>
      </c>
      <c r="L2262">
        <v>1</v>
      </c>
      <c r="M2262">
        <v>698</v>
      </c>
      <c r="N2262" t="s">
        <v>24</v>
      </c>
      <c r="O2262" t="s">
        <v>43</v>
      </c>
      <c r="P2262" t="s">
        <v>266</v>
      </c>
      <c r="Q2262" t="s">
        <v>27</v>
      </c>
      <c r="R2262" t="s">
        <v>28</v>
      </c>
    </row>
    <row r="2263" spans="1:18">
      <c r="A2263">
        <v>2262</v>
      </c>
      <c r="B2263" t="s">
        <v>2926</v>
      </c>
      <c r="C2263" t="s">
        <v>30</v>
      </c>
      <c r="D2263">
        <v>23</v>
      </c>
      <c r="E2263" t="str">
        <f t="shared" si="69"/>
        <v>young adult</v>
      </c>
      <c r="F2263" s="3">
        <v>44838</v>
      </c>
      <c r="G2263" s="3" t="str">
        <f t="shared" si="70"/>
        <v>Oct</v>
      </c>
      <c r="H2263" t="s">
        <v>20</v>
      </c>
      <c r="I2263" t="s">
        <v>41</v>
      </c>
      <c r="J2263" t="s">
        <v>32</v>
      </c>
      <c r="K2263" t="s">
        <v>89</v>
      </c>
      <c r="L2263">
        <v>1</v>
      </c>
      <c r="M2263">
        <v>660</v>
      </c>
      <c r="N2263" t="s">
        <v>24</v>
      </c>
      <c r="O2263" t="s">
        <v>173</v>
      </c>
      <c r="P2263" t="s">
        <v>2927</v>
      </c>
      <c r="Q2263" t="s">
        <v>27</v>
      </c>
      <c r="R2263" t="s">
        <v>28</v>
      </c>
    </row>
    <row r="2264" spans="1:18">
      <c r="A2264">
        <v>2263</v>
      </c>
      <c r="B2264" t="s">
        <v>2928</v>
      </c>
      <c r="C2264" t="s">
        <v>30</v>
      </c>
      <c r="D2264">
        <v>42</v>
      </c>
      <c r="E2264" t="str">
        <f t="shared" ref="E2264:E2327" si="71">IF(D2264&gt;=32,"adult", IF(D2264&gt;=23,"young adult", IF(D2264&gt;=18, "Teenager")))</f>
        <v>adult</v>
      </c>
      <c r="F2264" s="3">
        <v>44838</v>
      </c>
      <c r="G2264" s="3" t="str">
        <f t="shared" si="70"/>
        <v>Oct</v>
      </c>
      <c r="H2264" t="s">
        <v>20</v>
      </c>
      <c r="I2264" t="s">
        <v>41</v>
      </c>
      <c r="J2264" t="s">
        <v>32</v>
      </c>
      <c r="K2264" t="s">
        <v>23</v>
      </c>
      <c r="L2264">
        <v>1</v>
      </c>
      <c r="M2264">
        <v>591</v>
      </c>
      <c r="N2264" t="s">
        <v>24</v>
      </c>
      <c r="O2264" t="s">
        <v>43</v>
      </c>
      <c r="P2264" t="s">
        <v>2929</v>
      </c>
      <c r="Q2264" t="s">
        <v>27</v>
      </c>
      <c r="R2264" t="s">
        <v>28</v>
      </c>
    </row>
    <row r="2265" spans="1:18">
      <c r="A2265">
        <v>2264</v>
      </c>
      <c r="B2265" t="s">
        <v>2930</v>
      </c>
      <c r="C2265" t="s">
        <v>30</v>
      </c>
      <c r="D2265">
        <v>24</v>
      </c>
      <c r="E2265" t="str">
        <f t="shared" si="71"/>
        <v>young adult</v>
      </c>
      <c r="F2265" s="3">
        <v>44838</v>
      </c>
      <c r="G2265" s="3" t="str">
        <f t="shared" si="70"/>
        <v>Oct</v>
      </c>
      <c r="H2265" t="s">
        <v>20</v>
      </c>
      <c r="I2265" t="s">
        <v>47</v>
      </c>
      <c r="J2265" t="s">
        <v>32</v>
      </c>
      <c r="K2265" t="s">
        <v>37</v>
      </c>
      <c r="L2265">
        <v>1</v>
      </c>
      <c r="M2265">
        <v>792</v>
      </c>
      <c r="N2265" t="s">
        <v>24</v>
      </c>
      <c r="O2265" t="s">
        <v>82</v>
      </c>
      <c r="P2265" t="s">
        <v>243</v>
      </c>
      <c r="Q2265" t="s">
        <v>27</v>
      </c>
      <c r="R2265" t="s">
        <v>28</v>
      </c>
    </row>
    <row r="2266" spans="1:18">
      <c r="A2266">
        <v>2265</v>
      </c>
      <c r="B2266" t="s">
        <v>2931</v>
      </c>
      <c r="C2266" t="s">
        <v>30</v>
      </c>
      <c r="D2266">
        <v>39</v>
      </c>
      <c r="E2266" t="str">
        <f t="shared" si="71"/>
        <v>adult</v>
      </c>
      <c r="F2266" s="3">
        <v>44838</v>
      </c>
      <c r="G2266" s="3" t="str">
        <f t="shared" si="70"/>
        <v>Oct</v>
      </c>
      <c r="H2266" t="s">
        <v>20</v>
      </c>
      <c r="I2266" t="s">
        <v>21</v>
      </c>
      <c r="J2266" t="s">
        <v>22</v>
      </c>
      <c r="K2266" t="s">
        <v>23</v>
      </c>
      <c r="L2266">
        <v>1</v>
      </c>
      <c r="M2266">
        <v>301</v>
      </c>
      <c r="N2266" t="s">
        <v>24</v>
      </c>
      <c r="O2266" t="s">
        <v>60</v>
      </c>
      <c r="P2266" t="s">
        <v>1614</v>
      </c>
      <c r="Q2266" t="s">
        <v>27</v>
      </c>
      <c r="R2266" t="s">
        <v>28</v>
      </c>
    </row>
    <row r="2267" spans="1:18">
      <c r="A2267">
        <v>2266</v>
      </c>
      <c r="B2267" t="s">
        <v>2932</v>
      </c>
      <c r="C2267" t="s">
        <v>30</v>
      </c>
      <c r="D2267">
        <v>36</v>
      </c>
      <c r="E2267" t="str">
        <f t="shared" si="71"/>
        <v>adult</v>
      </c>
      <c r="F2267" s="3">
        <v>44838</v>
      </c>
      <c r="G2267" s="3" t="str">
        <f t="shared" si="70"/>
        <v>Oct</v>
      </c>
      <c r="H2267" t="s">
        <v>20</v>
      </c>
      <c r="I2267" t="s">
        <v>21</v>
      </c>
      <c r="J2267" t="s">
        <v>32</v>
      </c>
      <c r="K2267" t="s">
        <v>42</v>
      </c>
      <c r="L2267">
        <v>1</v>
      </c>
      <c r="M2267">
        <v>799</v>
      </c>
      <c r="N2267" t="s">
        <v>24</v>
      </c>
      <c r="O2267" t="s">
        <v>34</v>
      </c>
      <c r="P2267" t="s">
        <v>857</v>
      </c>
      <c r="Q2267" t="s">
        <v>27</v>
      </c>
      <c r="R2267" t="s">
        <v>28</v>
      </c>
    </row>
    <row r="2268" spans="1:18">
      <c r="A2268">
        <v>2267</v>
      </c>
      <c r="B2268" t="s">
        <v>2933</v>
      </c>
      <c r="C2268" t="s">
        <v>30</v>
      </c>
      <c r="D2268">
        <v>37</v>
      </c>
      <c r="E2268" t="str">
        <f t="shared" si="71"/>
        <v>adult</v>
      </c>
      <c r="F2268" s="3">
        <v>44838</v>
      </c>
      <c r="G2268" s="3" t="str">
        <f t="shared" si="70"/>
        <v>Oct</v>
      </c>
      <c r="H2268" t="s">
        <v>20</v>
      </c>
      <c r="I2268" t="s">
        <v>41</v>
      </c>
      <c r="J2268" t="s">
        <v>22</v>
      </c>
      <c r="K2268" t="s">
        <v>89</v>
      </c>
      <c r="L2268">
        <v>1</v>
      </c>
      <c r="M2268">
        <v>358</v>
      </c>
      <c r="N2268" t="s">
        <v>24</v>
      </c>
      <c r="O2268" t="s">
        <v>469</v>
      </c>
      <c r="P2268" t="s">
        <v>1238</v>
      </c>
      <c r="Q2268" t="s">
        <v>27</v>
      </c>
      <c r="R2268" t="s">
        <v>28</v>
      </c>
    </row>
    <row r="2269" spans="1:18">
      <c r="A2269">
        <v>2268</v>
      </c>
      <c r="B2269" t="s">
        <v>2934</v>
      </c>
      <c r="C2269" t="s">
        <v>30</v>
      </c>
      <c r="D2269">
        <v>37</v>
      </c>
      <c r="E2269" t="str">
        <f t="shared" si="71"/>
        <v>adult</v>
      </c>
      <c r="F2269" s="3">
        <v>44838</v>
      </c>
      <c r="G2269" s="3" t="str">
        <f t="shared" si="70"/>
        <v>Oct</v>
      </c>
      <c r="H2269" t="s">
        <v>20</v>
      </c>
      <c r="I2269" t="s">
        <v>21</v>
      </c>
      <c r="J2269" t="s">
        <v>32</v>
      </c>
      <c r="K2269" t="s">
        <v>89</v>
      </c>
      <c r="L2269">
        <v>1</v>
      </c>
      <c r="M2269">
        <v>792</v>
      </c>
      <c r="N2269" t="s">
        <v>24</v>
      </c>
      <c r="O2269" t="s">
        <v>100</v>
      </c>
      <c r="P2269" t="s">
        <v>101</v>
      </c>
      <c r="Q2269" t="s">
        <v>27</v>
      </c>
      <c r="R2269" t="s">
        <v>28</v>
      </c>
    </row>
    <row r="2270" spans="1:18">
      <c r="A2270">
        <v>2269</v>
      </c>
      <c r="B2270" t="s">
        <v>2935</v>
      </c>
      <c r="C2270" t="s">
        <v>30</v>
      </c>
      <c r="D2270">
        <v>34</v>
      </c>
      <c r="E2270" t="str">
        <f t="shared" si="71"/>
        <v>adult</v>
      </c>
      <c r="F2270" s="3">
        <v>44838</v>
      </c>
      <c r="G2270" s="3" t="str">
        <f t="shared" si="70"/>
        <v>Oct</v>
      </c>
      <c r="H2270" t="s">
        <v>20</v>
      </c>
      <c r="I2270" t="s">
        <v>21</v>
      </c>
      <c r="J2270" t="s">
        <v>155</v>
      </c>
      <c r="K2270" t="s">
        <v>156</v>
      </c>
      <c r="L2270">
        <v>1</v>
      </c>
      <c r="M2270">
        <v>293</v>
      </c>
      <c r="N2270" t="s">
        <v>24</v>
      </c>
      <c r="O2270" t="s">
        <v>67</v>
      </c>
      <c r="P2270" t="s">
        <v>2936</v>
      </c>
      <c r="Q2270" t="s">
        <v>27</v>
      </c>
      <c r="R2270" t="s">
        <v>28</v>
      </c>
    </row>
    <row r="2271" spans="1:18">
      <c r="A2271">
        <v>2270</v>
      </c>
      <c r="B2271" t="s">
        <v>2937</v>
      </c>
      <c r="C2271" t="s">
        <v>30</v>
      </c>
      <c r="D2271">
        <v>22</v>
      </c>
      <c r="E2271" t="str">
        <f t="shared" si="71"/>
        <v>Teenager</v>
      </c>
      <c r="F2271" s="3">
        <v>44838</v>
      </c>
      <c r="G2271" s="3" t="str">
        <f t="shared" si="70"/>
        <v>Oct</v>
      </c>
      <c r="H2271" t="s">
        <v>93</v>
      </c>
      <c r="I2271" t="s">
        <v>21</v>
      </c>
      <c r="J2271" t="s">
        <v>64</v>
      </c>
      <c r="K2271" t="s">
        <v>33</v>
      </c>
      <c r="L2271">
        <v>1</v>
      </c>
      <c r="M2271">
        <v>464</v>
      </c>
      <c r="N2271" t="s">
        <v>24</v>
      </c>
      <c r="O2271" t="s">
        <v>38</v>
      </c>
      <c r="P2271" t="s">
        <v>39</v>
      </c>
      <c r="Q2271" t="s">
        <v>27</v>
      </c>
      <c r="R2271" t="s">
        <v>28</v>
      </c>
    </row>
    <row r="2272" spans="1:18">
      <c r="A2272">
        <v>2271</v>
      </c>
      <c r="B2272" t="s">
        <v>2938</v>
      </c>
      <c r="C2272" t="s">
        <v>30</v>
      </c>
      <c r="D2272">
        <v>66</v>
      </c>
      <c r="E2272" t="str">
        <f t="shared" si="71"/>
        <v>adult</v>
      </c>
      <c r="F2272" s="3">
        <v>44838</v>
      </c>
      <c r="G2272" s="3" t="str">
        <f t="shared" si="70"/>
        <v>Oct</v>
      </c>
      <c r="H2272" t="s">
        <v>20</v>
      </c>
      <c r="I2272" t="s">
        <v>47</v>
      </c>
      <c r="J2272" t="s">
        <v>22</v>
      </c>
      <c r="K2272" t="s">
        <v>37</v>
      </c>
      <c r="L2272">
        <v>1</v>
      </c>
      <c r="M2272">
        <v>495</v>
      </c>
      <c r="N2272" t="s">
        <v>24</v>
      </c>
      <c r="O2272" t="s">
        <v>90</v>
      </c>
      <c r="P2272" t="s">
        <v>1036</v>
      </c>
      <c r="Q2272" t="s">
        <v>27</v>
      </c>
      <c r="R2272" t="s">
        <v>28</v>
      </c>
    </row>
    <row r="2273" spans="1:18">
      <c r="A2273">
        <v>2272</v>
      </c>
      <c r="B2273" t="s">
        <v>2938</v>
      </c>
      <c r="C2273" t="s">
        <v>30</v>
      </c>
      <c r="D2273">
        <v>22</v>
      </c>
      <c r="E2273" t="str">
        <f t="shared" si="71"/>
        <v>Teenager</v>
      </c>
      <c r="F2273" s="3">
        <v>44838</v>
      </c>
      <c r="G2273" s="3" t="str">
        <f t="shared" si="70"/>
        <v>Oct</v>
      </c>
      <c r="H2273" t="s">
        <v>20</v>
      </c>
      <c r="I2273" t="s">
        <v>47</v>
      </c>
      <c r="J2273" t="s">
        <v>32</v>
      </c>
      <c r="K2273" t="s">
        <v>58</v>
      </c>
      <c r="L2273">
        <v>1</v>
      </c>
      <c r="M2273">
        <v>665</v>
      </c>
      <c r="N2273" t="s">
        <v>24</v>
      </c>
      <c r="O2273" t="s">
        <v>179</v>
      </c>
      <c r="P2273" t="s">
        <v>2939</v>
      </c>
      <c r="Q2273" t="s">
        <v>27</v>
      </c>
      <c r="R2273" t="s">
        <v>28</v>
      </c>
    </row>
    <row r="2274" spans="1:18">
      <c r="A2274">
        <v>2273</v>
      </c>
      <c r="B2274" t="s">
        <v>2940</v>
      </c>
      <c r="C2274" t="s">
        <v>51</v>
      </c>
      <c r="D2274">
        <v>63</v>
      </c>
      <c r="E2274" t="str">
        <f t="shared" si="71"/>
        <v>adult</v>
      </c>
      <c r="F2274" s="3">
        <v>44838</v>
      </c>
      <c r="G2274" s="3" t="str">
        <f t="shared" si="70"/>
        <v>Oct</v>
      </c>
      <c r="H2274" t="s">
        <v>20</v>
      </c>
      <c r="I2274" t="s">
        <v>31</v>
      </c>
      <c r="J2274" t="s">
        <v>48</v>
      </c>
      <c r="K2274" t="s">
        <v>42</v>
      </c>
      <c r="L2274">
        <v>1</v>
      </c>
      <c r="M2274">
        <v>771</v>
      </c>
      <c r="N2274" t="s">
        <v>24</v>
      </c>
      <c r="O2274" t="s">
        <v>53</v>
      </c>
      <c r="P2274" t="s">
        <v>54</v>
      </c>
      <c r="Q2274" t="s">
        <v>27</v>
      </c>
      <c r="R2274" t="s">
        <v>28</v>
      </c>
    </row>
    <row r="2275" spans="1:18">
      <c r="A2275">
        <v>2274</v>
      </c>
      <c r="B2275" t="s">
        <v>2941</v>
      </c>
      <c r="C2275" t="s">
        <v>30</v>
      </c>
      <c r="D2275">
        <v>37</v>
      </c>
      <c r="E2275" t="str">
        <f t="shared" si="71"/>
        <v>adult</v>
      </c>
      <c r="F2275" s="3">
        <v>44838</v>
      </c>
      <c r="G2275" s="3" t="str">
        <f t="shared" si="70"/>
        <v>Oct</v>
      </c>
      <c r="H2275" t="s">
        <v>20</v>
      </c>
      <c r="I2275" t="s">
        <v>41</v>
      </c>
      <c r="J2275" t="s">
        <v>22</v>
      </c>
      <c r="K2275" t="s">
        <v>23</v>
      </c>
      <c r="L2275">
        <v>1</v>
      </c>
      <c r="M2275">
        <v>317</v>
      </c>
      <c r="N2275" t="s">
        <v>24</v>
      </c>
      <c r="O2275" t="s">
        <v>53</v>
      </c>
      <c r="P2275" t="s">
        <v>902</v>
      </c>
      <c r="Q2275" t="s">
        <v>27</v>
      </c>
      <c r="R2275" t="s">
        <v>28</v>
      </c>
    </row>
    <row r="2276" spans="1:18">
      <c r="A2276">
        <v>2275</v>
      </c>
      <c r="B2276" t="s">
        <v>2942</v>
      </c>
      <c r="C2276" t="s">
        <v>30</v>
      </c>
      <c r="D2276">
        <v>57</v>
      </c>
      <c r="E2276" t="str">
        <f t="shared" si="71"/>
        <v>adult</v>
      </c>
      <c r="F2276" s="3">
        <v>44838</v>
      </c>
      <c r="G2276" s="3" t="str">
        <f t="shared" si="70"/>
        <v>Oct</v>
      </c>
      <c r="H2276" t="s">
        <v>20</v>
      </c>
      <c r="I2276" t="s">
        <v>21</v>
      </c>
      <c r="J2276" t="s">
        <v>32</v>
      </c>
      <c r="K2276" t="s">
        <v>89</v>
      </c>
      <c r="L2276">
        <v>1</v>
      </c>
      <c r="M2276">
        <v>1068</v>
      </c>
      <c r="N2276" t="s">
        <v>24</v>
      </c>
      <c r="O2276" t="s">
        <v>82</v>
      </c>
      <c r="P2276" t="s">
        <v>2943</v>
      </c>
      <c r="Q2276" t="s">
        <v>27</v>
      </c>
      <c r="R2276" t="s">
        <v>28</v>
      </c>
    </row>
    <row r="2277" spans="1:18">
      <c r="A2277">
        <v>2276</v>
      </c>
      <c r="B2277" t="s">
        <v>2944</v>
      </c>
      <c r="C2277" t="s">
        <v>30</v>
      </c>
      <c r="D2277">
        <v>23</v>
      </c>
      <c r="E2277" t="str">
        <f t="shared" si="71"/>
        <v>young adult</v>
      </c>
      <c r="F2277" s="3">
        <v>44838</v>
      </c>
      <c r="G2277" s="3" t="str">
        <f t="shared" si="70"/>
        <v>Oct</v>
      </c>
      <c r="H2277" t="s">
        <v>20</v>
      </c>
      <c r="I2277" t="s">
        <v>31</v>
      </c>
      <c r="J2277" t="s">
        <v>32</v>
      </c>
      <c r="K2277" t="s">
        <v>33</v>
      </c>
      <c r="L2277">
        <v>1</v>
      </c>
      <c r="M2277">
        <v>567</v>
      </c>
      <c r="N2277" t="s">
        <v>24</v>
      </c>
      <c r="O2277" t="s">
        <v>49</v>
      </c>
      <c r="P2277" t="s">
        <v>169</v>
      </c>
      <c r="Q2277" t="s">
        <v>27</v>
      </c>
      <c r="R2277" t="s">
        <v>28</v>
      </c>
    </row>
    <row r="2278" spans="1:18">
      <c r="A2278">
        <v>2277</v>
      </c>
      <c r="B2278" t="s">
        <v>2944</v>
      </c>
      <c r="C2278" t="s">
        <v>30</v>
      </c>
      <c r="D2278">
        <v>32</v>
      </c>
      <c r="E2278" t="str">
        <f t="shared" si="71"/>
        <v>adult</v>
      </c>
      <c r="F2278" s="3">
        <v>44838</v>
      </c>
      <c r="G2278" s="3" t="str">
        <f t="shared" si="70"/>
        <v>Oct</v>
      </c>
      <c r="H2278" t="s">
        <v>20</v>
      </c>
      <c r="I2278" t="s">
        <v>31</v>
      </c>
      <c r="J2278" t="s">
        <v>22</v>
      </c>
      <c r="K2278" t="s">
        <v>58</v>
      </c>
      <c r="L2278">
        <v>1</v>
      </c>
      <c r="M2278">
        <v>544</v>
      </c>
      <c r="N2278" t="s">
        <v>24</v>
      </c>
      <c r="O2278" t="s">
        <v>49</v>
      </c>
      <c r="P2278" t="s">
        <v>249</v>
      </c>
      <c r="Q2278" t="s">
        <v>27</v>
      </c>
      <c r="R2278" t="s">
        <v>28</v>
      </c>
    </row>
    <row r="2279" spans="1:18">
      <c r="A2279">
        <v>2278</v>
      </c>
      <c r="B2279" t="s">
        <v>2944</v>
      </c>
      <c r="C2279" t="s">
        <v>30</v>
      </c>
      <c r="D2279">
        <v>24</v>
      </c>
      <c r="E2279" t="str">
        <f t="shared" si="71"/>
        <v>young adult</v>
      </c>
      <c r="F2279" s="3">
        <v>44838</v>
      </c>
      <c r="G2279" s="3" t="str">
        <f t="shared" si="70"/>
        <v>Oct</v>
      </c>
      <c r="H2279" t="s">
        <v>20</v>
      </c>
      <c r="I2279" t="s">
        <v>41</v>
      </c>
      <c r="J2279" t="s">
        <v>22</v>
      </c>
      <c r="K2279" t="s">
        <v>23</v>
      </c>
      <c r="L2279">
        <v>1</v>
      </c>
      <c r="M2279">
        <v>379</v>
      </c>
      <c r="N2279" t="s">
        <v>24</v>
      </c>
      <c r="O2279" t="s">
        <v>90</v>
      </c>
      <c r="P2279" t="s">
        <v>332</v>
      </c>
      <c r="Q2279" t="s">
        <v>27</v>
      </c>
      <c r="R2279" t="s">
        <v>28</v>
      </c>
    </row>
    <row r="2280" spans="1:18">
      <c r="A2280">
        <v>2279</v>
      </c>
      <c r="B2280" t="s">
        <v>2945</v>
      </c>
      <c r="C2280" t="s">
        <v>30</v>
      </c>
      <c r="D2280">
        <v>26</v>
      </c>
      <c r="E2280" t="str">
        <f t="shared" si="71"/>
        <v>young adult</v>
      </c>
      <c r="F2280" s="3">
        <v>44838</v>
      </c>
      <c r="G2280" s="3" t="str">
        <f t="shared" si="70"/>
        <v>Oct</v>
      </c>
      <c r="H2280" t="s">
        <v>20</v>
      </c>
      <c r="I2280" t="s">
        <v>21</v>
      </c>
      <c r="J2280" t="s">
        <v>32</v>
      </c>
      <c r="K2280" t="s">
        <v>33</v>
      </c>
      <c r="L2280">
        <v>1</v>
      </c>
      <c r="M2280">
        <v>716</v>
      </c>
      <c r="N2280" t="s">
        <v>24</v>
      </c>
      <c r="O2280" t="s">
        <v>38</v>
      </c>
      <c r="P2280" t="s">
        <v>39</v>
      </c>
      <c r="Q2280" t="s">
        <v>27</v>
      </c>
      <c r="R2280" t="s">
        <v>28</v>
      </c>
    </row>
    <row r="2281" spans="1:18">
      <c r="A2281">
        <v>2280</v>
      </c>
      <c r="B2281" t="s">
        <v>2946</v>
      </c>
      <c r="C2281" t="s">
        <v>30</v>
      </c>
      <c r="D2281">
        <v>35</v>
      </c>
      <c r="E2281" t="str">
        <f t="shared" si="71"/>
        <v>adult</v>
      </c>
      <c r="F2281" s="3">
        <v>44838</v>
      </c>
      <c r="G2281" s="3" t="str">
        <f t="shared" si="70"/>
        <v>Oct</v>
      </c>
      <c r="H2281" t="s">
        <v>20</v>
      </c>
      <c r="I2281" t="s">
        <v>41</v>
      </c>
      <c r="J2281" t="s">
        <v>32</v>
      </c>
      <c r="K2281" t="s">
        <v>37</v>
      </c>
      <c r="L2281">
        <v>1</v>
      </c>
      <c r="M2281">
        <v>771</v>
      </c>
      <c r="N2281" t="s">
        <v>24</v>
      </c>
      <c r="O2281" t="s">
        <v>49</v>
      </c>
      <c r="P2281" t="s">
        <v>2947</v>
      </c>
      <c r="Q2281" t="s">
        <v>27</v>
      </c>
      <c r="R2281" t="s">
        <v>28</v>
      </c>
    </row>
    <row r="2282" spans="1:18">
      <c r="A2282">
        <v>2281</v>
      </c>
      <c r="B2282" t="s">
        <v>2948</v>
      </c>
      <c r="C2282" t="s">
        <v>30</v>
      </c>
      <c r="D2282">
        <v>67</v>
      </c>
      <c r="E2282" t="str">
        <f t="shared" si="71"/>
        <v>adult</v>
      </c>
      <c r="F2282" s="3">
        <v>44838</v>
      </c>
      <c r="G2282" s="3" t="str">
        <f t="shared" si="70"/>
        <v>Oct</v>
      </c>
      <c r="H2282" t="s">
        <v>20</v>
      </c>
      <c r="I2282" t="s">
        <v>21</v>
      </c>
      <c r="J2282" t="s">
        <v>22</v>
      </c>
      <c r="K2282" t="s">
        <v>58</v>
      </c>
      <c r="L2282">
        <v>1</v>
      </c>
      <c r="M2282">
        <v>486</v>
      </c>
      <c r="N2282" t="s">
        <v>24</v>
      </c>
      <c r="O2282" t="s">
        <v>105</v>
      </c>
      <c r="P2282" t="s">
        <v>559</v>
      </c>
      <c r="Q2282" t="s">
        <v>27</v>
      </c>
      <c r="R2282" t="s">
        <v>28</v>
      </c>
    </row>
    <row r="2283" spans="1:18">
      <c r="A2283">
        <v>2282</v>
      </c>
      <c r="B2283" t="s">
        <v>2949</v>
      </c>
      <c r="C2283" t="s">
        <v>30</v>
      </c>
      <c r="D2283">
        <v>45</v>
      </c>
      <c r="E2283" t="str">
        <f t="shared" si="71"/>
        <v>adult</v>
      </c>
      <c r="F2283" s="3">
        <v>44838</v>
      </c>
      <c r="G2283" s="3" t="str">
        <f t="shared" si="70"/>
        <v>Oct</v>
      </c>
      <c r="H2283" t="s">
        <v>20</v>
      </c>
      <c r="I2283" t="s">
        <v>74</v>
      </c>
      <c r="J2283" t="s">
        <v>22</v>
      </c>
      <c r="K2283" t="s">
        <v>58</v>
      </c>
      <c r="L2283">
        <v>1</v>
      </c>
      <c r="M2283">
        <v>435</v>
      </c>
      <c r="N2283" t="s">
        <v>24</v>
      </c>
      <c r="O2283" t="s">
        <v>62</v>
      </c>
      <c r="P2283" t="s">
        <v>312</v>
      </c>
      <c r="Q2283" t="s">
        <v>27</v>
      </c>
      <c r="R2283" t="s">
        <v>28</v>
      </c>
    </row>
    <row r="2284" spans="1:18">
      <c r="A2284">
        <v>2283</v>
      </c>
      <c r="B2284" t="s">
        <v>2950</v>
      </c>
      <c r="C2284" t="s">
        <v>30</v>
      </c>
      <c r="D2284">
        <v>21</v>
      </c>
      <c r="E2284" t="str">
        <f t="shared" si="71"/>
        <v>Teenager</v>
      </c>
      <c r="F2284" s="3">
        <v>44838</v>
      </c>
      <c r="G2284" s="3" t="str">
        <f t="shared" si="70"/>
        <v>Oct</v>
      </c>
      <c r="H2284" t="s">
        <v>20</v>
      </c>
      <c r="I2284" t="s">
        <v>41</v>
      </c>
      <c r="J2284" t="s">
        <v>22</v>
      </c>
      <c r="K2284" t="s">
        <v>58</v>
      </c>
      <c r="L2284">
        <v>1</v>
      </c>
      <c r="M2284">
        <v>655</v>
      </c>
      <c r="N2284" t="s">
        <v>24</v>
      </c>
      <c r="O2284" t="s">
        <v>62</v>
      </c>
      <c r="P2284" t="s">
        <v>1292</v>
      </c>
      <c r="Q2284" t="s">
        <v>27</v>
      </c>
      <c r="R2284" t="s">
        <v>28</v>
      </c>
    </row>
    <row r="2285" spans="1:18">
      <c r="A2285">
        <v>2284</v>
      </c>
      <c r="B2285" t="s">
        <v>2951</v>
      </c>
      <c r="C2285" t="s">
        <v>30</v>
      </c>
      <c r="D2285">
        <v>35</v>
      </c>
      <c r="E2285" t="str">
        <f t="shared" si="71"/>
        <v>adult</v>
      </c>
      <c r="F2285" s="3">
        <v>44838</v>
      </c>
      <c r="G2285" s="3" t="str">
        <f t="shared" si="70"/>
        <v>Oct</v>
      </c>
      <c r="H2285" t="s">
        <v>20</v>
      </c>
      <c r="I2285" t="s">
        <v>21</v>
      </c>
      <c r="J2285" t="s">
        <v>32</v>
      </c>
      <c r="K2285" t="s">
        <v>37</v>
      </c>
      <c r="L2285">
        <v>1</v>
      </c>
      <c r="M2285">
        <v>672</v>
      </c>
      <c r="N2285" t="s">
        <v>24</v>
      </c>
      <c r="O2285" t="s">
        <v>179</v>
      </c>
      <c r="P2285" t="s">
        <v>1609</v>
      </c>
      <c r="Q2285" t="s">
        <v>27</v>
      </c>
      <c r="R2285" t="s">
        <v>28</v>
      </c>
    </row>
    <row r="2286" spans="1:18">
      <c r="A2286">
        <v>2285</v>
      </c>
      <c r="B2286" t="s">
        <v>2952</v>
      </c>
      <c r="C2286" t="s">
        <v>30</v>
      </c>
      <c r="D2286">
        <v>29</v>
      </c>
      <c r="E2286" t="str">
        <f t="shared" si="71"/>
        <v>young adult</v>
      </c>
      <c r="F2286" s="3">
        <v>44838</v>
      </c>
      <c r="G2286" s="3" t="str">
        <f t="shared" si="70"/>
        <v>Oct</v>
      </c>
      <c r="H2286" t="s">
        <v>20</v>
      </c>
      <c r="I2286" t="s">
        <v>41</v>
      </c>
      <c r="J2286" t="s">
        <v>32</v>
      </c>
      <c r="K2286" t="s">
        <v>37</v>
      </c>
      <c r="L2286">
        <v>1</v>
      </c>
      <c r="M2286">
        <v>1613</v>
      </c>
      <c r="N2286" t="s">
        <v>24</v>
      </c>
      <c r="O2286" t="s">
        <v>43</v>
      </c>
      <c r="P2286" t="s">
        <v>2953</v>
      </c>
      <c r="Q2286" t="s">
        <v>27</v>
      </c>
      <c r="R2286" t="s">
        <v>28</v>
      </c>
    </row>
    <row r="2287" spans="1:18">
      <c r="A2287">
        <v>2286</v>
      </c>
      <c r="B2287" t="s">
        <v>2954</v>
      </c>
      <c r="C2287" t="s">
        <v>30</v>
      </c>
      <c r="D2287">
        <v>24</v>
      </c>
      <c r="E2287" t="str">
        <f t="shared" si="71"/>
        <v>young adult</v>
      </c>
      <c r="F2287" s="3">
        <v>44838</v>
      </c>
      <c r="G2287" s="3" t="str">
        <f t="shared" si="70"/>
        <v>Oct</v>
      </c>
      <c r="H2287" t="s">
        <v>20</v>
      </c>
      <c r="I2287" t="s">
        <v>47</v>
      </c>
      <c r="J2287" t="s">
        <v>22</v>
      </c>
      <c r="K2287" t="s">
        <v>33</v>
      </c>
      <c r="L2287">
        <v>1</v>
      </c>
      <c r="M2287">
        <v>458</v>
      </c>
      <c r="N2287" t="s">
        <v>24</v>
      </c>
      <c r="O2287" t="s">
        <v>49</v>
      </c>
      <c r="P2287" t="s">
        <v>186</v>
      </c>
      <c r="Q2287" t="s">
        <v>27</v>
      </c>
      <c r="R2287" t="s">
        <v>28</v>
      </c>
    </row>
    <row r="2288" spans="1:18">
      <c r="A2288">
        <v>2287</v>
      </c>
      <c r="B2288" t="s">
        <v>2955</v>
      </c>
      <c r="C2288" t="s">
        <v>30</v>
      </c>
      <c r="D2288">
        <v>19</v>
      </c>
      <c r="E2288" t="str">
        <f t="shared" si="71"/>
        <v>Teenager</v>
      </c>
      <c r="F2288" s="3">
        <v>44838</v>
      </c>
      <c r="G2288" s="3" t="str">
        <f t="shared" si="70"/>
        <v>Oct</v>
      </c>
      <c r="H2288" t="s">
        <v>20</v>
      </c>
      <c r="I2288" t="s">
        <v>47</v>
      </c>
      <c r="J2288" t="s">
        <v>32</v>
      </c>
      <c r="K2288" t="s">
        <v>89</v>
      </c>
      <c r="L2288">
        <v>1</v>
      </c>
      <c r="M2288">
        <v>1299</v>
      </c>
      <c r="N2288" t="s">
        <v>24</v>
      </c>
      <c r="O2288" t="s">
        <v>82</v>
      </c>
      <c r="P2288" t="s">
        <v>2285</v>
      </c>
      <c r="Q2288" t="s">
        <v>27</v>
      </c>
      <c r="R2288" t="s">
        <v>28</v>
      </c>
    </row>
    <row r="2289" spans="1:18">
      <c r="A2289">
        <v>2288</v>
      </c>
      <c r="B2289" t="s">
        <v>2956</v>
      </c>
      <c r="C2289" t="s">
        <v>30</v>
      </c>
      <c r="D2289">
        <v>48</v>
      </c>
      <c r="E2289" t="str">
        <f t="shared" si="71"/>
        <v>adult</v>
      </c>
      <c r="F2289" s="3">
        <v>44838</v>
      </c>
      <c r="G2289" s="3" t="str">
        <f t="shared" si="70"/>
        <v>Oct</v>
      </c>
      <c r="H2289" t="s">
        <v>20</v>
      </c>
      <c r="I2289" t="s">
        <v>47</v>
      </c>
      <c r="J2289" t="s">
        <v>32</v>
      </c>
      <c r="K2289" t="s">
        <v>81</v>
      </c>
      <c r="L2289">
        <v>1</v>
      </c>
      <c r="M2289">
        <v>716</v>
      </c>
      <c r="N2289" t="s">
        <v>24</v>
      </c>
      <c r="O2289" t="s">
        <v>53</v>
      </c>
      <c r="P2289" t="s">
        <v>2957</v>
      </c>
      <c r="Q2289" t="s">
        <v>27</v>
      </c>
      <c r="R2289" t="s">
        <v>28</v>
      </c>
    </row>
    <row r="2290" spans="1:18">
      <c r="A2290">
        <v>2289</v>
      </c>
      <c r="B2290" t="s">
        <v>2958</v>
      </c>
      <c r="C2290" t="s">
        <v>30</v>
      </c>
      <c r="D2290">
        <v>27</v>
      </c>
      <c r="E2290" t="str">
        <f t="shared" si="71"/>
        <v>young adult</v>
      </c>
      <c r="F2290" s="3">
        <v>44838</v>
      </c>
      <c r="G2290" s="3" t="str">
        <f t="shared" si="70"/>
        <v>Oct</v>
      </c>
      <c r="H2290" t="s">
        <v>20</v>
      </c>
      <c r="I2290" t="s">
        <v>41</v>
      </c>
      <c r="J2290" t="s">
        <v>32</v>
      </c>
      <c r="K2290" t="s">
        <v>23</v>
      </c>
      <c r="L2290">
        <v>1</v>
      </c>
      <c r="M2290">
        <v>775</v>
      </c>
      <c r="N2290" t="s">
        <v>24</v>
      </c>
      <c r="O2290" t="s">
        <v>115</v>
      </c>
      <c r="P2290" t="s">
        <v>2959</v>
      </c>
      <c r="Q2290" t="s">
        <v>27</v>
      </c>
      <c r="R2290" t="s">
        <v>28</v>
      </c>
    </row>
    <row r="2291" spans="1:18">
      <c r="A2291">
        <v>2290</v>
      </c>
      <c r="B2291" t="s">
        <v>2960</v>
      </c>
      <c r="C2291" t="s">
        <v>30</v>
      </c>
      <c r="D2291">
        <v>36</v>
      </c>
      <c r="E2291" t="str">
        <f t="shared" si="71"/>
        <v>adult</v>
      </c>
      <c r="F2291" s="3">
        <v>44838</v>
      </c>
      <c r="G2291" s="3" t="str">
        <f t="shared" si="70"/>
        <v>Oct</v>
      </c>
      <c r="H2291" t="s">
        <v>20</v>
      </c>
      <c r="I2291" t="s">
        <v>21</v>
      </c>
      <c r="J2291" t="s">
        <v>155</v>
      </c>
      <c r="K2291" t="s">
        <v>156</v>
      </c>
      <c r="L2291">
        <v>1</v>
      </c>
      <c r="M2291">
        <v>549</v>
      </c>
      <c r="N2291" t="s">
        <v>24</v>
      </c>
      <c r="O2291" t="s">
        <v>62</v>
      </c>
      <c r="P2291" t="s">
        <v>1297</v>
      </c>
      <c r="Q2291" t="s">
        <v>27</v>
      </c>
      <c r="R2291" t="s">
        <v>28</v>
      </c>
    </row>
    <row r="2292" spans="1:18">
      <c r="A2292">
        <v>2291</v>
      </c>
      <c r="B2292" t="s">
        <v>2961</v>
      </c>
      <c r="C2292" t="s">
        <v>30</v>
      </c>
      <c r="D2292">
        <v>27</v>
      </c>
      <c r="E2292" t="str">
        <f t="shared" si="71"/>
        <v>young adult</v>
      </c>
      <c r="F2292" s="3">
        <v>44838</v>
      </c>
      <c r="G2292" s="3" t="str">
        <f t="shared" si="70"/>
        <v>Oct</v>
      </c>
      <c r="H2292" t="s">
        <v>20</v>
      </c>
      <c r="I2292" t="s">
        <v>47</v>
      </c>
      <c r="J2292" t="s">
        <v>155</v>
      </c>
      <c r="K2292" t="s">
        <v>156</v>
      </c>
      <c r="L2292">
        <v>1</v>
      </c>
      <c r="M2292">
        <v>390</v>
      </c>
      <c r="N2292" t="s">
        <v>24</v>
      </c>
      <c r="O2292" t="s">
        <v>100</v>
      </c>
      <c r="P2292" t="s">
        <v>2306</v>
      </c>
      <c r="Q2292" t="s">
        <v>27</v>
      </c>
      <c r="R2292" t="s">
        <v>28</v>
      </c>
    </row>
    <row r="2293" spans="1:18">
      <c r="A2293">
        <v>2292</v>
      </c>
      <c r="B2293" t="s">
        <v>2962</v>
      </c>
      <c r="C2293" t="s">
        <v>30</v>
      </c>
      <c r="D2293">
        <v>71</v>
      </c>
      <c r="E2293" t="str">
        <f t="shared" si="71"/>
        <v>adult</v>
      </c>
      <c r="F2293" s="3">
        <v>44838</v>
      </c>
      <c r="G2293" s="3" t="str">
        <f t="shared" si="70"/>
        <v>Oct</v>
      </c>
      <c r="H2293" t="s">
        <v>20</v>
      </c>
      <c r="I2293" t="s">
        <v>52</v>
      </c>
      <c r="J2293" t="s">
        <v>320</v>
      </c>
      <c r="K2293" t="s">
        <v>33</v>
      </c>
      <c r="L2293">
        <v>1</v>
      </c>
      <c r="M2293">
        <v>493</v>
      </c>
      <c r="N2293" t="s">
        <v>24</v>
      </c>
      <c r="O2293" t="s">
        <v>90</v>
      </c>
      <c r="P2293" t="s">
        <v>91</v>
      </c>
      <c r="Q2293" t="s">
        <v>27</v>
      </c>
      <c r="R2293" t="s">
        <v>28</v>
      </c>
    </row>
    <row r="2294" spans="1:18">
      <c r="A2294">
        <v>2293</v>
      </c>
      <c r="B2294" t="s">
        <v>2963</v>
      </c>
      <c r="C2294" t="s">
        <v>30</v>
      </c>
      <c r="D2294">
        <v>39</v>
      </c>
      <c r="E2294" t="str">
        <f t="shared" si="71"/>
        <v>adult</v>
      </c>
      <c r="F2294" s="3">
        <v>44838</v>
      </c>
      <c r="G2294" s="3" t="str">
        <f t="shared" si="70"/>
        <v>Oct</v>
      </c>
      <c r="H2294" t="s">
        <v>20</v>
      </c>
      <c r="I2294" t="s">
        <v>56</v>
      </c>
      <c r="J2294" t="s">
        <v>155</v>
      </c>
      <c r="K2294" t="s">
        <v>156</v>
      </c>
      <c r="L2294">
        <v>1</v>
      </c>
      <c r="M2294">
        <v>435</v>
      </c>
      <c r="N2294" t="s">
        <v>24</v>
      </c>
      <c r="O2294" t="s">
        <v>53</v>
      </c>
      <c r="P2294" t="s">
        <v>54</v>
      </c>
      <c r="Q2294" t="s">
        <v>27</v>
      </c>
      <c r="R2294" t="s">
        <v>28</v>
      </c>
    </row>
    <row r="2295" spans="1:18">
      <c r="A2295">
        <v>2294</v>
      </c>
      <c r="B2295" t="s">
        <v>2964</v>
      </c>
      <c r="C2295" t="s">
        <v>30</v>
      </c>
      <c r="D2295">
        <v>35</v>
      </c>
      <c r="E2295" t="str">
        <f t="shared" si="71"/>
        <v>adult</v>
      </c>
      <c r="F2295" s="3">
        <v>44838</v>
      </c>
      <c r="G2295" s="3" t="str">
        <f t="shared" si="70"/>
        <v>Oct</v>
      </c>
      <c r="H2295" t="s">
        <v>20</v>
      </c>
      <c r="I2295" t="s">
        <v>52</v>
      </c>
      <c r="J2295" t="s">
        <v>64</v>
      </c>
      <c r="K2295" t="s">
        <v>89</v>
      </c>
      <c r="L2295">
        <v>1</v>
      </c>
      <c r="M2295">
        <v>625</v>
      </c>
      <c r="N2295" t="s">
        <v>24</v>
      </c>
      <c r="O2295" t="s">
        <v>469</v>
      </c>
      <c r="P2295" t="s">
        <v>1204</v>
      </c>
      <c r="Q2295" t="s">
        <v>27</v>
      </c>
      <c r="R2295" t="s">
        <v>28</v>
      </c>
    </row>
    <row r="2296" spans="1:18">
      <c r="A2296">
        <v>2295</v>
      </c>
      <c r="B2296" t="s">
        <v>2964</v>
      </c>
      <c r="C2296" t="s">
        <v>30</v>
      </c>
      <c r="D2296">
        <v>40</v>
      </c>
      <c r="E2296" t="str">
        <f t="shared" si="71"/>
        <v>adult</v>
      </c>
      <c r="F2296" s="3">
        <v>44838</v>
      </c>
      <c r="G2296" s="3" t="str">
        <f t="shared" si="70"/>
        <v>Oct</v>
      </c>
      <c r="H2296" t="s">
        <v>20</v>
      </c>
      <c r="I2296" t="s">
        <v>31</v>
      </c>
      <c r="J2296" t="s">
        <v>22</v>
      </c>
      <c r="K2296" t="s">
        <v>33</v>
      </c>
      <c r="L2296">
        <v>1</v>
      </c>
      <c r="M2296">
        <v>635</v>
      </c>
      <c r="N2296" t="s">
        <v>24</v>
      </c>
      <c r="O2296" t="s">
        <v>53</v>
      </c>
      <c r="P2296" t="s">
        <v>874</v>
      </c>
      <c r="Q2296" t="s">
        <v>27</v>
      </c>
      <c r="R2296" t="s">
        <v>28</v>
      </c>
    </row>
    <row r="2297" spans="1:18">
      <c r="A2297">
        <v>2296</v>
      </c>
      <c r="B2297" t="s">
        <v>2965</v>
      </c>
      <c r="C2297" t="s">
        <v>30</v>
      </c>
      <c r="D2297">
        <v>77</v>
      </c>
      <c r="E2297" t="str">
        <f t="shared" si="71"/>
        <v>adult</v>
      </c>
      <c r="F2297" s="3">
        <v>44838</v>
      </c>
      <c r="G2297" s="3" t="str">
        <f t="shared" si="70"/>
        <v>Oct</v>
      </c>
      <c r="H2297" t="s">
        <v>20</v>
      </c>
      <c r="I2297" t="s">
        <v>41</v>
      </c>
      <c r="J2297" t="s">
        <v>32</v>
      </c>
      <c r="K2297" t="s">
        <v>23</v>
      </c>
      <c r="L2297">
        <v>1</v>
      </c>
      <c r="M2297">
        <v>888</v>
      </c>
      <c r="N2297" t="s">
        <v>24</v>
      </c>
      <c r="O2297" t="s">
        <v>34</v>
      </c>
      <c r="P2297" t="s">
        <v>35</v>
      </c>
      <c r="Q2297" t="s">
        <v>27</v>
      </c>
      <c r="R2297" t="s">
        <v>28</v>
      </c>
    </row>
    <row r="2298" spans="1:18">
      <c r="A2298">
        <v>2297</v>
      </c>
      <c r="B2298" t="s">
        <v>2965</v>
      </c>
      <c r="C2298" t="s">
        <v>30</v>
      </c>
      <c r="D2298">
        <v>53</v>
      </c>
      <c r="E2298" t="str">
        <f t="shared" si="71"/>
        <v>adult</v>
      </c>
      <c r="F2298" s="3">
        <v>44838</v>
      </c>
      <c r="G2298" s="3" t="str">
        <f t="shared" si="70"/>
        <v>Oct</v>
      </c>
      <c r="H2298" t="s">
        <v>20</v>
      </c>
      <c r="I2298" t="s">
        <v>21</v>
      </c>
      <c r="J2298" t="s">
        <v>32</v>
      </c>
      <c r="K2298" t="s">
        <v>81</v>
      </c>
      <c r="L2298">
        <v>1</v>
      </c>
      <c r="M2298">
        <v>653</v>
      </c>
      <c r="N2298" t="s">
        <v>24</v>
      </c>
      <c r="O2298" t="s">
        <v>75</v>
      </c>
      <c r="P2298" t="s">
        <v>540</v>
      </c>
      <c r="Q2298" t="s">
        <v>27</v>
      </c>
      <c r="R2298" t="s">
        <v>28</v>
      </c>
    </row>
    <row r="2299" spans="1:18">
      <c r="A2299">
        <v>2298</v>
      </c>
      <c r="B2299" t="s">
        <v>2966</v>
      </c>
      <c r="C2299" t="s">
        <v>30</v>
      </c>
      <c r="D2299">
        <v>41</v>
      </c>
      <c r="E2299" t="str">
        <f t="shared" si="71"/>
        <v>adult</v>
      </c>
      <c r="F2299" s="3">
        <v>44838</v>
      </c>
      <c r="G2299" s="3" t="str">
        <f t="shared" si="70"/>
        <v>Oct</v>
      </c>
      <c r="H2299" t="s">
        <v>20</v>
      </c>
      <c r="I2299" t="s">
        <v>21</v>
      </c>
      <c r="J2299" t="s">
        <v>32</v>
      </c>
      <c r="K2299" t="s">
        <v>23</v>
      </c>
      <c r="L2299">
        <v>1</v>
      </c>
      <c r="M2299">
        <v>635</v>
      </c>
      <c r="N2299" t="s">
        <v>24</v>
      </c>
      <c r="O2299" t="s">
        <v>78</v>
      </c>
      <c r="P2299" t="s">
        <v>493</v>
      </c>
      <c r="Q2299" t="s">
        <v>27</v>
      </c>
      <c r="R2299" t="s">
        <v>28</v>
      </c>
    </row>
    <row r="2300" spans="1:18">
      <c r="A2300">
        <v>2299</v>
      </c>
      <c r="B2300" t="s">
        <v>2967</v>
      </c>
      <c r="C2300" t="s">
        <v>30</v>
      </c>
      <c r="D2300">
        <v>26</v>
      </c>
      <c r="E2300" t="str">
        <f t="shared" si="71"/>
        <v>young adult</v>
      </c>
      <c r="F2300" s="3">
        <v>44838</v>
      </c>
      <c r="G2300" s="3" t="str">
        <f t="shared" si="70"/>
        <v>Oct</v>
      </c>
      <c r="H2300" t="s">
        <v>20</v>
      </c>
      <c r="I2300" t="s">
        <v>21</v>
      </c>
      <c r="J2300" t="s">
        <v>64</v>
      </c>
      <c r="K2300" t="s">
        <v>81</v>
      </c>
      <c r="L2300">
        <v>1</v>
      </c>
      <c r="M2300">
        <v>726</v>
      </c>
      <c r="N2300" t="s">
        <v>24</v>
      </c>
      <c r="O2300" t="s">
        <v>100</v>
      </c>
      <c r="P2300" t="s">
        <v>101</v>
      </c>
      <c r="Q2300" t="s">
        <v>27</v>
      </c>
      <c r="R2300" t="s">
        <v>28</v>
      </c>
    </row>
    <row r="2301" spans="1:18">
      <c r="A2301">
        <v>2300</v>
      </c>
      <c r="B2301" t="s">
        <v>2968</v>
      </c>
      <c r="C2301" t="s">
        <v>30</v>
      </c>
      <c r="D2301">
        <v>40</v>
      </c>
      <c r="E2301" t="str">
        <f t="shared" si="71"/>
        <v>adult</v>
      </c>
      <c r="F2301" s="3">
        <v>44838</v>
      </c>
      <c r="G2301" s="3" t="str">
        <f t="shared" si="70"/>
        <v>Oct</v>
      </c>
      <c r="H2301" t="s">
        <v>20</v>
      </c>
      <c r="I2301" t="s">
        <v>47</v>
      </c>
      <c r="J2301" t="s">
        <v>32</v>
      </c>
      <c r="K2301" t="s">
        <v>42</v>
      </c>
      <c r="L2301">
        <v>1</v>
      </c>
      <c r="M2301">
        <v>824</v>
      </c>
      <c r="N2301" t="s">
        <v>24</v>
      </c>
      <c r="O2301" t="s">
        <v>49</v>
      </c>
      <c r="P2301" t="s">
        <v>673</v>
      </c>
      <c r="Q2301" t="s">
        <v>27</v>
      </c>
      <c r="R2301" t="s">
        <v>28</v>
      </c>
    </row>
    <row r="2302" spans="1:18">
      <c r="A2302">
        <v>2301</v>
      </c>
      <c r="B2302" t="s">
        <v>2969</v>
      </c>
      <c r="C2302" t="s">
        <v>30</v>
      </c>
      <c r="D2302">
        <v>23</v>
      </c>
      <c r="E2302" t="str">
        <f t="shared" si="71"/>
        <v>young adult</v>
      </c>
      <c r="F2302" s="3">
        <v>44838</v>
      </c>
      <c r="G2302" s="3" t="str">
        <f t="shared" si="70"/>
        <v>Oct</v>
      </c>
      <c r="H2302" t="s">
        <v>168</v>
      </c>
      <c r="I2302" t="s">
        <v>41</v>
      </c>
      <c r="J2302" t="s">
        <v>32</v>
      </c>
      <c r="K2302" t="s">
        <v>89</v>
      </c>
      <c r="L2302">
        <v>1</v>
      </c>
      <c r="M2302">
        <v>654</v>
      </c>
      <c r="N2302" t="s">
        <v>24</v>
      </c>
      <c r="O2302" t="s">
        <v>43</v>
      </c>
      <c r="P2302" t="s">
        <v>108</v>
      </c>
      <c r="Q2302" t="s">
        <v>27</v>
      </c>
      <c r="R2302" t="s">
        <v>28</v>
      </c>
    </row>
    <row r="2303" spans="1:18">
      <c r="A2303">
        <v>2302</v>
      </c>
      <c r="B2303" t="s">
        <v>2970</v>
      </c>
      <c r="C2303" t="s">
        <v>30</v>
      </c>
      <c r="D2303">
        <v>23</v>
      </c>
      <c r="E2303" t="str">
        <f t="shared" si="71"/>
        <v>young adult</v>
      </c>
      <c r="F2303" s="3">
        <v>44838</v>
      </c>
      <c r="G2303" s="3" t="str">
        <f t="shared" si="70"/>
        <v>Oct</v>
      </c>
      <c r="H2303" t="s">
        <v>20</v>
      </c>
      <c r="I2303" t="s">
        <v>41</v>
      </c>
      <c r="J2303" t="s">
        <v>22</v>
      </c>
      <c r="K2303" t="s">
        <v>23</v>
      </c>
      <c r="L2303">
        <v>1</v>
      </c>
      <c r="M2303">
        <v>499</v>
      </c>
      <c r="N2303" t="s">
        <v>24</v>
      </c>
      <c r="O2303" t="s">
        <v>75</v>
      </c>
      <c r="P2303" t="s">
        <v>76</v>
      </c>
      <c r="Q2303" t="s">
        <v>27</v>
      </c>
      <c r="R2303" t="s">
        <v>28</v>
      </c>
    </row>
    <row r="2304" spans="1:18">
      <c r="A2304">
        <v>2303</v>
      </c>
      <c r="B2304" t="s">
        <v>2971</v>
      </c>
      <c r="C2304" t="s">
        <v>30</v>
      </c>
      <c r="D2304">
        <v>31</v>
      </c>
      <c r="E2304" t="str">
        <f t="shared" si="71"/>
        <v>young adult</v>
      </c>
      <c r="F2304" s="3">
        <v>44838</v>
      </c>
      <c r="G2304" s="3" t="str">
        <f t="shared" si="70"/>
        <v>Oct</v>
      </c>
      <c r="H2304" t="s">
        <v>20</v>
      </c>
      <c r="I2304" t="s">
        <v>21</v>
      </c>
      <c r="J2304" t="s">
        <v>32</v>
      </c>
      <c r="K2304" t="s">
        <v>89</v>
      </c>
      <c r="L2304">
        <v>1</v>
      </c>
      <c r="M2304">
        <v>563</v>
      </c>
      <c r="N2304" t="s">
        <v>24</v>
      </c>
      <c r="O2304" t="s">
        <v>49</v>
      </c>
      <c r="P2304" t="s">
        <v>85</v>
      </c>
      <c r="Q2304" t="s">
        <v>27</v>
      </c>
      <c r="R2304" t="s">
        <v>28</v>
      </c>
    </row>
    <row r="2305" spans="1:18">
      <c r="A2305">
        <v>2304</v>
      </c>
      <c r="B2305" t="s">
        <v>2972</v>
      </c>
      <c r="C2305" t="s">
        <v>30</v>
      </c>
      <c r="D2305">
        <v>20</v>
      </c>
      <c r="E2305" t="str">
        <f t="shared" si="71"/>
        <v>Teenager</v>
      </c>
      <c r="F2305" s="3">
        <v>44838</v>
      </c>
      <c r="G2305" s="3" t="str">
        <f t="shared" si="70"/>
        <v>Oct</v>
      </c>
      <c r="H2305" t="s">
        <v>20</v>
      </c>
      <c r="I2305" t="s">
        <v>56</v>
      </c>
      <c r="J2305" t="s">
        <v>22</v>
      </c>
      <c r="K2305" t="s">
        <v>163</v>
      </c>
      <c r="L2305">
        <v>1</v>
      </c>
      <c r="M2305">
        <v>728</v>
      </c>
      <c r="N2305" t="s">
        <v>24</v>
      </c>
      <c r="O2305" t="s">
        <v>71</v>
      </c>
      <c r="P2305" t="s">
        <v>72</v>
      </c>
      <c r="Q2305" t="s">
        <v>27</v>
      </c>
      <c r="R2305" t="s">
        <v>28</v>
      </c>
    </row>
    <row r="2306" spans="1:18">
      <c r="A2306">
        <v>2305</v>
      </c>
      <c r="B2306" t="s">
        <v>2973</v>
      </c>
      <c r="C2306" t="s">
        <v>51</v>
      </c>
      <c r="D2306">
        <v>41</v>
      </c>
      <c r="E2306" t="str">
        <f t="shared" si="71"/>
        <v>adult</v>
      </c>
      <c r="F2306" s="3">
        <v>44838</v>
      </c>
      <c r="G2306" s="3" t="str">
        <f t="shared" si="70"/>
        <v>Oct</v>
      </c>
      <c r="H2306" t="s">
        <v>20</v>
      </c>
      <c r="I2306" t="s">
        <v>47</v>
      </c>
      <c r="J2306" t="s">
        <v>48</v>
      </c>
      <c r="K2306" t="s">
        <v>42</v>
      </c>
      <c r="L2306">
        <v>1</v>
      </c>
      <c r="M2306">
        <v>859</v>
      </c>
      <c r="N2306" t="s">
        <v>24</v>
      </c>
      <c r="O2306" t="s">
        <v>25</v>
      </c>
      <c r="P2306" t="s">
        <v>2974</v>
      </c>
      <c r="Q2306" t="s">
        <v>27</v>
      </c>
      <c r="R2306" t="s">
        <v>28</v>
      </c>
    </row>
    <row r="2307" spans="1:18">
      <c r="A2307">
        <v>2306</v>
      </c>
      <c r="B2307" t="s">
        <v>2975</v>
      </c>
      <c r="C2307" t="s">
        <v>30</v>
      </c>
      <c r="D2307">
        <v>53</v>
      </c>
      <c r="E2307" t="str">
        <f t="shared" si="71"/>
        <v>adult</v>
      </c>
      <c r="F2307" s="3">
        <v>44838</v>
      </c>
      <c r="G2307" s="3" t="str">
        <f t="shared" ref="G2307:G2370" si="72">TEXT(F2307,"mmm")</f>
        <v>Oct</v>
      </c>
      <c r="H2307" t="s">
        <v>20</v>
      </c>
      <c r="I2307" t="s">
        <v>56</v>
      </c>
      <c r="J2307" t="s">
        <v>64</v>
      </c>
      <c r="K2307" t="s">
        <v>42</v>
      </c>
      <c r="L2307">
        <v>1</v>
      </c>
      <c r="M2307">
        <v>665</v>
      </c>
      <c r="N2307" t="s">
        <v>24</v>
      </c>
      <c r="O2307" t="s">
        <v>90</v>
      </c>
      <c r="P2307" t="s">
        <v>478</v>
      </c>
      <c r="Q2307" t="s">
        <v>27</v>
      </c>
      <c r="R2307" t="s">
        <v>28</v>
      </c>
    </row>
    <row r="2308" spans="1:18">
      <c r="A2308">
        <v>2307</v>
      </c>
      <c r="B2308" t="s">
        <v>2976</v>
      </c>
      <c r="C2308" t="s">
        <v>30</v>
      </c>
      <c r="D2308">
        <v>38</v>
      </c>
      <c r="E2308" t="str">
        <f t="shared" si="71"/>
        <v>adult</v>
      </c>
      <c r="F2308" s="3">
        <v>44838</v>
      </c>
      <c r="G2308" s="3" t="str">
        <f t="shared" si="72"/>
        <v>Oct</v>
      </c>
      <c r="H2308" t="s">
        <v>20</v>
      </c>
      <c r="I2308" t="s">
        <v>41</v>
      </c>
      <c r="J2308" t="s">
        <v>32</v>
      </c>
      <c r="K2308" t="s">
        <v>89</v>
      </c>
      <c r="L2308">
        <v>1</v>
      </c>
      <c r="M2308">
        <v>1083</v>
      </c>
      <c r="N2308" t="s">
        <v>24</v>
      </c>
      <c r="O2308" t="s">
        <v>34</v>
      </c>
      <c r="P2308" t="s">
        <v>1243</v>
      </c>
      <c r="Q2308" t="s">
        <v>27</v>
      </c>
      <c r="R2308" t="s">
        <v>28</v>
      </c>
    </row>
    <row r="2309" spans="1:18">
      <c r="A2309">
        <v>2308</v>
      </c>
      <c r="B2309" t="s">
        <v>2977</v>
      </c>
      <c r="C2309" t="s">
        <v>30</v>
      </c>
      <c r="D2309">
        <v>63</v>
      </c>
      <c r="E2309" t="str">
        <f t="shared" si="71"/>
        <v>adult</v>
      </c>
      <c r="F2309" s="3">
        <v>44838</v>
      </c>
      <c r="G2309" s="3" t="str">
        <f t="shared" si="72"/>
        <v>Oct</v>
      </c>
      <c r="H2309" t="s">
        <v>20</v>
      </c>
      <c r="I2309" t="s">
        <v>47</v>
      </c>
      <c r="J2309" t="s">
        <v>155</v>
      </c>
      <c r="K2309" t="s">
        <v>156</v>
      </c>
      <c r="L2309">
        <v>1</v>
      </c>
      <c r="M2309">
        <v>458</v>
      </c>
      <c r="N2309" t="s">
        <v>24</v>
      </c>
      <c r="O2309" t="s">
        <v>173</v>
      </c>
      <c r="P2309" t="s">
        <v>2978</v>
      </c>
      <c r="Q2309" t="s">
        <v>27</v>
      </c>
      <c r="R2309" t="s">
        <v>28</v>
      </c>
    </row>
    <row r="2310" spans="1:18">
      <c r="A2310">
        <v>2309</v>
      </c>
      <c r="B2310" t="s">
        <v>2979</v>
      </c>
      <c r="C2310" t="s">
        <v>30</v>
      </c>
      <c r="D2310">
        <v>62</v>
      </c>
      <c r="E2310" t="str">
        <f t="shared" si="71"/>
        <v>adult</v>
      </c>
      <c r="F2310" s="3">
        <v>44838</v>
      </c>
      <c r="G2310" s="3" t="str">
        <f t="shared" si="72"/>
        <v>Oct</v>
      </c>
      <c r="H2310" t="s">
        <v>20</v>
      </c>
      <c r="I2310" t="s">
        <v>56</v>
      </c>
      <c r="J2310" t="s">
        <v>32</v>
      </c>
      <c r="K2310" t="s">
        <v>37</v>
      </c>
      <c r="L2310">
        <v>1</v>
      </c>
      <c r="M2310">
        <v>788</v>
      </c>
      <c r="N2310" t="s">
        <v>24</v>
      </c>
      <c r="O2310" t="s">
        <v>43</v>
      </c>
      <c r="P2310" t="s">
        <v>108</v>
      </c>
      <c r="Q2310" t="s">
        <v>27</v>
      </c>
      <c r="R2310" t="s">
        <v>28</v>
      </c>
    </row>
    <row r="2311" spans="1:18">
      <c r="A2311">
        <v>2310</v>
      </c>
      <c r="B2311" t="s">
        <v>2980</v>
      </c>
      <c r="C2311" t="s">
        <v>30</v>
      </c>
      <c r="D2311">
        <v>47</v>
      </c>
      <c r="E2311" t="str">
        <f t="shared" si="71"/>
        <v>adult</v>
      </c>
      <c r="F2311" s="3">
        <v>44838</v>
      </c>
      <c r="G2311" s="3" t="str">
        <f t="shared" si="72"/>
        <v>Oct</v>
      </c>
      <c r="H2311" t="s">
        <v>20</v>
      </c>
      <c r="I2311" t="s">
        <v>21</v>
      </c>
      <c r="J2311" t="s">
        <v>32</v>
      </c>
      <c r="K2311" t="s">
        <v>37</v>
      </c>
      <c r="L2311">
        <v>1</v>
      </c>
      <c r="M2311">
        <v>788</v>
      </c>
      <c r="N2311" t="s">
        <v>24</v>
      </c>
      <c r="O2311" t="s">
        <v>105</v>
      </c>
      <c r="P2311" t="s">
        <v>559</v>
      </c>
      <c r="Q2311" t="s">
        <v>27</v>
      </c>
      <c r="R2311" t="s">
        <v>28</v>
      </c>
    </row>
    <row r="2312" spans="1:18">
      <c r="A2312">
        <v>2311</v>
      </c>
      <c r="B2312" t="s">
        <v>2981</v>
      </c>
      <c r="C2312" t="s">
        <v>30</v>
      </c>
      <c r="D2312">
        <v>28</v>
      </c>
      <c r="E2312" t="str">
        <f t="shared" si="71"/>
        <v>young adult</v>
      </c>
      <c r="F2312" s="3">
        <v>44838</v>
      </c>
      <c r="G2312" s="3" t="str">
        <f t="shared" si="72"/>
        <v>Oct</v>
      </c>
      <c r="H2312" t="s">
        <v>20</v>
      </c>
      <c r="I2312" t="s">
        <v>41</v>
      </c>
      <c r="J2312" t="s">
        <v>22</v>
      </c>
      <c r="K2312" t="s">
        <v>33</v>
      </c>
      <c r="L2312">
        <v>1</v>
      </c>
      <c r="M2312">
        <v>399</v>
      </c>
      <c r="N2312" t="s">
        <v>24</v>
      </c>
      <c r="O2312" t="s">
        <v>75</v>
      </c>
      <c r="P2312" t="s">
        <v>76</v>
      </c>
      <c r="Q2312" t="s">
        <v>27</v>
      </c>
      <c r="R2312" t="s">
        <v>28</v>
      </c>
    </row>
    <row r="2313" spans="1:18">
      <c r="A2313">
        <v>2312</v>
      </c>
      <c r="B2313" t="s">
        <v>2982</v>
      </c>
      <c r="C2313" t="s">
        <v>30</v>
      </c>
      <c r="D2313">
        <v>41</v>
      </c>
      <c r="E2313" t="str">
        <f t="shared" si="71"/>
        <v>adult</v>
      </c>
      <c r="F2313" s="3">
        <v>44838</v>
      </c>
      <c r="G2313" s="3" t="str">
        <f t="shared" si="72"/>
        <v>Oct</v>
      </c>
      <c r="H2313" t="s">
        <v>20</v>
      </c>
      <c r="I2313" t="s">
        <v>21</v>
      </c>
      <c r="J2313" t="s">
        <v>32</v>
      </c>
      <c r="K2313" t="s">
        <v>89</v>
      </c>
      <c r="L2313">
        <v>1</v>
      </c>
      <c r="M2313">
        <v>715</v>
      </c>
      <c r="N2313" t="s">
        <v>24</v>
      </c>
      <c r="O2313" t="s">
        <v>38</v>
      </c>
      <c r="P2313" t="s">
        <v>1489</v>
      </c>
      <c r="Q2313" t="s">
        <v>27</v>
      </c>
      <c r="R2313" t="s">
        <v>28</v>
      </c>
    </row>
    <row r="2314" spans="1:18">
      <c r="A2314">
        <v>2313</v>
      </c>
      <c r="B2314" t="s">
        <v>2983</v>
      </c>
      <c r="C2314" t="s">
        <v>30</v>
      </c>
      <c r="D2314">
        <v>30</v>
      </c>
      <c r="E2314" t="str">
        <f t="shared" si="71"/>
        <v>young adult</v>
      </c>
      <c r="F2314" s="3">
        <v>44838</v>
      </c>
      <c r="G2314" s="3" t="str">
        <f t="shared" si="72"/>
        <v>Oct</v>
      </c>
      <c r="H2314" t="s">
        <v>20</v>
      </c>
      <c r="I2314" t="s">
        <v>21</v>
      </c>
      <c r="J2314" t="s">
        <v>32</v>
      </c>
      <c r="K2314" t="s">
        <v>42</v>
      </c>
      <c r="L2314">
        <v>1</v>
      </c>
      <c r="M2314">
        <v>666</v>
      </c>
      <c r="N2314" t="s">
        <v>24</v>
      </c>
      <c r="O2314" t="s">
        <v>43</v>
      </c>
      <c r="P2314" t="s">
        <v>561</v>
      </c>
      <c r="Q2314" t="s">
        <v>27</v>
      </c>
      <c r="R2314" t="s">
        <v>28</v>
      </c>
    </row>
    <row r="2315" spans="1:18">
      <c r="A2315">
        <v>2314</v>
      </c>
      <c r="B2315" t="s">
        <v>2984</v>
      </c>
      <c r="C2315" t="s">
        <v>51</v>
      </c>
      <c r="D2315">
        <v>25</v>
      </c>
      <c r="E2315" t="str">
        <f t="shared" si="71"/>
        <v>young adult</v>
      </c>
      <c r="F2315" s="3">
        <v>44838</v>
      </c>
      <c r="G2315" s="3" t="str">
        <f t="shared" si="72"/>
        <v>Oct</v>
      </c>
      <c r="H2315" t="s">
        <v>20</v>
      </c>
      <c r="I2315" t="s">
        <v>41</v>
      </c>
      <c r="J2315" t="s">
        <v>155</v>
      </c>
      <c r="K2315" t="s">
        <v>156</v>
      </c>
      <c r="L2315">
        <v>1</v>
      </c>
      <c r="M2315">
        <v>641</v>
      </c>
      <c r="N2315" t="s">
        <v>24</v>
      </c>
      <c r="O2315" t="s">
        <v>179</v>
      </c>
      <c r="P2315" t="s">
        <v>180</v>
      </c>
      <c r="Q2315" t="s">
        <v>27</v>
      </c>
      <c r="R2315" t="s">
        <v>28</v>
      </c>
    </row>
    <row r="2316" spans="1:18">
      <c r="A2316">
        <v>2315</v>
      </c>
      <c r="B2316" t="s">
        <v>2985</v>
      </c>
      <c r="C2316" t="s">
        <v>51</v>
      </c>
      <c r="D2316">
        <v>31</v>
      </c>
      <c r="E2316" t="str">
        <f t="shared" si="71"/>
        <v>young adult</v>
      </c>
      <c r="F2316" s="3">
        <v>44838</v>
      </c>
      <c r="G2316" s="3" t="str">
        <f t="shared" si="72"/>
        <v>Oct</v>
      </c>
      <c r="H2316" t="s">
        <v>20</v>
      </c>
      <c r="I2316" t="s">
        <v>47</v>
      </c>
      <c r="J2316" t="s">
        <v>48</v>
      </c>
      <c r="K2316" t="s">
        <v>33</v>
      </c>
      <c r="L2316">
        <v>1</v>
      </c>
      <c r="M2316">
        <v>735</v>
      </c>
      <c r="N2316" t="s">
        <v>24</v>
      </c>
      <c r="O2316" t="s">
        <v>60</v>
      </c>
      <c r="P2316" t="s">
        <v>2986</v>
      </c>
      <c r="Q2316" t="s">
        <v>27</v>
      </c>
      <c r="R2316" t="s">
        <v>28</v>
      </c>
    </row>
    <row r="2317" spans="1:18">
      <c r="A2317">
        <v>2316</v>
      </c>
      <c r="B2317" t="s">
        <v>2987</v>
      </c>
      <c r="C2317" t="s">
        <v>51</v>
      </c>
      <c r="D2317">
        <v>46</v>
      </c>
      <c r="E2317" t="str">
        <f t="shared" si="71"/>
        <v>adult</v>
      </c>
      <c r="F2317" s="3">
        <v>44838</v>
      </c>
      <c r="G2317" s="3" t="str">
        <f t="shared" si="72"/>
        <v>Oct</v>
      </c>
      <c r="H2317" t="s">
        <v>20</v>
      </c>
      <c r="I2317" t="s">
        <v>47</v>
      </c>
      <c r="J2317" t="s">
        <v>22</v>
      </c>
      <c r="K2317" t="s">
        <v>89</v>
      </c>
      <c r="L2317">
        <v>1</v>
      </c>
      <c r="M2317">
        <v>431</v>
      </c>
      <c r="N2317" t="s">
        <v>24</v>
      </c>
      <c r="O2317" t="s">
        <v>605</v>
      </c>
      <c r="P2317" t="s">
        <v>1264</v>
      </c>
      <c r="Q2317" t="s">
        <v>27</v>
      </c>
      <c r="R2317" t="s">
        <v>28</v>
      </c>
    </row>
    <row r="2318" spans="1:18">
      <c r="A2318">
        <v>2317</v>
      </c>
      <c r="B2318" t="s">
        <v>2987</v>
      </c>
      <c r="C2318" t="s">
        <v>51</v>
      </c>
      <c r="D2318">
        <v>27</v>
      </c>
      <c r="E2318" t="str">
        <f t="shared" si="71"/>
        <v>young adult</v>
      </c>
      <c r="F2318" s="3">
        <v>44838</v>
      </c>
      <c r="G2318" s="3" t="str">
        <f t="shared" si="72"/>
        <v>Oct</v>
      </c>
      <c r="H2318" t="s">
        <v>20</v>
      </c>
      <c r="I2318" t="s">
        <v>41</v>
      </c>
      <c r="J2318" t="s">
        <v>22</v>
      </c>
      <c r="K2318" t="s">
        <v>33</v>
      </c>
      <c r="L2318">
        <v>1</v>
      </c>
      <c r="M2318">
        <v>399</v>
      </c>
      <c r="N2318" t="s">
        <v>24</v>
      </c>
      <c r="O2318" t="s">
        <v>38</v>
      </c>
      <c r="P2318" t="s">
        <v>2988</v>
      </c>
      <c r="Q2318" t="s">
        <v>27</v>
      </c>
      <c r="R2318" t="s">
        <v>28</v>
      </c>
    </row>
    <row r="2319" spans="1:18">
      <c r="A2319">
        <v>2318</v>
      </c>
      <c r="B2319" t="s">
        <v>2989</v>
      </c>
      <c r="C2319" t="s">
        <v>30</v>
      </c>
      <c r="D2319">
        <v>37</v>
      </c>
      <c r="E2319" t="str">
        <f t="shared" si="71"/>
        <v>adult</v>
      </c>
      <c r="F2319" s="3">
        <v>44838</v>
      </c>
      <c r="G2319" s="3" t="str">
        <f t="shared" si="72"/>
        <v>Oct</v>
      </c>
      <c r="H2319" t="s">
        <v>20</v>
      </c>
      <c r="I2319" t="s">
        <v>41</v>
      </c>
      <c r="J2319" t="s">
        <v>32</v>
      </c>
      <c r="K2319" t="s">
        <v>33</v>
      </c>
      <c r="L2319">
        <v>1</v>
      </c>
      <c r="M2319">
        <v>597</v>
      </c>
      <c r="N2319" t="s">
        <v>24</v>
      </c>
      <c r="O2319" t="s">
        <v>49</v>
      </c>
      <c r="P2319" t="s">
        <v>169</v>
      </c>
      <c r="Q2319" t="s">
        <v>27</v>
      </c>
      <c r="R2319" t="s">
        <v>28</v>
      </c>
    </row>
    <row r="2320" spans="1:18">
      <c r="A2320">
        <v>2319</v>
      </c>
      <c r="B2320" t="s">
        <v>2990</v>
      </c>
      <c r="C2320" t="s">
        <v>30</v>
      </c>
      <c r="D2320">
        <v>59</v>
      </c>
      <c r="E2320" t="str">
        <f t="shared" si="71"/>
        <v>adult</v>
      </c>
      <c r="F2320" s="3">
        <v>44838</v>
      </c>
      <c r="G2320" s="3" t="str">
        <f t="shared" si="72"/>
        <v>Oct</v>
      </c>
      <c r="H2320" t="s">
        <v>20</v>
      </c>
      <c r="I2320" t="s">
        <v>52</v>
      </c>
      <c r="J2320" t="s">
        <v>32</v>
      </c>
      <c r="K2320" t="s">
        <v>42</v>
      </c>
      <c r="L2320">
        <v>1</v>
      </c>
      <c r="M2320">
        <v>1301</v>
      </c>
      <c r="N2320" t="s">
        <v>24</v>
      </c>
      <c r="O2320" t="s">
        <v>53</v>
      </c>
      <c r="P2320" t="s">
        <v>54</v>
      </c>
      <c r="Q2320" t="s">
        <v>27</v>
      </c>
      <c r="R2320" t="s">
        <v>28</v>
      </c>
    </row>
    <row r="2321" spans="1:18">
      <c r="A2321">
        <v>2320</v>
      </c>
      <c r="B2321" t="s">
        <v>2991</v>
      </c>
      <c r="C2321" t="s">
        <v>51</v>
      </c>
      <c r="D2321">
        <v>31</v>
      </c>
      <c r="E2321" t="str">
        <f t="shared" si="71"/>
        <v>young adult</v>
      </c>
      <c r="F2321" s="3">
        <v>44838</v>
      </c>
      <c r="G2321" s="3" t="str">
        <f t="shared" si="72"/>
        <v>Oct</v>
      </c>
      <c r="H2321" t="s">
        <v>20</v>
      </c>
      <c r="I2321" t="s">
        <v>21</v>
      </c>
      <c r="J2321" t="s">
        <v>48</v>
      </c>
      <c r="K2321" t="s">
        <v>81</v>
      </c>
      <c r="L2321">
        <v>1</v>
      </c>
      <c r="M2321">
        <v>648</v>
      </c>
      <c r="N2321" t="s">
        <v>24</v>
      </c>
      <c r="O2321" t="s">
        <v>71</v>
      </c>
      <c r="P2321" t="s">
        <v>2992</v>
      </c>
      <c r="Q2321" t="s">
        <v>27</v>
      </c>
      <c r="R2321" t="s">
        <v>28</v>
      </c>
    </row>
    <row r="2322" spans="1:18">
      <c r="A2322">
        <v>2321</v>
      </c>
      <c r="B2322" t="s">
        <v>2993</v>
      </c>
      <c r="C2322" t="s">
        <v>51</v>
      </c>
      <c r="D2322">
        <v>22</v>
      </c>
      <c r="E2322" t="str">
        <f t="shared" si="71"/>
        <v>Teenager</v>
      </c>
      <c r="F2322" s="3">
        <v>44838</v>
      </c>
      <c r="G2322" s="3" t="str">
        <f t="shared" si="72"/>
        <v>Oct</v>
      </c>
      <c r="H2322" t="s">
        <v>20</v>
      </c>
      <c r="I2322" t="s">
        <v>21</v>
      </c>
      <c r="J2322" t="s">
        <v>22</v>
      </c>
      <c r="K2322" t="s">
        <v>555</v>
      </c>
      <c r="L2322">
        <v>1</v>
      </c>
      <c r="M2322">
        <v>1099</v>
      </c>
      <c r="N2322" t="s">
        <v>24</v>
      </c>
      <c r="O2322" t="s">
        <v>53</v>
      </c>
      <c r="P2322" t="s">
        <v>54</v>
      </c>
      <c r="Q2322" t="s">
        <v>27</v>
      </c>
      <c r="R2322" t="s">
        <v>28</v>
      </c>
    </row>
    <row r="2323" spans="1:18">
      <c r="A2323">
        <v>2322</v>
      </c>
      <c r="B2323" t="s">
        <v>2994</v>
      </c>
      <c r="C2323" t="s">
        <v>51</v>
      </c>
      <c r="D2323">
        <v>42</v>
      </c>
      <c r="E2323" t="str">
        <f t="shared" si="71"/>
        <v>adult</v>
      </c>
      <c r="F2323" s="3">
        <v>44838</v>
      </c>
      <c r="G2323" s="3" t="str">
        <f t="shared" si="72"/>
        <v>Oct</v>
      </c>
      <c r="H2323" t="s">
        <v>20</v>
      </c>
      <c r="I2323" t="s">
        <v>52</v>
      </c>
      <c r="J2323" t="s">
        <v>48</v>
      </c>
      <c r="K2323" t="s">
        <v>58</v>
      </c>
      <c r="L2323">
        <v>1</v>
      </c>
      <c r="M2323">
        <v>885</v>
      </c>
      <c r="N2323" t="s">
        <v>24</v>
      </c>
      <c r="O2323" t="s">
        <v>49</v>
      </c>
      <c r="P2323" t="s">
        <v>85</v>
      </c>
      <c r="Q2323" t="s">
        <v>27</v>
      </c>
      <c r="R2323" t="s">
        <v>28</v>
      </c>
    </row>
    <row r="2324" spans="1:18">
      <c r="A2324">
        <v>2323</v>
      </c>
      <c r="B2324" t="s">
        <v>2995</v>
      </c>
      <c r="C2324" t="s">
        <v>51</v>
      </c>
      <c r="D2324">
        <v>40</v>
      </c>
      <c r="E2324" t="str">
        <f t="shared" si="71"/>
        <v>adult</v>
      </c>
      <c r="F2324" s="3">
        <v>44838</v>
      </c>
      <c r="G2324" s="3" t="str">
        <f t="shared" si="72"/>
        <v>Oct</v>
      </c>
      <c r="H2324" t="s">
        <v>20</v>
      </c>
      <c r="I2324" t="s">
        <v>41</v>
      </c>
      <c r="J2324" t="s">
        <v>22</v>
      </c>
      <c r="K2324" t="s">
        <v>81</v>
      </c>
      <c r="L2324">
        <v>1</v>
      </c>
      <c r="M2324">
        <v>487</v>
      </c>
      <c r="N2324" t="s">
        <v>24</v>
      </c>
      <c r="O2324" t="s">
        <v>53</v>
      </c>
      <c r="P2324" t="s">
        <v>54</v>
      </c>
      <c r="Q2324" t="s">
        <v>27</v>
      </c>
      <c r="R2324" t="s">
        <v>28</v>
      </c>
    </row>
    <row r="2325" spans="1:18">
      <c r="A2325">
        <v>2324</v>
      </c>
      <c r="B2325" t="s">
        <v>2996</v>
      </c>
      <c r="C2325" t="s">
        <v>51</v>
      </c>
      <c r="D2325">
        <v>33</v>
      </c>
      <c r="E2325" t="str">
        <f t="shared" si="71"/>
        <v>adult</v>
      </c>
      <c r="F2325" s="3">
        <v>44838</v>
      </c>
      <c r="G2325" s="3" t="str">
        <f t="shared" si="72"/>
        <v>Oct</v>
      </c>
      <c r="H2325" t="s">
        <v>204</v>
      </c>
      <c r="I2325" t="s">
        <v>21</v>
      </c>
      <c r="J2325" t="s">
        <v>22</v>
      </c>
      <c r="K2325" t="s">
        <v>23</v>
      </c>
      <c r="L2325">
        <v>1</v>
      </c>
      <c r="M2325">
        <v>283</v>
      </c>
      <c r="N2325" t="s">
        <v>24</v>
      </c>
      <c r="O2325" t="s">
        <v>43</v>
      </c>
      <c r="P2325" t="s">
        <v>1547</v>
      </c>
      <c r="Q2325" t="s">
        <v>27</v>
      </c>
      <c r="R2325" t="s">
        <v>28</v>
      </c>
    </row>
    <row r="2326" spans="1:18">
      <c r="A2326">
        <v>2325</v>
      </c>
      <c r="B2326" t="s">
        <v>2997</v>
      </c>
      <c r="C2326" t="s">
        <v>51</v>
      </c>
      <c r="D2326">
        <v>38</v>
      </c>
      <c r="E2326" t="str">
        <f t="shared" si="71"/>
        <v>adult</v>
      </c>
      <c r="F2326" s="3">
        <v>44838</v>
      </c>
      <c r="G2326" s="3" t="str">
        <f t="shared" si="72"/>
        <v>Oct</v>
      </c>
      <c r="H2326" t="s">
        <v>93</v>
      </c>
      <c r="I2326" t="s">
        <v>41</v>
      </c>
      <c r="J2326" t="s">
        <v>22</v>
      </c>
      <c r="K2326" t="s">
        <v>89</v>
      </c>
      <c r="L2326">
        <v>1</v>
      </c>
      <c r="M2326">
        <v>368</v>
      </c>
      <c r="N2326" t="s">
        <v>24</v>
      </c>
      <c r="O2326" t="s">
        <v>53</v>
      </c>
      <c r="P2326" t="s">
        <v>54</v>
      </c>
      <c r="Q2326" t="s">
        <v>27</v>
      </c>
      <c r="R2326" t="s">
        <v>28</v>
      </c>
    </row>
    <row r="2327" spans="1:18">
      <c r="A2327">
        <v>2326</v>
      </c>
      <c r="B2327" t="s">
        <v>2998</v>
      </c>
      <c r="C2327" t="s">
        <v>30</v>
      </c>
      <c r="D2327">
        <v>39</v>
      </c>
      <c r="E2327" t="str">
        <f t="shared" si="71"/>
        <v>adult</v>
      </c>
      <c r="F2327" s="3">
        <v>44838</v>
      </c>
      <c r="G2327" s="3" t="str">
        <f t="shared" si="72"/>
        <v>Oct</v>
      </c>
      <c r="H2327" t="s">
        <v>20</v>
      </c>
      <c r="I2327" t="s">
        <v>41</v>
      </c>
      <c r="J2327" t="s">
        <v>155</v>
      </c>
      <c r="K2327" t="s">
        <v>156</v>
      </c>
      <c r="L2327">
        <v>1</v>
      </c>
      <c r="M2327">
        <v>449</v>
      </c>
      <c r="N2327" t="s">
        <v>24</v>
      </c>
      <c r="O2327" t="s">
        <v>49</v>
      </c>
      <c r="P2327" t="s">
        <v>638</v>
      </c>
      <c r="Q2327" t="s">
        <v>27</v>
      </c>
      <c r="R2327" t="s">
        <v>28</v>
      </c>
    </row>
    <row r="2328" spans="1:18">
      <c r="A2328">
        <v>2327</v>
      </c>
      <c r="B2328" t="s">
        <v>2999</v>
      </c>
      <c r="C2328" t="s">
        <v>30</v>
      </c>
      <c r="D2328">
        <v>39</v>
      </c>
      <c r="E2328" t="str">
        <f t="shared" ref="E2328:E2391" si="73">IF(D2328&gt;=32,"adult", IF(D2328&gt;=23,"young adult", IF(D2328&gt;=18, "Teenager")))</f>
        <v>adult</v>
      </c>
      <c r="F2328" s="3">
        <v>44838</v>
      </c>
      <c r="G2328" s="3" t="str">
        <f t="shared" si="72"/>
        <v>Oct</v>
      </c>
      <c r="H2328" t="s">
        <v>20</v>
      </c>
      <c r="I2328" t="s">
        <v>47</v>
      </c>
      <c r="J2328" t="s">
        <v>155</v>
      </c>
      <c r="K2328" t="s">
        <v>156</v>
      </c>
      <c r="L2328">
        <v>1</v>
      </c>
      <c r="M2328">
        <v>542</v>
      </c>
      <c r="N2328" t="s">
        <v>24</v>
      </c>
      <c r="O2328" t="s">
        <v>179</v>
      </c>
      <c r="P2328" t="s">
        <v>180</v>
      </c>
      <c r="Q2328" t="s">
        <v>27</v>
      </c>
      <c r="R2328" t="s">
        <v>28</v>
      </c>
    </row>
    <row r="2329" spans="1:18">
      <c r="A2329">
        <v>2328</v>
      </c>
      <c r="B2329" t="s">
        <v>3000</v>
      </c>
      <c r="C2329" t="s">
        <v>30</v>
      </c>
      <c r="D2329">
        <v>55</v>
      </c>
      <c r="E2329" t="str">
        <f t="shared" si="73"/>
        <v>adult</v>
      </c>
      <c r="F2329" s="3">
        <v>44838</v>
      </c>
      <c r="G2329" s="3" t="str">
        <f t="shared" si="72"/>
        <v>Oct</v>
      </c>
      <c r="H2329" t="s">
        <v>204</v>
      </c>
      <c r="I2329" t="s">
        <v>47</v>
      </c>
      <c r="J2329" t="s">
        <v>155</v>
      </c>
      <c r="K2329" t="s">
        <v>156</v>
      </c>
      <c r="L2329">
        <v>1</v>
      </c>
      <c r="M2329">
        <v>1018</v>
      </c>
      <c r="N2329" t="s">
        <v>24</v>
      </c>
      <c r="O2329" t="s">
        <v>179</v>
      </c>
      <c r="P2329" t="s">
        <v>180</v>
      </c>
      <c r="Q2329" t="s">
        <v>27</v>
      </c>
      <c r="R2329" t="s">
        <v>28</v>
      </c>
    </row>
    <row r="2330" spans="1:18">
      <c r="A2330">
        <v>2329</v>
      </c>
      <c r="B2330" t="s">
        <v>3001</v>
      </c>
      <c r="C2330" t="s">
        <v>30</v>
      </c>
      <c r="D2330">
        <v>28</v>
      </c>
      <c r="E2330" t="str">
        <f t="shared" si="73"/>
        <v>young adult</v>
      </c>
      <c r="F2330" s="3">
        <v>44838</v>
      </c>
      <c r="G2330" s="3" t="str">
        <f t="shared" si="72"/>
        <v>Oct</v>
      </c>
      <c r="H2330" t="s">
        <v>20</v>
      </c>
      <c r="I2330" t="s">
        <v>41</v>
      </c>
      <c r="J2330" t="s">
        <v>155</v>
      </c>
      <c r="K2330" t="s">
        <v>156</v>
      </c>
      <c r="L2330">
        <v>1</v>
      </c>
      <c r="M2330">
        <v>754</v>
      </c>
      <c r="N2330" t="s">
        <v>24</v>
      </c>
      <c r="O2330" t="s">
        <v>381</v>
      </c>
      <c r="P2330" t="s">
        <v>2020</v>
      </c>
      <c r="Q2330" t="s">
        <v>27</v>
      </c>
      <c r="R2330" t="s">
        <v>28</v>
      </c>
    </row>
    <row r="2331" spans="1:18">
      <c r="A2331">
        <v>2330</v>
      </c>
      <c r="B2331" t="s">
        <v>3002</v>
      </c>
      <c r="C2331" t="s">
        <v>30</v>
      </c>
      <c r="D2331">
        <v>49</v>
      </c>
      <c r="E2331" t="str">
        <f t="shared" si="73"/>
        <v>adult</v>
      </c>
      <c r="F2331" s="3">
        <v>44838</v>
      </c>
      <c r="G2331" s="3" t="str">
        <f t="shared" si="72"/>
        <v>Oct</v>
      </c>
      <c r="H2331" t="s">
        <v>20</v>
      </c>
      <c r="I2331" t="s">
        <v>41</v>
      </c>
      <c r="J2331" t="s">
        <v>32</v>
      </c>
      <c r="K2331" t="s">
        <v>33</v>
      </c>
      <c r="L2331">
        <v>1</v>
      </c>
      <c r="M2331">
        <v>450</v>
      </c>
      <c r="N2331" t="s">
        <v>24</v>
      </c>
      <c r="O2331" t="s">
        <v>53</v>
      </c>
      <c r="P2331" t="s">
        <v>54</v>
      </c>
      <c r="Q2331" t="s">
        <v>27</v>
      </c>
      <c r="R2331" t="s">
        <v>28</v>
      </c>
    </row>
    <row r="2332" spans="1:18">
      <c r="A2332">
        <v>2331</v>
      </c>
      <c r="B2332" t="s">
        <v>3003</v>
      </c>
      <c r="C2332" t="s">
        <v>30</v>
      </c>
      <c r="D2332">
        <v>22</v>
      </c>
      <c r="E2332" t="str">
        <f t="shared" si="73"/>
        <v>Teenager</v>
      </c>
      <c r="F2332" s="3">
        <v>44838</v>
      </c>
      <c r="G2332" s="3" t="str">
        <f t="shared" si="72"/>
        <v>Oct</v>
      </c>
      <c r="H2332" t="s">
        <v>20</v>
      </c>
      <c r="I2332" t="s">
        <v>21</v>
      </c>
      <c r="J2332" t="s">
        <v>32</v>
      </c>
      <c r="K2332" t="s">
        <v>81</v>
      </c>
      <c r="L2332">
        <v>1</v>
      </c>
      <c r="M2332">
        <v>759</v>
      </c>
      <c r="N2332" t="s">
        <v>24</v>
      </c>
      <c r="O2332" t="s">
        <v>49</v>
      </c>
      <c r="P2332" t="s">
        <v>296</v>
      </c>
      <c r="Q2332" t="s">
        <v>27</v>
      </c>
      <c r="R2332" t="s">
        <v>28</v>
      </c>
    </row>
    <row r="2333" spans="1:18">
      <c r="A2333">
        <v>2332</v>
      </c>
      <c r="B2333" t="s">
        <v>3004</v>
      </c>
      <c r="C2333" t="s">
        <v>30</v>
      </c>
      <c r="D2333">
        <v>47</v>
      </c>
      <c r="E2333" t="str">
        <f t="shared" si="73"/>
        <v>adult</v>
      </c>
      <c r="F2333" s="3">
        <v>44838</v>
      </c>
      <c r="G2333" s="3" t="str">
        <f t="shared" si="72"/>
        <v>Oct</v>
      </c>
      <c r="H2333" t="s">
        <v>20</v>
      </c>
      <c r="I2333" t="s">
        <v>41</v>
      </c>
      <c r="J2333" t="s">
        <v>32</v>
      </c>
      <c r="K2333" t="s">
        <v>58</v>
      </c>
      <c r="L2333">
        <v>1</v>
      </c>
      <c r="M2333">
        <v>799</v>
      </c>
      <c r="N2333" t="s">
        <v>24</v>
      </c>
      <c r="O2333" t="s">
        <v>53</v>
      </c>
      <c r="P2333" t="s">
        <v>54</v>
      </c>
      <c r="Q2333" t="s">
        <v>27</v>
      </c>
      <c r="R2333" t="s">
        <v>28</v>
      </c>
    </row>
    <row r="2334" spans="1:18">
      <c r="A2334">
        <v>2333</v>
      </c>
      <c r="B2334" t="s">
        <v>3005</v>
      </c>
      <c r="C2334" t="s">
        <v>30</v>
      </c>
      <c r="D2334">
        <v>69</v>
      </c>
      <c r="E2334" t="str">
        <f t="shared" si="73"/>
        <v>adult</v>
      </c>
      <c r="F2334" s="3">
        <v>44838</v>
      </c>
      <c r="G2334" s="3" t="str">
        <f t="shared" si="72"/>
        <v>Oct</v>
      </c>
      <c r="H2334" t="s">
        <v>20</v>
      </c>
      <c r="I2334" t="s">
        <v>47</v>
      </c>
      <c r="J2334" t="s">
        <v>32</v>
      </c>
      <c r="K2334" t="s">
        <v>23</v>
      </c>
      <c r="L2334">
        <v>1</v>
      </c>
      <c r="M2334">
        <v>1137</v>
      </c>
      <c r="N2334" t="s">
        <v>24</v>
      </c>
      <c r="O2334" t="s">
        <v>38</v>
      </c>
      <c r="P2334" t="s">
        <v>39</v>
      </c>
      <c r="Q2334" t="s">
        <v>27</v>
      </c>
      <c r="R2334" t="s">
        <v>28</v>
      </c>
    </row>
    <row r="2335" spans="1:18">
      <c r="A2335">
        <v>2334</v>
      </c>
      <c r="B2335" t="s">
        <v>3006</v>
      </c>
      <c r="C2335" t="s">
        <v>30</v>
      </c>
      <c r="D2335">
        <v>45</v>
      </c>
      <c r="E2335" t="str">
        <f t="shared" si="73"/>
        <v>adult</v>
      </c>
      <c r="F2335" s="3">
        <v>44838</v>
      </c>
      <c r="G2335" s="3" t="str">
        <f t="shared" si="72"/>
        <v>Oct</v>
      </c>
      <c r="H2335" t="s">
        <v>20</v>
      </c>
      <c r="I2335" t="s">
        <v>41</v>
      </c>
      <c r="J2335" t="s">
        <v>155</v>
      </c>
      <c r="K2335" t="s">
        <v>156</v>
      </c>
      <c r="L2335">
        <v>1</v>
      </c>
      <c r="M2335">
        <v>457</v>
      </c>
      <c r="N2335" t="s">
        <v>24</v>
      </c>
      <c r="O2335" t="s">
        <v>75</v>
      </c>
      <c r="P2335" t="s">
        <v>76</v>
      </c>
      <c r="Q2335" t="s">
        <v>27</v>
      </c>
      <c r="R2335" t="s">
        <v>28</v>
      </c>
    </row>
    <row r="2336" spans="1:18">
      <c r="A2336">
        <v>2335</v>
      </c>
      <c r="B2336" t="s">
        <v>3007</v>
      </c>
      <c r="C2336" t="s">
        <v>30</v>
      </c>
      <c r="D2336">
        <v>22</v>
      </c>
      <c r="E2336" t="str">
        <f t="shared" si="73"/>
        <v>Teenager</v>
      </c>
      <c r="F2336" s="3">
        <v>44838</v>
      </c>
      <c r="G2336" s="3" t="str">
        <f t="shared" si="72"/>
        <v>Oct</v>
      </c>
      <c r="H2336" t="s">
        <v>204</v>
      </c>
      <c r="I2336" t="s">
        <v>21</v>
      </c>
      <c r="J2336" t="s">
        <v>155</v>
      </c>
      <c r="K2336" t="s">
        <v>156</v>
      </c>
      <c r="L2336">
        <v>1</v>
      </c>
      <c r="M2336">
        <v>499</v>
      </c>
      <c r="N2336" t="s">
        <v>24</v>
      </c>
      <c r="O2336" t="s">
        <v>115</v>
      </c>
      <c r="P2336" t="s">
        <v>2391</v>
      </c>
      <c r="Q2336" t="s">
        <v>27</v>
      </c>
      <c r="R2336" t="s">
        <v>28</v>
      </c>
    </row>
    <row r="2337" spans="1:18">
      <c r="A2337">
        <v>2336</v>
      </c>
      <c r="B2337" t="s">
        <v>3008</v>
      </c>
      <c r="C2337" t="s">
        <v>30</v>
      </c>
      <c r="D2337">
        <v>46</v>
      </c>
      <c r="E2337" t="str">
        <f t="shared" si="73"/>
        <v>adult</v>
      </c>
      <c r="F2337" s="3">
        <v>44838</v>
      </c>
      <c r="G2337" s="3" t="str">
        <f t="shared" si="72"/>
        <v>Oct</v>
      </c>
      <c r="H2337" t="s">
        <v>20</v>
      </c>
      <c r="I2337" t="s">
        <v>47</v>
      </c>
      <c r="J2337" t="s">
        <v>64</v>
      </c>
      <c r="K2337" t="s">
        <v>23</v>
      </c>
      <c r="L2337">
        <v>1</v>
      </c>
      <c r="M2337">
        <v>798</v>
      </c>
      <c r="N2337" t="s">
        <v>24</v>
      </c>
      <c r="O2337" t="s">
        <v>34</v>
      </c>
      <c r="P2337" t="s">
        <v>857</v>
      </c>
      <c r="Q2337" t="s">
        <v>27</v>
      </c>
      <c r="R2337" t="s">
        <v>28</v>
      </c>
    </row>
    <row r="2338" spans="1:18">
      <c r="A2338">
        <v>2337</v>
      </c>
      <c r="B2338" t="s">
        <v>3008</v>
      </c>
      <c r="C2338" t="s">
        <v>30</v>
      </c>
      <c r="D2338">
        <v>76</v>
      </c>
      <c r="E2338" t="str">
        <f t="shared" si="73"/>
        <v>adult</v>
      </c>
      <c r="F2338" s="3">
        <v>44838</v>
      </c>
      <c r="G2338" s="3" t="str">
        <f t="shared" si="72"/>
        <v>Oct</v>
      </c>
      <c r="H2338" t="s">
        <v>20</v>
      </c>
      <c r="I2338" t="s">
        <v>47</v>
      </c>
      <c r="J2338" t="s">
        <v>64</v>
      </c>
      <c r="K2338" t="s">
        <v>81</v>
      </c>
      <c r="L2338">
        <v>1</v>
      </c>
      <c r="M2338">
        <v>359</v>
      </c>
      <c r="N2338" t="s">
        <v>24</v>
      </c>
      <c r="O2338" t="s">
        <v>53</v>
      </c>
      <c r="P2338" t="s">
        <v>54</v>
      </c>
      <c r="Q2338" t="s">
        <v>27</v>
      </c>
      <c r="R2338" t="s">
        <v>28</v>
      </c>
    </row>
    <row r="2339" spans="1:18">
      <c r="A2339">
        <v>2338</v>
      </c>
      <c r="B2339" t="s">
        <v>3009</v>
      </c>
      <c r="C2339" t="s">
        <v>30</v>
      </c>
      <c r="D2339">
        <v>54</v>
      </c>
      <c r="E2339" t="str">
        <f t="shared" si="73"/>
        <v>adult</v>
      </c>
      <c r="F2339" s="3">
        <v>44838</v>
      </c>
      <c r="G2339" s="3" t="str">
        <f t="shared" si="72"/>
        <v>Oct</v>
      </c>
      <c r="H2339" t="s">
        <v>20</v>
      </c>
      <c r="I2339" t="s">
        <v>41</v>
      </c>
      <c r="J2339" t="s">
        <v>32</v>
      </c>
      <c r="K2339" t="s">
        <v>81</v>
      </c>
      <c r="L2339">
        <v>1</v>
      </c>
      <c r="M2339">
        <v>792</v>
      </c>
      <c r="N2339" t="s">
        <v>24</v>
      </c>
      <c r="O2339" t="s">
        <v>49</v>
      </c>
      <c r="P2339" t="s">
        <v>1130</v>
      </c>
      <c r="Q2339" t="s">
        <v>27</v>
      </c>
      <c r="R2339" t="s">
        <v>28</v>
      </c>
    </row>
    <row r="2340" spans="1:18">
      <c r="A2340">
        <v>2339</v>
      </c>
      <c r="B2340" t="s">
        <v>3010</v>
      </c>
      <c r="C2340" t="s">
        <v>30</v>
      </c>
      <c r="D2340">
        <v>41</v>
      </c>
      <c r="E2340" t="str">
        <f t="shared" si="73"/>
        <v>adult</v>
      </c>
      <c r="F2340" s="3">
        <v>44838</v>
      </c>
      <c r="G2340" s="3" t="str">
        <f t="shared" si="72"/>
        <v>Oct</v>
      </c>
      <c r="H2340" t="s">
        <v>20</v>
      </c>
      <c r="I2340" t="s">
        <v>41</v>
      </c>
      <c r="J2340" t="s">
        <v>155</v>
      </c>
      <c r="K2340" t="s">
        <v>156</v>
      </c>
      <c r="L2340">
        <v>1</v>
      </c>
      <c r="M2340">
        <v>499</v>
      </c>
      <c r="N2340" t="s">
        <v>24</v>
      </c>
      <c r="O2340" t="s">
        <v>75</v>
      </c>
      <c r="P2340" t="s">
        <v>540</v>
      </c>
      <c r="Q2340" t="s">
        <v>27</v>
      </c>
      <c r="R2340" t="s">
        <v>28</v>
      </c>
    </row>
    <row r="2341" spans="1:18">
      <c r="A2341">
        <v>2340</v>
      </c>
      <c r="B2341" t="s">
        <v>3011</v>
      </c>
      <c r="C2341" t="s">
        <v>30</v>
      </c>
      <c r="D2341">
        <v>54</v>
      </c>
      <c r="E2341" t="str">
        <f t="shared" si="73"/>
        <v>adult</v>
      </c>
      <c r="F2341" s="3">
        <v>44838</v>
      </c>
      <c r="G2341" s="3" t="str">
        <f t="shared" si="72"/>
        <v>Oct</v>
      </c>
      <c r="H2341" t="s">
        <v>20</v>
      </c>
      <c r="I2341" t="s">
        <v>41</v>
      </c>
      <c r="J2341" t="s">
        <v>155</v>
      </c>
      <c r="K2341" t="s">
        <v>156</v>
      </c>
      <c r="L2341">
        <v>1</v>
      </c>
      <c r="M2341">
        <v>435</v>
      </c>
      <c r="N2341" t="s">
        <v>24</v>
      </c>
      <c r="O2341" t="s">
        <v>100</v>
      </c>
      <c r="P2341" t="s">
        <v>3012</v>
      </c>
      <c r="Q2341" t="s">
        <v>27</v>
      </c>
      <c r="R2341" t="s">
        <v>28</v>
      </c>
    </row>
    <row r="2342" spans="1:18">
      <c r="A2342">
        <v>2341</v>
      </c>
      <c r="B2342" t="s">
        <v>3013</v>
      </c>
      <c r="C2342" t="s">
        <v>51</v>
      </c>
      <c r="D2342">
        <v>60</v>
      </c>
      <c r="E2342" t="str">
        <f t="shared" si="73"/>
        <v>adult</v>
      </c>
      <c r="F2342" s="3">
        <v>44838</v>
      </c>
      <c r="G2342" s="3" t="str">
        <f t="shared" si="72"/>
        <v>Oct</v>
      </c>
      <c r="H2342" t="s">
        <v>20</v>
      </c>
      <c r="I2342" t="s">
        <v>41</v>
      </c>
      <c r="J2342" t="s">
        <v>48</v>
      </c>
      <c r="K2342" t="s">
        <v>23</v>
      </c>
      <c r="L2342">
        <v>1</v>
      </c>
      <c r="M2342">
        <v>588</v>
      </c>
      <c r="N2342" t="s">
        <v>24</v>
      </c>
      <c r="O2342" t="s">
        <v>38</v>
      </c>
      <c r="P2342" t="s">
        <v>254</v>
      </c>
      <c r="Q2342" t="s">
        <v>27</v>
      </c>
      <c r="R2342" t="s">
        <v>28</v>
      </c>
    </row>
    <row r="2343" spans="1:18">
      <c r="A2343">
        <v>2342</v>
      </c>
      <c r="B2343" t="s">
        <v>3014</v>
      </c>
      <c r="C2343" t="s">
        <v>30</v>
      </c>
      <c r="D2343">
        <v>78</v>
      </c>
      <c r="E2343" t="str">
        <f t="shared" si="73"/>
        <v>adult</v>
      </c>
      <c r="F2343" s="3">
        <v>44838</v>
      </c>
      <c r="G2343" s="3" t="str">
        <f t="shared" si="72"/>
        <v>Oct</v>
      </c>
      <c r="H2343" t="s">
        <v>20</v>
      </c>
      <c r="I2343" t="s">
        <v>21</v>
      </c>
      <c r="J2343" t="s">
        <v>64</v>
      </c>
      <c r="K2343" t="s">
        <v>42</v>
      </c>
      <c r="L2343">
        <v>1</v>
      </c>
      <c r="M2343">
        <v>540</v>
      </c>
      <c r="N2343" t="s">
        <v>24</v>
      </c>
      <c r="O2343" t="s">
        <v>49</v>
      </c>
      <c r="P2343" t="s">
        <v>130</v>
      </c>
      <c r="Q2343" t="s">
        <v>27</v>
      </c>
      <c r="R2343" t="s">
        <v>28</v>
      </c>
    </row>
    <row r="2344" spans="1:18">
      <c r="A2344">
        <v>2343</v>
      </c>
      <c r="B2344" t="s">
        <v>3015</v>
      </c>
      <c r="C2344" t="s">
        <v>30</v>
      </c>
      <c r="D2344">
        <v>35</v>
      </c>
      <c r="E2344" t="str">
        <f t="shared" si="73"/>
        <v>adult</v>
      </c>
      <c r="F2344" s="3">
        <v>44838</v>
      </c>
      <c r="G2344" s="3" t="str">
        <f t="shared" si="72"/>
        <v>Oct</v>
      </c>
      <c r="H2344" t="s">
        <v>204</v>
      </c>
      <c r="I2344" t="s">
        <v>21</v>
      </c>
      <c r="J2344" t="s">
        <v>64</v>
      </c>
      <c r="K2344" t="s">
        <v>37</v>
      </c>
      <c r="L2344">
        <v>1</v>
      </c>
      <c r="M2344">
        <v>908</v>
      </c>
      <c r="N2344" t="s">
        <v>24</v>
      </c>
      <c r="O2344" t="s">
        <v>43</v>
      </c>
      <c r="P2344" t="s">
        <v>108</v>
      </c>
      <c r="Q2344" t="s">
        <v>27</v>
      </c>
      <c r="R2344" t="s">
        <v>28</v>
      </c>
    </row>
    <row r="2345" spans="1:18">
      <c r="A2345">
        <v>2344</v>
      </c>
      <c r="B2345" t="s">
        <v>3016</v>
      </c>
      <c r="C2345" t="s">
        <v>30</v>
      </c>
      <c r="D2345">
        <v>44</v>
      </c>
      <c r="E2345" t="str">
        <f t="shared" si="73"/>
        <v>adult</v>
      </c>
      <c r="F2345" s="3">
        <v>44838</v>
      </c>
      <c r="G2345" s="3" t="str">
        <f t="shared" si="72"/>
        <v>Oct</v>
      </c>
      <c r="H2345" t="s">
        <v>20</v>
      </c>
      <c r="I2345" t="s">
        <v>41</v>
      </c>
      <c r="J2345" t="s">
        <v>155</v>
      </c>
      <c r="K2345" t="s">
        <v>156</v>
      </c>
      <c r="L2345">
        <v>1</v>
      </c>
      <c r="M2345">
        <v>671</v>
      </c>
      <c r="N2345" t="s">
        <v>24</v>
      </c>
      <c r="O2345" t="s">
        <v>100</v>
      </c>
      <c r="P2345" t="s">
        <v>101</v>
      </c>
      <c r="Q2345" t="s">
        <v>27</v>
      </c>
      <c r="R2345" t="s">
        <v>28</v>
      </c>
    </row>
    <row r="2346" spans="1:18">
      <c r="A2346">
        <v>2345</v>
      </c>
      <c r="B2346" t="s">
        <v>3017</v>
      </c>
      <c r="C2346" t="s">
        <v>30</v>
      </c>
      <c r="D2346">
        <v>33</v>
      </c>
      <c r="E2346" t="str">
        <f t="shared" si="73"/>
        <v>adult</v>
      </c>
      <c r="F2346" s="3">
        <v>44838</v>
      </c>
      <c r="G2346" s="3" t="str">
        <f t="shared" si="72"/>
        <v>Oct</v>
      </c>
      <c r="H2346" t="s">
        <v>20</v>
      </c>
      <c r="I2346" t="s">
        <v>47</v>
      </c>
      <c r="J2346" t="s">
        <v>32</v>
      </c>
      <c r="K2346" t="s">
        <v>37</v>
      </c>
      <c r="L2346">
        <v>1</v>
      </c>
      <c r="M2346">
        <v>1173</v>
      </c>
      <c r="N2346" t="s">
        <v>24</v>
      </c>
      <c r="O2346" t="s">
        <v>62</v>
      </c>
      <c r="P2346" t="s">
        <v>3018</v>
      </c>
      <c r="Q2346" t="s">
        <v>27</v>
      </c>
      <c r="R2346" t="s">
        <v>28</v>
      </c>
    </row>
    <row r="2347" spans="1:18">
      <c r="A2347">
        <v>2346</v>
      </c>
      <c r="B2347" t="s">
        <v>3019</v>
      </c>
      <c r="C2347" t="s">
        <v>30</v>
      </c>
      <c r="D2347">
        <v>45</v>
      </c>
      <c r="E2347" t="str">
        <f t="shared" si="73"/>
        <v>adult</v>
      </c>
      <c r="F2347" s="3">
        <v>44838</v>
      </c>
      <c r="G2347" s="3" t="str">
        <f t="shared" si="72"/>
        <v>Oct</v>
      </c>
      <c r="H2347" t="s">
        <v>20</v>
      </c>
      <c r="I2347" t="s">
        <v>41</v>
      </c>
      <c r="J2347" t="s">
        <v>155</v>
      </c>
      <c r="K2347" t="s">
        <v>156</v>
      </c>
      <c r="L2347">
        <v>1</v>
      </c>
      <c r="M2347">
        <v>481</v>
      </c>
      <c r="N2347" t="s">
        <v>24</v>
      </c>
      <c r="O2347" t="s">
        <v>67</v>
      </c>
      <c r="P2347" t="s">
        <v>2936</v>
      </c>
      <c r="Q2347" t="s">
        <v>27</v>
      </c>
      <c r="R2347" t="s">
        <v>28</v>
      </c>
    </row>
    <row r="2348" spans="1:18">
      <c r="A2348">
        <v>2347</v>
      </c>
      <c r="B2348" t="s">
        <v>3019</v>
      </c>
      <c r="C2348" t="s">
        <v>30</v>
      </c>
      <c r="D2348">
        <v>21</v>
      </c>
      <c r="E2348" t="str">
        <f t="shared" si="73"/>
        <v>Teenager</v>
      </c>
      <c r="F2348" s="3">
        <v>44838</v>
      </c>
      <c r="G2348" s="3" t="str">
        <f t="shared" si="72"/>
        <v>Oct</v>
      </c>
      <c r="H2348" t="s">
        <v>20</v>
      </c>
      <c r="I2348" t="s">
        <v>47</v>
      </c>
      <c r="J2348" t="s">
        <v>155</v>
      </c>
      <c r="K2348" t="s">
        <v>156</v>
      </c>
      <c r="L2348">
        <v>1</v>
      </c>
      <c r="M2348">
        <v>507</v>
      </c>
      <c r="N2348" t="s">
        <v>24</v>
      </c>
      <c r="O2348" t="s">
        <v>53</v>
      </c>
      <c r="P2348" t="s">
        <v>3020</v>
      </c>
      <c r="Q2348" t="s">
        <v>27</v>
      </c>
      <c r="R2348" t="s">
        <v>28</v>
      </c>
    </row>
    <row r="2349" spans="1:18">
      <c r="A2349">
        <v>2348</v>
      </c>
      <c r="B2349" t="s">
        <v>3021</v>
      </c>
      <c r="C2349" t="s">
        <v>30</v>
      </c>
      <c r="D2349">
        <v>51</v>
      </c>
      <c r="E2349" t="str">
        <f t="shared" si="73"/>
        <v>adult</v>
      </c>
      <c r="F2349" s="3">
        <v>44838</v>
      </c>
      <c r="G2349" s="3" t="str">
        <f t="shared" si="72"/>
        <v>Oct</v>
      </c>
      <c r="H2349" t="s">
        <v>20</v>
      </c>
      <c r="I2349" t="s">
        <v>47</v>
      </c>
      <c r="J2349" t="s">
        <v>22</v>
      </c>
      <c r="K2349" t="s">
        <v>37</v>
      </c>
      <c r="L2349">
        <v>1</v>
      </c>
      <c r="M2349">
        <v>627</v>
      </c>
      <c r="N2349" t="s">
        <v>24</v>
      </c>
      <c r="O2349" t="s">
        <v>62</v>
      </c>
      <c r="P2349" t="s">
        <v>384</v>
      </c>
      <c r="Q2349" t="s">
        <v>27</v>
      </c>
      <c r="R2349" t="s">
        <v>28</v>
      </c>
    </row>
    <row r="2350" spans="1:18">
      <c r="A2350">
        <v>2349</v>
      </c>
      <c r="B2350" t="s">
        <v>3022</v>
      </c>
      <c r="C2350" t="s">
        <v>30</v>
      </c>
      <c r="D2350">
        <v>22</v>
      </c>
      <c r="E2350" t="str">
        <f t="shared" si="73"/>
        <v>Teenager</v>
      </c>
      <c r="F2350" s="3">
        <v>44838</v>
      </c>
      <c r="G2350" s="3" t="str">
        <f t="shared" si="72"/>
        <v>Oct</v>
      </c>
      <c r="H2350" t="s">
        <v>20</v>
      </c>
      <c r="I2350" t="s">
        <v>47</v>
      </c>
      <c r="J2350" t="s">
        <v>64</v>
      </c>
      <c r="K2350" t="s">
        <v>58</v>
      </c>
      <c r="L2350">
        <v>1</v>
      </c>
      <c r="M2350">
        <v>750</v>
      </c>
      <c r="N2350" t="s">
        <v>24</v>
      </c>
      <c r="O2350" t="s">
        <v>53</v>
      </c>
      <c r="P2350" t="s">
        <v>54</v>
      </c>
      <c r="Q2350" t="s">
        <v>27</v>
      </c>
      <c r="R2350" t="s">
        <v>28</v>
      </c>
    </row>
    <row r="2351" spans="1:18">
      <c r="A2351">
        <v>2350</v>
      </c>
      <c r="B2351" t="s">
        <v>3023</v>
      </c>
      <c r="C2351" t="s">
        <v>30</v>
      </c>
      <c r="D2351">
        <v>19</v>
      </c>
      <c r="E2351" t="str">
        <f t="shared" si="73"/>
        <v>Teenager</v>
      </c>
      <c r="F2351" s="3">
        <v>44838</v>
      </c>
      <c r="G2351" s="3" t="str">
        <f t="shared" si="72"/>
        <v>Oct</v>
      </c>
      <c r="H2351" t="s">
        <v>20</v>
      </c>
      <c r="I2351" t="s">
        <v>41</v>
      </c>
      <c r="J2351" t="s">
        <v>32</v>
      </c>
      <c r="K2351" t="s">
        <v>58</v>
      </c>
      <c r="L2351">
        <v>1</v>
      </c>
      <c r="M2351">
        <v>1354</v>
      </c>
      <c r="N2351" t="s">
        <v>24</v>
      </c>
      <c r="O2351" t="s">
        <v>43</v>
      </c>
      <c r="P2351" t="s">
        <v>3024</v>
      </c>
      <c r="Q2351" t="s">
        <v>27</v>
      </c>
      <c r="R2351" t="s">
        <v>28</v>
      </c>
    </row>
    <row r="2352" spans="1:18">
      <c r="A2352">
        <v>2351</v>
      </c>
      <c r="B2352" t="s">
        <v>3025</v>
      </c>
      <c r="C2352" t="s">
        <v>30</v>
      </c>
      <c r="D2352">
        <v>41</v>
      </c>
      <c r="E2352" t="str">
        <f t="shared" si="73"/>
        <v>adult</v>
      </c>
      <c r="F2352" s="3">
        <v>44838</v>
      </c>
      <c r="G2352" s="3" t="str">
        <f t="shared" si="72"/>
        <v>Oct</v>
      </c>
      <c r="H2352" t="s">
        <v>20</v>
      </c>
      <c r="I2352" t="s">
        <v>74</v>
      </c>
      <c r="J2352" t="s">
        <v>64</v>
      </c>
      <c r="K2352" t="s">
        <v>33</v>
      </c>
      <c r="L2352">
        <v>1</v>
      </c>
      <c r="M2352">
        <v>879</v>
      </c>
      <c r="N2352" t="s">
        <v>24</v>
      </c>
      <c r="O2352" t="s">
        <v>75</v>
      </c>
      <c r="P2352" t="s">
        <v>76</v>
      </c>
      <c r="Q2352" t="s">
        <v>27</v>
      </c>
      <c r="R2352" t="s">
        <v>28</v>
      </c>
    </row>
    <row r="2353" spans="1:18">
      <c r="A2353">
        <v>2352</v>
      </c>
      <c r="B2353" t="s">
        <v>3026</v>
      </c>
      <c r="C2353" t="s">
        <v>30</v>
      </c>
      <c r="D2353">
        <v>29</v>
      </c>
      <c r="E2353" t="str">
        <f t="shared" si="73"/>
        <v>young adult</v>
      </c>
      <c r="F2353" s="3">
        <v>44838</v>
      </c>
      <c r="G2353" s="3" t="str">
        <f t="shared" si="72"/>
        <v>Oct</v>
      </c>
      <c r="H2353" t="s">
        <v>20</v>
      </c>
      <c r="I2353" t="s">
        <v>21</v>
      </c>
      <c r="J2353" t="s">
        <v>32</v>
      </c>
      <c r="K2353" t="s">
        <v>81</v>
      </c>
      <c r="L2353">
        <v>1</v>
      </c>
      <c r="M2353">
        <v>817</v>
      </c>
      <c r="N2353" t="s">
        <v>24</v>
      </c>
      <c r="O2353" t="s">
        <v>38</v>
      </c>
      <c r="P2353" t="s">
        <v>2037</v>
      </c>
      <c r="Q2353" t="s">
        <v>27</v>
      </c>
      <c r="R2353" t="s">
        <v>28</v>
      </c>
    </row>
    <row r="2354" spans="1:18">
      <c r="A2354">
        <v>2353</v>
      </c>
      <c r="B2354" t="s">
        <v>3027</v>
      </c>
      <c r="C2354" t="s">
        <v>30</v>
      </c>
      <c r="D2354">
        <v>63</v>
      </c>
      <c r="E2354" t="str">
        <f t="shared" si="73"/>
        <v>adult</v>
      </c>
      <c r="F2354" s="3">
        <v>44838</v>
      </c>
      <c r="G2354" s="3" t="str">
        <f t="shared" si="72"/>
        <v>Oct</v>
      </c>
      <c r="H2354" t="s">
        <v>20</v>
      </c>
      <c r="I2354" t="s">
        <v>52</v>
      </c>
      <c r="J2354" t="s">
        <v>32</v>
      </c>
      <c r="K2354" t="s">
        <v>37</v>
      </c>
      <c r="L2354">
        <v>1</v>
      </c>
      <c r="M2354">
        <v>597</v>
      </c>
      <c r="N2354" t="s">
        <v>24</v>
      </c>
      <c r="O2354" t="s">
        <v>49</v>
      </c>
      <c r="P2354" t="s">
        <v>186</v>
      </c>
      <c r="Q2354" t="s">
        <v>27</v>
      </c>
      <c r="R2354" t="s">
        <v>28</v>
      </c>
    </row>
    <row r="2355" spans="1:18">
      <c r="A2355">
        <v>2354</v>
      </c>
      <c r="B2355" t="s">
        <v>3028</v>
      </c>
      <c r="C2355" t="s">
        <v>30</v>
      </c>
      <c r="D2355">
        <v>48</v>
      </c>
      <c r="E2355" t="str">
        <f t="shared" si="73"/>
        <v>adult</v>
      </c>
      <c r="F2355" s="3">
        <v>44838</v>
      </c>
      <c r="G2355" s="3" t="str">
        <f t="shared" si="72"/>
        <v>Oct</v>
      </c>
      <c r="H2355" t="s">
        <v>20</v>
      </c>
      <c r="I2355" t="s">
        <v>21</v>
      </c>
      <c r="J2355" t="s">
        <v>155</v>
      </c>
      <c r="K2355" t="s">
        <v>156</v>
      </c>
      <c r="L2355">
        <v>1</v>
      </c>
      <c r="M2355">
        <v>399</v>
      </c>
      <c r="N2355" t="s">
        <v>24</v>
      </c>
      <c r="O2355" t="s">
        <v>71</v>
      </c>
      <c r="P2355" t="s">
        <v>407</v>
      </c>
      <c r="Q2355" t="s">
        <v>27</v>
      </c>
      <c r="R2355" t="s">
        <v>28</v>
      </c>
    </row>
    <row r="2356" spans="1:18">
      <c r="A2356">
        <v>2355</v>
      </c>
      <c r="B2356" t="s">
        <v>3029</v>
      </c>
      <c r="C2356" t="s">
        <v>30</v>
      </c>
      <c r="D2356">
        <v>31</v>
      </c>
      <c r="E2356" t="str">
        <f t="shared" si="73"/>
        <v>young adult</v>
      </c>
      <c r="F2356" s="3">
        <v>44838</v>
      </c>
      <c r="G2356" s="3" t="str">
        <f t="shared" si="72"/>
        <v>Oct</v>
      </c>
      <c r="H2356" t="s">
        <v>20</v>
      </c>
      <c r="I2356" t="s">
        <v>31</v>
      </c>
      <c r="J2356" t="s">
        <v>32</v>
      </c>
      <c r="K2356" t="s">
        <v>42</v>
      </c>
      <c r="L2356">
        <v>1</v>
      </c>
      <c r="M2356">
        <v>1309</v>
      </c>
      <c r="N2356" t="s">
        <v>24</v>
      </c>
      <c r="O2356" t="s">
        <v>75</v>
      </c>
      <c r="P2356" t="s">
        <v>76</v>
      </c>
      <c r="Q2356" t="s">
        <v>27</v>
      </c>
      <c r="R2356" t="s">
        <v>28</v>
      </c>
    </row>
    <row r="2357" spans="1:18">
      <c r="A2357">
        <v>2356</v>
      </c>
      <c r="B2357" t="s">
        <v>3030</v>
      </c>
      <c r="C2357" t="s">
        <v>30</v>
      </c>
      <c r="D2357">
        <v>41</v>
      </c>
      <c r="E2357" t="str">
        <f t="shared" si="73"/>
        <v>adult</v>
      </c>
      <c r="F2357" s="3">
        <v>44838</v>
      </c>
      <c r="G2357" s="3" t="str">
        <f t="shared" si="72"/>
        <v>Oct</v>
      </c>
      <c r="H2357" t="s">
        <v>20</v>
      </c>
      <c r="I2357" t="s">
        <v>47</v>
      </c>
      <c r="J2357" t="s">
        <v>32</v>
      </c>
      <c r="K2357" t="s">
        <v>81</v>
      </c>
      <c r="L2357">
        <v>1</v>
      </c>
      <c r="M2357">
        <v>499</v>
      </c>
      <c r="N2357" t="s">
        <v>24</v>
      </c>
      <c r="O2357" t="s">
        <v>115</v>
      </c>
      <c r="P2357" t="s">
        <v>1975</v>
      </c>
      <c r="Q2357" t="s">
        <v>27</v>
      </c>
      <c r="R2357" t="s">
        <v>28</v>
      </c>
    </row>
    <row r="2358" spans="1:18">
      <c r="A2358">
        <v>2357</v>
      </c>
      <c r="B2358" t="s">
        <v>3031</v>
      </c>
      <c r="C2358" t="s">
        <v>30</v>
      </c>
      <c r="D2358">
        <v>31</v>
      </c>
      <c r="E2358" t="str">
        <f t="shared" si="73"/>
        <v>young adult</v>
      </c>
      <c r="F2358" s="3">
        <v>44838</v>
      </c>
      <c r="G2358" s="3" t="str">
        <f t="shared" si="72"/>
        <v>Oct</v>
      </c>
      <c r="H2358" t="s">
        <v>20</v>
      </c>
      <c r="I2358" t="s">
        <v>41</v>
      </c>
      <c r="J2358" t="s">
        <v>32</v>
      </c>
      <c r="K2358" t="s">
        <v>33</v>
      </c>
      <c r="L2358">
        <v>1</v>
      </c>
      <c r="M2358">
        <v>771</v>
      </c>
      <c r="N2358" t="s">
        <v>24</v>
      </c>
      <c r="O2358" t="s">
        <v>38</v>
      </c>
      <c r="P2358" t="s">
        <v>1075</v>
      </c>
      <c r="Q2358" t="s">
        <v>27</v>
      </c>
      <c r="R2358" t="s">
        <v>28</v>
      </c>
    </row>
    <row r="2359" spans="1:18">
      <c r="A2359">
        <v>2358</v>
      </c>
      <c r="B2359" t="s">
        <v>3032</v>
      </c>
      <c r="C2359" t="s">
        <v>30</v>
      </c>
      <c r="D2359">
        <v>20</v>
      </c>
      <c r="E2359" t="str">
        <f t="shared" si="73"/>
        <v>Teenager</v>
      </c>
      <c r="F2359" s="3">
        <v>44838</v>
      </c>
      <c r="G2359" s="3" t="str">
        <f t="shared" si="72"/>
        <v>Oct</v>
      </c>
      <c r="H2359" t="s">
        <v>20</v>
      </c>
      <c r="I2359" t="s">
        <v>41</v>
      </c>
      <c r="J2359" t="s">
        <v>32</v>
      </c>
      <c r="K2359" t="s">
        <v>33</v>
      </c>
      <c r="L2359">
        <v>1</v>
      </c>
      <c r="M2359">
        <v>567</v>
      </c>
      <c r="N2359" t="s">
        <v>24</v>
      </c>
      <c r="O2359" t="s">
        <v>25</v>
      </c>
      <c r="P2359" t="s">
        <v>3033</v>
      </c>
      <c r="Q2359" t="s">
        <v>27</v>
      </c>
      <c r="R2359" t="s">
        <v>28</v>
      </c>
    </row>
    <row r="2360" spans="1:18">
      <c r="A2360">
        <v>2359</v>
      </c>
      <c r="B2360" t="s">
        <v>3034</v>
      </c>
      <c r="C2360" t="s">
        <v>30</v>
      </c>
      <c r="D2360">
        <v>35</v>
      </c>
      <c r="E2360" t="str">
        <f t="shared" si="73"/>
        <v>adult</v>
      </c>
      <c r="F2360" s="3">
        <v>44838</v>
      </c>
      <c r="G2360" s="3" t="str">
        <f t="shared" si="72"/>
        <v>Oct</v>
      </c>
      <c r="H2360" t="s">
        <v>20</v>
      </c>
      <c r="I2360" t="s">
        <v>41</v>
      </c>
      <c r="J2360" t="s">
        <v>32</v>
      </c>
      <c r="K2360" t="s">
        <v>81</v>
      </c>
      <c r="L2360">
        <v>1</v>
      </c>
      <c r="M2360">
        <v>1111</v>
      </c>
      <c r="N2360" t="s">
        <v>24</v>
      </c>
      <c r="O2360" t="s">
        <v>75</v>
      </c>
      <c r="P2360" t="s">
        <v>76</v>
      </c>
      <c r="Q2360" t="s">
        <v>27</v>
      </c>
      <c r="R2360" t="s">
        <v>28</v>
      </c>
    </row>
    <row r="2361" spans="1:18">
      <c r="A2361">
        <v>2360</v>
      </c>
      <c r="B2361" t="s">
        <v>3035</v>
      </c>
      <c r="C2361" t="s">
        <v>30</v>
      </c>
      <c r="D2361">
        <v>38</v>
      </c>
      <c r="E2361" t="str">
        <f t="shared" si="73"/>
        <v>adult</v>
      </c>
      <c r="F2361" s="3">
        <v>44838</v>
      </c>
      <c r="G2361" s="3" t="str">
        <f t="shared" si="72"/>
        <v>Oct</v>
      </c>
      <c r="H2361" t="s">
        <v>20</v>
      </c>
      <c r="I2361" t="s">
        <v>47</v>
      </c>
      <c r="J2361" t="s">
        <v>32</v>
      </c>
      <c r="K2361" t="s">
        <v>23</v>
      </c>
      <c r="L2361">
        <v>1</v>
      </c>
      <c r="M2361">
        <v>1163</v>
      </c>
      <c r="N2361" t="s">
        <v>24</v>
      </c>
      <c r="O2361" t="s">
        <v>43</v>
      </c>
      <c r="P2361" t="s">
        <v>108</v>
      </c>
      <c r="Q2361" t="s">
        <v>27</v>
      </c>
      <c r="R2361" t="s">
        <v>28</v>
      </c>
    </row>
    <row r="2362" spans="1:18">
      <c r="A2362">
        <v>2361</v>
      </c>
      <c r="B2362" t="s">
        <v>3036</v>
      </c>
      <c r="C2362" t="s">
        <v>30</v>
      </c>
      <c r="D2362">
        <v>54</v>
      </c>
      <c r="E2362" t="str">
        <f t="shared" si="73"/>
        <v>adult</v>
      </c>
      <c r="F2362" s="3">
        <v>44838</v>
      </c>
      <c r="G2362" s="3" t="str">
        <f t="shared" si="72"/>
        <v>Oct</v>
      </c>
      <c r="H2362" t="s">
        <v>20</v>
      </c>
      <c r="I2362" t="s">
        <v>41</v>
      </c>
      <c r="J2362" t="s">
        <v>155</v>
      </c>
      <c r="K2362" t="s">
        <v>156</v>
      </c>
      <c r="L2362">
        <v>1</v>
      </c>
      <c r="M2362">
        <v>631</v>
      </c>
      <c r="N2362" t="s">
        <v>24</v>
      </c>
      <c r="O2362" t="s">
        <v>90</v>
      </c>
      <c r="P2362" t="s">
        <v>146</v>
      </c>
      <c r="Q2362" t="s">
        <v>27</v>
      </c>
      <c r="R2362" t="s">
        <v>28</v>
      </c>
    </row>
    <row r="2363" spans="1:18">
      <c r="A2363">
        <v>2362</v>
      </c>
      <c r="B2363" t="s">
        <v>3037</v>
      </c>
      <c r="C2363" t="s">
        <v>30</v>
      </c>
      <c r="D2363">
        <v>30</v>
      </c>
      <c r="E2363" t="str">
        <f t="shared" si="73"/>
        <v>young adult</v>
      </c>
      <c r="F2363" s="3">
        <v>44838</v>
      </c>
      <c r="G2363" s="3" t="str">
        <f t="shared" si="72"/>
        <v>Oct</v>
      </c>
      <c r="H2363" t="s">
        <v>20</v>
      </c>
      <c r="I2363" t="s">
        <v>21</v>
      </c>
      <c r="J2363" t="s">
        <v>155</v>
      </c>
      <c r="K2363" t="s">
        <v>156</v>
      </c>
      <c r="L2363">
        <v>1</v>
      </c>
      <c r="M2363">
        <v>729</v>
      </c>
      <c r="N2363" t="s">
        <v>24</v>
      </c>
      <c r="O2363" t="s">
        <v>49</v>
      </c>
      <c r="P2363" t="s">
        <v>85</v>
      </c>
      <c r="Q2363" t="s">
        <v>27</v>
      </c>
      <c r="R2363" t="s">
        <v>28</v>
      </c>
    </row>
    <row r="2364" spans="1:18">
      <c r="A2364">
        <v>2363</v>
      </c>
      <c r="B2364" t="s">
        <v>3038</v>
      </c>
      <c r="C2364" t="s">
        <v>30</v>
      </c>
      <c r="D2364">
        <v>44</v>
      </c>
      <c r="E2364" t="str">
        <f t="shared" si="73"/>
        <v>adult</v>
      </c>
      <c r="F2364" s="3">
        <v>44838</v>
      </c>
      <c r="G2364" s="3" t="str">
        <f t="shared" si="72"/>
        <v>Oct</v>
      </c>
      <c r="H2364" t="s">
        <v>20</v>
      </c>
      <c r="I2364" t="s">
        <v>41</v>
      </c>
      <c r="J2364" t="s">
        <v>155</v>
      </c>
      <c r="K2364" t="s">
        <v>156</v>
      </c>
      <c r="L2364">
        <v>1</v>
      </c>
      <c r="M2364">
        <v>376</v>
      </c>
      <c r="N2364" t="s">
        <v>24</v>
      </c>
      <c r="O2364" t="s">
        <v>53</v>
      </c>
      <c r="P2364" t="s">
        <v>1775</v>
      </c>
      <c r="Q2364" t="s">
        <v>27</v>
      </c>
      <c r="R2364" t="s">
        <v>28</v>
      </c>
    </row>
    <row r="2365" spans="1:18">
      <c r="A2365">
        <v>2364</v>
      </c>
      <c r="B2365" t="s">
        <v>3039</v>
      </c>
      <c r="C2365" t="s">
        <v>30</v>
      </c>
      <c r="D2365">
        <v>21</v>
      </c>
      <c r="E2365" t="str">
        <f t="shared" si="73"/>
        <v>Teenager</v>
      </c>
      <c r="F2365" s="3">
        <v>44838</v>
      </c>
      <c r="G2365" s="3" t="str">
        <f t="shared" si="72"/>
        <v>Oct</v>
      </c>
      <c r="H2365" t="s">
        <v>20</v>
      </c>
      <c r="I2365" t="s">
        <v>21</v>
      </c>
      <c r="J2365" t="s">
        <v>22</v>
      </c>
      <c r="K2365" t="s">
        <v>37</v>
      </c>
      <c r="L2365">
        <v>1</v>
      </c>
      <c r="M2365">
        <v>432</v>
      </c>
      <c r="N2365" t="s">
        <v>24</v>
      </c>
      <c r="O2365" t="s">
        <v>49</v>
      </c>
      <c r="P2365" t="s">
        <v>85</v>
      </c>
      <c r="Q2365" t="s">
        <v>27</v>
      </c>
      <c r="R2365" t="s">
        <v>28</v>
      </c>
    </row>
    <row r="2366" spans="1:18">
      <c r="A2366">
        <v>2365</v>
      </c>
      <c r="B2366" t="s">
        <v>3040</v>
      </c>
      <c r="C2366" t="s">
        <v>30</v>
      </c>
      <c r="D2366">
        <v>21</v>
      </c>
      <c r="E2366" t="str">
        <f t="shared" si="73"/>
        <v>Teenager</v>
      </c>
      <c r="F2366" s="3">
        <v>44838</v>
      </c>
      <c r="G2366" s="3" t="str">
        <f t="shared" si="72"/>
        <v>Oct</v>
      </c>
      <c r="H2366" t="s">
        <v>204</v>
      </c>
      <c r="I2366" t="s">
        <v>41</v>
      </c>
      <c r="J2366" t="s">
        <v>155</v>
      </c>
      <c r="K2366" t="s">
        <v>156</v>
      </c>
      <c r="L2366">
        <v>1</v>
      </c>
      <c r="M2366">
        <v>521</v>
      </c>
      <c r="N2366" t="s">
        <v>24</v>
      </c>
      <c r="O2366" t="s">
        <v>53</v>
      </c>
      <c r="P2366" t="s">
        <v>54</v>
      </c>
      <c r="Q2366" t="s">
        <v>27</v>
      </c>
      <c r="R2366" t="s">
        <v>28</v>
      </c>
    </row>
    <row r="2367" spans="1:18">
      <c r="A2367">
        <v>2366</v>
      </c>
      <c r="B2367" t="s">
        <v>3041</v>
      </c>
      <c r="C2367" t="s">
        <v>30</v>
      </c>
      <c r="D2367">
        <v>25</v>
      </c>
      <c r="E2367" t="str">
        <f t="shared" si="73"/>
        <v>young adult</v>
      </c>
      <c r="F2367" s="3">
        <v>44838</v>
      </c>
      <c r="G2367" s="3" t="str">
        <f t="shared" si="72"/>
        <v>Oct</v>
      </c>
      <c r="H2367" t="s">
        <v>20</v>
      </c>
      <c r="I2367" t="s">
        <v>47</v>
      </c>
      <c r="J2367" t="s">
        <v>32</v>
      </c>
      <c r="K2367" t="s">
        <v>89</v>
      </c>
      <c r="L2367">
        <v>1</v>
      </c>
      <c r="M2367">
        <v>562</v>
      </c>
      <c r="N2367" t="s">
        <v>24</v>
      </c>
      <c r="O2367" t="s">
        <v>115</v>
      </c>
      <c r="P2367" t="s">
        <v>122</v>
      </c>
      <c r="Q2367" t="s">
        <v>27</v>
      </c>
      <c r="R2367" t="s">
        <v>28</v>
      </c>
    </row>
    <row r="2368" spans="1:18">
      <c r="A2368">
        <v>2367</v>
      </c>
      <c r="B2368" t="s">
        <v>3042</v>
      </c>
      <c r="C2368" t="s">
        <v>30</v>
      </c>
      <c r="D2368">
        <v>34</v>
      </c>
      <c r="E2368" t="str">
        <f t="shared" si="73"/>
        <v>adult</v>
      </c>
      <c r="F2368" s="3">
        <v>44838</v>
      </c>
      <c r="G2368" s="3" t="str">
        <f t="shared" si="72"/>
        <v>Oct</v>
      </c>
      <c r="H2368" t="s">
        <v>20</v>
      </c>
      <c r="I2368" t="s">
        <v>56</v>
      </c>
      <c r="J2368" t="s">
        <v>155</v>
      </c>
      <c r="K2368" t="s">
        <v>156</v>
      </c>
      <c r="L2368">
        <v>1</v>
      </c>
      <c r="M2368">
        <v>563</v>
      </c>
      <c r="N2368" t="s">
        <v>24</v>
      </c>
      <c r="O2368" t="s">
        <v>71</v>
      </c>
      <c r="P2368" t="s">
        <v>72</v>
      </c>
      <c r="Q2368" t="s">
        <v>27</v>
      </c>
      <c r="R2368" t="s">
        <v>28</v>
      </c>
    </row>
    <row r="2369" spans="1:18">
      <c r="A2369">
        <v>2368</v>
      </c>
      <c r="B2369" t="s">
        <v>3042</v>
      </c>
      <c r="C2369" t="s">
        <v>30</v>
      </c>
      <c r="D2369">
        <v>77</v>
      </c>
      <c r="E2369" t="str">
        <f t="shared" si="73"/>
        <v>adult</v>
      </c>
      <c r="F2369" s="3">
        <v>44838</v>
      </c>
      <c r="G2369" s="3" t="str">
        <f t="shared" si="72"/>
        <v>Oct</v>
      </c>
      <c r="H2369" t="s">
        <v>20</v>
      </c>
      <c r="I2369" t="s">
        <v>21</v>
      </c>
      <c r="J2369" t="s">
        <v>320</v>
      </c>
      <c r="K2369" t="s">
        <v>37</v>
      </c>
      <c r="L2369">
        <v>1</v>
      </c>
      <c r="M2369">
        <v>665</v>
      </c>
      <c r="N2369" t="s">
        <v>24</v>
      </c>
      <c r="O2369" t="s">
        <v>90</v>
      </c>
      <c r="P2369" t="s">
        <v>3043</v>
      </c>
      <c r="Q2369" t="s">
        <v>27</v>
      </c>
      <c r="R2369" t="s">
        <v>28</v>
      </c>
    </row>
    <row r="2370" spans="1:18">
      <c r="A2370">
        <v>2369</v>
      </c>
      <c r="B2370" t="s">
        <v>3044</v>
      </c>
      <c r="C2370" t="s">
        <v>30</v>
      </c>
      <c r="D2370">
        <v>44</v>
      </c>
      <c r="E2370" t="str">
        <f t="shared" si="73"/>
        <v>adult</v>
      </c>
      <c r="F2370" s="3">
        <v>44838</v>
      </c>
      <c r="G2370" s="3" t="str">
        <f t="shared" si="72"/>
        <v>Oct</v>
      </c>
      <c r="H2370" t="s">
        <v>20</v>
      </c>
      <c r="I2370" t="s">
        <v>74</v>
      </c>
      <c r="J2370" t="s">
        <v>32</v>
      </c>
      <c r="K2370" t="s">
        <v>23</v>
      </c>
      <c r="L2370">
        <v>1</v>
      </c>
      <c r="M2370">
        <v>1075</v>
      </c>
      <c r="N2370" t="s">
        <v>24</v>
      </c>
      <c r="O2370" t="s">
        <v>90</v>
      </c>
      <c r="P2370" t="s">
        <v>154</v>
      </c>
      <c r="Q2370" t="s">
        <v>27</v>
      </c>
      <c r="R2370" t="s">
        <v>28</v>
      </c>
    </row>
    <row r="2371" spans="1:18">
      <c r="A2371">
        <v>2370</v>
      </c>
      <c r="B2371" t="s">
        <v>3045</v>
      </c>
      <c r="C2371" t="s">
        <v>30</v>
      </c>
      <c r="D2371">
        <v>41</v>
      </c>
      <c r="E2371" t="str">
        <f t="shared" si="73"/>
        <v>adult</v>
      </c>
      <c r="F2371" s="3">
        <v>44838</v>
      </c>
      <c r="G2371" s="3" t="str">
        <f t="shared" ref="G2371:G2434" si="74">TEXT(F2371,"mmm")</f>
        <v>Oct</v>
      </c>
      <c r="H2371" t="s">
        <v>20</v>
      </c>
      <c r="I2371" t="s">
        <v>21</v>
      </c>
      <c r="J2371" t="s">
        <v>32</v>
      </c>
      <c r="K2371" t="s">
        <v>58</v>
      </c>
      <c r="L2371">
        <v>1</v>
      </c>
      <c r="M2371">
        <v>832</v>
      </c>
      <c r="N2371" t="s">
        <v>24</v>
      </c>
      <c r="O2371" t="s">
        <v>43</v>
      </c>
      <c r="P2371" t="s">
        <v>266</v>
      </c>
      <c r="Q2371" t="s">
        <v>27</v>
      </c>
      <c r="R2371" t="s">
        <v>28</v>
      </c>
    </row>
    <row r="2372" spans="1:18">
      <c r="A2372">
        <v>2371</v>
      </c>
      <c r="B2372" t="s">
        <v>3046</v>
      </c>
      <c r="C2372" t="s">
        <v>30</v>
      </c>
      <c r="D2372">
        <v>26</v>
      </c>
      <c r="E2372" t="str">
        <f t="shared" si="73"/>
        <v>young adult</v>
      </c>
      <c r="F2372" s="3">
        <v>44838</v>
      </c>
      <c r="G2372" s="3" t="str">
        <f t="shared" si="74"/>
        <v>Oct</v>
      </c>
      <c r="H2372" t="s">
        <v>20</v>
      </c>
      <c r="I2372" t="s">
        <v>41</v>
      </c>
      <c r="J2372" t="s">
        <v>32</v>
      </c>
      <c r="K2372" t="s">
        <v>33</v>
      </c>
      <c r="L2372">
        <v>1</v>
      </c>
      <c r="M2372">
        <v>799</v>
      </c>
      <c r="N2372" t="s">
        <v>24</v>
      </c>
      <c r="O2372" t="s">
        <v>60</v>
      </c>
      <c r="P2372" t="s">
        <v>2496</v>
      </c>
      <c r="Q2372" t="s">
        <v>27</v>
      </c>
      <c r="R2372" t="s">
        <v>28</v>
      </c>
    </row>
    <row r="2373" spans="1:18">
      <c r="A2373">
        <v>2372</v>
      </c>
      <c r="B2373" t="s">
        <v>3047</v>
      </c>
      <c r="C2373" t="s">
        <v>30</v>
      </c>
      <c r="D2373">
        <v>46</v>
      </c>
      <c r="E2373" t="str">
        <f t="shared" si="73"/>
        <v>adult</v>
      </c>
      <c r="F2373" s="3">
        <v>44838</v>
      </c>
      <c r="G2373" s="3" t="str">
        <f t="shared" si="74"/>
        <v>Oct</v>
      </c>
      <c r="H2373" t="s">
        <v>20</v>
      </c>
      <c r="I2373" t="s">
        <v>47</v>
      </c>
      <c r="J2373" t="s">
        <v>32</v>
      </c>
      <c r="K2373" t="s">
        <v>37</v>
      </c>
      <c r="L2373">
        <v>1</v>
      </c>
      <c r="M2373">
        <v>1115</v>
      </c>
      <c r="N2373" t="s">
        <v>24</v>
      </c>
      <c r="O2373" t="s">
        <v>43</v>
      </c>
      <c r="P2373" t="s">
        <v>266</v>
      </c>
      <c r="Q2373" t="s">
        <v>27</v>
      </c>
      <c r="R2373" t="s">
        <v>28</v>
      </c>
    </row>
    <row r="2374" spans="1:18">
      <c r="A2374">
        <v>2373</v>
      </c>
      <c r="B2374" t="s">
        <v>3048</v>
      </c>
      <c r="C2374" t="s">
        <v>51</v>
      </c>
      <c r="D2374">
        <v>47</v>
      </c>
      <c r="E2374" t="str">
        <f t="shared" si="73"/>
        <v>adult</v>
      </c>
      <c r="F2374" s="3">
        <v>44838</v>
      </c>
      <c r="G2374" s="3" t="str">
        <f t="shared" si="74"/>
        <v>Oct</v>
      </c>
      <c r="H2374" t="s">
        <v>20</v>
      </c>
      <c r="I2374" t="s">
        <v>56</v>
      </c>
      <c r="J2374" t="s">
        <v>48</v>
      </c>
      <c r="K2374" t="s">
        <v>23</v>
      </c>
      <c r="L2374">
        <v>1</v>
      </c>
      <c r="M2374">
        <v>791</v>
      </c>
      <c r="N2374" t="s">
        <v>24</v>
      </c>
      <c r="O2374" t="s">
        <v>34</v>
      </c>
      <c r="P2374" t="s">
        <v>35</v>
      </c>
      <c r="Q2374" t="s">
        <v>27</v>
      </c>
      <c r="R2374" t="s">
        <v>28</v>
      </c>
    </row>
    <row r="2375" spans="1:18">
      <c r="A2375">
        <v>2374</v>
      </c>
      <c r="B2375" t="s">
        <v>3049</v>
      </c>
      <c r="C2375" t="s">
        <v>30</v>
      </c>
      <c r="D2375">
        <v>29</v>
      </c>
      <c r="E2375" t="str">
        <f t="shared" si="73"/>
        <v>young adult</v>
      </c>
      <c r="F2375" s="3">
        <v>44838</v>
      </c>
      <c r="G2375" s="3" t="str">
        <f t="shared" si="74"/>
        <v>Oct</v>
      </c>
      <c r="H2375" t="s">
        <v>20</v>
      </c>
      <c r="I2375" t="s">
        <v>21</v>
      </c>
      <c r="J2375" t="s">
        <v>32</v>
      </c>
      <c r="K2375" t="s">
        <v>58</v>
      </c>
      <c r="L2375">
        <v>1</v>
      </c>
      <c r="M2375">
        <v>788</v>
      </c>
      <c r="N2375" t="s">
        <v>24</v>
      </c>
      <c r="O2375" t="s">
        <v>49</v>
      </c>
      <c r="P2375" t="s">
        <v>130</v>
      </c>
      <c r="Q2375" t="s">
        <v>27</v>
      </c>
      <c r="R2375" t="s">
        <v>28</v>
      </c>
    </row>
    <row r="2376" spans="1:18">
      <c r="A2376">
        <v>2375</v>
      </c>
      <c r="B2376" t="s">
        <v>3049</v>
      </c>
      <c r="C2376" t="s">
        <v>30</v>
      </c>
      <c r="D2376">
        <v>23</v>
      </c>
      <c r="E2376" t="str">
        <f t="shared" si="73"/>
        <v>young adult</v>
      </c>
      <c r="F2376" s="3">
        <v>44838</v>
      </c>
      <c r="G2376" s="3" t="str">
        <f t="shared" si="74"/>
        <v>Oct</v>
      </c>
      <c r="H2376" t="s">
        <v>20</v>
      </c>
      <c r="I2376" t="s">
        <v>41</v>
      </c>
      <c r="J2376" t="s">
        <v>32</v>
      </c>
      <c r="K2376" t="s">
        <v>81</v>
      </c>
      <c r="L2376">
        <v>1</v>
      </c>
      <c r="M2376">
        <v>788</v>
      </c>
      <c r="N2376" t="s">
        <v>24</v>
      </c>
      <c r="O2376" t="s">
        <v>60</v>
      </c>
      <c r="P2376" t="s">
        <v>212</v>
      </c>
      <c r="Q2376" t="s">
        <v>27</v>
      </c>
      <c r="R2376" t="s">
        <v>28</v>
      </c>
    </row>
    <row r="2377" spans="1:18">
      <c r="A2377">
        <v>2376</v>
      </c>
      <c r="B2377" t="s">
        <v>3050</v>
      </c>
      <c r="C2377" t="s">
        <v>30</v>
      </c>
      <c r="D2377">
        <v>26</v>
      </c>
      <c r="E2377" t="str">
        <f t="shared" si="73"/>
        <v>young adult</v>
      </c>
      <c r="F2377" s="3">
        <v>44838</v>
      </c>
      <c r="G2377" s="3" t="str">
        <f t="shared" si="74"/>
        <v>Oct</v>
      </c>
      <c r="H2377" t="s">
        <v>204</v>
      </c>
      <c r="I2377" t="s">
        <v>47</v>
      </c>
      <c r="J2377" t="s">
        <v>155</v>
      </c>
      <c r="K2377" t="s">
        <v>156</v>
      </c>
      <c r="L2377">
        <v>1</v>
      </c>
      <c r="M2377">
        <v>560</v>
      </c>
      <c r="N2377" t="s">
        <v>24</v>
      </c>
      <c r="O2377" t="s">
        <v>49</v>
      </c>
      <c r="P2377" t="s">
        <v>435</v>
      </c>
      <c r="Q2377" t="s">
        <v>27</v>
      </c>
      <c r="R2377" t="s">
        <v>28</v>
      </c>
    </row>
    <row r="2378" spans="1:18">
      <c r="A2378">
        <v>2377</v>
      </c>
      <c r="B2378" t="s">
        <v>3050</v>
      </c>
      <c r="C2378" t="s">
        <v>30</v>
      </c>
      <c r="D2378">
        <v>43</v>
      </c>
      <c r="E2378" t="str">
        <f t="shared" si="73"/>
        <v>adult</v>
      </c>
      <c r="F2378" s="3">
        <v>44838</v>
      </c>
      <c r="G2378" s="3" t="str">
        <f t="shared" si="74"/>
        <v>Oct</v>
      </c>
      <c r="H2378" t="s">
        <v>204</v>
      </c>
      <c r="I2378" t="s">
        <v>74</v>
      </c>
      <c r="J2378" t="s">
        <v>64</v>
      </c>
      <c r="K2378" t="s">
        <v>33</v>
      </c>
      <c r="L2378">
        <v>1</v>
      </c>
      <c r="M2378">
        <v>391</v>
      </c>
      <c r="N2378" t="s">
        <v>24</v>
      </c>
      <c r="O2378" t="s">
        <v>53</v>
      </c>
      <c r="P2378" t="s">
        <v>54</v>
      </c>
      <c r="Q2378" t="s">
        <v>27</v>
      </c>
      <c r="R2378" t="s">
        <v>28</v>
      </c>
    </row>
    <row r="2379" spans="1:18">
      <c r="A2379">
        <v>2378</v>
      </c>
      <c r="B2379" t="s">
        <v>3051</v>
      </c>
      <c r="C2379" t="s">
        <v>30</v>
      </c>
      <c r="D2379">
        <v>49</v>
      </c>
      <c r="E2379" t="str">
        <f t="shared" si="73"/>
        <v>adult</v>
      </c>
      <c r="F2379" s="3">
        <v>44838</v>
      </c>
      <c r="G2379" s="3" t="str">
        <f t="shared" si="74"/>
        <v>Oct</v>
      </c>
      <c r="H2379" t="s">
        <v>20</v>
      </c>
      <c r="I2379" t="s">
        <v>41</v>
      </c>
      <c r="J2379" t="s">
        <v>155</v>
      </c>
      <c r="K2379" t="s">
        <v>156</v>
      </c>
      <c r="L2379">
        <v>1</v>
      </c>
      <c r="M2379">
        <v>399</v>
      </c>
      <c r="N2379" t="s">
        <v>24</v>
      </c>
      <c r="O2379" t="s">
        <v>43</v>
      </c>
      <c r="P2379" t="s">
        <v>3052</v>
      </c>
      <c r="Q2379" t="s">
        <v>27</v>
      </c>
      <c r="R2379" t="s">
        <v>28</v>
      </c>
    </row>
    <row r="2380" spans="1:18">
      <c r="A2380">
        <v>2379</v>
      </c>
      <c r="B2380" t="s">
        <v>3053</v>
      </c>
      <c r="C2380" t="s">
        <v>30</v>
      </c>
      <c r="D2380">
        <v>65</v>
      </c>
      <c r="E2380" t="str">
        <f t="shared" si="73"/>
        <v>adult</v>
      </c>
      <c r="F2380" s="3">
        <v>44838</v>
      </c>
      <c r="G2380" s="3" t="str">
        <f t="shared" si="74"/>
        <v>Oct</v>
      </c>
      <c r="H2380" t="s">
        <v>20</v>
      </c>
      <c r="I2380" t="s">
        <v>31</v>
      </c>
      <c r="J2380" t="s">
        <v>32</v>
      </c>
      <c r="K2380" t="s">
        <v>42</v>
      </c>
      <c r="L2380">
        <v>1</v>
      </c>
      <c r="M2380">
        <v>680</v>
      </c>
      <c r="N2380" t="s">
        <v>24</v>
      </c>
      <c r="O2380" t="s">
        <v>49</v>
      </c>
      <c r="P2380" t="s">
        <v>249</v>
      </c>
      <c r="Q2380" t="s">
        <v>27</v>
      </c>
      <c r="R2380" t="s">
        <v>28</v>
      </c>
    </row>
    <row r="2381" spans="1:18">
      <c r="A2381">
        <v>2380</v>
      </c>
      <c r="B2381" t="s">
        <v>3053</v>
      </c>
      <c r="C2381" t="s">
        <v>30</v>
      </c>
      <c r="D2381">
        <v>62</v>
      </c>
      <c r="E2381" t="str">
        <f t="shared" si="73"/>
        <v>adult</v>
      </c>
      <c r="F2381" s="3">
        <v>44838</v>
      </c>
      <c r="G2381" s="3" t="str">
        <f t="shared" si="74"/>
        <v>Oct</v>
      </c>
      <c r="H2381" t="s">
        <v>20</v>
      </c>
      <c r="I2381" t="s">
        <v>41</v>
      </c>
      <c r="J2381" t="s">
        <v>155</v>
      </c>
      <c r="K2381" t="s">
        <v>156</v>
      </c>
      <c r="L2381">
        <v>1</v>
      </c>
      <c r="M2381">
        <v>1186</v>
      </c>
      <c r="N2381" t="s">
        <v>24</v>
      </c>
      <c r="O2381" t="s">
        <v>82</v>
      </c>
      <c r="P2381" t="s">
        <v>3054</v>
      </c>
      <c r="Q2381" t="s">
        <v>27</v>
      </c>
      <c r="R2381" t="s">
        <v>28</v>
      </c>
    </row>
    <row r="2382" spans="1:18">
      <c r="A2382">
        <v>2381</v>
      </c>
      <c r="B2382" t="s">
        <v>3055</v>
      </c>
      <c r="C2382" t="s">
        <v>30</v>
      </c>
      <c r="D2382">
        <v>21</v>
      </c>
      <c r="E2382" t="str">
        <f t="shared" si="73"/>
        <v>Teenager</v>
      </c>
      <c r="F2382" s="3">
        <v>44838</v>
      </c>
      <c r="G2382" s="3" t="str">
        <f t="shared" si="74"/>
        <v>Oct</v>
      </c>
      <c r="H2382" t="s">
        <v>20</v>
      </c>
      <c r="I2382" t="s">
        <v>47</v>
      </c>
      <c r="J2382" t="s">
        <v>32</v>
      </c>
      <c r="K2382" t="s">
        <v>33</v>
      </c>
      <c r="L2382">
        <v>1</v>
      </c>
      <c r="M2382">
        <v>783</v>
      </c>
      <c r="N2382" t="s">
        <v>24</v>
      </c>
      <c r="O2382" t="s">
        <v>38</v>
      </c>
      <c r="P2382" t="s">
        <v>39</v>
      </c>
      <c r="Q2382" t="s">
        <v>27</v>
      </c>
      <c r="R2382" t="s">
        <v>28</v>
      </c>
    </row>
    <row r="2383" spans="1:18">
      <c r="A2383">
        <v>2382</v>
      </c>
      <c r="B2383" t="s">
        <v>3055</v>
      </c>
      <c r="C2383" t="s">
        <v>30</v>
      </c>
      <c r="D2383">
        <v>40</v>
      </c>
      <c r="E2383" t="str">
        <f t="shared" si="73"/>
        <v>adult</v>
      </c>
      <c r="F2383" s="3">
        <v>44838</v>
      </c>
      <c r="G2383" s="3" t="str">
        <f t="shared" si="74"/>
        <v>Oct</v>
      </c>
      <c r="H2383" t="s">
        <v>204</v>
      </c>
      <c r="I2383" t="s">
        <v>31</v>
      </c>
      <c r="J2383" t="s">
        <v>22</v>
      </c>
      <c r="K2383" t="s">
        <v>81</v>
      </c>
      <c r="L2383">
        <v>1</v>
      </c>
      <c r="M2383">
        <v>544</v>
      </c>
      <c r="N2383" t="s">
        <v>24</v>
      </c>
      <c r="O2383" t="s">
        <v>71</v>
      </c>
      <c r="P2383" t="s">
        <v>3056</v>
      </c>
      <c r="Q2383" t="s">
        <v>27</v>
      </c>
      <c r="R2383" t="s">
        <v>28</v>
      </c>
    </row>
    <row r="2384" spans="1:18">
      <c r="A2384">
        <v>2383</v>
      </c>
      <c r="B2384" t="s">
        <v>3057</v>
      </c>
      <c r="C2384" t="s">
        <v>30</v>
      </c>
      <c r="D2384">
        <v>33</v>
      </c>
      <c r="E2384" t="str">
        <f t="shared" si="73"/>
        <v>adult</v>
      </c>
      <c r="F2384" s="3">
        <v>44838</v>
      </c>
      <c r="G2384" s="3" t="str">
        <f t="shared" si="74"/>
        <v>Oct</v>
      </c>
      <c r="H2384" t="s">
        <v>204</v>
      </c>
      <c r="I2384" t="s">
        <v>21</v>
      </c>
      <c r="J2384" t="s">
        <v>155</v>
      </c>
      <c r="K2384" t="s">
        <v>156</v>
      </c>
      <c r="L2384">
        <v>1</v>
      </c>
      <c r="M2384">
        <v>835</v>
      </c>
      <c r="N2384" t="s">
        <v>24</v>
      </c>
      <c r="O2384" t="s">
        <v>53</v>
      </c>
      <c r="P2384" t="s">
        <v>54</v>
      </c>
      <c r="Q2384" t="s">
        <v>27</v>
      </c>
      <c r="R2384" t="s">
        <v>28</v>
      </c>
    </row>
    <row r="2385" spans="1:18">
      <c r="A2385">
        <v>2384</v>
      </c>
      <c r="B2385" t="s">
        <v>3058</v>
      </c>
      <c r="C2385" t="s">
        <v>30</v>
      </c>
      <c r="D2385">
        <v>18</v>
      </c>
      <c r="E2385" t="str">
        <f t="shared" si="73"/>
        <v>Teenager</v>
      </c>
      <c r="F2385" s="3">
        <v>44838</v>
      </c>
      <c r="G2385" s="3" t="str">
        <f t="shared" si="74"/>
        <v>Oct</v>
      </c>
      <c r="H2385" t="s">
        <v>20</v>
      </c>
      <c r="I2385" t="s">
        <v>52</v>
      </c>
      <c r="J2385" t="s">
        <v>22</v>
      </c>
      <c r="K2385" t="s">
        <v>33</v>
      </c>
      <c r="L2385">
        <v>1</v>
      </c>
      <c r="M2385">
        <v>499</v>
      </c>
      <c r="N2385" t="s">
        <v>24</v>
      </c>
      <c r="O2385" t="s">
        <v>75</v>
      </c>
      <c r="P2385" t="s">
        <v>76</v>
      </c>
      <c r="Q2385" t="s">
        <v>27</v>
      </c>
      <c r="R2385" t="s">
        <v>28</v>
      </c>
    </row>
    <row r="2386" spans="1:18">
      <c r="A2386">
        <v>2385</v>
      </c>
      <c r="B2386" t="s">
        <v>3059</v>
      </c>
      <c r="C2386" t="s">
        <v>30</v>
      </c>
      <c r="D2386">
        <v>59</v>
      </c>
      <c r="E2386" t="str">
        <f t="shared" si="73"/>
        <v>adult</v>
      </c>
      <c r="F2386" s="3">
        <v>44838</v>
      </c>
      <c r="G2386" s="3" t="str">
        <f t="shared" si="74"/>
        <v>Oct</v>
      </c>
      <c r="H2386" t="s">
        <v>20</v>
      </c>
      <c r="I2386" t="s">
        <v>47</v>
      </c>
      <c r="J2386" t="s">
        <v>32</v>
      </c>
      <c r="K2386" t="s">
        <v>89</v>
      </c>
      <c r="L2386">
        <v>1</v>
      </c>
      <c r="M2386">
        <v>461</v>
      </c>
      <c r="N2386" t="s">
        <v>24</v>
      </c>
      <c r="O2386" t="s">
        <v>82</v>
      </c>
      <c r="P2386" t="s">
        <v>3060</v>
      </c>
      <c r="Q2386" t="s">
        <v>27</v>
      </c>
      <c r="R2386" t="s">
        <v>28</v>
      </c>
    </row>
    <row r="2387" spans="1:18">
      <c r="A2387">
        <v>2386</v>
      </c>
      <c r="B2387" t="s">
        <v>3061</v>
      </c>
      <c r="C2387" t="s">
        <v>30</v>
      </c>
      <c r="D2387">
        <v>38</v>
      </c>
      <c r="E2387" t="str">
        <f t="shared" si="73"/>
        <v>adult</v>
      </c>
      <c r="F2387" s="3">
        <v>44838</v>
      </c>
      <c r="G2387" s="3" t="str">
        <f t="shared" si="74"/>
        <v>Oct</v>
      </c>
      <c r="H2387" t="s">
        <v>20</v>
      </c>
      <c r="I2387" t="s">
        <v>47</v>
      </c>
      <c r="J2387" t="s">
        <v>32</v>
      </c>
      <c r="K2387" t="s">
        <v>58</v>
      </c>
      <c r="L2387">
        <v>1</v>
      </c>
      <c r="M2387">
        <v>775</v>
      </c>
      <c r="N2387" t="s">
        <v>24</v>
      </c>
      <c r="O2387" t="s">
        <v>115</v>
      </c>
      <c r="P2387" t="s">
        <v>116</v>
      </c>
      <c r="Q2387" t="s">
        <v>27</v>
      </c>
      <c r="R2387" t="s">
        <v>28</v>
      </c>
    </row>
    <row r="2388" spans="1:18">
      <c r="A2388">
        <v>2387</v>
      </c>
      <c r="B2388" t="s">
        <v>3062</v>
      </c>
      <c r="C2388" t="s">
        <v>30</v>
      </c>
      <c r="D2388">
        <v>33</v>
      </c>
      <c r="E2388" t="str">
        <f t="shared" si="73"/>
        <v>adult</v>
      </c>
      <c r="F2388" s="3">
        <v>44838</v>
      </c>
      <c r="G2388" s="3" t="str">
        <f t="shared" si="74"/>
        <v>Oct</v>
      </c>
      <c r="H2388" t="s">
        <v>204</v>
      </c>
      <c r="I2388" t="s">
        <v>41</v>
      </c>
      <c r="J2388" t="s">
        <v>155</v>
      </c>
      <c r="K2388" t="s">
        <v>156</v>
      </c>
      <c r="L2388">
        <v>1</v>
      </c>
      <c r="M2388">
        <v>582</v>
      </c>
      <c r="N2388" t="s">
        <v>24</v>
      </c>
      <c r="O2388" t="s">
        <v>82</v>
      </c>
      <c r="P2388" t="s">
        <v>243</v>
      </c>
      <c r="Q2388" t="s">
        <v>27</v>
      </c>
      <c r="R2388" t="s">
        <v>28</v>
      </c>
    </row>
    <row r="2389" spans="1:18">
      <c r="A2389">
        <v>2388</v>
      </c>
      <c r="B2389" t="s">
        <v>3063</v>
      </c>
      <c r="C2389" t="s">
        <v>30</v>
      </c>
      <c r="D2389">
        <v>20</v>
      </c>
      <c r="E2389" t="str">
        <f t="shared" si="73"/>
        <v>Teenager</v>
      </c>
      <c r="F2389" s="3">
        <v>44838</v>
      </c>
      <c r="G2389" s="3" t="str">
        <f t="shared" si="74"/>
        <v>Oct</v>
      </c>
      <c r="H2389" t="s">
        <v>20</v>
      </c>
      <c r="I2389" t="s">
        <v>21</v>
      </c>
      <c r="J2389" t="s">
        <v>32</v>
      </c>
      <c r="K2389" t="s">
        <v>89</v>
      </c>
      <c r="L2389">
        <v>1</v>
      </c>
      <c r="M2389">
        <v>988</v>
      </c>
      <c r="N2389" t="s">
        <v>24</v>
      </c>
      <c r="O2389" t="s">
        <v>34</v>
      </c>
      <c r="P2389" t="s">
        <v>610</v>
      </c>
      <c r="Q2389" t="s">
        <v>27</v>
      </c>
      <c r="R2389" t="s">
        <v>28</v>
      </c>
    </row>
    <row r="2390" spans="1:18">
      <c r="A2390">
        <v>2389</v>
      </c>
      <c r="B2390" t="s">
        <v>3064</v>
      </c>
      <c r="C2390" t="s">
        <v>30</v>
      </c>
      <c r="D2390">
        <v>28</v>
      </c>
      <c r="E2390" t="str">
        <f t="shared" si="73"/>
        <v>young adult</v>
      </c>
      <c r="F2390" s="3">
        <v>44838</v>
      </c>
      <c r="G2390" s="3" t="str">
        <f t="shared" si="74"/>
        <v>Oct</v>
      </c>
      <c r="H2390" t="s">
        <v>20</v>
      </c>
      <c r="I2390" t="s">
        <v>41</v>
      </c>
      <c r="J2390" t="s">
        <v>155</v>
      </c>
      <c r="K2390" t="s">
        <v>156</v>
      </c>
      <c r="L2390">
        <v>1</v>
      </c>
      <c r="M2390">
        <v>1149</v>
      </c>
      <c r="N2390" t="s">
        <v>24</v>
      </c>
      <c r="O2390" t="s">
        <v>100</v>
      </c>
      <c r="P2390" t="s">
        <v>3065</v>
      </c>
      <c r="Q2390" t="s">
        <v>27</v>
      </c>
      <c r="R2390" t="s">
        <v>28</v>
      </c>
    </row>
    <row r="2391" spans="1:18">
      <c r="A2391">
        <v>2390</v>
      </c>
      <c r="B2391" t="s">
        <v>3066</v>
      </c>
      <c r="C2391" t="s">
        <v>30</v>
      </c>
      <c r="D2391">
        <v>46</v>
      </c>
      <c r="E2391" t="str">
        <f t="shared" si="73"/>
        <v>adult</v>
      </c>
      <c r="F2391" s="3">
        <v>44838</v>
      </c>
      <c r="G2391" s="3" t="str">
        <f t="shared" si="74"/>
        <v>Oct</v>
      </c>
      <c r="H2391" t="s">
        <v>20</v>
      </c>
      <c r="I2391" t="s">
        <v>31</v>
      </c>
      <c r="J2391" t="s">
        <v>32</v>
      </c>
      <c r="K2391" t="s">
        <v>33</v>
      </c>
      <c r="L2391">
        <v>1</v>
      </c>
      <c r="M2391">
        <v>626</v>
      </c>
      <c r="N2391" t="s">
        <v>24</v>
      </c>
      <c r="O2391" t="s">
        <v>2614</v>
      </c>
      <c r="P2391" t="s">
        <v>3067</v>
      </c>
      <c r="Q2391" t="s">
        <v>27</v>
      </c>
      <c r="R2391" t="s">
        <v>28</v>
      </c>
    </row>
    <row r="2392" spans="1:18">
      <c r="A2392">
        <v>2391</v>
      </c>
      <c r="B2392" t="s">
        <v>3068</v>
      </c>
      <c r="C2392" t="s">
        <v>30</v>
      </c>
      <c r="D2392">
        <v>36</v>
      </c>
      <c r="E2392" t="str">
        <f t="shared" ref="E2392:E2455" si="75">IF(D2392&gt;=32,"adult", IF(D2392&gt;=23,"young adult", IF(D2392&gt;=18, "Teenager")))</f>
        <v>adult</v>
      </c>
      <c r="F2392" s="3">
        <v>44838</v>
      </c>
      <c r="G2392" s="3" t="str">
        <f t="shared" si="74"/>
        <v>Oct</v>
      </c>
      <c r="H2392" t="s">
        <v>204</v>
      </c>
      <c r="I2392" t="s">
        <v>41</v>
      </c>
      <c r="J2392" t="s">
        <v>22</v>
      </c>
      <c r="K2392" t="s">
        <v>42</v>
      </c>
      <c r="L2392">
        <v>1</v>
      </c>
      <c r="M2392">
        <v>292</v>
      </c>
      <c r="N2392" t="s">
        <v>24</v>
      </c>
      <c r="O2392" t="s">
        <v>90</v>
      </c>
      <c r="P2392" t="s">
        <v>91</v>
      </c>
      <c r="Q2392" t="s">
        <v>27</v>
      </c>
      <c r="R2392" t="s">
        <v>28</v>
      </c>
    </row>
    <row r="2393" spans="1:18">
      <c r="A2393">
        <v>2392</v>
      </c>
      <c r="B2393" t="s">
        <v>3069</v>
      </c>
      <c r="C2393" t="s">
        <v>51</v>
      </c>
      <c r="D2393">
        <v>36</v>
      </c>
      <c r="E2393" t="str">
        <f t="shared" si="75"/>
        <v>adult</v>
      </c>
      <c r="F2393" s="3">
        <v>44838</v>
      </c>
      <c r="G2393" s="3" t="str">
        <f t="shared" si="74"/>
        <v>Oct</v>
      </c>
      <c r="H2393" t="s">
        <v>20</v>
      </c>
      <c r="I2393" t="s">
        <v>47</v>
      </c>
      <c r="J2393" t="s">
        <v>48</v>
      </c>
      <c r="K2393" t="s">
        <v>37</v>
      </c>
      <c r="L2393">
        <v>1</v>
      </c>
      <c r="M2393">
        <v>744</v>
      </c>
      <c r="N2393" t="s">
        <v>24</v>
      </c>
      <c r="O2393" t="s">
        <v>62</v>
      </c>
      <c r="P2393" t="s">
        <v>3070</v>
      </c>
      <c r="Q2393" t="s">
        <v>27</v>
      </c>
      <c r="R2393" t="s">
        <v>28</v>
      </c>
    </row>
    <row r="2394" spans="1:18">
      <c r="A2394">
        <v>2393</v>
      </c>
      <c r="B2394" t="s">
        <v>3071</v>
      </c>
      <c r="C2394" t="s">
        <v>30</v>
      </c>
      <c r="D2394">
        <v>41</v>
      </c>
      <c r="E2394" t="str">
        <f t="shared" si="75"/>
        <v>adult</v>
      </c>
      <c r="F2394" s="3">
        <v>44838</v>
      </c>
      <c r="G2394" s="3" t="str">
        <f t="shared" si="74"/>
        <v>Oct</v>
      </c>
      <c r="H2394" t="s">
        <v>204</v>
      </c>
      <c r="I2394" t="s">
        <v>41</v>
      </c>
      <c r="J2394" t="s">
        <v>22</v>
      </c>
      <c r="K2394" t="s">
        <v>33</v>
      </c>
      <c r="L2394">
        <v>1</v>
      </c>
      <c r="M2394">
        <v>526</v>
      </c>
      <c r="N2394" t="s">
        <v>24</v>
      </c>
      <c r="O2394" t="s">
        <v>38</v>
      </c>
      <c r="P2394" t="s">
        <v>39</v>
      </c>
      <c r="Q2394" t="s">
        <v>27</v>
      </c>
      <c r="R2394" t="s">
        <v>28</v>
      </c>
    </row>
    <row r="2395" spans="1:18">
      <c r="A2395">
        <v>2394</v>
      </c>
      <c r="B2395" t="s">
        <v>3072</v>
      </c>
      <c r="C2395" t="s">
        <v>30</v>
      </c>
      <c r="D2395">
        <v>36</v>
      </c>
      <c r="E2395" t="str">
        <f t="shared" si="75"/>
        <v>adult</v>
      </c>
      <c r="F2395" s="3">
        <v>44838</v>
      </c>
      <c r="G2395" s="3" t="str">
        <f t="shared" si="74"/>
        <v>Oct</v>
      </c>
      <c r="H2395" t="s">
        <v>20</v>
      </c>
      <c r="I2395" t="s">
        <v>21</v>
      </c>
      <c r="J2395" t="s">
        <v>22</v>
      </c>
      <c r="K2395" t="s">
        <v>37</v>
      </c>
      <c r="L2395">
        <v>1</v>
      </c>
      <c r="M2395">
        <v>435</v>
      </c>
      <c r="N2395" t="s">
        <v>24</v>
      </c>
      <c r="O2395" t="s">
        <v>62</v>
      </c>
      <c r="P2395" t="s">
        <v>63</v>
      </c>
      <c r="Q2395" t="s">
        <v>27</v>
      </c>
      <c r="R2395" t="s">
        <v>28</v>
      </c>
    </row>
    <row r="2396" spans="1:18">
      <c r="A2396">
        <v>2395</v>
      </c>
      <c r="B2396" t="s">
        <v>3073</v>
      </c>
      <c r="C2396" t="s">
        <v>30</v>
      </c>
      <c r="D2396">
        <v>37</v>
      </c>
      <c r="E2396" t="str">
        <f t="shared" si="75"/>
        <v>adult</v>
      </c>
      <c r="F2396" s="3">
        <v>44838</v>
      </c>
      <c r="G2396" s="3" t="str">
        <f t="shared" si="74"/>
        <v>Oct</v>
      </c>
      <c r="H2396" t="s">
        <v>20</v>
      </c>
      <c r="I2396" t="s">
        <v>21</v>
      </c>
      <c r="J2396" t="s">
        <v>32</v>
      </c>
      <c r="K2396" t="s">
        <v>33</v>
      </c>
      <c r="L2396">
        <v>1</v>
      </c>
      <c r="M2396">
        <v>597</v>
      </c>
      <c r="N2396" t="s">
        <v>24</v>
      </c>
      <c r="O2396" t="s">
        <v>62</v>
      </c>
      <c r="P2396" t="s">
        <v>2831</v>
      </c>
      <c r="Q2396" t="s">
        <v>27</v>
      </c>
      <c r="R2396" t="s">
        <v>28</v>
      </c>
    </row>
    <row r="2397" spans="1:18">
      <c r="A2397">
        <v>2396</v>
      </c>
      <c r="B2397" t="s">
        <v>3074</v>
      </c>
      <c r="C2397" t="s">
        <v>30</v>
      </c>
      <c r="D2397">
        <v>60</v>
      </c>
      <c r="E2397" t="str">
        <f t="shared" si="75"/>
        <v>adult</v>
      </c>
      <c r="F2397" s="3">
        <v>44838</v>
      </c>
      <c r="G2397" s="3" t="str">
        <f t="shared" si="74"/>
        <v>Oct</v>
      </c>
      <c r="H2397" t="s">
        <v>20</v>
      </c>
      <c r="I2397" t="s">
        <v>41</v>
      </c>
      <c r="J2397" t="s">
        <v>22</v>
      </c>
      <c r="K2397" t="s">
        <v>37</v>
      </c>
      <c r="L2397">
        <v>1</v>
      </c>
      <c r="M2397">
        <v>318</v>
      </c>
      <c r="N2397" t="s">
        <v>24</v>
      </c>
      <c r="O2397" t="s">
        <v>71</v>
      </c>
      <c r="P2397" t="s">
        <v>72</v>
      </c>
      <c r="Q2397" t="s">
        <v>27</v>
      </c>
      <c r="R2397" t="s">
        <v>28</v>
      </c>
    </row>
    <row r="2398" spans="1:18">
      <c r="A2398">
        <v>2397</v>
      </c>
      <c r="B2398" t="s">
        <v>3075</v>
      </c>
      <c r="C2398" t="s">
        <v>30</v>
      </c>
      <c r="D2398">
        <v>67</v>
      </c>
      <c r="E2398" t="str">
        <f t="shared" si="75"/>
        <v>adult</v>
      </c>
      <c r="F2398" s="3">
        <v>44838</v>
      </c>
      <c r="G2398" s="3" t="str">
        <f t="shared" si="74"/>
        <v>Oct</v>
      </c>
      <c r="H2398" t="s">
        <v>20</v>
      </c>
      <c r="I2398" t="s">
        <v>41</v>
      </c>
      <c r="J2398" t="s">
        <v>22</v>
      </c>
      <c r="K2398" t="s">
        <v>33</v>
      </c>
      <c r="L2398">
        <v>1</v>
      </c>
      <c r="M2398">
        <v>316</v>
      </c>
      <c r="N2398" t="s">
        <v>24</v>
      </c>
      <c r="O2398" t="s">
        <v>43</v>
      </c>
      <c r="P2398" t="s">
        <v>108</v>
      </c>
      <c r="Q2398" t="s">
        <v>27</v>
      </c>
      <c r="R2398" t="s">
        <v>28</v>
      </c>
    </row>
    <row r="2399" spans="1:18">
      <c r="A2399">
        <v>2398</v>
      </c>
      <c r="B2399" t="s">
        <v>3076</v>
      </c>
      <c r="C2399" t="s">
        <v>30</v>
      </c>
      <c r="D2399">
        <v>24</v>
      </c>
      <c r="E2399" t="str">
        <f t="shared" si="75"/>
        <v>young adult</v>
      </c>
      <c r="F2399" s="3">
        <v>44838</v>
      </c>
      <c r="G2399" s="3" t="str">
        <f t="shared" si="74"/>
        <v>Oct</v>
      </c>
      <c r="H2399" t="s">
        <v>204</v>
      </c>
      <c r="I2399" t="s">
        <v>41</v>
      </c>
      <c r="J2399" t="s">
        <v>22</v>
      </c>
      <c r="K2399" t="s">
        <v>58</v>
      </c>
      <c r="L2399">
        <v>1</v>
      </c>
      <c r="M2399">
        <v>382</v>
      </c>
      <c r="N2399" t="s">
        <v>24</v>
      </c>
      <c r="O2399" t="s">
        <v>25</v>
      </c>
      <c r="P2399" t="s">
        <v>3077</v>
      </c>
      <c r="Q2399" t="s">
        <v>27</v>
      </c>
      <c r="R2399" t="s">
        <v>28</v>
      </c>
    </row>
    <row r="2400" spans="1:18">
      <c r="A2400">
        <v>2399</v>
      </c>
      <c r="B2400" t="s">
        <v>3078</v>
      </c>
      <c r="C2400" t="s">
        <v>30</v>
      </c>
      <c r="D2400">
        <v>66</v>
      </c>
      <c r="E2400" t="str">
        <f t="shared" si="75"/>
        <v>adult</v>
      </c>
      <c r="F2400" s="3">
        <v>44838</v>
      </c>
      <c r="G2400" s="3" t="str">
        <f t="shared" si="74"/>
        <v>Oct</v>
      </c>
      <c r="H2400" t="s">
        <v>20</v>
      </c>
      <c r="I2400" t="s">
        <v>74</v>
      </c>
      <c r="J2400" t="s">
        <v>32</v>
      </c>
      <c r="K2400" t="s">
        <v>37</v>
      </c>
      <c r="L2400">
        <v>1</v>
      </c>
      <c r="M2400">
        <v>927</v>
      </c>
      <c r="N2400" t="s">
        <v>24</v>
      </c>
      <c r="O2400" t="s">
        <v>49</v>
      </c>
      <c r="P2400" t="s">
        <v>85</v>
      </c>
      <c r="Q2400" t="s">
        <v>27</v>
      </c>
      <c r="R2400" t="s">
        <v>28</v>
      </c>
    </row>
    <row r="2401" spans="1:18">
      <c r="A2401">
        <v>2400</v>
      </c>
      <c r="B2401" t="s">
        <v>3079</v>
      </c>
      <c r="C2401" t="s">
        <v>51</v>
      </c>
      <c r="D2401">
        <v>23</v>
      </c>
      <c r="E2401" t="str">
        <f t="shared" si="75"/>
        <v>young adult</v>
      </c>
      <c r="F2401" s="3">
        <v>44838</v>
      </c>
      <c r="G2401" s="3" t="str">
        <f t="shared" si="74"/>
        <v>Oct</v>
      </c>
      <c r="H2401" t="s">
        <v>20</v>
      </c>
      <c r="I2401" t="s">
        <v>41</v>
      </c>
      <c r="J2401" t="s">
        <v>48</v>
      </c>
      <c r="K2401" t="s">
        <v>33</v>
      </c>
      <c r="L2401">
        <v>1</v>
      </c>
      <c r="M2401">
        <v>825</v>
      </c>
      <c r="N2401" t="s">
        <v>24</v>
      </c>
      <c r="O2401" t="s">
        <v>386</v>
      </c>
      <c r="P2401" t="s">
        <v>3080</v>
      </c>
      <c r="Q2401" t="s">
        <v>27</v>
      </c>
      <c r="R2401" t="s">
        <v>28</v>
      </c>
    </row>
    <row r="2402" spans="1:18">
      <c r="A2402">
        <v>2401</v>
      </c>
      <c r="B2402" t="s">
        <v>3081</v>
      </c>
      <c r="C2402" t="s">
        <v>30</v>
      </c>
      <c r="D2402">
        <v>24</v>
      </c>
      <c r="E2402" t="str">
        <f t="shared" si="75"/>
        <v>young adult</v>
      </c>
      <c r="F2402" s="3">
        <v>44838</v>
      </c>
      <c r="G2402" s="3" t="str">
        <f t="shared" si="74"/>
        <v>Oct</v>
      </c>
      <c r="H2402" t="s">
        <v>20</v>
      </c>
      <c r="I2402" t="s">
        <v>31</v>
      </c>
      <c r="J2402" t="s">
        <v>22</v>
      </c>
      <c r="K2402" t="s">
        <v>58</v>
      </c>
      <c r="L2402">
        <v>1</v>
      </c>
      <c r="M2402">
        <v>399</v>
      </c>
      <c r="N2402" t="s">
        <v>24</v>
      </c>
      <c r="O2402" t="s">
        <v>78</v>
      </c>
      <c r="P2402" t="s">
        <v>3082</v>
      </c>
      <c r="Q2402" t="s">
        <v>27</v>
      </c>
      <c r="R2402" t="s">
        <v>28</v>
      </c>
    </row>
    <row r="2403" spans="1:18">
      <c r="A2403">
        <v>2402</v>
      </c>
      <c r="B2403" t="s">
        <v>3083</v>
      </c>
      <c r="C2403" t="s">
        <v>30</v>
      </c>
      <c r="D2403">
        <v>18</v>
      </c>
      <c r="E2403" t="str">
        <f t="shared" si="75"/>
        <v>Teenager</v>
      </c>
      <c r="F2403" s="3">
        <v>44838</v>
      </c>
      <c r="G2403" s="3" t="str">
        <f t="shared" si="74"/>
        <v>Oct</v>
      </c>
      <c r="H2403" t="s">
        <v>204</v>
      </c>
      <c r="I2403" t="s">
        <v>74</v>
      </c>
      <c r="J2403" t="s">
        <v>22</v>
      </c>
      <c r="K2403" t="s">
        <v>23</v>
      </c>
      <c r="L2403">
        <v>1</v>
      </c>
      <c r="M2403">
        <v>487</v>
      </c>
      <c r="N2403" t="s">
        <v>24</v>
      </c>
      <c r="O2403" t="s">
        <v>43</v>
      </c>
      <c r="P2403" t="s">
        <v>108</v>
      </c>
      <c r="Q2403" t="s">
        <v>27</v>
      </c>
      <c r="R2403" t="s">
        <v>28</v>
      </c>
    </row>
    <row r="2404" spans="1:18">
      <c r="A2404">
        <v>2403</v>
      </c>
      <c r="B2404" t="s">
        <v>3084</v>
      </c>
      <c r="C2404" t="s">
        <v>30</v>
      </c>
      <c r="D2404">
        <v>70</v>
      </c>
      <c r="E2404" t="str">
        <f t="shared" si="75"/>
        <v>adult</v>
      </c>
      <c r="F2404" s="3">
        <v>44838</v>
      </c>
      <c r="G2404" s="3" t="str">
        <f t="shared" si="74"/>
        <v>Oct</v>
      </c>
      <c r="H2404" t="s">
        <v>20</v>
      </c>
      <c r="I2404" t="s">
        <v>41</v>
      </c>
      <c r="J2404" t="s">
        <v>22</v>
      </c>
      <c r="K2404" t="s">
        <v>37</v>
      </c>
      <c r="L2404">
        <v>1</v>
      </c>
      <c r="M2404">
        <v>249</v>
      </c>
      <c r="N2404" t="s">
        <v>24</v>
      </c>
      <c r="O2404" t="s">
        <v>53</v>
      </c>
      <c r="P2404" t="s">
        <v>54</v>
      </c>
      <c r="Q2404" t="s">
        <v>27</v>
      </c>
      <c r="R2404" t="s">
        <v>28</v>
      </c>
    </row>
    <row r="2405" spans="1:18">
      <c r="A2405">
        <v>2404</v>
      </c>
      <c r="B2405" t="s">
        <v>3085</v>
      </c>
      <c r="C2405" t="s">
        <v>30</v>
      </c>
      <c r="D2405">
        <v>48</v>
      </c>
      <c r="E2405" t="str">
        <f t="shared" si="75"/>
        <v>adult</v>
      </c>
      <c r="F2405" s="3">
        <v>44838</v>
      </c>
      <c r="G2405" s="3" t="str">
        <f t="shared" si="74"/>
        <v>Oct</v>
      </c>
      <c r="H2405" t="s">
        <v>20</v>
      </c>
      <c r="I2405" t="s">
        <v>41</v>
      </c>
      <c r="J2405" t="s">
        <v>32</v>
      </c>
      <c r="K2405" t="s">
        <v>33</v>
      </c>
      <c r="L2405">
        <v>1</v>
      </c>
      <c r="M2405">
        <v>1173</v>
      </c>
      <c r="N2405" t="s">
        <v>24</v>
      </c>
      <c r="O2405" t="s">
        <v>75</v>
      </c>
      <c r="P2405" t="s">
        <v>76</v>
      </c>
      <c r="Q2405" t="s">
        <v>27</v>
      </c>
      <c r="R2405" t="s">
        <v>28</v>
      </c>
    </row>
    <row r="2406" spans="1:18">
      <c r="A2406">
        <v>2405</v>
      </c>
      <c r="B2406" t="s">
        <v>3086</v>
      </c>
      <c r="C2406" t="s">
        <v>30</v>
      </c>
      <c r="D2406">
        <v>38</v>
      </c>
      <c r="E2406" t="str">
        <f t="shared" si="75"/>
        <v>adult</v>
      </c>
      <c r="F2406" s="3">
        <v>44838</v>
      </c>
      <c r="G2406" s="3" t="str">
        <f t="shared" si="74"/>
        <v>Oct</v>
      </c>
      <c r="H2406" t="s">
        <v>20</v>
      </c>
      <c r="I2406" t="s">
        <v>41</v>
      </c>
      <c r="J2406" t="s">
        <v>32</v>
      </c>
      <c r="K2406" t="s">
        <v>37</v>
      </c>
      <c r="L2406">
        <v>1</v>
      </c>
      <c r="M2406">
        <v>783</v>
      </c>
      <c r="N2406" t="s">
        <v>24</v>
      </c>
      <c r="O2406" t="s">
        <v>43</v>
      </c>
      <c r="P2406" t="s">
        <v>137</v>
      </c>
      <c r="Q2406" t="s">
        <v>27</v>
      </c>
      <c r="R2406" t="s">
        <v>28</v>
      </c>
    </row>
    <row r="2407" spans="1:18">
      <c r="A2407">
        <v>2406</v>
      </c>
      <c r="B2407" t="s">
        <v>3087</v>
      </c>
      <c r="C2407" t="s">
        <v>30</v>
      </c>
      <c r="D2407">
        <v>18</v>
      </c>
      <c r="E2407" t="str">
        <f t="shared" si="75"/>
        <v>Teenager</v>
      </c>
      <c r="F2407" s="3">
        <v>44838</v>
      </c>
      <c r="G2407" s="3" t="str">
        <f t="shared" si="74"/>
        <v>Oct</v>
      </c>
      <c r="H2407" t="s">
        <v>20</v>
      </c>
      <c r="I2407" t="s">
        <v>52</v>
      </c>
      <c r="J2407" t="s">
        <v>32</v>
      </c>
      <c r="K2407" t="s">
        <v>37</v>
      </c>
      <c r="L2407">
        <v>1</v>
      </c>
      <c r="M2407">
        <v>571</v>
      </c>
      <c r="N2407" t="s">
        <v>24</v>
      </c>
      <c r="O2407" t="s">
        <v>43</v>
      </c>
      <c r="P2407" t="s">
        <v>764</v>
      </c>
      <c r="Q2407" t="s">
        <v>27</v>
      </c>
      <c r="R2407" t="s">
        <v>28</v>
      </c>
    </row>
    <row r="2408" spans="1:18">
      <c r="A2408">
        <v>2407</v>
      </c>
      <c r="B2408" t="s">
        <v>3088</v>
      </c>
      <c r="C2408" t="s">
        <v>30</v>
      </c>
      <c r="D2408">
        <v>44</v>
      </c>
      <c r="E2408" t="str">
        <f t="shared" si="75"/>
        <v>adult</v>
      </c>
      <c r="F2408" s="3">
        <v>44838</v>
      </c>
      <c r="G2408" s="3" t="str">
        <f t="shared" si="74"/>
        <v>Oct</v>
      </c>
      <c r="H2408" t="s">
        <v>204</v>
      </c>
      <c r="I2408" t="s">
        <v>74</v>
      </c>
      <c r="J2408" t="s">
        <v>155</v>
      </c>
      <c r="K2408" t="s">
        <v>156</v>
      </c>
      <c r="L2408">
        <v>1</v>
      </c>
      <c r="M2408">
        <v>809</v>
      </c>
      <c r="N2408" t="s">
        <v>24</v>
      </c>
      <c r="O2408" t="s">
        <v>469</v>
      </c>
      <c r="P2408" t="s">
        <v>1204</v>
      </c>
      <c r="Q2408" t="s">
        <v>27</v>
      </c>
      <c r="R2408" t="s">
        <v>28</v>
      </c>
    </row>
    <row r="2409" spans="1:18">
      <c r="A2409">
        <v>2408</v>
      </c>
      <c r="B2409" t="s">
        <v>3089</v>
      </c>
      <c r="C2409" t="s">
        <v>30</v>
      </c>
      <c r="D2409">
        <v>38</v>
      </c>
      <c r="E2409" t="str">
        <f t="shared" si="75"/>
        <v>adult</v>
      </c>
      <c r="F2409" s="3">
        <v>44838</v>
      </c>
      <c r="G2409" s="3" t="str">
        <f t="shared" si="74"/>
        <v>Oct</v>
      </c>
      <c r="H2409" t="s">
        <v>20</v>
      </c>
      <c r="I2409" t="s">
        <v>47</v>
      </c>
      <c r="J2409" t="s">
        <v>22</v>
      </c>
      <c r="K2409" t="s">
        <v>37</v>
      </c>
      <c r="L2409">
        <v>1</v>
      </c>
      <c r="M2409">
        <v>517</v>
      </c>
      <c r="N2409" t="s">
        <v>24</v>
      </c>
      <c r="O2409" t="s">
        <v>49</v>
      </c>
      <c r="P2409" t="s">
        <v>130</v>
      </c>
      <c r="Q2409" t="s">
        <v>27</v>
      </c>
      <c r="R2409" t="s">
        <v>28</v>
      </c>
    </row>
    <row r="2410" spans="1:18">
      <c r="A2410">
        <v>2409</v>
      </c>
      <c r="B2410" t="s">
        <v>3090</v>
      </c>
      <c r="C2410" t="s">
        <v>30</v>
      </c>
      <c r="D2410">
        <v>32</v>
      </c>
      <c r="E2410" t="str">
        <f t="shared" si="75"/>
        <v>adult</v>
      </c>
      <c r="F2410" s="3">
        <v>44838</v>
      </c>
      <c r="G2410" s="3" t="str">
        <f t="shared" si="74"/>
        <v>Oct</v>
      </c>
      <c r="H2410" t="s">
        <v>168</v>
      </c>
      <c r="I2410" t="s">
        <v>47</v>
      </c>
      <c r="J2410" t="s">
        <v>22</v>
      </c>
      <c r="K2410" t="s">
        <v>37</v>
      </c>
      <c r="L2410">
        <v>1</v>
      </c>
      <c r="M2410">
        <v>295</v>
      </c>
      <c r="N2410" t="s">
        <v>24</v>
      </c>
      <c r="O2410" t="s">
        <v>75</v>
      </c>
      <c r="P2410" t="s">
        <v>3091</v>
      </c>
      <c r="Q2410" t="s">
        <v>27</v>
      </c>
      <c r="R2410" t="s">
        <v>28</v>
      </c>
    </row>
    <row r="2411" spans="1:18">
      <c r="A2411">
        <v>2410</v>
      </c>
      <c r="B2411" t="s">
        <v>3092</v>
      </c>
      <c r="C2411" t="s">
        <v>30</v>
      </c>
      <c r="D2411">
        <v>29</v>
      </c>
      <c r="E2411" t="str">
        <f t="shared" si="75"/>
        <v>young adult</v>
      </c>
      <c r="F2411" s="3">
        <v>44838</v>
      </c>
      <c r="G2411" s="3" t="str">
        <f t="shared" si="74"/>
        <v>Oct</v>
      </c>
      <c r="H2411" t="s">
        <v>204</v>
      </c>
      <c r="I2411" t="s">
        <v>41</v>
      </c>
      <c r="J2411" t="s">
        <v>32</v>
      </c>
      <c r="K2411" t="s">
        <v>33</v>
      </c>
      <c r="L2411">
        <v>1</v>
      </c>
      <c r="M2411">
        <v>562</v>
      </c>
      <c r="N2411" t="s">
        <v>24</v>
      </c>
      <c r="O2411" t="s">
        <v>49</v>
      </c>
      <c r="P2411" t="s">
        <v>85</v>
      </c>
      <c r="Q2411" t="s">
        <v>27</v>
      </c>
      <c r="R2411" t="s">
        <v>28</v>
      </c>
    </row>
    <row r="2412" spans="1:18">
      <c r="A2412">
        <v>2411</v>
      </c>
      <c r="B2412" t="s">
        <v>3093</v>
      </c>
      <c r="C2412" t="s">
        <v>30</v>
      </c>
      <c r="D2412">
        <v>40</v>
      </c>
      <c r="E2412" t="str">
        <f t="shared" si="75"/>
        <v>adult</v>
      </c>
      <c r="F2412" s="3">
        <v>44838</v>
      </c>
      <c r="G2412" s="3" t="str">
        <f t="shared" si="74"/>
        <v>Oct</v>
      </c>
      <c r="H2412" t="s">
        <v>20</v>
      </c>
      <c r="I2412" t="s">
        <v>41</v>
      </c>
      <c r="J2412" t="s">
        <v>22</v>
      </c>
      <c r="K2412" t="s">
        <v>33</v>
      </c>
      <c r="L2412">
        <v>1</v>
      </c>
      <c r="M2412">
        <v>544</v>
      </c>
      <c r="N2412" t="s">
        <v>24</v>
      </c>
      <c r="O2412" t="s">
        <v>90</v>
      </c>
      <c r="P2412" t="s">
        <v>478</v>
      </c>
      <c r="Q2412" t="s">
        <v>27</v>
      </c>
      <c r="R2412" t="s">
        <v>28</v>
      </c>
    </row>
    <row r="2413" spans="1:18">
      <c r="A2413">
        <v>2412</v>
      </c>
      <c r="B2413" t="s">
        <v>3094</v>
      </c>
      <c r="C2413" t="s">
        <v>30</v>
      </c>
      <c r="D2413">
        <v>70</v>
      </c>
      <c r="E2413" t="str">
        <f t="shared" si="75"/>
        <v>adult</v>
      </c>
      <c r="F2413" s="3">
        <v>44838</v>
      </c>
      <c r="G2413" s="3" t="str">
        <f t="shared" si="74"/>
        <v>Oct</v>
      </c>
      <c r="H2413" t="s">
        <v>20</v>
      </c>
      <c r="I2413" t="s">
        <v>47</v>
      </c>
      <c r="J2413" t="s">
        <v>32</v>
      </c>
      <c r="K2413" t="s">
        <v>37</v>
      </c>
      <c r="L2413">
        <v>1</v>
      </c>
      <c r="M2413">
        <v>1126</v>
      </c>
      <c r="N2413" t="s">
        <v>24</v>
      </c>
      <c r="O2413" t="s">
        <v>90</v>
      </c>
      <c r="P2413" t="s">
        <v>991</v>
      </c>
      <c r="Q2413" t="s">
        <v>27</v>
      </c>
      <c r="R2413" t="s">
        <v>28</v>
      </c>
    </row>
    <row r="2414" spans="1:18">
      <c r="A2414">
        <v>2413</v>
      </c>
      <c r="B2414" t="s">
        <v>3095</v>
      </c>
      <c r="C2414" t="s">
        <v>30</v>
      </c>
      <c r="D2414">
        <v>40</v>
      </c>
      <c r="E2414" t="str">
        <f t="shared" si="75"/>
        <v>adult</v>
      </c>
      <c r="F2414" s="3">
        <v>44838</v>
      </c>
      <c r="G2414" s="3" t="str">
        <f t="shared" si="74"/>
        <v>Oct</v>
      </c>
      <c r="H2414" t="s">
        <v>20</v>
      </c>
      <c r="I2414" t="s">
        <v>41</v>
      </c>
      <c r="J2414" t="s">
        <v>155</v>
      </c>
      <c r="K2414" t="s">
        <v>156</v>
      </c>
      <c r="L2414">
        <v>1</v>
      </c>
      <c r="M2414">
        <v>771</v>
      </c>
      <c r="N2414" t="s">
        <v>24</v>
      </c>
      <c r="O2414" t="s">
        <v>53</v>
      </c>
      <c r="P2414" t="s">
        <v>3096</v>
      </c>
      <c r="Q2414" t="s">
        <v>27</v>
      </c>
      <c r="R2414" t="s">
        <v>28</v>
      </c>
    </row>
    <row r="2415" spans="1:18">
      <c r="A2415">
        <v>2414</v>
      </c>
      <c r="B2415" t="s">
        <v>3097</v>
      </c>
      <c r="C2415" t="s">
        <v>30</v>
      </c>
      <c r="D2415">
        <v>42</v>
      </c>
      <c r="E2415" t="str">
        <f t="shared" si="75"/>
        <v>adult</v>
      </c>
      <c r="F2415" s="3">
        <v>44838</v>
      </c>
      <c r="G2415" s="3" t="str">
        <f t="shared" si="74"/>
        <v>Oct</v>
      </c>
      <c r="H2415" t="s">
        <v>20</v>
      </c>
      <c r="I2415" t="s">
        <v>41</v>
      </c>
      <c r="J2415" t="s">
        <v>32</v>
      </c>
      <c r="K2415" t="s">
        <v>81</v>
      </c>
      <c r="L2415">
        <v>1</v>
      </c>
      <c r="M2415">
        <v>468</v>
      </c>
      <c r="N2415" t="s">
        <v>24</v>
      </c>
      <c r="O2415" t="s">
        <v>75</v>
      </c>
      <c r="P2415" t="s">
        <v>76</v>
      </c>
      <c r="Q2415" t="s">
        <v>27</v>
      </c>
      <c r="R2415" t="s">
        <v>28</v>
      </c>
    </row>
    <row r="2416" spans="1:18">
      <c r="A2416">
        <v>2415</v>
      </c>
      <c r="B2416" t="s">
        <v>3098</v>
      </c>
      <c r="C2416" t="s">
        <v>51</v>
      </c>
      <c r="D2416">
        <v>42</v>
      </c>
      <c r="E2416" t="str">
        <f t="shared" si="75"/>
        <v>adult</v>
      </c>
      <c r="F2416" s="3">
        <v>44838</v>
      </c>
      <c r="G2416" s="3" t="str">
        <f t="shared" si="74"/>
        <v>Oct</v>
      </c>
      <c r="H2416" t="s">
        <v>20</v>
      </c>
      <c r="I2416" t="s">
        <v>52</v>
      </c>
      <c r="J2416" t="s">
        <v>48</v>
      </c>
      <c r="K2416" t="s">
        <v>33</v>
      </c>
      <c r="L2416">
        <v>1</v>
      </c>
      <c r="M2416">
        <v>588</v>
      </c>
      <c r="N2416" t="s">
        <v>24</v>
      </c>
      <c r="O2416" t="s">
        <v>43</v>
      </c>
      <c r="P2416" t="s">
        <v>108</v>
      </c>
      <c r="Q2416" t="s">
        <v>27</v>
      </c>
      <c r="R2416" t="s">
        <v>28</v>
      </c>
    </row>
    <row r="2417" spans="1:18">
      <c r="A2417">
        <v>2416</v>
      </c>
      <c r="B2417" t="s">
        <v>3099</v>
      </c>
      <c r="C2417" t="s">
        <v>30</v>
      </c>
      <c r="D2417">
        <v>49</v>
      </c>
      <c r="E2417" t="str">
        <f t="shared" si="75"/>
        <v>adult</v>
      </c>
      <c r="F2417" s="3">
        <v>44838</v>
      </c>
      <c r="G2417" s="3" t="str">
        <f t="shared" si="74"/>
        <v>Oct</v>
      </c>
      <c r="H2417" t="s">
        <v>20</v>
      </c>
      <c r="I2417" t="s">
        <v>21</v>
      </c>
      <c r="J2417" t="s">
        <v>32</v>
      </c>
      <c r="K2417" t="s">
        <v>37</v>
      </c>
      <c r="L2417">
        <v>1</v>
      </c>
      <c r="M2417">
        <v>1333</v>
      </c>
      <c r="N2417" t="s">
        <v>24</v>
      </c>
      <c r="O2417" t="s">
        <v>53</v>
      </c>
      <c r="P2417" t="s">
        <v>54</v>
      </c>
      <c r="Q2417" t="s">
        <v>27</v>
      </c>
      <c r="R2417" t="s">
        <v>28</v>
      </c>
    </row>
    <row r="2418" spans="1:18">
      <c r="A2418">
        <v>2417</v>
      </c>
      <c r="B2418" t="s">
        <v>3100</v>
      </c>
      <c r="C2418" t="s">
        <v>30</v>
      </c>
      <c r="D2418">
        <v>31</v>
      </c>
      <c r="E2418" t="str">
        <f t="shared" si="75"/>
        <v>young adult</v>
      </c>
      <c r="F2418" s="3">
        <v>44838</v>
      </c>
      <c r="G2418" s="3" t="str">
        <f t="shared" si="74"/>
        <v>Oct</v>
      </c>
      <c r="H2418" t="s">
        <v>204</v>
      </c>
      <c r="I2418" t="s">
        <v>21</v>
      </c>
      <c r="J2418" t="s">
        <v>22</v>
      </c>
      <c r="K2418" t="s">
        <v>81</v>
      </c>
      <c r="L2418">
        <v>1</v>
      </c>
      <c r="M2418">
        <v>511</v>
      </c>
      <c r="N2418" t="s">
        <v>24</v>
      </c>
      <c r="O2418" t="s">
        <v>53</v>
      </c>
      <c r="P2418" t="s">
        <v>54</v>
      </c>
      <c r="Q2418" t="s">
        <v>27</v>
      </c>
      <c r="R2418" t="s">
        <v>28</v>
      </c>
    </row>
    <row r="2419" spans="1:18">
      <c r="A2419">
        <v>2418</v>
      </c>
      <c r="B2419" t="s">
        <v>3101</v>
      </c>
      <c r="C2419" t="s">
        <v>30</v>
      </c>
      <c r="D2419">
        <v>74</v>
      </c>
      <c r="E2419" t="str">
        <f t="shared" si="75"/>
        <v>adult</v>
      </c>
      <c r="F2419" s="3">
        <v>44838</v>
      </c>
      <c r="G2419" s="3" t="str">
        <f t="shared" si="74"/>
        <v>Oct</v>
      </c>
      <c r="H2419" t="s">
        <v>20</v>
      </c>
      <c r="I2419" t="s">
        <v>41</v>
      </c>
      <c r="J2419" t="s">
        <v>32</v>
      </c>
      <c r="K2419" t="s">
        <v>42</v>
      </c>
      <c r="L2419">
        <v>1</v>
      </c>
      <c r="M2419">
        <v>597</v>
      </c>
      <c r="N2419" t="s">
        <v>24</v>
      </c>
      <c r="O2419" t="s">
        <v>62</v>
      </c>
      <c r="P2419" t="s">
        <v>355</v>
      </c>
      <c r="Q2419" t="s">
        <v>27</v>
      </c>
      <c r="R2419" t="s">
        <v>28</v>
      </c>
    </row>
    <row r="2420" spans="1:18">
      <c r="A2420">
        <v>2419</v>
      </c>
      <c r="B2420" t="s">
        <v>3102</v>
      </c>
      <c r="C2420" t="s">
        <v>30</v>
      </c>
      <c r="D2420">
        <v>39</v>
      </c>
      <c r="E2420" t="str">
        <f t="shared" si="75"/>
        <v>adult</v>
      </c>
      <c r="F2420" s="3">
        <v>44838</v>
      </c>
      <c r="G2420" s="3" t="str">
        <f t="shared" si="74"/>
        <v>Oct</v>
      </c>
      <c r="H2420" t="s">
        <v>20</v>
      </c>
      <c r="I2420" t="s">
        <v>41</v>
      </c>
      <c r="J2420" t="s">
        <v>22</v>
      </c>
      <c r="K2420" t="s">
        <v>58</v>
      </c>
      <c r="L2420">
        <v>1</v>
      </c>
      <c r="M2420">
        <v>399</v>
      </c>
      <c r="N2420" t="s">
        <v>24</v>
      </c>
      <c r="O2420" t="s">
        <v>60</v>
      </c>
      <c r="P2420" t="s">
        <v>3103</v>
      </c>
      <c r="Q2420" t="s">
        <v>27</v>
      </c>
      <c r="R2420" t="s">
        <v>28</v>
      </c>
    </row>
    <row r="2421" spans="1:18">
      <c r="A2421">
        <v>2420</v>
      </c>
      <c r="B2421" t="s">
        <v>3104</v>
      </c>
      <c r="C2421" t="s">
        <v>51</v>
      </c>
      <c r="D2421">
        <v>77</v>
      </c>
      <c r="E2421" t="str">
        <f t="shared" si="75"/>
        <v>adult</v>
      </c>
      <c r="F2421" s="3">
        <v>44838</v>
      </c>
      <c r="G2421" s="3" t="str">
        <f t="shared" si="74"/>
        <v>Oct</v>
      </c>
      <c r="H2421" t="s">
        <v>20</v>
      </c>
      <c r="I2421" t="s">
        <v>41</v>
      </c>
      <c r="J2421" t="s">
        <v>48</v>
      </c>
      <c r="K2421" t="s">
        <v>89</v>
      </c>
      <c r="L2421">
        <v>1</v>
      </c>
      <c r="M2421">
        <v>744</v>
      </c>
      <c r="N2421" t="s">
        <v>24</v>
      </c>
      <c r="O2421" t="s">
        <v>71</v>
      </c>
      <c r="P2421" t="s">
        <v>72</v>
      </c>
      <c r="Q2421" t="s">
        <v>27</v>
      </c>
      <c r="R2421" t="s">
        <v>28</v>
      </c>
    </row>
    <row r="2422" spans="1:18">
      <c r="A2422">
        <v>2421</v>
      </c>
      <c r="B2422" t="s">
        <v>3105</v>
      </c>
      <c r="C2422" t="s">
        <v>30</v>
      </c>
      <c r="D2422">
        <v>37</v>
      </c>
      <c r="E2422" t="str">
        <f t="shared" si="75"/>
        <v>adult</v>
      </c>
      <c r="F2422" s="3">
        <v>44838</v>
      </c>
      <c r="G2422" s="3" t="str">
        <f t="shared" si="74"/>
        <v>Oct</v>
      </c>
      <c r="H2422" t="s">
        <v>20</v>
      </c>
      <c r="I2422" t="s">
        <v>41</v>
      </c>
      <c r="J2422" t="s">
        <v>64</v>
      </c>
      <c r="K2422" t="s">
        <v>33</v>
      </c>
      <c r="L2422">
        <v>1</v>
      </c>
      <c r="M2422">
        <v>432</v>
      </c>
      <c r="N2422" t="s">
        <v>24</v>
      </c>
      <c r="O2422" t="s">
        <v>38</v>
      </c>
      <c r="P2422" t="s">
        <v>342</v>
      </c>
      <c r="Q2422" t="s">
        <v>27</v>
      </c>
      <c r="R2422" t="s">
        <v>28</v>
      </c>
    </row>
    <row r="2423" spans="1:18">
      <c r="A2423">
        <v>2422</v>
      </c>
      <c r="B2423" t="s">
        <v>3106</v>
      </c>
      <c r="C2423" t="s">
        <v>30</v>
      </c>
      <c r="D2423">
        <v>78</v>
      </c>
      <c r="E2423" t="str">
        <f t="shared" si="75"/>
        <v>adult</v>
      </c>
      <c r="F2423" s="3">
        <v>44838</v>
      </c>
      <c r="G2423" s="3" t="str">
        <f t="shared" si="74"/>
        <v>Oct</v>
      </c>
      <c r="H2423" t="s">
        <v>20</v>
      </c>
      <c r="I2423" t="s">
        <v>56</v>
      </c>
      <c r="J2423" t="s">
        <v>32</v>
      </c>
      <c r="K2423" t="s">
        <v>58</v>
      </c>
      <c r="L2423">
        <v>1</v>
      </c>
      <c r="M2423">
        <v>788</v>
      </c>
      <c r="N2423" t="s">
        <v>24</v>
      </c>
      <c r="O2423" t="s">
        <v>75</v>
      </c>
      <c r="P2423" t="s">
        <v>76</v>
      </c>
      <c r="Q2423" t="s">
        <v>27</v>
      </c>
      <c r="R2423" t="s">
        <v>28</v>
      </c>
    </row>
    <row r="2424" spans="1:18">
      <c r="A2424">
        <v>2423</v>
      </c>
      <c r="B2424" t="s">
        <v>3107</v>
      </c>
      <c r="C2424" t="s">
        <v>51</v>
      </c>
      <c r="D2424">
        <v>30</v>
      </c>
      <c r="E2424" t="str">
        <f t="shared" si="75"/>
        <v>young adult</v>
      </c>
      <c r="F2424" s="3">
        <v>44838</v>
      </c>
      <c r="G2424" s="3" t="str">
        <f t="shared" si="74"/>
        <v>Oct</v>
      </c>
      <c r="H2424" t="s">
        <v>20</v>
      </c>
      <c r="I2424" t="s">
        <v>41</v>
      </c>
      <c r="J2424" t="s">
        <v>48</v>
      </c>
      <c r="K2424" t="s">
        <v>23</v>
      </c>
      <c r="L2424">
        <v>1</v>
      </c>
      <c r="M2424">
        <v>588</v>
      </c>
      <c r="N2424" t="s">
        <v>24</v>
      </c>
      <c r="O2424" t="s">
        <v>43</v>
      </c>
      <c r="P2424" t="s">
        <v>3108</v>
      </c>
      <c r="Q2424" t="s">
        <v>27</v>
      </c>
      <c r="R2424" t="s">
        <v>28</v>
      </c>
    </row>
    <row r="2425" spans="1:18">
      <c r="A2425">
        <v>2424</v>
      </c>
      <c r="B2425" t="s">
        <v>3109</v>
      </c>
      <c r="C2425" t="s">
        <v>30</v>
      </c>
      <c r="D2425">
        <v>21</v>
      </c>
      <c r="E2425" t="str">
        <f t="shared" si="75"/>
        <v>Teenager</v>
      </c>
      <c r="F2425" s="3">
        <v>44838</v>
      </c>
      <c r="G2425" s="3" t="str">
        <f t="shared" si="74"/>
        <v>Oct</v>
      </c>
      <c r="H2425" t="s">
        <v>20</v>
      </c>
      <c r="I2425" t="s">
        <v>74</v>
      </c>
      <c r="J2425" t="s">
        <v>22</v>
      </c>
      <c r="K2425" t="s">
        <v>23</v>
      </c>
      <c r="L2425">
        <v>1</v>
      </c>
      <c r="M2425">
        <v>511</v>
      </c>
      <c r="N2425" t="s">
        <v>24</v>
      </c>
      <c r="O2425" t="s">
        <v>115</v>
      </c>
      <c r="P2425" t="s">
        <v>717</v>
      </c>
      <c r="Q2425" t="s">
        <v>27</v>
      </c>
      <c r="R2425" t="s">
        <v>28</v>
      </c>
    </row>
    <row r="2426" spans="1:18">
      <c r="A2426">
        <v>2425</v>
      </c>
      <c r="B2426" t="s">
        <v>3110</v>
      </c>
      <c r="C2426" t="s">
        <v>30</v>
      </c>
      <c r="D2426">
        <v>25</v>
      </c>
      <c r="E2426" t="str">
        <f t="shared" si="75"/>
        <v>young adult</v>
      </c>
      <c r="F2426" s="3">
        <v>44838</v>
      </c>
      <c r="G2426" s="3" t="str">
        <f t="shared" si="74"/>
        <v>Oct</v>
      </c>
      <c r="H2426" t="s">
        <v>20</v>
      </c>
      <c r="I2426" t="s">
        <v>41</v>
      </c>
      <c r="J2426" t="s">
        <v>32</v>
      </c>
      <c r="K2426" t="s">
        <v>58</v>
      </c>
      <c r="L2426">
        <v>1</v>
      </c>
      <c r="M2426">
        <v>775</v>
      </c>
      <c r="N2426" t="s">
        <v>24</v>
      </c>
      <c r="O2426" t="s">
        <v>49</v>
      </c>
      <c r="P2426" t="s">
        <v>1044</v>
      </c>
      <c r="Q2426" t="s">
        <v>27</v>
      </c>
      <c r="R2426" t="s">
        <v>28</v>
      </c>
    </row>
    <row r="2427" spans="1:18">
      <c r="A2427">
        <v>2426</v>
      </c>
      <c r="B2427" t="s">
        <v>3111</v>
      </c>
      <c r="C2427" t="s">
        <v>51</v>
      </c>
      <c r="D2427">
        <v>26</v>
      </c>
      <c r="E2427" t="str">
        <f t="shared" si="75"/>
        <v>young adult</v>
      </c>
      <c r="F2427" s="3">
        <v>44838</v>
      </c>
      <c r="G2427" s="3" t="str">
        <f t="shared" si="74"/>
        <v>Oct</v>
      </c>
      <c r="H2427" t="s">
        <v>20</v>
      </c>
      <c r="I2427" t="s">
        <v>21</v>
      </c>
      <c r="J2427" t="s">
        <v>32</v>
      </c>
      <c r="K2427" t="s">
        <v>89</v>
      </c>
      <c r="L2427">
        <v>1</v>
      </c>
      <c r="M2427">
        <v>832</v>
      </c>
      <c r="N2427" t="s">
        <v>24</v>
      </c>
      <c r="O2427" t="s">
        <v>82</v>
      </c>
      <c r="P2427" t="s">
        <v>397</v>
      </c>
      <c r="Q2427" t="s">
        <v>27</v>
      </c>
      <c r="R2427" t="s">
        <v>28</v>
      </c>
    </row>
    <row r="2428" spans="1:18">
      <c r="A2428">
        <v>2427</v>
      </c>
      <c r="B2428" t="s">
        <v>3112</v>
      </c>
      <c r="C2428" t="s">
        <v>30</v>
      </c>
      <c r="D2428">
        <v>19</v>
      </c>
      <c r="E2428" t="str">
        <f t="shared" si="75"/>
        <v>Teenager</v>
      </c>
      <c r="F2428" s="3">
        <v>44838</v>
      </c>
      <c r="G2428" s="3" t="str">
        <f t="shared" si="74"/>
        <v>Oct</v>
      </c>
      <c r="H2428" t="s">
        <v>204</v>
      </c>
      <c r="I2428" t="s">
        <v>47</v>
      </c>
      <c r="J2428" t="s">
        <v>155</v>
      </c>
      <c r="K2428" t="s">
        <v>156</v>
      </c>
      <c r="L2428">
        <v>1</v>
      </c>
      <c r="M2428">
        <v>434</v>
      </c>
      <c r="N2428" t="s">
        <v>24</v>
      </c>
      <c r="O2428" t="s">
        <v>75</v>
      </c>
      <c r="P2428" t="s">
        <v>76</v>
      </c>
      <c r="Q2428" t="s">
        <v>27</v>
      </c>
      <c r="R2428" t="s">
        <v>28</v>
      </c>
    </row>
    <row r="2429" spans="1:18">
      <c r="A2429">
        <v>2428</v>
      </c>
      <c r="B2429" t="s">
        <v>3113</v>
      </c>
      <c r="C2429" t="s">
        <v>51</v>
      </c>
      <c r="D2429">
        <v>78</v>
      </c>
      <c r="E2429" t="str">
        <f t="shared" si="75"/>
        <v>adult</v>
      </c>
      <c r="F2429" s="3">
        <v>44838</v>
      </c>
      <c r="G2429" s="3" t="str">
        <f t="shared" si="74"/>
        <v>Oct</v>
      </c>
      <c r="H2429" t="s">
        <v>20</v>
      </c>
      <c r="I2429" t="s">
        <v>31</v>
      </c>
      <c r="J2429" t="s">
        <v>32</v>
      </c>
      <c r="K2429" t="s">
        <v>58</v>
      </c>
      <c r="L2429">
        <v>1</v>
      </c>
      <c r="M2429">
        <v>453</v>
      </c>
      <c r="N2429" t="s">
        <v>24</v>
      </c>
      <c r="O2429" t="s">
        <v>90</v>
      </c>
      <c r="P2429" t="s">
        <v>1719</v>
      </c>
      <c r="Q2429" t="s">
        <v>27</v>
      </c>
      <c r="R2429" t="s">
        <v>28</v>
      </c>
    </row>
    <row r="2430" spans="1:18">
      <c r="A2430">
        <v>2429</v>
      </c>
      <c r="B2430" t="s">
        <v>3114</v>
      </c>
      <c r="C2430" t="s">
        <v>30</v>
      </c>
      <c r="D2430">
        <v>38</v>
      </c>
      <c r="E2430" t="str">
        <f t="shared" si="75"/>
        <v>adult</v>
      </c>
      <c r="F2430" s="3">
        <v>44838</v>
      </c>
      <c r="G2430" s="3" t="str">
        <f t="shared" si="74"/>
        <v>Oct</v>
      </c>
      <c r="H2430" t="s">
        <v>20</v>
      </c>
      <c r="I2430" t="s">
        <v>21</v>
      </c>
      <c r="J2430" t="s">
        <v>32</v>
      </c>
      <c r="K2430" t="s">
        <v>23</v>
      </c>
      <c r="L2430">
        <v>1</v>
      </c>
      <c r="M2430">
        <v>1068</v>
      </c>
      <c r="N2430" t="s">
        <v>24</v>
      </c>
      <c r="O2430" t="s">
        <v>90</v>
      </c>
      <c r="P2430" t="s">
        <v>233</v>
      </c>
      <c r="Q2430" t="s">
        <v>27</v>
      </c>
      <c r="R2430" t="s">
        <v>28</v>
      </c>
    </row>
    <row r="2431" spans="1:18">
      <c r="A2431">
        <v>2430</v>
      </c>
      <c r="B2431" t="s">
        <v>3115</v>
      </c>
      <c r="C2431" t="s">
        <v>51</v>
      </c>
      <c r="D2431">
        <v>54</v>
      </c>
      <c r="E2431" t="str">
        <f t="shared" si="75"/>
        <v>adult</v>
      </c>
      <c r="F2431" s="3">
        <v>44838</v>
      </c>
      <c r="G2431" s="3" t="str">
        <f t="shared" si="74"/>
        <v>Oct</v>
      </c>
      <c r="H2431" t="s">
        <v>20</v>
      </c>
      <c r="I2431" t="s">
        <v>41</v>
      </c>
      <c r="J2431" t="s">
        <v>32</v>
      </c>
      <c r="K2431" t="s">
        <v>42</v>
      </c>
      <c r="L2431">
        <v>1</v>
      </c>
      <c r="M2431">
        <v>627</v>
      </c>
      <c r="N2431" t="s">
        <v>24</v>
      </c>
      <c r="O2431" t="s">
        <v>90</v>
      </c>
      <c r="P2431" t="s">
        <v>3116</v>
      </c>
      <c r="Q2431" t="s">
        <v>27</v>
      </c>
      <c r="R2431" t="s">
        <v>28</v>
      </c>
    </row>
    <row r="2432" spans="1:18">
      <c r="A2432">
        <v>2431</v>
      </c>
      <c r="B2432" t="s">
        <v>3117</v>
      </c>
      <c r="C2432" t="s">
        <v>30</v>
      </c>
      <c r="D2432">
        <v>74</v>
      </c>
      <c r="E2432" t="str">
        <f t="shared" si="75"/>
        <v>adult</v>
      </c>
      <c r="F2432" s="3">
        <v>44838</v>
      </c>
      <c r="G2432" s="3" t="str">
        <f t="shared" si="74"/>
        <v>Oct</v>
      </c>
      <c r="H2432" t="s">
        <v>204</v>
      </c>
      <c r="I2432" t="s">
        <v>47</v>
      </c>
      <c r="J2432" t="s">
        <v>22</v>
      </c>
      <c r="K2432" t="s">
        <v>89</v>
      </c>
      <c r="L2432">
        <v>1</v>
      </c>
      <c r="M2432">
        <v>379</v>
      </c>
      <c r="N2432" t="s">
        <v>24</v>
      </c>
      <c r="O2432" t="s">
        <v>49</v>
      </c>
      <c r="P2432" t="s">
        <v>186</v>
      </c>
      <c r="Q2432" t="s">
        <v>27</v>
      </c>
      <c r="R2432" t="s">
        <v>28</v>
      </c>
    </row>
    <row r="2433" spans="1:18">
      <c r="A2433">
        <v>2432</v>
      </c>
      <c r="B2433" t="s">
        <v>3118</v>
      </c>
      <c r="C2433" t="s">
        <v>30</v>
      </c>
      <c r="D2433">
        <v>19</v>
      </c>
      <c r="E2433" t="str">
        <f t="shared" si="75"/>
        <v>Teenager</v>
      </c>
      <c r="F2433" s="3">
        <v>44838</v>
      </c>
      <c r="G2433" s="3" t="str">
        <f t="shared" si="74"/>
        <v>Oct</v>
      </c>
      <c r="H2433" t="s">
        <v>20</v>
      </c>
      <c r="I2433" t="s">
        <v>47</v>
      </c>
      <c r="J2433" t="s">
        <v>22</v>
      </c>
      <c r="K2433" t="s">
        <v>89</v>
      </c>
      <c r="L2433">
        <v>1</v>
      </c>
      <c r="M2433">
        <v>355</v>
      </c>
      <c r="N2433" t="s">
        <v>24</v>
      </c>
      <c r="O2433" t="s">
        <v>71</v>
      </c>
      <c r="P2433" t="s">
        <v>72</v>
      </c>
      <c r="Q2433" t="s">
        <v>27</v>
      </c>
      <c r="R2433" t="s">
        <v>28</v>
      </c>
    </row>
    <row r="2434" spans="1:18">
      <c r="A2434">
        <v>2433</v>
      </c>
      <c r="B2434" t="s">
        <v>3119</v>
      </c>
      <c r="C2434" t="s">
        <v>30</v>
      </c>
      <c r="D2434">
        <v>49</v>
      </c>
      <c r="E2434" t="str">
        <f t="shared" si="75"/>
        <v>adult</v>
      </c>
      <c r="F2434" s="3">
        <v>44838</v>
      </c>
      <c r="G2434" s="3" t="str">
        <f t="shared" si="74"/>
        <v>Oct</v>
      </c>
      <c r="H2434" t="s">
        <v>20</v>
      </c>
      <c r="I2434" t="s">
        <v>21</v>
      </c>
      <c r="J2434" t="s">
        <v>22</v>
      </c>
      <c r="K2434" t="s">
        <v>58</v>
      </c>
      <c r="L2434">
        <v>1</v>
      </c>
      <c r="M2434">
        <v>458</v>
      </c>
      <c r="N2434" t="s">
        <v>24</v>
      </c>
      <c r="O2434" t="s">
        <v>90</v>
      </c>
      <c r="P2434" t="s">
        <v>141</v>
      </c>
      <c r="Q2434" t="s">
        <v>27</v>
      </c>
      <c r="R2434" t="s">
        <v>28</v>
      </c>
    </row>
    <row r="2435" spans="1:18">
      <c r="A2435">
        <v>2434</v>
      </c>
      <c r="B2435" t="s">
        <v>3120</v>
      </c>
      <c r="C2435" t="s">
        <v>30</v>
      </c>
      <c r="D2435">
        <v>37</v>
      </c>
      <c r="E2435" t="str">
        <f t="shared" si="75"/>
        <v>adult</v>
      </c>
      <c r="F2435" s="3">
        <v>44838</v>
      </c>
      <c r="G2435" s="3" t="str">
        <f t="shared" ref="G2435:G2498" si="76">TEXT(F2435,"mmm")</f>
        <v>Oct</v>
      </c>
      <c r="H2435" t="s">
        <v>204</v>
      </c>
      <c r="I2435" t="s">
        <v>41</v>
      </c>
      <c r="J2435" t="s">
        <v>155</v>
      </c>
      <c r="K2435" t="s">
        <v>156</v>
      </c>
      <c r="L2435">
        <v>1</v>
      </c>
      <c r="M2435">
        <v>549</v>
      </c>
      <c r="N2435" t="s">
        <v>24</v>
      </c>
      <c r="O2435" t="s">
        <v>53</v>
      </c>
      <c r="P2435" t="s">
        <v>725</v>
      </c>
      <c r="Q2435" t="s">
        <v>27</v>
      </c>
      <c r="R2435" t="s">
        <v>28</v>
      </c>
    </row>
    <row r="2436" spans="1:18">
      <c r="A2436">
        <v>2435</v>
      </c>
      <c r="B2436" t="s">
        <v>3121</v>
      </c>
      <c r="C2436" t="s">
        <v>30</v>
      </c>
      <c r="D2436">
        <v>18</v>
      </c>
      <c r="E2436" t="str">
        <f t="shared" si="75"/>
        <v>Teenager</v>
      </c>
      <c r="F2436" s="3">
        <v>44838</v>
      </c>
      <c r="G2436" s="3" t="str">
        <f t="shared" si="76"/>
        <v>Oct</v>
      </c>
      <c r="H2436" t="s">
        <v>20</v>
      </c>
      <c r="I2436" t="s">
        <v>74</v>
      </c>
      <c r="J2436" t="s">
        <v>32</v>
      </c>
      <c r="K2436" t="s">
        <v>42</v>
      </c>
      <c r="L2436">
        <v>1</v>
      </c>
      <c r="M2436">
        <v>599</v>
      </c>
      <c r="N2436" t="s">
        <v>24</v>
      </c>
      <c r="O2436" t="s">
        <v>71</v>
      </c>
      <c r="P2436" t="s">
        <v>72</v>
      </c>
      <c r="Q2436" t="s">
        <v>27</v>
      </c>
      <c r="R2436" t="s">
        <v>28</v>
      </c>
    </row>
    <row r="2437" spans="1:18">
      <c r="A2437">
        <v>2436</v>
      </c>
      <c r="B2437" t="s">
        <v>3122</v>
      </c>
      <c r="C2437" t="s">
        <v>30</v>
      </c>
      <c r="D2437">
        <v>38</v>
      </c>
      <c r="E2437" t="str">
        <f t="shared" si="75"/>
        <v>adult</v>
      </c>
      <c r="F2437" s="3">
        <v>44838</v>
      </c>
      <c r="G2437" s="3" t="str">
        <f t="shared" si="76"/>
        <v>Oct</v>
      </c>
      <c r="H2437" t="s">
        <v>20</v>
      </c>
      <c r="I2437" t="s">
        <v>21</v>
      </c>
      <c r="J2437" t="s">
        <v>32</v>
      </c>
      <c r="K2437" t="s">
        <v>58</v>
      </c>
      <c r="L2437">
        <v>1</v>
      </c>
      <c r="M2437">
        <v>824</v>
      </c>
      <c r="N2437" t="s">
        <v>24</v>
      </c>
      <c r="O2437" t="s">
        <v>105</v>
      </c>
      <c r="P2437" t="s">
        <v>3123</v>
      </c>
      <c r="Q2437" t="s">
        <v>27</v>
      </c>
      <c r="R2437" t="s">
        <v>28</v>
      </c>
    </row>
    <row r="2438" spans="1:18">
      <c r="A2438">
        <v>2437</v>
      </c>
      <c r="B2438" t="s">
        <v>3124</v>
      </c>
      <c r="C2438" t="s">
        <v>30</v>
      </c>
      <c r="D2438">
        <v>34</v>
      </c>
      <c r="E2438" t="str">
        <f t="shared" si="75"/>
        <v>adult</v>
      </c>
      <c r="F2438" s="3">
        <v>44838</v>
      </c>
      <c r="G2438" s="3" t="str">
        <f t="shared" si="76"/>
        <v>Oct</v>
      </c>
      <c r="H2438" t="s">
        <v>20</v>
      </c>
      <c r="I2438" t="s">
        <v>52</v>
      </c>
      <c r="J2438" t="s">
        <v>32</v>
      </c>
      <c r="K2438" t="s">
        <v>89</v>
      </c>
      <c r="L2438">
        <v>1</v>
      </c>
      <c r="M2438">
        <v>1036</v>
      </c>
      <c r="N2438" t="s">
        <v>24</v>
      </c>
      <c r="O2438" t="s">
        <v>43</v>
      </c>
      <c r="P2438" t="s">
        <v>108</v>
      </c>
      <c r="Q2438" t="s">
        <v>27</v>
      </c>
      <c r="R2438" t="s">
        <v>28</v>
      </c>
    </row>
    <row r="2439" spans="1:18">
      <c r="A2439">
        <v>2438</v>
      </c>
      <c r="B2439" t="s">
        <v>3125</v>
      </c>
      <c r="C2439" t="s">
        <v>30</v>
      </c>
      <c r="D2439">
        <v>51</v>
      </c>
      <c r="E2439" t="str">
        <f t="shared" si="75"/>
        <v>adult</v>
      </c>
      <c r="F2439" s="3">
        <v>44838</v>
      </c>
      <c r="G2439" s="3" t="str">
        <f t="shared" si="76"/>
        <v>Oct</v>
      </c>
      <c r="H2439" t="s">
        <v>204</v>
      </c>
      <c r="I2439" t="s">
        <v>47</v>
      </c>
      <c r="J2439" t="s">
        <v>22</v>
      </c>
      <c r="K2439" t="s">
        <v>89</v>
      </c>
      <c r="L2439">
        <v>1</v>
      </c>
      <c r="M2439">
        <v>590</v>
      </c>
      <c r="N2439" t="s">
        <v>24</v>
      </c>
      <c r="O2439" t="s">
        <v>82</v>
      </c>
      <c r="P2439" t="s">
        <v>229</v>
      </c>
      <c r="Q2439" t="s">
        <v>27</v>
      </c>
      <c r="R2439" t="s">
        <v>28</v>
      </c>
    </row>
    <row r="2440" spans="1:18">
      <c r="A2440">
        <v>2439</v>
      </c>
      <c r="B2440" t="s">
        <v>3126</v>
      </c>
      <c r="C2440" t="s">
        <v>30</v>
      </c>
      <c r="D2440">
        <v>32</v>
      </c>
      <c r="E2440" t="str">
        <f t="shared" si="75"/>
        <v>adult</v>
      </c>
      <c r="F2440" s="3">
        <v>44838</v>
      </c>
      <c r="G2440" s="3" t="str">
        <f t="shared" si="76"/>
        <v>Oct</v>
      </c>
      <c r="H2440" t="s">
        <v>20</v>
      </c>
      <c r="I2440" t="s">
        <v>47</v>
      </c>
      <c r="J2440" t="s">
        <v>22</v>
      </c>
      <c r="K2440" t="s">
        <v>33</v>
      </c>
      <c r="L2440">
        <v>1</v>
      </c>
      <c r="M2440">
        <v>379</v>
      </c>
      <c r="N2440" t="s">
        <v>24</v>
      </c>
      <c r="O2440" t="s">
        <v>49</v>
      </c>
      <c r="P2440" t="s">
        <v>673</v>
      </c>
      <c r="Q2440" t="s">
        <v>27</v>
      </c>
      <c r="R2440" t="s">
        <v>28</v>
      </c>
    </row>
    <row r="2441" spans="1:18">
      <c r="A2441">
        <v>2440</v>
      </c>
      <c r="B2441" t="s">
        <v>3127</v>
      </c>
      <c r="C2441" t="s">
        <v>30</v>
      </c>
      <c r="D2441">
        <v>23</v>
      </c>
      <c r="E2441" t="str">
        <f t="shared" si="75"/>
        <v>young adult</v>
      </c>
      <c r="F2441" s="3">
        <v>44838</v>
      </c>
      <c r="G2441" s="3" t="str">
        <f t="shared" si="76"/>
        <v>Oct</v>
      </c>
      <c r="H2441" t="s">
        <v>20</v>
      </c>
      <c r="I2441" t="s">
        <v>21</v>
      </c>
      <c r="J2441" t="s">
        <v>32</v>
      </c>
      <c r="K2441" t="s">
        <v>23</v>
      </c>
      <c r="L2441">
        <v>1</v>
      </c>
      <c r="M2441">
        <v>1163</v>
      </c>
      <c r="N2441" t="s">
        <v>24</v>
      </c>
      <c r="O2441" t="s">
        <v>49</v>
      </c>
      <c r="P2441" t="s">
        <v>85</v>
      </c>
      <c r="Q2441" t="s">
        <v>27</v>
      </c>
      <c r="R2441" t="s">
        <v>28</v>
      </c>
    </row>
    <row r="2442" spans="1:18">
      <c r="A2442">
        <v>2441</v>
      </c>
      <c r="B2442" t="s">
        <v>3128</v>
      </c>
      <c r="C2442" t="s">
        <v>30</v>
      </c>
      <c r="D2442">
        <v>33</v>
      </c>
      <c r="E2442" t="str">
        <f t="shared" si="75"/>
        <v>adult</v>
      </c>
      <c r="F2442" s="3">
        <v>44838</v>
      </c>
      <c r="G2442" s="3" t="str">
        <f t="shared" si="76"/>
        <v>Oct</v>
      </c>
      <c r="H2442" t="s">
        <v>204</v>
      </c>
      <c r="I2442" t="s">
        <v>41</v>
      </c>
      <c r="J2442" t="s">
        <v>22</v>
      </c>
      <c r="K2442" t="s">
        <v>23</v>
      </c>
      <c r="L2442">
        <v>1</v>
      </c>
      <c r="M2442">
        <v>688</v>
      </c>
      <c r="N2442" t="s">
        <v>24</v>
      </c>
      <c r="O2442" t="s">
        <v>49</v>
      </c>
      <c r="P2442" t="s">
        <v>130</v>
      </c>
      <c r="Q2442" t="s">
        <v>27</v>
      </c>
      <c r="R2442" t="s">
        <v>28</v>
      </c>
    </row>
    <row r="2443" spans="1:18">
      <c r="A2443">
        <v>2442</v>
      </c>
      <c r="B2443" t="s">
        <v>3129</v>
      </c>
      <c r="C2443" t="s">
        <v>30</v>
      </c>
      <c r="D2443">
        <v>54</v>
      </c>
      <c r="E2443" t="str">
        <f t="shared" si="75"/>
        <v>adult</v>
      </c>
      <c r="F2443" s="3">
        <v>44838</v>
      </c>
      <c r="G2443" s="3" t="str">
        <f t="shared" si="76"/>
        <v>Oct</v>
      </c>
      <c r="H2443" t="s">
        <v>20</v>
      </c>
      <c r="I2443" t="s">
        <v>47</v>
      </c>
      <c r="J2443" t="s">
        <v>22</v>
      </c>
      <c r="K2443" t="s">
        <v>42</v>
      </c>
      <c r="L2443">
        <v>1</v>
      </c>
      <c r="M2443">
        <v>379</v>
      </c>
      <c r="N2443" t="s">
        <v>24</v>
      </c>
      <c r="O2443" t="s">
        <v>173</v>
      </c>
      <c r="P2443" t="s">
        <v>174</v>
      </c>
      <c r="Q2443" t="s">
        <v>27</v>
      </c>
      <c r="R2443" t="s">
        <v>28</v>
      </c>
    </row>
    <row r="2444" spans="1:18">
      <c r="A2444">
        <v>2443</v>
      </c>
      <c r="B2444" t="s">
        <v>3130</v>
      </c>
      <c r="C2444" t="s">
        <v>30</v>
      </c>
      <c r="D2444">
        <v>41</v>
      </c>
      <c r="E2444" t="str">
        <f t="shared" si="75"/>
        <v>adult</v>
      </c>
      <c r="F2444" s="3">
        <v>44838</v>
      </c>
      <c r="G2444" s="3" t="str">
        <f t="shared" si="76"/>
        <v>Oct</v>
      </c>
      <c r="H2444" t="s">
        <v>20</v>
      </c>
      <c r="I2444" t="s">
        <v>41</v>
      </c>
      <c r="J2444" t="s">
        <v>22</v>
      </c>
      <c r="K2444" t="s">
        <v>89</v>
      </c>
      <c r="L2444">
        <v>1</v>
      </c>
      <c r="M2444">
        <v>565</v>
      </c>
      <c r="N2444" t="s">
        <v>24</v>
      </c>
      <c r="O2444" t="s">
        <v>53</v>
      </c>
      <c r="P2444" t="s">
        <v>184</v>
      </c>
      <c r="Q2444" t="s">
        <v>27</v>
      </c>
      <c r="R2444" t="s">
        <v>28</v>
      </c>
    </row>
    <row r="2445" spans="1:18">
      <c r="A2445">
        <v>2444</v>
      </c>
      <c r="B2445" t="s">
        <v>3130</v>
      </c>
      <c r="C2445" t="s">
        <v>30</v>
      </c>
      <c r="D2445">
        <v>39</v>
      </c>
      <c r="E2445" t="str">
        <f t="shared" si="75"/>
        <v>adult</v>
      </c>
      <c r="F2445" s="3">
        <v>44838</v>
      </c>
      <c r="G2445" s="3" t="str">
        <f t="shared" si="76"/>
        <v>Oct</v>
      </c>
      <c r="H2445" t="s">
        <v>20</v>
      </c>
      <c r="I2445" t="s">
        <v>47</v>
      </c>
      <c r="J2445" t="s">
        <v>22</v>
      </c>
      <c r="K2445" t="s">
        <v>58</v>
      </c>
      <c r="L2445">
        <v>1</v>
      </c>
      <c r="M2445">
        <v>399</v>
      </c>
      <c r="N2445" t="s">
        <v>24</v>
      </c>
      <c r="O2445" t="s">
        <v>71</v>
      </c>
      <c r="P2445" t="s">
        <v>2644</v>
      </c>
      <c r="Q2445" t="s">
        <v>27</v>
      </c>
      <c r="R2445" t="s">
        <v>28</v>
      </c>
    </row>
    <row r="2446" spans="1:18">
      <c r="A2446">
        <v>2445</v>
      </c>
      <c r="B2446" t="s">
        <v>3131</v>
      </c>
      <c r="C2446" t="s">
        <v>51</v>
      </c>
      <c r="D2446">
        <v>62</v>
      </c>
      <c r="E2446" t="str">
        <f t="shared" si="75"/>
        <v>adult</v>
      </c>
      <c r="F2446" s="3">
        <v>44838</v>
      </c>
      <c r="G2446" s="3" t="str">
        <f t="shared" si="76"/>
        <v>Oct</v>
      </c>
      <c r="H2446" t="s">
        <v>20</v>
      </c>
      <c r="I2446" t="s">
        <v>21</v>
      </c>
      <c r="J2446" t="s">
        <v>32</v>
      </c>
      <c r="K2446" t="s">
        <v>37</v>
      </c>
      <c r="L2446">
        <v>1</v>
      </c>
      <c r="M2446">
        <v>666</v>
      </c>
      <c r="N2446" t="s">
        <v>24</v>
      </c>
      <c r="O2446" t="s">
        <v>105</v>
      </c>
      <c r="P2446" t="s">
        <v>559</v>
      </c>
      <c r="Q2446" t="s">
        <v>27</v>
      </c>
      <c r="R2446" t="s">
        <v>28</v>
      </c>
    </row>
    <row r="2447" spans="1:18">
      <c r="A2447">
        <v>2446</v>
      </c>
      <c r="B2447" t="s">
        <v>3132</v>
      </c>
      <c r="C2447" t="s">
        <v>30</v>
      </c>
      <c r="D2447">
        <v>49</v>
      </c>
      <c r="E2447" t="str">
        <f t="shared" si="75"/>
        <v>adult</v>
      </c>
      <c r="F2447" s="3">
        <v>44838</v>
      </c>
      <c r="G2447" s="3" t="str">
        <f t="shared" si="76"/>
        <v>Oct</v>
      </c>
      <c r="H2447" t="s">
        <v>204</v>
      </c>
      <c r="I2447" t="s">
        <v>41</v>
      </c>
      <c r="J2447" t="s">
        <v>22</v>
      </c>
      <c r="K2447" t="s">
        <v>23</v>
      </c>
      <c r="L2447">
        <v>1</v>
      </c>
      <c r="M2447">
        <v>735</v>
      </c>
      <c r="N2447" t="s">
        <v>24</v>
      </c>
      <c r="O2447" t="s">
        <v>49</v>
      </c>
      <c r="P2447" t="s">
        <v>3133</v>
      </c>
      <c r="Q2447" t="s">
        <v>27</v>
      </c>
      <c r="R2447" t="s">
        <v>28</v>
      </c>
    </row>
    <row r="2448" spans="1:18">
      <c r="A2448">
        <v>2447</v>
      </c>
      <c r="B2448" t="s">
        <v>3134</v>
      </c>
      <c r="C2448" t="s">
        <v>51</v>
      </c>
      <c r="D2448">
        <v>27</v>
      </c>
      <c r="E2448" t="str">
        <f t="shared" si="75"/>
        <v>young adult</v>
      </c>
      <c r="F2448" s="3">
        <v>44838</v>
      </c>
      <c r="G2448" s="3" t="str">
        <f t="shared" si="76"/>
        <v>Oct</v>
      </c>
      <c r="H2448" t="s">
        <v>20</v>
      </c>
      <c r="I2448" t="s">
        <v>47</v>
      </c>
      <c r="J2448" t="s">
        <v>32</v>
      </c>
      <c r="K2448" t="s">
        <v>89</v>
      </c>
      <c r="L2448">
        <v>1</v>
      </c>
      <c r="M2448">
        <v>680</v>
      </c>
      <c r="N2448" t="s">
        <v>24</v>
      </c>
      <c r="O2448" t="s">
        <v>34</v>
      </c>
      <c r="P2448" t="s">
        <v>857</v>
      </c>
      <c r="Q2448" t="s">
        <v>27</v>
      </c>
      <c r="R2448" t="s">
        <v>28</v>
      </c>
    </row>
    <row r="2449" spans="1:18">
      <c r="A2449">
        <v>2448</v>
      </c>
      <c r="B2449" t="s">
        <v>3135</v>
      </c>
      <c r="C2449" t="s">
        <v>30</v>
      </c>
      <c r="D2449">
        <v>42</v>
      </c>
      <c r="E2449" t="str">
        <f t="shared" si="75"/>
        <v>adult</v>
      </c>
      <c r="F2449" s="3">
        <v>44838</v>
      </c>
      <c r="G2449" s="3" t="str">
        <f t="shared" si="76"/>
        <v>Oct</v>
      </c>
      <c r="H2449" t="s">
        <v>20</v>
      </c>
      <c r="I2449" t="s">
        <v>21</v>
      </c>
      <c r="J2449" t="s">
        <v>64</v>
      </c>
      <c r="K2449" t="s">
        <v>23</v>
      </c>
      <c r="L2449">
        <v>1</v>
      </c>
      <c r="M2449">
        <v>354</v>
      </c>
      <c r="N2449" t="s">
        <v>24</v>
      </c>
      <c r="O2449" t="s">
        <v>179</v>
      </c>
      <c r="P2449" t="s">
        <v>3136</v>
      </c>
      <c r="Q2449" t="s">
        <v>27</v>
      </c>
      <c r="R2449" t="s">
        <v>28</v>
      </c>
    </row>
    <row r="2450" spans="1:18">
      <c r="A2450">
        <v>2449</v>
      </c>
      <c r="B2450" t="s">
        <v>3137</v>
      </c>
      <c r="C2450" t="s">
        <v>30</v>
      </c>
      <c r="D2450">
        <v>54</v>
      </c>
      <c r="E2450" t="str">
        <f t="shared" si="75"/>
        <v>adult</v>
      </c>
      <c r="F2450" s="3">
        <v>44838</v>
      </c>
      <c r="G2450" s="3" t="str">
        <f t="shared" si="76"/>
        <v>Oct</v>
      </c>
      <c r="H2450" t="s">
        <v>204</v>
      </c>
      <c r="I2450" t="s">
        <v>74</v>
      </c>
      <c r="J2450" t="s">
        <v>22</v>
      </c>
      <c r="K2450" t="s">
        <v>42</v>
      </c>
      <c r="L2450">
        <v>1</v>
      </c>
      <c r="M2450">
        <v>484</v>
      </c>
      <c r="N2450" t="s">
        <v>24</v>
      </c>
      <c r="O2450" t="s">
        <v>53</v>
      </c>
      <c r="P2450" t="s">
        <v>54</v>
      </c>
      <c r="Q2450" t="s">
        <v>27</v>
      </c>
      <c r="R2450" t="s">
        <v>28</v>
      </c>
    </row>
    <row r="2451" spans="1:18">
      <c r="A2451">
        <v>2450</v>
      </c>
      <c r="B2451" t="s">
        <v>3138</v>
      </c>
      <c r="C2451" t="s">
        <v>51</v>
      </c>
      <c r="D2451">
        <v>30</v>
      </c>
      <c r="E2451" t="str">
        <f t="shared" si="75"/>
        <v>young adult</v>
      </c>
      <c r="F2451" s="3">
        <v>44838</v>
      </c>
      <c r="G2451" s="3" t="str">
        <f t="shared" si="76"/>
        <v>Oct</v>
      </c>
      <c r="H2451" t="s">
        <v>20</v>
      </c>
      <c r="I2451" t="s">
        <v>21</v>
      </c>
      <c r="J2451" t="s">
        <v>32</v>
      </c>
      <c r="K2451" t="s">
        <v>33</v>
      </c>
      <c r="L2451">
        <v>1</v>
      </c>
      <c r="M2451">
        <v>802</v>
      </c>
      <c r="N2451" t="s">
        <v>24</v>
      </c>
      <c r="O2451" t="s">
        <v>60</v>
      </c>
      <c r="P2451" t="s">
        <v>212</v>
      </c>
      <c r="Q2451" t="s">
        <v>27</v>
      </c>
      <c r="R2451" t="s">
        <v>28</v>
      </c>
    </row>
    <row r="2452" spans="1:18">
      <c r="A2452">
        <v>2451</v>
      </c>
      <c r="B2452" t="s">
        <v>3139</v>
      </c>
      <c r="C2452" t="s">
        <v>51</v>
      </c>
      <c r="D2452">
        <v>63</v>
      </c>
      <c r="E2452" t="str">
        <f t="shared" si="75"/>
        <v>adult</v>
      </c>
      <c r="F2452" s="3">
        <v>44838</v>
      </c>
      <c r="G2452" s="3" t="str">
        <f t="shared" si="76"/>
        <v>Oct</v>
      </c>
      <c r="H2452" t="s">
        <v>20</v>
      </c>
      <c r="I2452" t="s">
        <v>41</v>
      </c>
      <c r="J2452" t="s">
        <v>32</v>
      </c>
      <c r="K2452" t="s">
        <v>33</v>
      </c>
      <c r="L2452">
        <v>1</v>
      </c>
      <c r="M2452">
        <v>1020</v>
      </c>
      <c r="N2452" t="s">
        <v>24</v>
      </c>
      <c r="O2452" t="s">
        <v>43</v>
      </c>
      <c r="P2452" t="s">
        <v>2836</v>
      </c>
      <c r="Q2452" t="s">
        <v>27</v>
      </c>
      <c r="R2452" t="s">
        <v>28</v>
      </c>
    </row>
    <row r="2453" spans="1:18">
      <c r="A2453">
        <v>2452</v>
      </c>
      <c r="B2453" t="s">
        <v>3140</v>
      </c>
      <c r="C2453" t="s">
        <v>51</v>
      </c>
      <c r="D2453">
        <v>55</v>
      </c>
      <c r="E2453" t="str">
        <f t="shared" si="75"/>
        <v>adult</v>
      </c>
      <c r="F2453" s="3">
        <v>44838</v>
      </c>
      <c r="G2453" s="3" t="str">
        <f t="shared" si="76"/>
        <v>Oct</v>
      </c>
      <c r="H2453" t="s">
        <v>20</v>
      </c>
      <c r="I2453" t="s">
        <v>21</v>
      </c>
      <c r="J2453" t="s">
        <v>341</v>
      </c>
      <c r="K2453" t="s">
        <v>89</v>
      </c>
      <c r="L2453">
        <v>1</v>
      </c>
      <c r="M2453">
        <v>791</v>
      </c>
      <c r="N2453" t="s">
        <v>24</v>
      </c>
      <c r="O2453" t="s">
        <v>49</v>
      </c>
      <c r="P2453" t="s">
        <v>186</v>
      </c>
      <c r="Q2453" t="s">
        <v>27</v>
      </c>
      <c r="R2453" t="s">
        <v>28</v>
      </c>
    </row>
    <row r="2454" spans="1:18">
      <c r="A2454">
        <v>2453</v>
      </c>
      <c r="B2454" t="s">
        <v>3141</v>
      </c>
      <c r="C2454" t="s">
        <v>51</v>
      </c>
      <c r="D2454">
        <v>33</v>
      </c>
      <c r="E2454" t="str">
        <f t="shared" si="75"/>
        <v>adult</v>
      </c>
      <c r="F2454" s="3">
        <v>44838</v>
      </c>
      <c r="G2454" s="3" t="str">
        <f t="shared" si="76"/>
        <v>Oct</v>
      </c>
      <c r="H2454" t="s">
        <v>20</v>
      </c>
      <c r="I2454" t="s">
        <v>21</v>
      </c>
      <c r="J2454" t="s">
        <v>32</v>
      </c>
      <c r="K2454" t="s">
        <v>42</v>
      </c>
      <c r="L2454">
        <v>1</v>
      </c>
      <c r="M2454">
        <v>955</v>
      </c>
      <c r="N2454" t="s">
        <v>24</v>
      </c>
      <c r="O2454" t="s">
        <v>53</v>
      </c>
      <c r="P2454" t="s">
        <v>166</v>
      </c>
      <c r="Q2454" t="s">
        <v>27</v>
      </c>
      <c r="R2454" t="s">
        <v>28</v>
      </c>
    </row>
    <row r="2455" spans="1:18">
      <c r="A2455">
        <v>2454</v>
      </c>
      <c r="B2455" t="s">
        <v>3142</v>
      </c>
      <c r="C2455" t="s">
        <v>30</v>
      </c>
      <c r="D2455">
        <v>30</v>
      </c>
      <c r="E2455" t="str">
        <f t="shared" si="75"/>
        <v>young adult</v>
      </c>
      <c r="F2455" s="3">
        <v>44838</v>
      </c>
      <c r="G2455" s="3" t="str">
        <f t="shared" si="76"/>
        <v>Oct</v>
      </c>
      <c r="H2455" t="s">
        <v>20</v>
      </c>
      <c r="I2455" t="s">
        <v>47</v>
      </c>
      <c r="J2455" t="s">
        <v>64</v>
      </c>
      <c r="K2455" t="s">
        <v>42</v>
      </c>
      <c r="L2455">
        <v>1</v>
      </c>
      <c r="M2455">
        <v>518</v>
      </c>
      <c r="N2455" t="s">
        <v>24</v>
      </c>
      <c r="O2455" t="s">
        <v>34</v>
      </c>
      <c r="P2455" t="s">
        <v>610</v>
      </c>
      <c r="Q2455" t="s">
        <v>27</v>
      </c>
      <c r="R2455" t="s">
        <v>28</v>
      </c>
    </row>
    <row r="2456" spans="1:18">
      <c r="A2456">
        <v>2455</v>
      </c>
      <c r="B2456" t="s">
        <v>3143</v>
      </c>
      <c r="C2456" t="s">
        <v>51</v>
      </c>
      <c r="D2456">
        <v>21</v>
      </c>
      <c r="E2456" t="str">
        <f t="shared" ref="E2456:E2500" si="77">IF(D2456&gt;=32,"adult", IF(D2456&gt;=23,"young adult", IF(D2456&gt;=18, "Teenager")))</f>
        <v>Teenager</v>
      </c>
      <c r="F2456" s="3">
        <v>44838</v>
      </c>
      <c r="G2456" s="3" t="str">
        <f t="shared" si="76"/>
        <v>Oct</v>
      </c>
      <c r="H2456" t="s">
        <v>20</v>
      </c>
      <c r="I2456" t="s">
        <v>52</v>
      </c>
      <c r="J2456" t="s">
        <v>32</v>
      </c>
      <c r="K2456" t="s">
        <v>81</v>
      </c>
      <c r="L2456">
        <v>1</v>
      </c>
      <c r="M2456">
        <v>791</v>
      </c>
      <c r="N2456" t="s">
        <v>24</v>
      </c>
      <c r="O2456" t="s">
        <v>1203</v>
      </c>
      <c r="P2456" t="s">
        <v>3144</v>
      </c>
      <c r="Q2456" t="s">
        <v>27</v>
      </c>
      <c r="R2456" t="s">
        <v>28</v>
      </c>
    </row>
    <row r="2457" spans="1:18">
      <c r="A2457">
        <v>2456</v>
      </c>
      <c r="B2457" t="s">
        <v>3145</v>
      </c>
      <c r="C2457" t="s">
        <v>30</v>
      </c>
      <c r="D2457">
        <v>33</v>
      </c>
      <c r="E2457" t="str">
        <f t="shared" si="77"/>
        <v>adult</v>
      </c>
      <c r="F2457" s="3">
        <v>44838</v>
      </c>
      <c r="G2457" s="3" t="str">
        <f t="shared" si="76"/>
        <v>Oct</v>
      </c>
      <c r="H2457" t="s">
        <v>20</v>
      </c>
      <c r="I2457" t="s">
        <v>41</v>
      </c>
      <c r="J2457" t="s">
        <v>22</v>
      </c>
      <c r="K2457" t="s">
        <v>42</v>
      </c>
      <c r="L2457">
        <v>1</v>
      </c>
      <c r="M2457">
        <v>259</v>
      </c>
      <c r="N2457" t="s">
        <v>24</v>
      </c>
      <c r="O2457" t="s">
        <v>67</v>
      </c>
      <c r="P2457" t="s">
        <v>2535</v>
      </c>
      <c r="Q2457" t="s">
        <v>27</v>
      </c>
      <c r="R2457" t="s">
        <v>28</v>
      </c>
    </row>
    <row r="2458" spans="1:18">
      <c r="A2458">
        <v>2457</v>
      </c>
      <c r="B2458" t="s">
        <v>3146</v>
      </c>
      <c r="C2458" t="s">
        <v>30</v>
      </c>
      <c r="D2458">
        <v>28</v>
      </c>
      <c r="E2458" t="str">
        <f t="shared" si="77"/>
        <v>young adult</v>
      </c>
      <c r="F2458" s="3">
        <v>44838</v>
      </c>
      <c r="G2458" s="3" t="str">
        <f t="shared" si="76"/>
        <v>Oct</v>
      </c>
      <c r="H2458" t="s">
        <v>204</v>
      </c>
      <c r="I2458" t="s">
        <v>47</v>
      </c>
      <c r="J2458" t="s">
        <v>22</v>
      </c>
      <c r="K2458" t="s">
        <v>58</v>
      </c>
      <c r="L2458">
        <v>1</v>
      </c>
      <c r="M2458">
        <v>544</v>
      </c>
      <c r="N2458" t="s">
        <v>24</v>
      </c>
      <c r="O2458" t="s">
        <v>60</v>
      </c>
      <c r="P2458" t="s">
        <v>61</v>
      </c>
      <c r="Q2458" t="s">
        <v>27</v>
      </c>
      <c r="R2458" t="s">
        <v>28</v>
      </c>
    </row>
    <row r="2459" spans="1:18">
      <c r="A2459">
        <v>2458</v>
      </c>
      <c r="B2459" t="s">
        <v>3146</v>
      </c>
      <c r="C2459" t="s">
        <v>30</v>
      </c>
      <c r="D2459">
        <v>52</v>
      </c>
      <c r="E2459" t="str">
        <f t="shared" si="77"/>
        <v>adult</v>
      </c>
      <c r="F2459" s="3">
        <v>44838</v>
      </c>
      <c r="G2459" s="3" t="str">
        <f t="shared" si="76"/>
        <v>Oct</v>
      </c>
      <c r="H2459" t="s">
        <v>204</v>
      </c>
      <c r="I2459" t="s">
        <v>56</v>
      </c>
      <c r="J2459" t="s">
        <v>22</v>
      </c>
      <c r="K2459" t="s">
        <v>23</v>
      </c>
      <c r="L2459">
        <v>1</v>
      </c>
      <c r="M2459">
        <v>399</v>
      </c>
      <c r="N2459" t="s">
        <v>24</v>
      </c>
      <c r="O2459" t="s">
        <v>38</v>
      </c>
      <c r="P2459" t="s">
        <v>39</v>
      </c>
      <c r="Q2459" t="s">
        <v>27</v>
      </c>
      <c r="R2459" t="s">
        <v>28</v>
      </c>
    </row>
    <row r="2460" spans="1:18">
      <c r="A2460">
        <v>2459</v>
      </c>
      <c r="B2460" t="s">
        <v>3147</v>
      </c>
      <c r="C2460" t="s">
        <v>30</v>
      </c>
      <c r="D2460">
        <v>47</v>
      </c>
      <c r="E2460" t="str">
        <f t="shared" si="77"/>
        <v>adult</v>
      </c>
      <c r="F2460" s="3">
        <v>44838</v>
      </c>
      <c r="G2460" s="3" t="str">
        <f t="shared" si="76"/>
        <v>Oct</v>
      </c>
      <c r="H2460" t="s">
        <v>204</v>
      </c>
      <c r="I2460" t="s">
        <v>47</v>
      </c>
      <c r="J2460" t="s">
        <v>22</v>
      </c>
      <c r="K2460" t="s">
        <v>89</v>
      </c>
      <c r="L2460">
        <v>1</v>
      </c>
      <c r="M2460">
        <v>379</v>
      </c>
      <c r="N2460" t="s">
        <v>24</v>
      </c>
      <c r="O2460" t="s">
        <v>38</v>
      </c>
      <c r="P2460" t="s">
        <v>39</v>
      </c>
      <c r="Q2460" t="s">
        <v>27</v>
      </c>
      <c r="R2460" t="s">
        <v>28</v>
      </c>
    </row>
    <row r="2461" spans="1:18">
      <c r="A2461">
        <v>2460</v>
      </c>
      <c r="B2461" t="s">
        <v>3148</v>
      </c>
      <c r="C2461" t="s">
        <v>30</v>
      </c>
      <c r="D2461">
        <v>34</v>
      </c>
      <c r="E2461" t="str">
        <f t="shared" si="77"/>
        <v>adult</v>
      </c>
      <c r="F2461" s="3">
        <v>44838</v>
      </c>
      <c r="G2461" s="3" t="str">
        <f t="shared" si="76"/>
        <v>Oct</v>
      </c>
      <c r="H2461" t="s">
        <v>20</v>
      </c>
      <c r="I2461" t="s">
        <v>47</v>
      </c>
      <c r="J2461" t="s">
        <v>32</v>
      </c>
      <c r="K2461" t="s">
        <v>58</v>
      </c>
      <c r="L2461">
        <v>1</v>
      </c>
      <c r="M2461">
        <v>698</v>
      </c>
      <c r="N2461" t="s">
        <v>24</v>
      </c>
      <c r="O2461" t="s">
        <v>62</v>
      </c>
      <c r="P2461" t="s">
        <v>3149</v>
      </c>
      <c r="Q2461" t="s">
        <v>27</v>
      </c>
      <c r="R2461" t="s">
        <v>28</v>
      </c>
    </row>
    <row r="2462" spans="1:18">
      <c r="A2462">
        <v>2461</v>
      </c>
      <c r="B2462" t="s">
        <v>3150</v>
      </c>
      <c r="C2462" t="s">
        <v>30</v>
      </c>
      <c r="D2462">
        <v>47</v>
      </c>
      <c r="E2462" t="str">
        <f t="shared" si="77"/>
        <v>adult</v>
      </c>
      <c r="F2462" s="3">
        <v>44838</v>
      </c>
      <c r="G2462" s="3" t="str">
        <f t="shared" si="76"/>
        <v>Oct</v>
      </c>
      <c r="H2462" t="s">
        <v>204</v>
      </c>
      <c r="I2462" t="s">
        <v>52</v>
      </c>
      <c r="J2462" t="s">
        <v>22</v>
      </c>
      <c r="K2462" t="s">
        <v>89</v>
      </c>
      <c r="L2462">
        <v>1</v>
      </c>
      <c r="M2462">
        <v>362</v>
      </c>
      <c r="N2462" t="s">
        <v>24</v>
      </c>
      <c r="O2462" t="s">
        <v>67</v>
      </c>
      <c r="P2462" t="s">
        <v>68</v>
      </c>
      <c r="Q2462" t="s">
        <v>27</v>
      </c>
      <c r="R2462" t="s">
        <v>28</v>
      </c>
    </row>
    <row r="2463" spans="1:18">
      <c r="A2463">
        <v>2462</v>
      </c>
      <c r="B2463" t="s">
        <v>3151</v>
      </c>
      <c r="C2463" t="s">
        <v>30</v>
      </c>
      <c r="D2463">
        <v>42</v>
      </c>
      <c r="E2463" t="str">
        <f t="shared" si="77"/>
        <v>adult</v>
      </c>
      <c r="F2463" s="3">
        <v>44838</v>
      </c>
      <c r="G2463" s="3" t="str">
        <f t="shared" si="76"/>
        <v>Oct</v>
      </c>
      <c r="H2463" t="s">
        <v>204</v>
      </c>
      <c r="I2463" t="s">
        <v>41</v>
      </c>
      <c r="J2463" t="s">
        <v>155</v>
      </c>
      <c r="K2463" t="s">
        <v>156</v>
      </c>
      <c r="L2463">
        <v>1</v>
      </c>
      <c r="M2463">
        <v>363</v>
      </c>
      <c r="N2463" t="s">
        <v>24</v>
      </c>
      <c r="O2463" t="s">
        <v>38</v>
      </c>
      <c r="P2463" t="s">
        <v>3152</v>
      </c>
      <c r="Q2463" t="s">
        <v>27</v>
      </c>
      <c r="R2463" t="s">
        <v>28</v>
      </c>
    </row>
    <row r="2464" spans="1:18">
      <c r="A2464">
        <v>2463</v>
      </c>
      <c r="B2464" t="s">
        <v>3153</v>
      </c>
      <c r="C2464" t="s">
        <v>51</v>
      </c>
      <c r="D2464">
        <v>47</v>
      </c>
      <c r="E2464" t="str">
        <f t="shared" si="77"/>
        <v>adult</v>
      </c>
      <c r="F2464" s="3">
        <v>44838</v>
      </c>
      <c r="G2464" s="3" t="str">
        <f t="shared" si="76"/>
        <v>Oct</v>
      </c>
      <c r="H2464" t="s">
        <v>168</v>
      </c>
      <c r="I2464" t="s">
        <v>21</v>
      </c>
      <c r="J2464" t="s">
        <v>32</v>
      </c>
      <c r="K2464" t="s">
        <v>58</v>
      </c>
      <c r="L2464">
        <v>1</v>
      </c>
      <c r="M2464">
        <v>698</v>
      </c>
      <c r="N2464" t="s">
        <v>24</v>
      </c>
      <c r="O2464" t="s">
        <v>71</v>
      </c>
      <c r="P2464" t="s">
        <v>334</v>
      </c>
      <c r="Q2464" t="s">
        <v>27</v>
      </c>
      <c r="R2464" t="s">
        <v>28</v>
      </c>
    </row>
    <row r="2465" spans="1:18">
      <c r="A2465">
        <v>2464</v>
      </c>
      <c r="B2465" t="s">
        <v>3154</v>
      </c>
      <c r="C2465" t="s">
        <v>30</v>
      </c>
      <c r="D2465">
        <v>60</v>
      </c>
      <c r="E2465" t="str">
        <f t="shared" si="77"/>
        <v>adult</v>
      </c>
      <c r="F2465" s="3">
        <v>44838</v>
      </c>
      <c r="G2465" s="3" t="str">
        <f t="shared" si="76"/>
        <v>Oct</v>
      </c>
      <c r="H2465" t="s">
        <v>20</v>
      </c>
      <c r="I2465" t="s">
        <v>21</v>
      </c>
      <c r="J2465" t="s">
        <v>22</v>
      </c>
      <c r="K2465" t="s">
        <v>33</v>
      </c>
      <c r="L2465">
        <v>1</v>
      </c>
      <c r="M2465">
        <v>635</v>
      </c>
      <c r="N2465" t="s">
        <v>24</v>
      </c>
      <c r="O2465" t="s">
        <v>43</v>
      </c>
      <c r="P2465" t="s">
        <v>108</v>
      </c>
      <c r="Q2465" t="s">
        <v>27</v>
      </c>
      <c r="R2465" t="s">
        <v>28</v>
      </c>
    </row>
    <row r="2466" spans="1:18">
      <c r="A2466">
        <v>2465</v>
      </c>
      <c r="B2466" t="s">
        <v>3155</v>
      </c>
      <c r="C2466" t="s">
        <v>30</v>
      </c>
      <c r="D2466">
        <v>29</v>
      </c>
      <c r="E2466" t="str">
        <f t="shared" si="77"/>
        <v>young adult</v>
      </c>
      <c r="F2466" s="3">
        <v>44838</v>
      </c>
      <c r="G2466" s="3" t="str">
        <f t="shared" si="76"/>
        <v>Oct</v>
      </c>
      <c r="H2466" t="s">
        <v>204</v>
      </c>
      <c r="I2466" t="s">
        <v>41</v>
      </c>
      <c r="J2466" t="s">
        <v>155</v>
      </c>
      <c r="K2466" t="s">
        <v>156</v>
      </c>
      <c r="L2466">
        <v>1</v>
      </c>
      <c r="M2466">
        <v>1268</v>
      </c>
      <c r="N2466" t="s">
        <v>24</v>
      </c>
      <c r="O2466" t="s">
        <v>90</v>
      </c>
      <c r="P2466" t="s">
        <v>1227</v>
      </c>
      <c r="Q2466" t="s">
        <v>27</v>
      </c>
      <c r="R2466" t="s">
        <v>28</v>
      </c>
    </row>
    <row r="2467" spans="1:18">
      <c r="A2467">
        <v>2466</v>
      </c>
      <c r="B2467" t="s">
        <v>3156</v>
      </c>
      <c r="C2467" t="s">
        <v>51</v>
      </c>
      <c r="D2467">
        <v>41</v>
      </c>
      <c r="E2467" t="str">
        <f t="shared" si="77"/>
        <v>adult</v>
      </c>
      <c r="F2467" s="3">
        <v>44838</v>
      </c>
      <c r="G2467" s="3" t="str">
        <f t="shared" si="76"/>
        <v>Oct</v>
      </c>
      <c r="H2467" t="s">
        <v>20</v>
      </c>
      <c r="I2467" t="s">
        <v>52</v>
      </c>
      <c r="J2467" t="s">
        <v>32</v>
      </c>
      <c r="K2467" t="s">
        <v>58</v>
      </c>
      <c r="L2467">
        <v>1</v>
      </c>
      <c r="M2467">
        <v>969</v>
      </c>
      <c r="N2467" t="s">
        <v>24</v>
      </c>
      <c r="O2467" t="s">
        <v>38</v>
      </c>
      <c r="P2467" t="s">
        <v>196</v>
      </c>
      <c r="Q2467" t="s">
        <v>27</v>
      </c>
      <c r="R2467" t="s">
        <v>28</v>
      </c>
    </row>
    <row r="2468" spans="1:18">
      <c r="A2468">
        <v>2467</v>
      </c>
      <c r="B2468" t="s">
        <v>3157</v>
      </c>
      <c r="C2468" t="s">
        <v>30</v>
      </c>
      <c r="D2468">
        <v>26</v>
      </c>
      <c r="E2468" t="str">
        <f t="shared" si="77"/>
        <v>young adult</v>
      </c>
      <c r="F2468" s="3">
        <v>44838</v>
      </c>
      <c r="G2468" s="3" t="str">
        <f t="shared" si="76"/>
        <v>Oct</v>
      </c>
      <c r="H2468" t="s">
        <v>20</v>
      </c>
      <c r="I2468" t="s">
        <v>41</v>
      </c>
      <c r="J2468" t="s">
        <v>64</v>
      </c>
      <c r="K2468" t="s">
        <v>37</v>
      </c>
      <c r="L2468">
        <v>1</v>
      </c>
      <c r="M2468">
        <v>493</v>
      </c>
      <c r="N2468" t="s">
        <v>24</v>
      </c>
      <c r="O2468" t="s">
        <v>386</v>
      </c>
      <c r="P2468" t="s">
        <v>747</v>
      </c>
      <c r="Q2468" t="s">
        <v>27</v>
      </c>
      <c r="R2468" t="s">
        <v>28</v>
      </c>
    </row>
    <row r="2469" spans="1:18">
      <c r="A2469">
        <v>2468</v>
      </c>
      <c r="B2469" t="s">
        <v>3158</v>
      </c>
      <c r="C2469" t="s">
        <v>30</v>
      </c>
      <c r="D2469">
        <v>22</v>
      </c>
      <c r="E2469" t="str">
        <f t="shared" si="77"/>
        <v>Teenager</v>
      </c>
      <c r="F2469" s="3">
        <v>44838</v>
      </c>
      <c r="G2469" s="3" t="str">
        <f t="shared" si="76"/>
        <v>Oct</v>
      </c>
      <c r="H2469" t="s">
        <v>20</v>
      </c>
      <c r="I2469" t="s">
        <v>21</v>
      </c>
      <c r="J2469" t="s">
        <v>22</v>
      </c>
      <c r="K2469" t="s">
        <v>81</v>
      </c>
      <c r="L2469">
        <v>1</v>
      </c>
      <c r="M2469">
        <v>435</v>
      </c>
      <c r="N2469" t="s">
        <v>24</v>
      </c>
      <c r="O2469" t="s">
        <v>25</v>
      </c>
      <c r="P2469" t="s">
        <v>419</v>
      </c>
      <c r="Q2469" t="s">
        <v>27</v>
      </c>
      <c r="R2469" t="s">
        <v>28</v>
      </c>
    </row>
    <row r="2470" spans="1:18">
      <c r="A2470">
        <v>2469</v>
      </c>
      <c r="B2470" t="s">
        <v>3159</v>
      </c>
      <c r="C2470" t="s">
        <v>30</v>
      </c>
      <c r="D2470">
        <v>42</v>
      </c>
      <c r="E2470" t="str">
        <f t="shared" si="77"/>
        <v>adult</v>
      </c>
      <c r="F2470" s="3">
        <v>44838</v>
      </c>
      <c r="G2470" s="3" t="str">
        <f t="shared" si="76"/>
        <v>Oct</v>
      </c>
      <c r="H2470" t="s">
        <v>20</v>
      </c>
      <c r="I2470" t="s">
        <v>74</v>
      </c>
      <c r="J2470" t="s">
        <v>32</v>
      </c>
      <c r="K2470" t="s">
        <v>42</v>
      </c>
      <c r="L2470">
        <v>1</v>
      </c>
      <c r="M2470">
        <v>1075</v>
      </c>
      <c r="N2470" t="s">
        <v>24</v>
      </c>
      <c r="O2470" t="s">
        <v>49</v>
      </c>
      <c r="P2470" t="s">
        <v>130</v>
      </c>
      <c r="Q2470" t="s">
        <v>27</v>
      </c>
      <c r="R2470" t="s">
        <v>28</v>
      </c>
    </row>
    <row r="2471" spans="1:18">
      <c r="A2471">
        <v>2470</v>
      </c>
      <c r="B2471" t="s">
        <v>3160</v>
      </c>
      <c r="C2471" t="s">
        <v>30</v>
      </c>
      <c r="D2471">
        <v>25</v>
      </c>
      <c r="E2471" t="str">
        <f t="shared" si="77"/>
        <v>young adult</v>
      </c>
      <c r="F2471" s="3">
        <v>44838</v>
      </c>
      <c r="G2471" s="3" t="str">
        <f t="shared" si="76"/>
        <v>Oct</v>
      </c>
      <c r="H2471" t="s">
        <v>20</v>
      </c>
      <c r="I2471" t="s">
        <v>21</v>
      </c>
      <c r="J2471" t="s">
        <v>64</v>
      </c>
      <c r="K2471" t="s">
        <v>23</v>
      </c>
      <c r="L2471">
        <v>1</v>
      </c>
      <c r="M2471">
        <v>518</v>
      </c>
      <c r="N2471" t="s">
        <v>24</v>
      </c>
      <c r="O2471" t="s">
        <v>43</v>
      </c>
      <c r="P2471" t="s">
        <v>108</v>
      </c>
      <c r="Q2471" t="s">
        <v>27</v>
      </c>
      <c r="R2471" t="s">
        <v>28</v>
      </c>
    </row>
    <row r="2472" spans="1:18">
      <c r="A2472">
        <v>2471</v>
      </c>
      <c r="B2472" t="s">
        <v>3161</v>
      </c>
      <c r="C2472" t="s">
        <v>30</v>
      </c>
      <c r="D2472">
        <v>40</v>
      </c>
      <c r="E2472" t="str">
        <f t="shared" si="77"/>
        <v>adult</v>
      </c>
      <c r="F2472" s="3">
        <v>44838</v>
      </c>
      <c r="G2472" s="3" t="str">
        <f t="shared" si="76"/>
        <v>Oct</v>
      </c>
      <c r="H2472" t="s">
        <v>20</v>
      </c>
      <c r="I2472" t="s">
        <v>41</v>
      </c>
      <c r="J2472" t="s">
        <v>155</v>
      </c>
      <c r="K2472" t="s">
        <v>156</v>
      </c>
      <c r="L2472">
        <v>1</v>
      </c>
      <c r="M2472">
        <v>1068</v>
      </c>
      <c r="N2472" t="s">
        <v>24</v>
      </c>
      <c r="O2472" t="s">
        <v>75</v>
      </c>
      <c r="P2472" t="s">
        <v>76</v>
      </c>
      <c r="Q2472" t="s">
        <v>27</v>
      </c>
      <c r="R2472" t="s">
        <v>28</v>
      </c>
    </row>
    <row r="2473" spans="1:18">
      <c r="A2473">
        <v>2472</v>
      </c>
      <c r="B2473" t="s">
        <v>3161</v>
      </c>
      <c r="C2473" t="s">
        <v>30</v>
      </c>
      <c r="D2473">
        <v>33</v>
      </c>
      <c r="E2473" t="str">
        <f t="shared" si="77"/>
        <v>adult</v>
      </c>
      <c r="F2473" s="3">
        <v>44838</v>
      </c>
      <c r="G2473" s="3" t="str">
        <f t="shared" si="76"/>
        <v>Oct</v>
      </c>
      <c r="H2473" t="s">
        <v>20</v>
      </c>
      <c r="I2473" t="s">
        <v>21</v>
      </c>
      <c r="J2473" t="s">
        <v>22</v>
      </c>
      <c r="K2473" t="s">
        <v>37</v>
      </c>
      <c r="L2473">
        <v>1</v>
      </c>
      <c r="M2473">
        <v>511</v>
      </c>
      <c r="N2473" t="s">
        <v>24</v>
      </c>
      <c r="O2473" t="s">
        <v>49</v>
      </c>
      <c r="P2473" t="s">
        <v>980</v>
      </c>
      <c r="Q2473" t="s">
        <v>27</v>
      </c>
      <c r="R2473" t="s">
        <v>28</v>
      </c>
    </row>
    <row r="2474" spans="1:18">
      <c r="A2474">
        <v>2473</v>
      </c>
      <c r="B2474" t="s">
        <v>3161</v>
      </c>
      <c r="C2474" t="s">
        <v>30</v>
      </c>
      <c r="D2474">
        <v>38</v>
      </c>
      <c r="E2474" t="str">
        <f t="shared" si="77"/>
        <v>adult</v>
      </c>
      <c r="F2474" s="3">
        <v>44838</v>
      </c>
      <c r="G2474" s="3" t="str">
        <f t="shared" si="76"/>
        <v>Oct</v>
      </c>
      <c r="H2474" t="s">
        <v>20</v>
      </c>
      <c r="I2474" t="s">
        <v>74</v>
      </c>
      <c r="J2474" t="s">
        <v>22</v>
      </c>
      <c r="K2474" t="s">
        <v>81</v>
      </c>
      <c r="L2474">
        <v>1</v>
      </c>
      <c r="M2474">
        <v>457</v>
      </c>
      <c r="N2474" t="s">
        <v>24</v>
      </c>
      <c r="O2474" t="s">
        <v>90</v>
      </c>
      <c r="P2474" t="s">
        <v>141</v>
      </c>
      <c r="Q2474" t="s">
        <v>27</v>
      </c>
      <c r="R2474" t="s">
        <v>28</v>
      </c>
    </row>
    <row r="2475" spans="1:18">
      <c r="A2475">
        <v>2474</v>
      </c>
      <c r="B2475" t="s">
        <v>3161</v>
      </c>
      <c r="C2475" t="s">
        <v>30</v>
      </c>
      <c r="D2475">
        <v>21</v>
      </c>
      <c r="E2475" t="str">
        <f t="shared" si="77"/>
        <v>Teenager</v>
      </c>
      <c r="F2475" s="3">
        <v>44838</v>
      </c>
      <c r="G2475" s="3" t="str">
        <f t="shared" si="76"/>
        <v>Oct</v>
      </c>
      <c r="H2475" t="s">
        <v>20</v>
      </c>
      <c r="I2475" t="s">
        <v>41</v>
      </c>
      <c r="J2475" t="s">
        <v>22</v>
      </c>
      <c r="K2475" t="s">
        <v>42</v>
      </c>
      <c r="L2475">
        <v>1</v>
      </c>
      <c r="M2475">
        <v>322</v>
      </c>
      <c r="N2475" t="s">
        <v>24</v>
      </c>
      <c r="O2475" t="s">
        <v>49</v>
      </c>
      <c r="P2475" t="s">
        <v>85</v>
      </c>
      <c r="Q2475" t="s">
        <v>27</v>
      </c>
      <c r="R2475" t="s">
        <v>28</v>
      </c>
    </row>
    <row r="2476" spans="1:18">
      <c r="A2476">
        <v>2475</v>
      </c>
      <c r="B2476" t="s">
        <v>3161</v>
      </c>
      <c r="C2476" t="s">
        <v>30</v>
      </c>
      <c r="D2476">
        <v>24</v>
      </c>
      <c r="E2476" t="str">
        <f t="shared" si="77"/>
        <v>young adult</v>
      </c>
      <c r="F2476" s="3">
        <v>44838</v>
      </c>
      <c r="G2476" s="3" t="str">
        <f t="shared" si="76"/>
        <v>Oct</v>
      </c>
      <c r="H2476" t="s">
        <v>20</v>
      </c>
      <c r="I2476" t="s">
        <v>52</v>
      </c>
      <c r="J2476" t="s">
        <v>22</v>
      </c>
      <c r="K2476" t="s">
        <v>58</v>
      </c>
      <c r="L2476">
        <v>1</v>
      </c>
      <c r="M2476">
        <v>435</v>
      </c>
      <c r="N2476" t="s">
        <v>24</v>
      </c>
      <c r="O2476" t="s">
        <v>49</v>
      </c>
      <c r="P2476" t="s">
        <v>970</v>
      </c>
      <c r="Q2476" t="s">
        <v>27</v>
      </c>
      <c r="R2476" t="s">
        <v>28</v>
      </c>
    </row>
    <row r="2477" spans="1:18">
      <c r="A2477">
        <v>2476</v>
      </c>
      <c r="B2477" t="s">
        <v>3162</v>
      </c>
      <c r="C2477" t="s">
        <v>51</v>
      </c>
      <c r="D2477">
        <v>25</v>
      </c>
      <c r="E2477" t="str">
        <f t="shared" si="77"/>
        <v>young adult</v>
      </c>
      <c r="F2477" s="3">
        <v>44838</v>
      </c>
      <c r="G2477" s="3" t="str">
        <f t="shared" si="76"/>
        <v>Oct</v>
      </c>
      <c r="H2477" t="s">
        <v>20</v>
      </c>
      <c r="I2477" t="s">
        <v>52</v>
      </c>
      <c r="J2477" t="s">
        <v>48</v>
      </c>
      <c r="K2477" t="s">
        <v>23</v>
      </c>
      <c r="L2477">
        <v>1</v>
      </c>
      <c r="M2477">
        <v>613</v>
      </c>
      <c r="N2477" t="s">
        <v>24</v>
      </c>
      <c r="O2477" t="s">
        <v>49</v>
      </c>
      <c r="P2477" t="s">
        <v>130</v>
      </c>
      <c r="Q2477" t="s">
        <v>27</v>
      </c>
      <c r="R2477" t="s">
        <v>28</v>
      </c>
    </row>
    <row r="2478" spans="1:18">
      <c r="A2478">
        <v>2477</v>
      </c>
      <c r="B2478" t="s">
        <v>3163</v>
      </c>
      <c r="C2478" t="s">
        <v>30</v>
      </c>
      <c r="D2478">
        <v>34</v>
      </c>
      <c r="E2478" t="str">
        <f t="shared" si="77"/>
        <v>adult</v>
      </c>
      <c r="F2478" s="3">
        <v>44838</v>
      </c>
      <c r="G2478" s="3" t="str">
        <f t="shared" si="76"/>
        <v>Oct</v>
      </c>
      <c r="H2478" t="s">
        <v>20</v>
      </c>
      <c r="I2478" t="s">
        <v>41</v>
      </c>
      <c r="J2478" t="s">
        <v>22</v>
      </c>
      <c r="K2478" t="s">
        <v>89</v>
      </c>
      <c r="L2478">
        <v>1</v>
      </c>
      <c r="M2478">
        <v>665</v>
      </c>
      <c r="N2478" t="s">
        <v>24</v>
      </c>
      <c r="O2478" t="s">
        <v>71</v>
      </c>
      <c r="P2478" t="s">
        <v>72</v>
      </c>
      <c r="Q2478" t="s">
        <v>27</v>
      </c>
      <c r="R2478" t="s">
        <v>28</v>
      </c>
    </row>
    <row r="2479" spans="1:18">
      <c r="A2479">
        <v>2478</v>
      </c>
      <c r="B2479" t="s">
        <v>3164</v>
      </c>
      <c r="C2479" t="s">
        <v>30</v>
      </c>
      <c r="D2479">
        <v>62</v>
      </c>
      <c r="E2479" t="str">
        <f t="shared" si="77"/>
        <v>adult</v>
      </c>
      <c r="F2479" s="3">
        <v>44838</v>
      </c>
      <c r="G2479" s="3" t="str">
        <f t="shared" si="76"/>
        <v>Oct</v>
      </c>
      <c r="H2479" t="s">
        <v>20</v>
      </c>
      <c r="I2479" t="s">
        <v>47</v>
      </c>
      <c r="J2479" t="s">
        <v>32</v>
      </c>
      <c r="K2479" t="s">
        <v>42</v>
      </c>
      <c r="L2479">
        <v>1</v>
      </c>
      <c r="M2479">
        <v>788</v>
      </c>
      <c r="N2479" t="s">
        <v>24</v>
      </c>
      <c r="O2479" t="s">
        <v>90</v>
      </c>
      <c r="P2479" t="s">
        <v>332</v>
      </c>
      <c r="Q2479" t="s">
        <v>27</v>
      </c>
      <c r="R2479" t="s">
        <v>28</v>
      </c>
    </row>
    <row r="2480" spans="1:18">
      <c r="A2480">
        <v>2479</v>
      </c>
      <c r="B2480" t="s">
        <v>3165</v>
      </c>
      <c r="C2480" t="s">
        <v>51</v>
      </c>
      <c r="D2480">
        <v>27</v>
      </c>
      <c r="E2480" t="str">
        <f t="shared" si="77"/>
        <v>young adult</v>
      </c>
      <c r="F2480" s="3">
        <v>44838</v>
      </c>
      <c r="G2480" s="3" t="str">
        <f t="shared" si="76"/>
        <v>Oct</v>
      </c>
      <c r="H2480" t="s">
        <v>20</v>
      </c>
      <c r="I2480" t="s">
        <v>47</v>
      </c>
      <c r="J2480" t="s">
        <v>48</v>
      </c>
      <c r="K2480" t="s">
        <v>89</v>
      </c>
      <c r="L2480">
        <v>1</v>
      </c>
      <c r="M2480">
        <v>665</v>
      </c>
      <c r="N2480" t="s">
        <v>24</v>
      </c>
      <c r="O2480" t="s">
        <v>49</v>
      </c>
      <c r="P2480" t="s">
        <v>249</v>
      </c>
      <c r="Q2480" t="s">
        <v>27</v>
      </c>
      <c r="R2480" t="s">
        <v>28</v>
      </c>
    </row>
    <row r="2481" spans="1:18">
      <c r="A2481">
        <v>2480</v>
      </c>
      <c r="B2481" t="s">
        <v>3166</v>
      </c>
      <c r="C2481" t="s">
        <v>30</v>
      </c>
      <c r="D2481">
        <v>49</v>
      </c>
      <c r="E2481" t="str">
        <f t="shared" si="77"/>
        <v>adult</v>
      </c>
      <c r="F2481" s="3">
        <v>44838</v>
      </c>
      <c r="G2481" s="3" t="str">
        <f t="shared" si="76"/>
        <v>Oct</v>
      </c>
      <c r="H2481" t="s">
        <v>20</v>
      </c>
      <c r="I2481" t="s">
        <v>41</v>
      </c>
      <c r="J2481" t="s">
        <v>32</v>
      </c>
      <c r="K2481" t="s">
        <v>81</v>
      </c>
      <c r="L2481">
        <v>1</v>
      </c>
      <c r="M2481">
        <v>1299</v>
      </c>
      <c r="N2481" t="s">
        <v>24</v>
      </c>
      <c r="O2481" t="s">
        <v>71</v>
      </c>
      <c r="P2481" t="s">
        <v>72</v>
      </c>
      <c r="Q2481" t="s">
        <v>27</v>
      </c>
      <c r="R2481" t="s">
        <v>28</v>
      </c>
    </row>
    <row r="2482" spans="1:18">
      <c r="A2482">
        <v>2481</v>
      </c>
      <c r="B2482" t="s">
        <v>3167</v>
      </c>
      <c r="C2482" t="s">
        <v>30</v>
      </c>
      <c r="D2482">
        <v>40</v>
      </c>
      <c r="E2482" t="str">
        <f t="shared" si="77"/>
        <v>adult</v>
      </c>
      <c r="F2482" s="3">
        <v>44838</v>
      </c>
      <c r="G2482" s="3" t="str">
        <f t="shared" si="76"/>
        <v>Oct</v>
      </c>
      <c r="H2482" t="s">
        <v>20</v>
      </c>
      <c r="I2482" t="s">
        <v>47</v>
      </c>
      <c r="J2482" t="s">
        <v>32</v>
      </c>
      <c r="K2482" t="s">
        <v>37</v>
      </c>
      <c r="L2482">
        <v>1</v>
      </c>
      <c r="M2482">
        <v>1299</v>
      </c>
      <c r="N2482" t="s">
        <v>24</v>
      </c>
      <c r="O2482" t="s">
        <v>105</v>
      </c>
      <c r="P2482" t="s">
        <v>392</v>
      </c>
      <c r="Q2482" t="s">
        <v>27</v>
      </c>
      <c r="R2482" t="s">
        <v>28</v>
      </c>
    </row>
    <row r="2483" spans="1:18">
      <c r="A2483">
        <v>2482</v>
      </c>
      <c r="B2483" t="s">
        <v>3168</v>
      </c>
      <c r="C2483" t="s">
        <v>30</v>
      </c>
      <c r="D2483">
        <v>46</v>
      </c>
      <c r="E2483" t="str">
        <f t="shared" si="77"/>
        <v>adult</v>
      </c>
      <c r="F2483" s="3">
        <v>44838</v>
      </c>
      <c r="G2483" s="3" t="str">
        <f t="shared" si="76"/>
        <v>Oct</v>
      </c>
      <c r="H2483" t="s">
        <v>20</v>
      </c>
      <c r="I2483" t="s">
        <v>41</v>
      </c>
      <c r="J2483" t="s">
        <v>22</v>
      </c>
      <c r="K2483" t="s">
        <v>37</v>
      </c>
      <c r="L2483">
        <v>1</v>
      </c>
      <c r="M2483">
        <v>458</v>
      </c>
      <c r="N2483" t="s">
        <v>24</v>
      </c>
      <c r="O2483" t="s">
        <v>90</v>
      </c>
      <c r="P2483" t="s">
        <v>336</v>
      </c>
      <c r="Q2483" t="s">
        <v>27</v>
      </c>
      <c r="R2483" t="s">
        <v>28</v>
      </c>
    </row>
    <row r="2484" spans="1:18">
      <c r="A2484">
        <v>2483</v>
      </c>
      <c r="B2484" t="s">
        <v>3169</v>
      </c>
      <c r="C2484" t="s">
        <v>30</v>
      </c>
      <c r="D2484">
        <v>32</v>
      </c>
      <c r="E2484" t="str">
        <f t="shared" si="77"/>
        <v>adult</v>
      </c>
      <c r="F2484" s="3">
        <v>44838</v>
      </c>
      <c r="G2484" s="3" t="str">
        <f t="shared" si="76"/>
        <v>Oct</v>
      </c>
      <c r="H2484" t="s">
        <v>20</v>
      </c>
      <c r="I2484" t="s">
        <v>31</v>
      </c>
      <c r="J2484" t="s">
        <v>22</v>
      </c>
      <c r="K2484" t="s">
        <v>89</v>
      </c>
      <c r="L2484">
        <v>1</v>
      </c>
      <c r="M2484">
        <v>355</v>
      </c>
      <c r="N2484" t="s">
        <v>24</v>
      </c>
      <c r="O2484" t="s">
        <v>62</v>
      </c>
      <c r="P2484" t="s">
        <v>1733</v>
      </c>
      <c r="Q2484" t="s">
        <v>27</v>
      </c>
      <c r="R2484" t="s">
        <v>28</v>
      </c>
    </row>
    <row r="2485" spans="1:18">
      <c r="A2485">
        <v>2484</v>
      </c>
      <c r="B2485" t="s">
        <v>3170</v>
      </c>
      <c r="C2485" t="s">
        <v>30</v>
      </c>
      <c r="D2485">
        <v>39</v>
      </c>
      <c r="E2485" t="str">
        <f t="shared" si="77"/>
        <v>adult</v>
      </c>
      <c r="F2485" s="3">
        <v>44838</v>
      </c>
      <c r="G2485" s="3" t="str">
        <f t="shared" si="76"/>
        <v>Oct</v>
      </c>
      <c r="H2485" t="s">
        <v>20</v>
      </c>
      <c r="I2485" t="s">
        <v>21</v>
      </c>
      <c r="J2485" t="s">
        <v>32</v>
      </c>
      <c r="K2485" t="s">
        <v>42</v>
      </c>
      <c r="L2485">
        <v>1</v>
      </c>
      <c r="M2485">
        <v>803</v>
      </c>
      <c r="N2485" t="s">
        <v>24</v>
      </c>
      <c r="O2485" t="s">
        <v>34</v>
      </c>
      <c r="P2485" t="s">
        <v>35</v>
      </c>
      <c r="Q2485" t="s">
        <v>27</v>
      </c>
      <c r="R2485" t="s">
        <v>28</v>
      </c>
    </row>
    <row r="2486" spans="1:18">
      <c r="A2486">
        <v>2485</v>
      </c>
      <c r="B2486" t="s">
        <v>3171</v>
      </c>
      <c r="C2486" t="s">
        <v>51</v>
      </c>
      <c r="D2486">
        <v>38</v>
      </c>
      <c r="E2486" t="str">
        <f t="shared" si="77"/>
        <v>adult</v>
      </c>
      <c r="F2486" s="3">
        <v>44838</v>
      </c>
      <c r="G2486" s="3" t="str">
        <f t="shared" si="76"/>
        <v>Oct</v>
      </c>
      <c r="H2486" t="s">
        <v>20</v>
      </c>
      <c r="I2486" t="s">
        <v>41</v>
      </c>
      <c r="J2486" t="s">
        <v>48</v>
      </c>
      <c r="K2486" t="s">
        <v>33</v>
      </c>
      <c r="L2486">
        <v>1</v>
      </c>
      <c r="M2486">
        <v>735</v>
      </c>
      <c r="N2486" t="s">
        <v>24</v>
      </c>
      <c r="O2486" t="s">
        <v>115</v>
      </c>
      <c r="P2486" t="s">
        <v>3172</v>
      </c>
      <c r="Q2486" t="s">
        <v>27</v>
      </c>
      <c r="R2486" t="s">
        <v>28</v>
      </c>
    </row>
    <row r="2487" spans="1:18">
      <c r="A2487">
        <v>2486</v>
      </c>
      <c r="B2487" t="s">
        <v>3173</v>
      </c>
      <c r="C2487" t="s">
        <v>30</v>
      </c>
      <c r="D2487">
        <v>40</v>
      </c>
      <c r="E2487" t="str">
        <f t="shared" si="77"/>
        <v>adult</v>
      </c>
      <c r="F2487" s="3">
        <v>44838</v>
      </c>
      <c r="G2487" s="3" t="str">
        <f t="shared" si="76"/>
        <v>Oct</v>
      </c>
      <c r="H2487" t="s">
        <v>20</v>
      </c>
      <c r="I2487" t="s">
        <v>31</v>
      </c>
      <c r="J2487" t="s">
        <v>22</v>
      </c>
      <c r="K2487" t="s">
        <v>33</v>
      </c>
      <c r="L2487">
        <v>1</v>
      </c>
      <c r="M2487">
        <v>495</v>
      </c>
      <c r="N2487" t="s">
        <v>24</v>
      </c>
      <c r="O2487" t="s">
        <v>38</v>
      </c>
      <c r="P2487" t="s">
        <v>1520</v>
      </c>
      <c r="Q2487" t="s">
        <v>27</v>
      </c>
      <c r="R2487" t="s">
        <v>28</v>
      </c>
    </row>
    <row r="2488" spans="1:18">
      <c r="A2488">
        <v>2487</v>
      </c>
      <c r="B2488" t="s">
        <v>3174</v>
      </c>
      <c r="C2488" t="s">
        <v>30</v>
      </c>
      <c r="D2488">
        <v>32</v>
      </c>
      <c r="E2488" t="str">
        <f t="shared" si="77"/>
        <v>adult</v>
      </c>
      <c r="F2488" s="3">
        <v>44838</v>
      </c>
      <c r="G2488" s="3" t="str">
        <f t="shared" si="76"/>
        <v>Oct</v>
      </c>
      <c r="H2488" t="s">
        <v>20</v>
      </c>
      <c r="I2488" t="s">
        <v>47</v>
      </c>
      <c r="J2488" t="s">
        <v>155</v>
      </c>
      <c r="K2488" t="s">
        <v>156</v>
      </c>
      <c r="L2488">
        <v>1</v>
      </c>
      <c r="M2488">
        <v>1126</v>
      </c>
      <c r="N2488" t="s">
        <v>24</v>
      </c>
      <c r="O2488" t="s">
        <v>105</v>
      </c>
      <c r="P2488" t="s">
        <v>2095</v>
      </c>
      <c r="Q2488" t="s">
        <v>27</v>
      </c>
      <c r="R2488" t="s">
        <v>28</v>
      </c>
    </row>
    <row r="2489" spans="1:18">
      <c r="A2489">
        <v>2488</v>
      </c>
      <c r="B2489" t="s">
        <v>3175</v>
      </c>
      <c r="C2489" t="s">
        <v>30</v>
      </c>
      <c r="D2489">
        <v>22</v>
      </c>
      <c r="E2489" t="str">
        <f t="shared" si="77"/>
        <v>Teenager</v>
      </c>
      <c r="F2489" s="3">
        <v>44838</v>
      </c>
      <c r="G2489" s="3" t="str">
        <f t="shared" si="76"/>
        <v>Oct</v>
      </c>
      <c r="H2489" t="s">
        <v>20</v>
      </c>
      <c r="I2489" t="s">
        <v>47</v>
      </c>
      <c r="J2489" t="s">
        <v>22</v>
      </c>
      <c r="K2489" t="s">
        <v>81</v>
      </c>
      <c r="L2489">
        <v>1</v>
      </c>
      <c r="M2489">
        <v>487</v>
      </c>
      <c r="N2489" t="s">
        <v>24</v>
      </c>
      <c r="O2489" t="s">
        <v>49</v>
      </c>
      <c r="P2489" t="s">
        <v>249</v>
      </c>
      <c r="Q2489" t="s">
        <v>27</v>
      </c>
      <c r="R2489" t="s">
        <v>28</v>
      </c>
    </row>
    <row r="2490" spans="1:18">
      <c r="A2490">
        <v>2489</v>
      </c>
      <c r="B2490" t="s">
        <v>3176</v>
      </c>
      <c r="C2490" t="s">
        <v>51</v>
      </c>
      <c r="D2490">
        <v>44</v>
      </c>
      <c r="E2490" t="str">
        <f t="shared" si="77"/>
        <v>adult</v>
      </c>
      <c r="F2490" s="3">
        <v>44838</v>
      </c>
      <c r="G2490" s="3" t="str">
        <f t="shared" si="76"/>
        <v>Oct</v>
      </c>
      <c r="H2490" t="s">
        <v>20</v>
      </c>
      <c r="I2490" t="s">
        <v>41</v>
      </c>
      <c r="J2490" t="s">
        <v>22</v>
      </c>
      <c r="K2490" t="s">
        <v>81</v>
      </c>
      <c r="L2490">
        <v>1</v>
      </c>
      <c r="M2490">
        <v>381</v>
      </c>
      <c r="N2490" t="s">
        <v>24</v>
      </c>
      <c r="O2490" t="s">
        <v>53</v>
      </c>
      <c r="P2490" t="s">
        <v>54</v>
      </c>
      <c r="Q2490" t="s">
        <v>27</v>
      </c>
      <c r="R2490" t="s">
        <v>28</v>
      </c>
    </row>
    <row r="2491" spans="1:18">
      <c r="A2491">
        <v>2490</v>
      </c>
      <c r="B2491" t="s">
        <v>3177</v>
      </c>
      <c r="C2491" t="s">
        <v>30</v>
      </c>
      <c r="D2491">
        <v>60</v>
      </c>
      <c r="E2491" t="str">
        <f t="shared" si="77"/>
        <v>adult</v>
      </c>
      <c r="F2491" s="3">
        <v>44838</v>
      </c>
      <c r="G2491" s="3" t="str">
        <f t="shared" si="76"/>
        <v>Oct</v>
      </c>
      <c r="H2491" t="s">
        <v>204</v>
      </c>
      <c r="I2491" t="s">
        <v>47</v>
      </c>
      <c r="J2491" t="s">
        <v>32</v>
      </c>
      <c r="K2491" t="s">
        <v>42</v>
      </c>
      <c r="L2491">
        <v>1</v>
      </c>
      <c r="M2491">
        <v>968</v>
      </c>
      <c r="N2491" t="s">
        <v>24</v>
      </c>
      <c r="O2491" t="s">
        <v>115</v>
      </c>
      <c r="P2491" t="s">
        <v>2571</v>
      </c>
      <c r="Q2491" t="s">
        <v>27</v>
      </c>
      <c r="R2491" t="s">
        <v>28</v>
      </c>
    </row>
    <row r="2492" spans="1:18">
      <c r="A2492">
        <v>2491</v>
      </c>
      <c r="B2492" t="s">
        <v>3178</v>
      </c>
      <c r="C2492" t="s">
        <v>51</v>
      </c>
      <c r="D2492">
        <v>46</v>
      </c>
      <c r="E2492" t="str">
        <f t="shared" si="77"/>
        <v>adult</v>
      </c>
      <c r="F2492" s="3">
        <v>44838</v>
      </c>
      <c r="G2492" s="3" t="str">
        <f t="shared" si="76"/>
        <v>Oct</v>
      </c>
      <c r="H2492" t="s">
        <v>20</v>
      </c>
      <c r="I2492" t="s">
        <v>47</v>
      </c>
      <c r="J2492" t="s">
        <v>22</v>
      </c>
      <c r="K2492" t="s">
        <v>58</v>
      </c>
      <c r="L2492">
        <v>1</v>
      </c>
      <c r="M2492">
        <v>363</v>
      </c>
      <c r="N2492" t="s">
        <v>24</v>
      </c>
      <c r="O2492" t="s">
        <v>38</v>
      </c>
      <c r="P2492" t="s">
        <v>1250</v>
      </c>
      <c r="Q2492" t="s">
        <v>27</v>
      </c>
      <c r="R2492" t="s">
        <v>28</v>
      </c>
    </row>
    <row r="2493" spans="1:18">
      <c r="A2493">
        <v>2492</v>
      </c>
      <c r="B2493" t="s">
        <v>3179</v>
      </c>
      <c r="C2493" t="s">
        <v>51</v>
      </c>
      <c r="D2493">
        <v>52</v>
      </c>
      <c r="E2493" t="str">
        <f t="shared" si="77"/>
        <v>adult</v>
      </c>
      <c r="F2493" s="3">
        <v>44838</v>
      </c>
      <c r="G2493" s="3" t="str">
        <f t="shared" si="76"/>
        <v>Oct</v>
      </c>
      <c r="H2493" t="s">
        <v>20</v>
      </c>
      <c r="I2493" t="s">
        <v>41</v>
      </c>
      <c r="J2493" t="s">
        <v>22</v>
      </c>
      <c r="K2493" t="s">
        <v>33</v>
      </c>
      <c r="L2493">
        <v>1</v>
      </c>
      <c r="M2493">
        <v>379</v>
      </c>
      <c r="N2493" t="s">
        <v>24</v>
      </c>
      <c r="O2493" t="s">
        <v>43</v>
      </c>
      <c r="P2493" t="s">
        <v>108</v>
      </c>
      <c r="Q2493" t="s">
        <v>27</v>
      </c>
      <c r="R2493" t="s">
        <v>28</v>
      </c>
    </row>
    <row r="2494" spans="1:18">
      <c r="A2494">
        <v>2493</v>
      </c>
      <c r="B2494" t="s">
        <v>3180</v>
      </c>
      <c r="C2494" t="s">
        <v>51</v>
      </c>
      <c r="D2494">
        <v>35</v>
      </c>
      <c r="E2494" t="str">
        <f t="shared" si="77"/>
        <v>adult</v>
      </c>
      <c r="F2494" s="3">
        <v>44838</v>
      </c>
      <c r="G2494" s="3" t="str">
        <f t="shared" si="76"/>
        <v>Oct</v>
      </c>
      <c r="H2494" t="s">
        <v>20</v>
      </c>
      <c r="I2494" t="s">
        <v>21</v>
      </c>
      <c r="J2494" t="s">
        <v>64</v>
      </c>
      <c r="K2494" t="s">
        <v>81</v>
      </c>
      <c r="L2494">
        <v>1</v>
      </c>
      <c r="M2494">
        <v>354</v>
      </c>
      <c r="N2494" t="s">
        <v>24</v>
      </c>
      <c r="O2494" t="s">
        <v>49</v>
      </c>
      <c r="P2494" t="s">
        <v>169</v>
      </c>
      <c r="Q2494" t="s">
        <v>27</v>
      </c>
      <c r="R2494" t="s">
        <v>28</v>
      </c>
    </row>
    <row r="2495" spans="1:18">
      <c r="A2495">
        <v>2494</v>
      </c>
      <c r="B2495" t="s">
        <v>3181</v>
      </c>
      <c r="C2495" t="s">
        <v>51</v>
      </c>
      <c r="D2495">
        <v>49</v>
      </c>
      <c r="E2495" t="str">
        <f t="shared" si="77"/>
        <v>adult</v>
      </c>
      <c r="F2495" s="3">
        <v>44838</v>
      </c>
      <c r="G2495" s="3" t="str">
        <f t="shared" si="76"/>
        <v>Oct</v>
      </c>
      <c r="H2495" t="s">
        <v>20</v>
      </c>
      <c r="I2495" t="s">
        <v>47</v>
      </c>
      <c r="J2495" t="s">
        <v>22</v>
      </c>
      <c r="K2495" t="s">
        <v>23</v>
      </c>
      <c r="L2495">
        <v>1</v>
      </c>
      <c r="M2495">
        <v>665</v>
      </c>
      <c r="N2495" t="s">
        <v>24</v>
      </c>
      <c r="O2495" t="s">
        <v>90</v>
      </c>
      <c r="P2495" t="s">
        <v>91</v>
      </c>
      <c r="Q2495" t="s">
        <v>27</v>
      </c>
      <c r="R2495" t="s">
        <v>28</v>
      </c>
    </row>
    <row r="2496" spans="1:18">
      <c r="A2496">
        <v>2495</v>
      </c>
      <c r="B2496" t="s">
        <v>3182</v>
      </c>
      <c r="C2496" t="s">
        <v>30</v>
      </c>
      <c r="D2496">
        <v>45</v>
      </c>
      <c r="E2496" t="str">
        <f t="shared" si="77"/>
        <v>adult</v>
      </c>
      <c r="F2496" s="3">
        <v>44838</v>
      </c>
      <c r="G2496" s="3" t="str">
        <f t="shared" si="76"/>
        <v>Oct</v>
      </c>
      <c r="H2496" t="s">
        <v>20</v>
      </c>
      <c r="I2496" t="s">
        <v>74</v>
      </c>
      <c r="J2496" t="s">
        <v>22</v>
      </c>
      <c r="K2496" t="s">
        <v>42</v>
      </c>
      <c r="L2496">
        <v>1</v>
      </c>
      <c r="M2496">
        <v>517</v>
      </c>
      <c r="N2496" t="s">
        <v>24</v>
      </c>
      <c r="O2496" t="s">
        <v>43</v>
      </c>
      <c r="P2496" t="s">
        <v>2848</v>
      </c>
      <c r="Q2496" t="s">
        <v>27</v>
      </c>
      <c r="R2496" t="s">
        <v>28</v>
      </c>
    </row>
    <row r="2497" spans="1:18">
      <c r="A2497">
        <v>2496</v>
      </c>
      <c r="B2497" t="s">
        <v>3183</v>
      </c>
      <c r="C2497" t="s">
        <v>30</v>
      </c>
      <c r="D2497">
        <v>29</v>
      </c>
      <c r="E2497" t="str">
        <f t="shared" si="77"/>
        <v>young adult</v>
      </c>
      <c r="F2497" s="3">
        <v>44838</v>
      </c>
      <c r="G2497" s="3" t="str">
        <f t="shared" si="76"/>
        <v>Oct</v>
      </c>
      <c r="H2497" t="s">
        <v>20</v>
      </c>
      <c r="I2497" t="s">
        <v>21</v>
      </c>
      <c r="J2497" t="s">
        <v>32</v>
      </c>
      <c r="K2497" t="s">
        <v>58</v>
      </c>
      <c r="L2497">
        <v>1</v>
      </c>
      <c r="M2497">
        <v>921</v>
      </c>
      <c r="N2497" t="s">
        <v>24</v>
      </c>
      <c r="O2497" t="s">
        <v>43</v>
      </c>
      <c r="P2497" t="s">
        <v>108</v>
      </c>
      <c r="Q2497" t="s">
        <v>27</v>
      </c>
      <c r="R2497" t="s">
        <v>28</v>
      </c>
    </row>
    <row r="2498" spans="1:18">
      <c r="A2498">
        <v>2497</v>
      </c>
      <c r="B2498" t="s">
        <v>3184</v>
      </c>
      <c r="C2498" t="s">
        <v>51</v>
      </c>
      <c r="D2498">
        <v>28</v>
      </c>
      <c r="E2498" t="str">
        <f t="shared" si="77"/>
        <v>young adult</v>
      </c>
      <c r="F2498" s="3">
        <v>44838</v>
      </c>
      <c r="G2498" s="3" t="str">
        <f t="shared" si="76"/>
        <v>Oct</v>
      </c>
      <c r="H2498" t="s">
        <v>20</v>
      </c>
      <c r="I2498" t="s">
        <v>41</v>
      </c>
      <c r="J2498" t="s">
        <v>32</v>
      </c>
      <c r="K2498" t="s">
        <v>33</v>
      </c>
      <c r="L2498">
        <v>1</v>
      </c>
      <c r="M2498">
        <v>799</v>
      </c>
      <c r="N2498" t="s">
        <v>24</v>
      </c>
      <c r="O2498" t="s">
        <v>49</v>
      </c>
      <c r="P2498" t="s">
        <v>169</v>
      </c>
      <c r="Q2498" t="s">
        <v>27</v>
      </c>
      <c r="R2498" t="s">
        <v>28</v>
      </c>
    </row>
    <row r="2499" spans="1:18">
      <c r="A2499">
        <v>2498</v>
      </c>
      <c r="B2499" t="s">
        <v>3185</v>
      </c>
      <c r="C2499" t="s">
        <v>30</v>
      </c>
      <c r="D2499">
        <v>38</v>
      </c>
      <c r="E2499" t="str">
        <f t="shared" si="77"/>
        <v>adult</v>
      </c>
      <c r="F2499" s="3">
        <v>44838</v>
      </c>
      <c r="G2499" s="3" t="str">
        <f t="shared" ref="G2499:G2500" si="78">TEXT(F2499,"mmm")</f>
        <v>Oct</v>
      </c>
      <c r="H2499" t="s">
        <v>20</v>
      </c>
      <c r="I2499" t="s">
        <v>41</v>
      </c>
      <c r="J2499" t="s">
        <v>32</v>
      </c>
      <c r="K2499" t="s">
        <v>58</v>
      </c>
      <c r="L2499">
        <v>1</v>
      </c>
      <c r="M2499">
        <v>597</v>
      </c>
      <c r="N2499" t="s">
        <v>24</v>
      </c>
      <c r="O2499" t="s">
        <v>25</v>
      </c>
      <c r="P2499" t="s">
        <v>419</v>
      </c>
      <c r="Q2499" t="s">
        <v>27</v>
      </c>
      <c r="R2499" t="s">
        <v>28</v>
      </c>
    </row>
    <row r="2500" spans="1:18">
      <c r="A2500">
        <v>2499</v>
      </c>
      <c r="B2500" t="s">
        <v>3186</v>
      </c>
      <c r="C2500" t="s">
        <v>30</v>
      </c>
      <c r="D2500">
        <v>40</v>
      </c>
      <c r="E2500" t="str">
        <f t="shared" si="77"/>
        <v>adult</v>
      </c>
      <c r="F2500" s="3">
        <v>44838</v>
      </c>
      <c r="G2500" s="3" t="str">
        <f t="shared" si="78"/>
        <v>Oct</v>
      </c>
      <c r="H2500" t="s">
        <v>20</v>
      </c>
      <c r="I2500" t="s">
        <v>41</v>
      </c>
      <c r="J2500" t="s">
        <v>22</v>
      </c>
      <c r="K2500" t="s">
        <v>37</v>
      </c>
      <c r="L2500">
        <v>1</v>
      </c>
      <c r="M2500">
        <v>431</v>
      </c>
      <c r="N2500" t="s">
        <v>24</v>
      </c>
      <c r="O2500" t="s">
        <v>49</v>
      </c>
      <c r="P2500" t="s">
        <v>130</v>
      </c>
      <c r="Q2500" t="s">
        <v>27</v>
      </c>
      <c r="R250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75EC2-FD5D-4033-880F-0B10D2C0D19F}">
  <dimension ref="A1:CQ730"/>
  <sheetViews>
    <sheetView tabSelected="1" workbookViewId="0">
      <selection activeCell="C8" sqref="C8"/>
    </sheetView>
  </sheetViews>
  <sheetFormatPr defaultRowHeight="15"/>
  <cols>
    <col min="1" max="2" width="11.7109375" bestFit="1" customWidth="1"/>
    <col min="3" max="3" width="12.140625" bestFit="1" customWidth="1"/>
    <col min="4" max="4" width="11.7109375" bestFit="1" customWidth="1"/>
    <col min="5" max="5" width="12.140625" bestFit="1" customWidth="1"/>
    <col min="6" max="6" width="16.42578125" bestFit="1" customWidth="1"/>
    <col min="7" max="8" width="11.7109375" bestFit="1" customWidth="1"/>
    <col min="9" max="9" width="12.140625" bestFit="1" customWidth="1"/>
    <col min="10" max="10" width="16.42578125" bestFit="1" customWidth="1"/>
  </cols>
  <sheetData>
    <row r="1" spans="1:95" s="15" customFormat="1"/>
    <row r="2" spans="1:95" s="26" customFormat="1">
      <c r="A2" s="36" t="s">
        <v>3187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1:95" s="15" customFormat="1"/>
    <row r="4" spans="1:9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</row>
    <row r="5" spans="1:9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</row>
    <row r="6" spans="1:9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</row>
    <row r="7" spans="1:95">
      <c r="A7" s="15"/>
      <c r="B7" s="15"/>
      <c r="C7" s="15"/>
      <c r="D7" s="15"/>
      <c r="E7" s="15"/>
      <c r="F7" s="15"/>
      <c r="G7" s="6" t="s">
        <v>6</v>
      </c>
      <c r="H7" t="s">
        <v>3188</v>
      </c>
      <c r="I7" t="s">
        <v>3189</v>
      </c>
      <c r="J7" s="15"/>
      <c r="K7" s="15"/>
      <c r="L7" s="15"/>
      <c r="M7" s="15"/>
      <c r="N7" s="15"/>
      <c r="O7" s="15"/>
      <c r="P7" s="15"/>
      <c r="Q7" s="15"/>
      <c r="R7" s="15"/>
      <c r="S7" s="15" t="s">
        <v>3190</v>
      </c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</row>
    <row r="8" spans="1:95">
      <c r="A8" s="15"/>
      <c r="B8" s="15"/>
      <c r="C8" s="15"/>
      <c r="D8" s="15"/>
      <c r="E8" s="15"/>
      <c r="F8" s="15"/>
      <c r="G8" t="s">
        <v>3191</v>
      </c>
      <c r="H8">
        <v>560311</v>
      </c>
      <c r="I8">
        <v>812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</row>
    <row r="9" spans="1:95">
      <c r="A9" s="15"/>
      <c r="B9" s="15"/>
      <c r="C9" s="15"/>
      <c r="D9" s="15"/>
      <c r="E9" s="15"/>
      <c r="F9" s="15"/>
      <c r="G9" t="s">
        <v>3192</v>
      </c>
      <c r="H9">
        <v>560311</v>
      </c>
      <c r="I9">
        <v>812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</row>
    <row r="10" spans="1:95">
      <c r="A10" s="15"/>
      <c r="B10" s="15"/>
      <c r="C10" s="15"/>
      <c r="D10" s="15"/>
      <c r="E10" s="15"/>
      <c r="F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</row>
    <row r="11" spans="1:95">
      <c r="A11" s="15"/>
      <c r="B11" s="15"/>
      <c r="C11" s="15"/>
      <c r="D11" s="15"/>
      <c r="E11" s="15"/>
      <c r="F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</row>
    <row r="12" spans="1:9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</row>
    <row r="13" spans="1:9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</row>
    <row r="14" spans="1:9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</row>
    <row r="15" spans="1:9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</row>
    <row r="16" spans="1:9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</row>
    <row r="17" spans="1:9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</row>
    <row r="18" spans="1:9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</row>
    <row r="19" spans="1:9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</row>
    <row r="20" spans="1:9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</row>
    <row r="21" spans="1:9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</row>
    <row r="22" spans="1:9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</row>
    <row r="23" spans="1:9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</row>
    <row r="24" spans="1:9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</row>
    <row r="25" spans="1:9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</row>
    <row r="26" spans="1:9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34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</row>
    <row r="27" spans="1:9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</row>
    <row r="28" spans="1:9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3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</row>
    <row r="29" spans="1:9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</row>
    <row r="30" spans="1:9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3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</row>
    <row r="31" spans="1:9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</row>
    <row r="32" spans="1:9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</row>
    <row r="33" spans="1:9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</row>
    <row r="34" spans="1:9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</row>
    <row r="35" spans="1:9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</row>
    <row r="36" spans="1:9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</row>
    <row r="37" spans="1:9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</row>
    <row r="38" spans="1:9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</row>
    <row r="39" spans="1:9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</row>
    <row r="40" spans="1:9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</row>
    <row r="41" spans="1:9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</row>
    <row r="42" spans="1:9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</row>
    <row r="43" spans="1:9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</row>
    <row r="44" spans="1:9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</row>
    <row r="45" spans="1:9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</row>
    <row r="46" spans="1:9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</row>
    <row r="47" spans="1:9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</row>
    <row r="48" spans="1:9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</row>
    <row r="49" spans="1:9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</row>
    <row r="50" spans="1:9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</row>
    <row r="51" spans="1:9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</row>
    <row r="52" spans="1:9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</row>
    <row r="53" spans="1:9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</row>
    <row r="54" spans="1:9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</row>
    <row r="55" spans="1:9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</row>
    <row r="56" spans="1:9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</row>
    <row r="57" spans="1:9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</row>
    <row r="58" spans="1:9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</row>
    <row r="59" spans="1:9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</row>
    <row r="60" spans="1:9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</row>
    <row r="61" spans="1:9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</row>
    <row r="62" spans="1:9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</row>
    <row r="63" spans="1:9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</row>
    <row r="64" spans="1:9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</row>
    <row r="65" spans="1:9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</row>
    <row r="66" spans="1:9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</row>
    <row r="67" spans="1:9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</row>
    <row r="68" spans="1:9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</row>
    <row r="69" spans="1:9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</row>
    <row r="70" spans="1:9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</row>
    <row r="71" spans="1:9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</row>
    <row r="72" spans="1:9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</row>
    <row r="73" spans="1:9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</row>
    <row r="74" spans="1:9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</row>
    <row r="75" spans="1:9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</row>
    <row r="76" spans="1:9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</row>
    <row r="77" spans="1:9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</row>
    <row r="78" spans="1:9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</row>
    <row r="79" spans="1:9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</row>
    <row r="80" spans="1:9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</row>
    <row r="81" spans="1:9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</row>
    <row r="82" spans="1:9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</row>
    <row r="83" spans="1:9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</row>
    <row r="84" spans="1:9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</row>
    <row r="85" spans="1:9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</row>
    <row r="86" spans="1:9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</row>
    <row r="87" spans="1:9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</row>
    <row r="88" spans="1:9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</row>
    <row r="89" spans="1:9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</row>
    <row r="90" spans="1:9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</row>
    <row r="91" spans="1:9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</row>
    <row r="92" spans="1:9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</row>
    <row r="93" spans="1:9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</row>
    <row r="94" spans="1:9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</row>
    <row r="95" spans="1: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</row>
    <row r="96" spans="1:9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</row>
    <row r="97" spans="1:9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</row>
    <row r="98" spans="1:9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</row>
    <row r="99" spans="1:9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</row>
    <row r="100" spans="1:9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</row>
    <row r="101" spans="1:9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</row>
    <row r="102" spans="1:9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</row>
    <row r="103" spans="1:9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</row>
    <row r="104" spans="1:9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</row>
    <row r="105" spans="1:9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</row>
    <row r="106" spans="1:9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</row>
    <row r="107" spans="1:9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</row>
    <row r="108" spans="1:9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</row>
    <row r="109" spans="1:9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</row>
    <row r="110" spans="1:9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</row>
    <row r="111" spans="1:9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</row>
    <row r="112" spans="1:9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</row>
    <row r="113" spans="1:9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</row>
    <row r="114" spans="1:9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</row>
    <row r="115" spans="1:9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</row>
    <row r="116" spans="1:9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</row>
    <row r="117" spans="1:9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</row>
    <row r="118" spans="1:9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</row>
    <row r="119" spans="1:9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</row>
    <row r="120" spans="1:9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</row>
    <row r="121" spans="1:9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</row>
    <row r="122" spans="1:9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</row>
    <row r="123" spans="1:9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</row>
    <row r="124" spans="1:9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</row>
    <row r="125" spans="1:9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</row>
    <row r="126" spans="1:9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</row>
    <row r="127" spans="1:9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</row>
    <row r="128" spans="1:9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</row>
    <row r="129" spans="1:9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</row>
    <row r="130" spans="1:9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</row>
    <row r="131" spans="1:9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</row>
    <row r="132" spans="1:9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</row>
    <row r="133" spans="1:9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</row>
    <row r="134" spans="1:9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</row>
    <row r="135" spans="1:9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</row>
    <row r="136" spans="1:9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</row>
    <row r="137" spans="1:9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</row>
    <row r="138" spans="1:9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</row>
    <row r="139" spans="1:9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</row>
    <row r="140" spans="1:9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</row>
    <row r="141" spans="1:9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</row>
    <row r="142" spans="1:9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</row>
    <row r="143" spans="1:9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</row>
    <row r="144" spans="1:9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</row>
    <row r="145" spans="1:9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</row>
    <row r="146" spans="1:9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</row>
    <row r="147" spans="1:9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</row>
    <row r="148" spans="1:9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</row>
    <row r="149" spans="1:9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</row>
    <row r="150" spans="1:9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</row>
    <row r="151" spans="1:9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</row>
    <row r="152" spans="1:9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</row>
    <row r="153" spans="1:9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</row>
    <row r="154" spans="1:9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</row>
    <row r="155" spans="1:9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</row>
    <row r="156" spans="1:9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</row>
    <row r="157" spans="1:9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</row>
    <row r="158" spans="1:9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</row>
    <row r="159" spans="1:9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</row>
    <row r="160" spans="1:9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</row>
    <row r="161" spans="1:9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</row>
    <row r="162" spans="1:9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</row>
    <row r="163" spans="1:9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</row>
    <row r="164" spans="1:9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</row>
    <row r="165" spans="1:9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</row>
    <row r="166" spans="1:9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</row>
    <row r="167" spans="1:9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</row>
    <row r="168" spans="1:9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</row>
    <row r="169" spans="1:9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</row>
    <row r="170" spans="1:9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</row>
    <row r="171" spans="1:9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</row>
    <row r="172" spans="1:9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</row>
    <row r="173" spans="1:9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</row>
    <row r="174" spans="1:9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</row>
    <row r="175" spans="1:9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</row>
    <row r="176" spans="1:9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</row>
    <row r="177" spans="1:9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</row>
    <row r="178" spans="1:9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</row>
    <row r="179" spans="1:9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</row>
    <row r="180" spans="1:9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</row>
    <row r="181" spans="1:9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</row>
    <row r="182" spans="1:9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</row>
    <row r="183" spans="1:9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</row>
    <row r="184" spans="1:9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</row>
    <row r="185" spans="1:9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</row>
    <row r="186" spans="1:9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</row>
    <row r="187" spans="1:9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</row>
    <row r="708" spans="8:11">
      <c r="H708" s="6" t="s">
        <v>6</v>
      </c>
      <c r="I708" t="s">
        <v>3188</v>
      </c>
      <c r="J708" t="s">
        <v>3189</v>
      </c>
    </row>
    <row r="709" spans="8:11">
      <c r="H709" t="s">
        <v>3193</v>
      </c>
      <c r="I709" s="39">
        <v>529542</v>
      </c>
      <c r="J709" s="39">
        <v>767</v>
      </c>
    </row>
    <row r="710" spans="8:11">
      <c r="H710" t="s">
        <v>3194</v>
      </c>
      <c r="I710" s="39">
        <v>616564</v>
      </c>
      <c r="J710" s="39">
        <v>920</v>
      </c>
    </row>
    <row r="711" spans="8:11">
      <c r="H711" t="s">
        <v>3191</v>
      </c>
      <c r="I711" s="39">
        <v>560311</v>
      </c>
      <c r="J711" s="39">
        <v>812</v>
      </c>
    </row>
    <row r="712" spans="8:11">
      <c r="H712" t="s">
        <v>3192</v>
      </c>
      <c r="I712" s="39">
        <v>1706417</v>
      </c>
      <c r="J712" s="39">
        <v>2499</v>
      </c>
    </row>
    <row r="715" spans="8:11">
      <c r="H715" s="6" t="s">
        <v>7</v>
      </c>
      <c r="I715" t="s">
        <v>3189</v>
      </c>
    </row>
    <row r="716" spans="8:11">
      <c r="H716" t="s">
        <v>168</v>
      </c>
      <c r="I716">
        <v>95</v>
      </c>
    </row>
    <row r="717" spans="8:11">
      <c r="H717" t="s">
        <v>20</v>
      </c>
      <c r="I717">
        <v>2225</v>
      </c>
      <c r="J717" s="6" t="s">
        <v>2</v>
      </c>
      <c r="K717" t="s">
        <v>3188</v>
      </c>
    </row>
    <row r="718" spans="8:11">
      <c r="H718" t="s">
        <v>93</v>
      </c>
      <c r="I718">
        <v>47</v>
      </c>
      <c r="J718" t="s">
        <v>51</v>
      </c>
      <c r="K718">
        <v>549528</v>
      </c>
    </row>
    <row r="719" spans="8:11">
      <c r="H719" t="s">
        <v>204</v>
      </c>
      <c r="I719">
        <v>132</v>
      </c>
      <c r="J719" t="s">
        <v>19</v>
      </c>
      <c r="K719">
        <v>1156889</v>
      </c>
    </row>
    <row r="720" spans="8:11">
      <c r="H720" t="s">
        <v>3192</v>
      </c>
      <c r="I720">
        <v>2499</v>
      </c>
      <c r="J720" t="s">
        <v>3192</v>
      </c>
      <c r="K720">
        <v>1706417</v>
      </c>
    </row>
    <row r="722" spans="8:9">
      <c r="H722" s="6" t="s">
        <v>8</v>
      </c>
      <c r="I722" t="s">
        <v>3188</v>
      </c>
    </row>
    <row r="723" spans="8:9">
      <c r="H723" t="s">
        <v>31</v>
      </c>
      <c r="I723" s="39">
        <v>128002</v>
      </c>
    </row>
    <row r="724" spans="8:9">
      <c r="H724" t="s">
        <v>41</v>
      </c>
      <c r="I724" s="39">
        <v>618699</v>
      </c>
    </row>
    <row r="725" spans="8:9">
      <c r="H725" t="s">
        <v>47</v>
      </c>
      <c r="I725" s="39">
        <v>348920</v>
      </c>
    </row>
    <row r="726" spans="8:9">
      <c r="H726" t="s">
        <v>52</v>
      </c>
      <c r="I726" s="39">
        <v>69075</v>
      </c>
    </row>
    <row r="727" spans="8:9">
      <c r="H727" t="s">
        <v>21</v>
      </c>
      <c r="I727" s="39">
        <v>388879</v>
      </c>
    </row>
    <row r="728" spans="8:9">
      <c r="H728" t="s">
        <v>74</v>
      </c>
      <c r="I728" s="39">
        <v>85639</v>
      </c>
    </row>
    <row r="729" spans="8:9">
      <c r="H729" t="s">
        <v>56</v>
      </c>
      <c r="I729" s="39">
        <v>67203</v>
      </c>
    </row>
    <row r="730" spans="8:9">
      <c r="H730" t="s">
        <v>3192</v>
      </c>
      <c r="I730" s="39">
        <v>1706417</v>
      </c>
    </row>
  </sheetData>
  <mergeCells count="1">
    <mergeCell ref="A2:U2"/>
  </mergeCells>
  <pageMargins left="0.7" right="0.7" top="0.75" bottom="0.75" header="0.3" footer="0.3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98"/>
  <sheetViews>
    <sheetView showGridLines="0" workbookViewId="0">
      <selection activeCell="R15" sqref="R15"/>
    </sheetView>
  </sheetViews>
  <sheetFormatPr defaultRowHeight="15"/>
  <sheetData>
    <row r="1" spans="1:44" ht="23.25">
      <c r="A1" s="37" t="s">
        <v>3195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</row>
    <row r="2" spans="1:44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</row>
    <row r="3" spans="1:44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 spans="1:4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spans="1:4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 spans="1:4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spans="1:4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 spans="1:4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 spans="1:4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 spans="1:4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 spans="1:4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 spans="1:4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</row>
    <row r="31" spans="1:4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 spans="1:4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 spans="1:4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 spans="1:4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 spans="1:4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 spans="1:4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</row>
    <row r="37" spans="1:4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</row>
    <row r="38" spans="1:4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</row>
    <row r="39" spans="1:4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</row>
    <row r="40" spans="1:4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</row>
    <row r="41" spans="1:4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</row>
    <row r="42" spans="1:4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</row>
    <row r="43" spans="1:4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 spans="1: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 spans="1:4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</row>
    <row r="46" spans="1:4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 spans="1:4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 spans="1:4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spans="1:4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</row>
    <row r="50" spans="1:4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 spans="1:4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 spans="1:4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</row>
    <row r="53" spans="1:4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</row>
    <row r="54" spans="1:4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 spans="1:4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</row>
    <row r="56" spans="1:4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</row>
    <row r="57" spans="1:4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</row>
    <row r="58" spans="1:44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 spans="1:44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</row>
    <row r="60" spans="1:44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</row>
    <row r="61" spans="1:44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</row>
    <row r="62" spans="1:4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</row>
    <row r="63" spans="1:4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</row>
    <row r="64" spans="1:4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</row>
    <row r="65" spans="1:4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</row>
    <row r="66" spans="1:4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 spans="1:4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 spans="1:4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</row>
    <row r="69" spans="1:4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 spans="1:4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 spans="1:4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 spans="1:4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 spans="1:4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 spans="1:4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</row>
    <row r="75" spans="1:4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</row>
    <row r="76" spans="1:4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</row>
    <row r="77" spans="1:4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</row>
    <row r="78" spans="1:4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</row>
    <row r="79" spans="1:4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 spans="1:4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 spans="1:4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 spans="1:4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</row>
    <row r="83" spans="1:4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</row>
    <row r="84" spans="1:4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</row>
    <row r="85" spans="1:4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 spans="1:4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 spans="1:4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 spans="1:4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 spans="1:4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 spans="1:4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spans="1:4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 spans="1:4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 spans="1:4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spans="1:4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:4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</row>
    <row r="96" spans="1:4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spans="1:4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</row>
    <row r="98" spans="1:4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</sheetData>
  <mergeCells count="1">
    <mergeCell ref="A1:AR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24F0-C720-4C8D-8E07-E9DD32BE0C71}">
  <dimension ref="A2:G44"/>
  <sheetViews>
    <sheetView workbookViewId="0">
      <selection activeCell="Y26" sqref="Y26"/>
    </sheetView>
  </sheetViews>
  <sheetFormatPr defaultRowHeight="15"/>
  <cols>
    <col min="1" max="1" width="16.5703125" customWidth="1"/>
    <col min="2" max="2" width="11.7109375" customWidth="1"/>
    <col min="3" max="3" width="10.7109375" customWidth="1"/>
  </cols>
  <sheetData>
    <row r="2" spans="1:7" s="26" customFormat="1"/>
    <row r="4" spans="1:7" s="15" customFormat="1"/>
    <row r="5" spans="1:7" s="26" customFormat="1" ht="19.5">
      <c r="E5" s="29" t="s">
        <v>3196</v>
      </c>
      <c r="F5" s="29"/>
      <c r="G5" s="29"/>
    </row>
    <row r="6" spans="1:7" s="15" customFormat="1"/>
    <row r="9" spans="1:7" ht="15.75">
      <c r="A9" s="27" t="s">
        <v>3197</v>
      </c>
      <c r="B9" s="27" t="s">
        <v>3198</v>
      </c>
    </row>
    <row r="10" spans="1:7">
      <c r="A10">
        <v>1639</v>
      </c>
      <c r="B10">
        <v>2847</v>
      </c>
    </row>
    <row r="11" spans="1:7">
      <c r="A11">
        <v>2573</v>
      </c>
      <c r="B11">
        <v>28749</v>
      </c>
    </row>
    <row r="12" spans="1:7">
      <c r="A12">
        <v>6832</v>
      </c>
      <c r="B12">
        <v>29488</v>
      </c>
    </row>
    <row r="13" spans="1:7">
      <c r="A13">
        <v>7042</v>
      </c>
      <c r="B13">
        <v>17380</v>
      </c>
    </row>
    <row r="14" spans="1:7">
      <c r="A14">
        <v>18902</v>
      </c>
      <c r="B14">
        <v>38492</v>
      </c>
    </row>
    <row r="15" spans="1:7">
      <c r="A15">
        <v>17493</v>
      </c>
      <c r="B15">
        <v>28439</v>
      </c>
    </row>
    <row r="16" spans="1:7">
      <c r="A16">
        <v>26493</v>
      </c>
      <c r="B16">
        <v>2729</v>
      </c>
    </row>
    <row r="17" spans="1:2">
      <c r="A17">
        <v>1629</v>
      </c>
      <c r="B17">
        <v>37499</v>
      </c>
    </row>
    <row r="18" spans="1:2">
      <c r="A18">
        <v>1084</v>
      </c>
      <c r="B18">
        <v>29487</v>
      </c>
    </row>
    <row r="19" spans="1:2">
      <c r="A19" s="2">
        <v>13025.3055555556</v>
      </c>
      <c r="B19">
        <v>27942</v>
      </c>
    </row>
    <row r="20" spans="1:2">
      <c r="A20" s="2">
        <v>13770.655555555601</v>
      </c>
      <c r="B20">
        <v>37492</v>
      </c>
    </row>
    <row r="21" spans="1:2">
      <c r="A21" s="2">
        <v>14516.005555555599</v>
      </c>
      <c r="B21">
        <v>17933</v>
      </c>
    </row>
    <row r="22" spans="1:2">
      <c r="A22" s="2">
        <v>15261.355555555599</v>
      </c>
      <c r="B22">
        <v>17493</v>
      </c>
    </row>
    <row r="24" spans="1:2" ht="17.25">
      <c r="A24" s="30" t="s">
        <v>3199</v>
      </c>
      <c r="B24" s="30" t="s">
        <v>3200</v>
      </c>
    </row>
    <row r="25" spans="1:2">
      <c r="A25" t="s">
        <v>3201</v>
      </c>
      <c r="B25">
        <v>1000</v>
      </c>
    </row>
    <row r="26" spans="1:2">
      <c r="A26" t="s">
        <v>3202</v>
      </c>
      <c r="B26">
        <v>-1830</v>
      </c>
    </row>
    <row r="27" spans="1:2">
      <c r="A27" t="s">
        <v>3203</v>
      </c>
      <c r="B27">
        <v>1882</v>
      </c>
    </row>
    <row r="28" spans="1:2">
      <c r="A28" t="s">
        <v>3204</v>
      </c>
      <c r="B28">
        <v>2000</v>
      </c>
    </row>
    <row r="29" spans="1:2">
      <c r="A29" t="s">
        <v>3205</v>
      </c>
      <c r="B29">
        <v>-1000</v>
      </c>
    </row>
    <row r="30" spans="1:2">
      <c r="A30" s="26" t="s">
        <v>3206</v>
      </c>
      <c r="B30" s="31">
        <f>SUM(B25:B29)</f>
        <v>2052</v>
      </c>
    </row>
    <row r="39" spans="1:3" ht="18.75">
      <c r="A39" s="32" t="s">
        <v>3207</v>
      </c>
      <c r="B39" s="32" t="s">
        <v>3208</v>
      </c>
      <c r="C39" s="32" t="s">
        <v>3209</v>
      </c>
    </row>
    <row r="40" spans="1:3">
      <c r="A40">
        <v>10000</v>
      </c>
      <c r="B40">
        <v>20088</v>
      </c>
      <c r="C40">
        <f>B40-A40</f>
        <v>10088</v>
      </c>
    </row>
    <row r="41" spans="1:3">
      <c r="A41">
        <v>8000</v>
      </c>
      <c r="B41">
        <v>37490</v>
      </c>
      <c r="C41">
        <f>B41-A41</f>
        <v>29490</v>
      </c>
    </row>
    <row r="42" spans="1:3">
      <c r="A42">
        <v>20009</v>
      </c>
      <c r="B42">
        <v>24392</v>
      </c>
      <c r="C42">
        <f>B42-A42</f>
        <v>4383</v>
      </c>
    </row>
    <row r="43" spans="1:3">
      <c r="A43">
        <v>10442</v>
      </c>
      <c r="B43">
        <v>9999</v>
      </c>
      <c r="C43">
        <f>B43-A43</f>
        <v>-443</v>
      </c>
    </row>
    <row r="44" spans="1:3">
      <c r="A44">
        <v>10488</v>
      </c>
      <c r="B44">
        <v>28030</v>
      </c>
      <c r="C44">
        <f>B44-A44</f>
        <v>17542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C80D-BA28-4F82-916F-D35F5B44A4D3}">
  <dimension ref="A1:AA100"/>
  <sheetViews>
    <sheetView workbookViewId="0">
      <selection activeCell="O11" sqref="O11"/>
    </sheetView>
  </sheetViews>
  <sheetFormatPr defaultRowHeight="15"/>
  <sheetData>
    <row r="1" spans="1:27" s="28" customFormat="1" ht="5.25" customHeight="1">
      <c r="A1" s="38" t="s">
        <v>3210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7" s="28" customFormat="1" ht="29.25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7" s="28" customFormat="1" ht="6" customHeight="1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</sheetData>
  <mergeCells count="1">
    <mergeCell ref="A1:Z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BC01-B12C-4EAC-A60D-F0E1AD666304}">
  <dimension ref="A1:H26"/>
  <sheetViews>
    <sheetView topLeftCell="A10" workbookViewId="0">
      <selection activeCell="E14" sqref="E14"/>
    </sheetView>
  </sheetViews>
  <sheetFormatPr defaultRowHeight="15"/>
  <cols>
    <col min="1" max="1" width="12.28515625" customWidth="1"/>
    <col min="2" max="2" width="13.42578125" customWidth="1"/>
    <col min="3" max="3" width="11.7109375" customWidth="1"/>
    <col min="4" max="4" width="11.85546875" customWidth="1"/>
    <col min="5" max="5" width="11.7109375" customWidth="1"/>
    <col min="6" max="6" width="15.140625" customWidth="1"/>
    <col min="7" max="7" width="27.5703125" customWidth="1"/>
  </cols>
  <sheetData>
    <row r="1" spans="1:8" ht="15.75">
      <c r="A1" s="8" t="s">
        <v>3211</v>
      </c>
      <c r="B1" s="9" t="s">
        <v>3212</v>
      </c>
      <c r="C1" s="10" t="s">
        <v>3213</v>
      </c>
      <c r="D1" s="11" t="s">
        <v>3214</v>
      </c>
      <c r="E1" s="12" t="s">
        <v>3215</v>
      </c>
      <c r="F1" s="13" t="s">
        <v>3216</v>
      </c>
      <c r="G1" s="13" t="s">
        <v>3217</v>
      </c>
      <c r="H1" s="14" t="s">
        <v>3218</v>
      </c>
    </row>
    <row r="2" spans="1:8">
      <c r="A2" s="3">
        <v>39896</v>
      </c>
      <c r="B2" s="3">
        <v>40008</v>
      </c>
      <c r="C2">
        <f>_xlfn.DAYS(B2,A2)</f>
        <v>112</v>
      </c>
      <c r="D2" s="3">
        <v>39943</v>
      </c>
      <c r="E2">
        <f>DAYS360(A2,B2)</f>
        <v>110</v>
      </c>
      <c r="F2">
        <f>NETWORKDAYS(A2,B2)</f>
        <v>81</v>
      </c>
      <c r="G2">
        <f>NETWORKDAYS(A2,B2,D2:D6)</f>
        <v>81</v>
      </c>
      <c r="H2">
        <f>NETWORKDAYS.INTL(A2,B2,11)</f>
        <v>97</v>
      </c>
    </row>
    <row r="3" spans="1:8">
      <c r="A3" s="3">
        <v>45691</v>
      </c>
      <c r="B3" s="3">
        <v>46174</v>
      </c>
      <c r="C3">
        <f>_xlfn.DAYS(B3,A3)</f>
        <v>483</v>
      </c>
      <c r="D3" s="3">
        <v>45881</v>
      </c>
      <c r="E3">
        <f>DAYS360(A3,B3)</f>
        <v>478</v>
      </c>
      <c r="F3">
        <f>NETWORKDAYS(A3,B3)</f>
        <v>346</v>
      </c>
      <c r="G3">
        <f>NETWORKDAYS(A3,B3,E3:E7)</f>
        <v>346</v>
      </c>
      <c r="H3">
        <f>NETWORKDAYS.INTL(A3,B3,11)</f>
        <v>415</v>
      </c>
    </row>
    <row r="4" spans="1:8">
      <c r="A4" s="3">
        <v>45571</v>
      </c>
      <c r="B4" s="3">
        <v>45867</v>
      </c>
      <c r="C4">
        <f>_xlfn.DAYS(B4,A4)</f>
        <v>296</v>
      </c>
      <c r="D4" s="3">
        <v>45845</v>
      </c>
      <c r="E4">
        <f>DAYS360(A4,B4)</f>
        <v>293</v>
      </c>
      <c r="F4">
        <f>NETWORKDAYS(A4,B4)</f>
        <v>212</v>
      </c>
      <c r="G4">
        <f>NETWORKDAYS(A4,B4,E4:E8)</f>
        <v>212</v>
      </c>
      <c r="H4">
        <f>NETWORKDAYS.INTL(A4,B4,11)</f>
        <v>254</v>
      </c>
    </row>
    <row r="5" spans="1:8">
      <c r="A5" s="3">
        <v>45505</v>
      </c>
      <c r="B5" s="3">
        <v>45602</v>
      </c>
      <c r="C5">
        <f>_xlfn.DAYS(B5,A5)</f>
        <v>97</v>
      </c>
      <c r="D5" s="3">
        <v>45574</v>
      </c>
      <c r="E5">
        <f>DAYS360(A5,B5)</f>
        <v>95</v>
      </c>
      <c r="F5">
        <f>NETWORKDAYS(A5,B5)</f>
        <v>70</v>
      </c>
      <c r="G5">
        <f>NETWORKDAYS(A5,B5,E5:E9)</f>
        <v>70</v>
      </c>
      <c r="H5">
        <f>NETWORKDAYS.INTL(A5,B5,11)</f>
        <v>84</v>
      </c>
    </row>
    <row r="6" spans="1:8">
      <c r="A6" s="3">
        <v>45249</v>
      </c>
      <c r="B6" s="3">
        <v>45472</v>
      </c>
      <c r="C6">
        <f>_xlfn.DAYS(B6,A6)</f>
        <v>223</v>
      </c>
      <c r="D6" s="3">
        <v>45329</v>
      </c>
      <c r="E6">
        <f>DAYS360(A6,B6)</f>
        <v>220</v>
      </c>
      <c r="F6">
        <f>NETWORKDAYS(A6,B6)</f>
        <v>160</v>
      </c>
      <c r="G6">
        <f>NETWORKDAYS(A6,B6,D2:D6)</f>
        <v>159</v>
      </c>
      <c r="H6">
        <f>NETWORKDAYS.INTL(A6,B6,11)</f>
        <v>192</v>
      </c>
    </row>
    <row r="8" spans="1:8" s="15" customFormat="1"/>
    <row r="10" spans="1:8" ht="15.75">
      <c r="A10" s="18" t="s">
        <v>3211</v>
      </c>
      <c r="B10" s="19" t="s">
        <v>3219</v>
      </c>
      <c r="C10" s="20" t="s">
        <v>3220</v>
      </c>
      <c r="D10" s="16" t="s">
        <v>3221</v>
      </c>
      <c r="G10" s="17"/>
    </row>
    <row r="11" spans="1:8">
      <c r="A11" s="3">
        <v>39896</v>
      </c>
      <c r="B11">
        <v>3</v>
      </c>
      <c r="C11" s="3">
        <f>EDATE(A11,B11)</f>
        <v>39988</v>
      </c>
      <c r="D11" s="3">
        <f>EOMONTH(A11,B11)</f>
        <v>39994</v>
      </c>
    </row>
    <row r="12" spans="1:8">
      <c r="A12" s="3">
        <v>45691</v>
      </c>
      <c r="B12">
        <v>6</v>
      </c>
      <c r="C12" s="3">
        <f>EDATE(A12,B12)</f>
        <v>45872</v>
      </c>
      <c r="D12" s="3">
        <f>EOMONTH(A12,B12)</f>
        <v>45900</v>
      </c>
    </row>
    <row r="13" spans="1:8">
      <c r="A13" s="3">
        <v>45571</v>
      </c>
      <c r="B13">
        <v>24</v>
      </c>
      <c r="C13" s="3">
        <f>EDATE(A13,B13)</f>
        <v>46301</v>
      </c>
      <c r="D13" s="3">
        <f>EOMONTH(A13,B13)</f>
        <v>46326</v>
      </c>
    </row>
    <row r="14" spans="1:8">
      <c r="A14" s="3">
        <v>45505</v>
      </c>
      <c r="B14">
        <v>15</v>
      </c>
      <c r="C14" s="3">
        <f>EDATE(A14,B14)</f>
        <v>45962</v>
      </c>
      <c r="D14" s="3">
        <f>EOMONTH(A14,B14)</f>
        <v>45991</v>
      </c>
    </row>
    <row r="15" spans="1:8">
      <c r="A15" s="3">
        <v>45249</v>
      </c>
      <c r="B15">
        <v>17</v>
      </c>
      <c r="C15" s="3">
        <f>EDATE(A15,B15)</f>
        <v>45766</v>
      </c>
      <c r="D15" s="3">
        <f>EOMONTH(A15,B15)</f>
        <v>45777</v>
      </c>
    </row>
    <row r="17" spans="1:7" s="15" customFormat="1"/>
    <row r="19" spans="1:7" ht="15.75">
      <c r="A19" s="21" t="s">
        <v>3211</v>
      </c>
      <c r="B19" s="22" t="s">
        <v>3212</v>
      </c>
      <c r="C19" s="13" t="s">
        <v>3213</v>
      </c>
      <c r="D19" s="23" t="s">
        <v>3214</v>
      </c>
      <c r="E19" s="12" t="s">
        <v>3222</v>
      </c>
      <c r="F19" s="8" t="s">
        <v>3223</v>
      </c>
      <c r="G19" s="24" t="s">
        <v>3224</v>
      </c>
    </row>
    <row r="20" spans="1:7">
      <c r="A20" s="3">
        <v>39896</v>
      </c>
      <c r="B20" s="3">
        <v>40008</v>
      </c>
      <c r="C20">
        <f>_xlfn.DAYS(B20,A20)</f>
        <v>112</v>
      </c>
      <c r="D20" s="3">
        <v>39943</v>
      </c>
      <c r="E20" s="3">
        <f>WORKDAY(A20,C20)</f>
        <v>40052</v>
      </c>
      <c r="F20" s="3">
        <f>WORKDAY(A20,C20,D20:D24)</f>
        <v>40052</v>
      </c>
      <c r="G20" s="3">
        <f>WORKDAY.INTL(A20,C20,1,D20:D24)</f>
        <v>40052</v>
      </c>
    </row>
    <row r="21" spans="1:7">
      <c r="A21" s="3">
        <v>45691</v>
      </c>
      <c r="B21" s="3">
        <v>46174</v>
      </c>
      <c r="C21">
        <f>_xlfn.DAYS(B21,A21)</f>
        <v>483</v>
      </c>
      <c r="D21" s="3">
        <v>45881</v>
      </c>
      <c r="E21" s="3">
        <f>WORKDAY(A21,C21)</f>
        <v>46366</v>
      </c>
      <c r="F21" s="3">
        <f>WORKDAY(A21,C21,D21:D24)</f>
        <v>46370</v>
      </c>
      <c r="G21" s="3">
        <f>WORKDAY.INTL(A21,C21,11,D21:D24)</f>
        <v>46256</v>
      </c>
    </row>
    <row r="22" spans="1:7">
      <c r="A22" s="3">
        <v>45571</v>
      </c>
      <c r="B22" s="3">
        <v>45867</v>
      </c>
      <c r="C22">
        <f>_xlfn.DAYS(B22,A22)</f>
        <v>296</v>
      </c>
      <c r="D22" s="3">
        <v>45845</v>
      </c>
      <c r="E22" s="3">
        <f>WORKDAY(A22,C22)</f>
        <v>45985</v>
      </c>
      <c r="F22" s="3">
        <f>WORKDAY(A22,C22,D22:D24)</f>
        <v>45987</v>
      </c>
      <c r="G22" s="3">
        <f>WORKDAY.INTL(A22,C22,11,D22:D24)</f>
        <v>45918</v>
      </c>
    </row>
    <row r="23" spans="1:7">
      <c r="A23" s="3">
        <v>45505</v>
      </c>
      <c r="B23" s="3">
        <v>45602</v>
      </c>
      <c r="C23">
        <f>_xlfn.DAYS(B23,A23)</f>
        <v>97</v>
      </c>
      <c r="D23" s="3">
        <v>45574</v>
      </c>
      <c r="E23" s="3">
        <f>WORKDAY(A23,C23)</f>
        <v>45642</v>
      </c>
      <c r="F23" s="3">
        <f>WORKDAY(A23,C23,D23:D24)</f>
        <v>45643</v>
      </c>
      <c r="G23" s="3">
        <f>WORKDAY.INTL(A23,C23,11,D23:D24)</f>
        <v>45619</v>
      </c>
    </row>
    <row r="24" spans="1:7">
      <c r="A24" s="3">
        <v>45249</v>
      </c>
      <c r="B24" s="3">
        <v>45472</v>
      </c>
      <c r="C24">
        <f>_xlfn.DAYS(B24,A24)</f>
        <v>223</v>
      </c>
      <c r="D24" s="3">
        <v>45329</v>
      </c>
      <c r="E24" s="3">
        <f>WORKDAY(A24,C24)</f>
        <v>45560</v>
      </c>
      <c r="F24" s="3">
        <f>WORKDAY(A24,C24,D24:D24)</f>
        <v>45561</v>
      </c>
      <c r="G24" s="3">
        <f>WORKDAY.INTL(A24,C24,11,D24:D24)</f>
        <v>45510</v>
      </c>
    </row>
    <row r="26" spans="1:7" s="15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A0B3-B3E8-4A1C-81E9-EF1E533DE917}">
  <dimension ref="A3:C19"/>
  <sheetViews>
    <sheetView workbookViewId="0">
      <selection activeCell="B9" sqref="B9"/>
    </sheetView>
  </sheetViews>
  <sheetFormatPr defaultRowHeight="15"/>
  <cols>
    <col min="1" max="2" width="11.7109375" bestFit="1" customWidth="1"/>
    <col min="3" max="3" width="12.140625" bestFit="1" customWidth="1"/>
    <col min="4" max="2317" width="21.140625" bestFit="1" customWidth="1"/>
    <col min="2318" max="2318" width="11.7109375" bestFit="1" customWidth="1"/>
  </cols>
  <sheetData>
    <row r="3" spans="1:3">
      <c r="A3" s="6" t="s">
        <v>6</v>
      </c>
      <c r="B3" t="s">
        <v>3188</v>
      </c>
      <c r="C3" t="s">
        <v>3189</v>
      </c>
    </row>
    <row r="4" spans="1:3">
      <c r="A4" t="s">
        <v>3193</v>
      </c>
      <c r="B4" s="39">
        <v>529542</v>
      </c>
      <c r="C4" s="39">
        <v>767</v>
      </c>
    </row>
    <row r="5" spans="1:3">
      <c r="A5" t="s">
        <v>3194</v>
      </c>
      <c r="B5" s="39">
        <v>616564</v>
      </c>
      <c r="C5" s="39">
        <v>920</v>
      </c>
    </row>
    <row r="6" spans="1:3">
      <c r="A6" t="s">
        <v>3191</v>
      </c>
      <c r="B6" s="39">
        <v>560311</v>
      </c>
      <c r="C6" s="39">
        <v>812</v>
      </c>
    </row>
    <row r="7" spans="1:3">
      <c r="A7" t="s">
        <v>3192</v>
      </c>
      <c r="B7" s="39">
        <v>1706417</v>
      </c>
      <c r="C7" s="39">
        <v>2499</v>
      </c>
    </row>
    <row r="11" spans="1:3">
      <c r="B11" s="6" t="s">
        <v>2</v>
      </c>
      <c r="C11" t="s">
        <v>3188</v>
      </c>
    </row>
    <row r="12" spans="1:3">
      <c r="B12" t="s">
        <v>51</v>
      </c>
      <c r="C12" s="39">
        <v>549528</v>
      </c>
    </row>
    <row r="13" spans="1:3">
      <c r="B13" t="s">
        <v>19</v>
      </c>
      <c r="C13" s="39">
        <v>1156889</v>
      </c>
    </row>
    <row r="14" spans="1:3">
      <c r="B14" t="s">
        <v>3192</v>
      </c>
      <c r="C14" s="39">
        <v>1706417</v>
      </c>
    </row>
    <row r="19" spans="3:3">
      <c r="C19" s="25"/>
    </row>
  </sheetData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5F5C-1BEB-421F-AAC1-7D4E7AE02A30}">
  <dimension ref="A4:B7"/>
  <sheetViews>
    <sheetView workbookViewId="0">
      <selection activeCell="B11" sqref="B11"/>
    </sheetView>
  </sheetViews>
  <sheetFormatPr defaultRowHeight="15"/>
  <cols>
    <col min="1" max="1" width="11.7109375" bestFit="1" customWidth="1"/>
    <col min="2" max="2" width="12.140625" bestFit="1" customWidth="1"/>
  </cols>
  <sheetData>
    <row r="4" spans="1:2">
      <c r="A4" s="6" t="s">
        <v>2</v>
      </c>
      <c r="B4" t="s">
        <v>3188</v>
      </c>
    </row>
    <row r="5" spans="1:2">
      <c r="A5" t="s">
        <v>51</v>
      </c>
      <c r="B5" s="39">
        <v>549528</v>
      </c>
    </row>
    <row r="6" spans="1:2">
      <c r="A6" t="s">
        <v>19</v>
      </c>
      <c r="B6" s="39">
        <v>1156889</v>
      </c>
    </row>
    <row r="7" spans="1:2">
      <c r="A7" t="s">
        <v>3192</v>
      </c>
      <c r="B7" s="39">
        <v>1706417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B046-AE1C-44BE-9577-FF323C14B7C0}">
  <dimension ref="A3:B6"/>
  <sheetViews>
    <sheetView workbookViewId="0">
      <selection activeCell="A3" sqref="A3:B6"/>
    </sheetView>
  </sheetViews>
  <sheetFormatPr defaultRowHeight="15"/>
  <cols>
    <col min="1" max="1" width="11.7109375" bestFit="1" customWidth="1"/>
    <col min="2" max="2" width="13.5703125" bestFit="1" customWidth="1"/>
    <col min="8" max="8" width="9.28515625" customWidth="1"/>
  </cols>
  <sheetData>
    <row r="3" spans="1:2">
      <c r="A3" s="6" t="s">
        <v>2</v>
      </c>
      <c r="B3" t="s">
        <v>3188</v>
      </c>
    </row>
    <row r="4" spans="1:2">
      <c r="A4" t="s">
        <v>3225</v>
      </c>
      <c r="B4" s="4">
        <v>429759.1666666668</v>
      </c>
    </row>
    <row r="5" spans="1:2">
      <c r="A5" t="s">
        <v>42</v>
      </c>
      <c r="B5" s="4">
        <v>316874.1666666668</v>
      </c>
    </row>
    <row r="6" spans="1:2">
      <c r="A6" t="s">
        <v>3192</v>
      </c>
      <c r="B6" s="4">
        <v>746633.3333333336</v>
      </c>
    </row>
  </sheetData>
  <pageMargins left="0.7" right="0.7" top="0.75" bottom="0.75" header="0.3" footer="0.3"/>
  <drawing r:id="rId2"/>
  <extLst>
    <ext xmlns:x15="http://schemas.microsoft.com/office/spreadsheetml/2010/11/main" uri="{7E03D99C-DC04-49d9-9315-930204A7B6E9}">
      <x15:timelineRefs>
        <x15:timelineRef r:id="rId3"/>
      </x15:timeline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323C-2CBE-406B-8271-80802C4CBF80}">
  <dimension ref="A3:B8"/>
  <sheetViews>
    <sheetView topLeftCell="I3" workbookViewId="0">
      <selection activeCell="A3" sqref="A3:B8"/>
    </sheetView>
  </sheetViews>
  <sheetFormatPr defaultRowHeight="15"/>
  <cols>
    <col min="1" max="1" width="11.7109375" bestFit="1" customWidth="1"/>
    <col min="2" max="2" width="16.42578125" bestFit="1" customWidth="1"/>
  </cols>
  <sheetData>
    <row r="3" spans="1:2">
      <c r="A3" s="6" t="s">
        <v>7</v>
      </c>
      <c r="B3" t="s">
        <v>3189</v>
      </c>
    </row>
    <row r="4" spans="1:2">
      <c r="A4" t="s">
        <v>3226</v>
      </c>
      <c r="B4">
        <v>3</v>
      </c>
    </row>
    <row r="5" spans="1:2">
      <c r="A5" t="s">
        <v>3227</v>
      </c>
      <c r="B5">
        <v>11</v>
      </c>
    </row>
    <row r="6" spans="1:2">
      <c r="A6" t="s">
        <v>3228</v>
      </c>
      <c r="B6">
        <v>5</v>
      </c>
    </row>
    <row r="7" spans="1:2">
      <c r="A7" t="s">
        <v>3229</v>
      </c>
      <c r="B7">
        <v>3</v>
      </c>
    </row>
    <row r="8" spans="1:2">
      <c r="A8" t="s">
        <v>3192</v>
      </c>
      <c r="B8">
        <v>22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7CE9-48B9-4996-9E62-1691066D562B}">
  <dimension ref="A3:B8"/>
  <sheetViews>
    <sheetView topLeftCell="A3" workbookViewId="0">
      <selection activeCell="A3" sqref="A3:B8"/>
    </sheetView>
  </sheetViews>
  <sheetFormatPr defaultRowHeight="15"/>
  <cols>
    <col min="1" max="1" width="11.7109375" bestFit="1" customWidth="1"/>
    <col min="2" max="2" width="16.42578125" bestFit="1" customWidth="1"/>
  </cols>
  <sheetData>
    <row r="3" spans="1:2">
      <c r="A3" s="6" t="s">
        <v>7</v>
      </c>
      <c r="B3" t="s">
        <v>3189</v>
      </c>
    </row>
    <row r="4" spans="1:2">
      <c r="A4" t="s">
        <v>168</v>
      </c>
      <c r="B4" s="39">
        <v>95</v>
      </c>
    </row>
    <row r="5" spans="1:2">
      <c r="A5" t="s">
        <v>20</v>
      </c>
      <c r="B5" s="39">
        <v>2225</v>
      </c>
    </row>
    <row r="6" spans="1:2">
      <c r="A6" t="s">
        <v>93</v>
      </c>
      <c r="B6" s="39">
        <v>47</v>
      </c>
    </row>
    <row r="7" spans="1:2">
      <c r="A7" t="s">
        <v>204</v>
      </c>
      <c r="B7" s="39">
        <v>132</v>
      </c>
    </row>
    <row r="8" spans="1:2">
      <c r="A8" t="s">
        <v>3192</v>
      </c>
      <c r="B8" s="39">
        <v>2499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0BE9-CB22-430A-A7A2-776A218E2724}">
  <dimension ref="A1:R381"/>
  <sheetViews>
    <sheetView workbookViewId="0"/>
  </sheetViews>
  <sheetFormatPr defaultRowHeight="15"/>
  <cols>
    <col min="2" max="2" width="21.140625" bestFit="1" customWidth="1"/>
    <col min="3" max="3" width="10" bestFit="1" customWidth="1"/>
    <col min="5" max="5" width="12.28515625" bestFit="1" customWidth="1"/>
    <col min="6" max="6" width="10.42578125" bestFit="1" customWidth="1"/>
    <col min="7" max="7" width="9.42578125" bestFit="1" customWidth="1"/>
    <col min="8" max="8" width="9.5703125" bestFit="1" customWidth="1"/>
    <col min="10" max="10" width="14" bestFit="1" customWidth="1"/>
    <col min="12" max="12" width="11.28515625" bestFit="1" customWidth="1"/>
    <col min="14" max="14" width="11.42578125" bestFit="1" customWidth="1"/>
    <col min="15" max="15" width="15.85546875" bestFit="1" customWidth="1"/>
    <col min="16" max="16" width="31.5703125" bestFit="1" customWidth="1"/>
    <col min="17" max="17" width="10.7109375" bestFit="1" customWidth="1"/>
  </cols>
  <sheetData>
    <row r="1" spans="1:18">
      <c r="A1" s="33" t="s">
        <v>3230</v>
      </c>
    </row>
    <row r="3" spans="1:1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</row>
    <row r="4" spans="1:18">
      <c r="A4">
        <v>2499</v>
      </c>
      <c r="B4" t="s">
        <v>3186</v>
      </c>
      <c r="C4" t="s">
        <v>19</v>
      </c>
      <c r="D4">
        <v>40</v>
      </c>
      <c r="E4" t="s">
        <v>3231</v>
      </c>
      <c r="F4" s="3">
        <v>44838</v>
      </c>
      <c r="G4" t="s">
        <v>3193</v>
      </c>
      <c r="H4" t="s">
        <v>20</v>
      </c>
      <c r="I4" t="s">
        <v>41</v>
      </c>
      <c r="J4" t="s">
        <v>22</v>
      </c>
      <c r="K4" t="s">
        <v>37</v>
      </c>
      <c r="L4">
        <v>1</v>
      </c>
      <c r="M4">
        <v>431</v>
      </c>
      <c r="N4" t="s">
        <v>24</v>
      </c>
      <c r="O4" t="s">
        <v>49</v>
      </c>
      <c r="P4" t="s">
        <v>130</v>
      </c>
      <c r="Q4" t="s">
        <v>27</v>
      </c>
      <c r="R4" t="s">
        <v>28</v>
      </c>
    </row>
    <row r="5" spans="1:18">
      <c r="A5">
        <v>2497</v>
      </c>
      <c r="B5" t="s">
        <v>3184</v>
      </c>
      <c r="C5" t="s">
        <v>51</v>
      </c>
      <c r="D5">
        <v>28</v>
      </c>
      <c r="E5" t="s">
        <v>3232</v>
      </c>
      <c r="F5" s="3">
        <v>44838</v>
      </c>
      <c r="G5" t="s">
        <v>3193</v>
      </c>
      <c r="H5" t="s">
        <v>20</v>
      </c>
      <c r="I5" t="s">
        <v>41</v>
      </c>
      <c r="J5" t="s">
        <v>32</v>
      </c>
      <c r="K5" t="s">
        <v>33</v>
      </c>
      <c r="L5">
        <v>1</v>
      </c>
      <c r="M5">
        <v>799</v>
      </c>
      <c r="N5" t="s">
        <v>24</v>
      </c>
      <c r="O5" t="s">
        <v>49</v>
      </c>
      <c r="P5" t="s">
        <v>169</v>
      </c>
      <c r="Q5" t="s">
        <v>27</v>
      </c>
      <c r="R5" t="s">
        <v>28</v>
      </c>
    </row>
    <row r="6" spans="1:18">
      <c r="A6">
        <v>2493</v>
      </c>
      <c r="B6" t="s">
        <v>3180</v>
      </c>
      <c r="C6" t="s">
        <v>51</v>
      </c>
      <c r="D6">
        <v>35</v>
      </c>
      <c r="E6" t="s">
        <v>3231</v>
      </c>
      <c r="F6" s="3">
        <v>44838</v>
      </c>
      <c r="G6" t="s">
        <v>3193</v>
      </c>
      <c r="H6" t="s">
        <v>20</v>
      </c>
      <c r="I6" t="s">
        <v>21</v>
      </c>
      <c r="J6" t="s">
        <v>64</v>
      </c>
      <c r="K6" t="s">
        <v>81</v>
      </c>
      <c r="L6">
        <v>1</v>
      </c>
      <c r="M6">
        <v>354</v>
      </c>
      <c r="N6" t="s">
        <v>24</v>
      </c>
      <c r="O6" t="s">
        <v>49</v>
      </c>
      <c r="P6" t="s">
        <v>169</v>
      </c>
      <c r="Q6" t="s">
        <v>27</v>
      </c>
      <c r="R6" t="s">
        <v>28</v>
      </c>
    </row>
    <row r="7" spans="1:18">
      <c r="A7">
        <v>2488</v>
      </c>
      <c r="B7" t="s">
        <v>3175</v>
      </c>
      <c r="C7" t="s">
        <v>19</v>
      </c>
      <c r="D7">
        <v>22</v>
      </c>
      <c r="E7" t="s">
        <v>3233</v>
      </c>
      <c r="F7" s="3">
        <v>44838</v>
      </c>
      <c r="G7" t="s">
        <v>3193</v>
      </c>
      <c r="H7" t="s">
        <v>20</v>
      </c>
      <c r="I7" t="s">
        <v>47</v>
      </c>
      <c r="J7" t="s">
        <v>22</v>
      </c>
      <c r="K7" t="s">
        <v>81</v>
      </c>
      <c r="L7">
        <v>1</v>
      </c>
      <c r="M7">
        <v>487</v>
      </c>
      <c r="N7" t="s">
        <v>24</v>
      </c>
      <c r="O7" t="s">
        <v>49</v>
      </c>
      <c r="P7" t="s">
        <v>249</v>
      </c>
      <c r="Q7" t="s">
        <v>27</v>
      </c>
      <c r="R7" t="s">
        <v>28</v>
      </c>
    </row>
    <row r="8" spans="1:18">
      <c r="A8">
        <v>2479</v>
      </c>
      <c r="B8" t="s">
        <v>3165</v>
      </c>
      <c r="C8" t="s">
        <v>51</v>
      </c>
      <c r="D8">
        <v>27</v>
      </c>
      <c r="E8" t="s">
        <v>3232</v>
      </c>
      <c r="F8" s="3">
        <v>44838</v>
      </c>
      <c r="G8" t="s">
        <v>3193</v>
      </c>
      <c r="H8" t="s">
        <v>20</v>
      </c>
      <c r="I8" t="s">
        <v>47</v>
      </c>
      <c r="J8" t="s">
        <v>48</v>
      </c>
      <c r="K8" t="s">
        <v>89</v>
      </c>
      <c r="L8">
        <v>1</v>
      </c>
      <c r="M8">
        <v>665</v>
      </c>
      <c r="N8" t="s">
        <v>24</v>
      </c>
      <c r="O8" t="s">
        <v>49</v>
      </c>
      <c r="P8" t="s">
        <v>249</v>
      </c>
      <c r="Q8" t="s">
        <v>27</v>
      </c>
      <c r="R8" t="s">
        <v>28</v>
      </c>
    </row>
    <row r="9" spans="1:18">
      <c r="A9">
        <v>6</v>
      </c>
      <c r="B9" t="s">
        <v>46</v>
      </c>
      <c r="C9" t="s">
        <v>19</v>
      </c>
      <c r="D9">
        <v>62</v>
      </c>
      <c r="E9" t="s">
        <v>3231</v>
      </c>
      <c r="F9" s="3">
        <v>44899</v>
      </c>
      <c r="G9" t="s">
        <v>3191</v>
      </c>
      <c r="H9" t="s">
        <v>20</v>
      </c>
      <c r="I9" t="s">
        <v>47</v>
      </c>
      <c r="J9" t="s">
        <v>48</v>
      </c>
      <c r="K9" t="s">
        <v>23</v>
      </c>
      <c r="L9">
        <v>1</v>
      </c>
      <c r="M9">
        <v>735</v>
      </c>
      <c r="N9" t="s">
        <v>24</v>
      </c>
      <c r="O9" t="s">
        <v>49</v>
      </c>
      <c r="P9" t="s">
        <v>50</v>
      </c>
      <c r="Q9" t="s">
        <v>27</v>
      </c>
      <c r="R9" t="s">
        <v>28</v>
      </c>
    </row>
    <row r="10" spans="1:18">
      <c r="A10">
        <v>2476</v>
      </c>
      <c r="B10" t="s">
        <v>3162</v>
      </c>
      <c r="C10" t="s">
        <v>51</v>
      </c>
      <c r="D10">
        <v>25</v>
      </c>
      <c r="E10" t="s">
        <v>3232</v>
      </c>
      <c r="F10" s="3">
        <v>44838</v>
      </c>
      <c r="G10" t="s">
        <v>3193</v>
      </c>
      <c r="H10" t="s">
        <v>20</v>
      </c>
      <c r="I10" t="s">
        <v>52</v>
      </c>
      <c r="J10" t="s">
        <v>48</v>
      </c>
      <c r="K10" t="s">
        <v>23</v>
      </c>
      <c r="L10">
        <v>1</v>
      </c>
      <c r="M10">
        <v>613</v>
      </c>
      <c r="N10" t="s">
        <v>24</v>
      </c>
      <c r="O10" t="s">
        <v>49</v>
      </c>
      <c r="P10" t="s">
        <v>130</v>
      </c>
      <c r="Q10" t="s">
        <v>27</v>
      </c>
      <c r="R10" t="s">
        <v>28</v>
      </c>
    </row>
    <row r="11" spans="1:18">
      <c r="A11">
        <v>2475</v>
      </c>
      <c r="B11" t="s">
        <v>3161</v>
      </c>
      <c r="C11" t="s">
        <v>19</v>
      </c>
      <c r="D11">
        <v>24</v>
      </c>
      <c r="E11" t="s">
        <v>3232</v>
      </c>
      <c r="F11" s="3">
        <v>44838</v>
      </c>
      <c r="G11" t="s">
        <v>3193</v>
      </c>
      <c r="H11" t="s">
        <v>20</v>
      </c>
      <c r="I11" t="s">
        <v>52</v>
      </c>
      <c r="J11" t="s">
        <v>22</v>
      </c>
      <c r="K11" t="s">
        <v>58</v>
      </c>
      <c r="L11">
        <v>1</v>
      </c>
      <c r="M11">
        <v>435</v>
      </c>
      <c r="N11" t="s">
        <v>24</v>
      </c>
      <c r="O11" t="s">
        <v>49</v>
      </c>
      <c r="P11" t="s">
        <v>970</v>
      </c>
      <c r="Q11" t="s">
        <v>27</v>
      </c>
      <c r="R11" t="s">
        <v>28</v>
      </c>
    </row>
    <row r="12" spans="1:18">
      <c r="A12">
        <v>2474</v>
      </c>
      <c r="B12" t="s">
        <v>3161</v>
      </c>
      <c r="C12" t="s">
        <v>19</v>
      </c>
      <c r="D12">
        <v>21</v>
      </c>
      <c r="E12" t="s">
        <v>3233</v>
      </c>
      <c r="F12" s="3">
        <v>44838</v>
      </c>
      <c r="G12" t="s">
        <v>3193</v>
      </c>
      <c r="H12" t="s">
        <v>20</v>
      </c>
      <c r="I12" t="s">
        <v>41</v>
      </c>
      <c r="J12" t="s">
        <v>22</v>
      </c>
      <c r="K12" t="s">
        <v>42</v>
      </c>
      <c r="L12">
        <v>1</v>
      </c>
      <c r="M12">
        <v>322</v>
      </c>
      <c r="N12" t="s">
        <v>24</v>
      </c>
      <c r="O12" t="s">
        <v>49</v>
      </c>
      <c r="P12" t="s">
        <v>85</v>
      </c>
      <c r="Q12" t="s">
        <v>27</v>
      </c>
      <c r="R12" t="s">
        <v>28</v>
      </c>
    </row>
    <row r="13" spans="1:18">
      <c r="A13">
        <v>2472</v>
      </c>
      <c r="B13" t="s">
        <v>3161</v>
      </c>
      <c r="C13" t="s">
        <v>19</v>
      </c>
      <c r="D13">
        <v>33</v>
      </c>
      <c r="E13" t="s">
        <v>3231</v>
      </c>
      <c r="F13" s="3">
        <v>44838</v>
      </c>
      <c r="G13" t="s">
        <v>3193</v>
      </c>
      <c r="H13" t="s">
        <v>20</v>
      </c>
      <c r="I13" t="s">
        <v>21</v>
      </c>
      <c r="J13" t="s">
        <v>22</v>
      </c>
      <c r="K13" t="s">
        <v>37</v>
      </c>
      <c r="L13">
        <v>1</v>
      </c>
      <c r="M13">
        <v>511</v>
      </c>
      <c r="N13" t="s">
        <v>24</v>
      </c>
      <c r="O13" t="s">
        <v>49</v>
      </c>
      <c r="P13" t="s">
        <v>980</v>
      </c>
      <c r="Q13" t="s">
        <v>27</v>
      </c>
      <c r="R13" t="s">
        <v>28</v>
      </c>
    </row>
    <row r="14" spans="1:18">
      <c r="A14">
        <v>2469</v>
      </c>
      <c r="B14" t="s">
        <v>3159</v>
      </c>
      <c r="C14" t="s">
        <v>19</v>
      </c>
      <c r="D14">
        <v>42</v>
      </c>
      <c r="E14" t="s">
        <v>3231</v>
      </c>
      <c r="F14" s="3">
        <v>44838</v>
      </c>
      <c r="G14" t="s">
        <v>3193</v>
      </c>
      <c r="H14" t="s">
        <v>20</v>
      </c>
      <c r="I14" t="s">
        <v>74</v>
      </c>
      <c r="J14" t="s">
        <v>32</v>
      </c>
      <c r="K14" t="s">
        <v>42</v>
      </c>
      <c r="L14">
        <v>1</v>
      </c>
      <c r="M14">
        <v>1075</v>
      </c>
      <c r="N14" t="s">
        <v>24</v>
      </c>
      <c r="O14" t="s">
        <v>49</v>
      </c>
      <c r="P14" t="s">
        <v>130</v>
      </c>
      <c r="Q14" t="s">
        <v>27</v>
      </c>
      <c r="R14" t="s">
        <v>28</v>
      </c>
    </row>
    <row r="15" spans="1:18">
      <c r="A15">
        <v>2452</v>
      </c>
      <c r="B15" t="s">
        <v>3140</v>
      </c>
      <c r="C15" t="s">
        <v>51</v>
      </c>
      <c r="D15">
        <v>55</v>
      </c>
      <c r="E15" t="s">
        <v>3231</v>
      </c>
      <c r="F15" s="3">
        <v>44838</v>
      </c>
      <c r="G15" t="s">
        <v>3193</v>
      </c>
      <c r="H15" t="s">
        <v>20</v>
      </c>
      <c r="I15" t="s">
        <v>21</v>
      </c>
      <c r="J15" t="s">
        <v>341</v>
      </c>
      <c r="K15" t="s">
        <v>89</v>
      </c>
      <c r="L15">
        <v>1</v>
      </c>
      <c r="M15">
        <v>791</v>
      </c>
      <c r="N15" t="s">
        <v>24</v>
      </c>
      <c r="O15" t="s">
        <v>49</v>
      </c>
      <c r="P15" t="s">
        <v>186</v>
      </c>
      <c r="Q15" t="s">
        <v>27</v>
      </c>
      <c r="R15" t="s">
        <v>28</v>
      </c>
    </row>
    <row r="16" spans="1:18">
      <c r="A16">
        <v>2446</v>
      </c>
      <c r="B16" t="s">
        <v>3132</v>
      </c>
      <c r="C16" t="s">
        <v>19</v>
      </c>
      <c r="D16">
        <v>49</v>
      </c>
      <c r="E16" t="s">
        <v>3231</v>
      </c>
      <c r="F16" s="3">
        <v>44838</v>
      </c>
      <c r="G16" t="s">
        <v>3193</v>
      </c>
      <c r="H16" t="s">
        <v>204</v>
      </c>
      <c r="I16" t="s">
        <v>41</v>
      </c>
      <c r="J16" t="s">
        <v>22</v>
      </c>
      <c r="K16" t="s">
        <v>23</v>
      </c>
      <c r="L16">
        <v>1</v>
      </c>
      <c r="M16">
        <v>735</v>
      </c>
      <c r="N16" t="s">
        <v>24</v>
      </c>
      <c r="O16" t="s">
        <v>49</v>
      </c>
      <c r="P16" t="s">
        <v>3133</v>
      </c>
      <c r="Q16" t="s">
        <v>27</v>
      </c>
      <c r="R16" t="s">
        <v>28</v>
      </c>
    </row>
    <row r="17" spans="1:18">
      <c r="A17">
        <v>2441</v>
      </c>
      <c r="B17" t="s">
        <v>3128</v>
      </c>
      <c r="C17" t="s">
        <v>19</v>
      </c>
      <c r="D17">
        <v>33</v>
      </c>
      <c r="E17" t="s">
        <v>3231</v>
      </c>
      <c r="F17" s="3">
        <v>44838</v>
      </c>
      <c r="G17" t="s">
        <v>3193</v>
      </c>
      <c r="H17" t="s">
        <v>204</v>
      </c>
      <c r="I17" t="s">
        <v>41</v>
      </c>
      <c r="J17" t="s">
        <v>22</v>
      </c>
      <c r="K17" t="s">
        <v>23</v>
      </c>
      <c r="L17">
        <v>1</v>
      </c>
      <c r="M17">
        <v>688</v>
      </c>
      <c r="N17" t="s">
        <v>24</v>
      </c>
      <c r="O17" t="s">
        <v>49</v>
      </c>
      <c r="P17" t="s">
        <v>130</v>
      </c>
      <c r="Q17" t="s">
        <v>27</v>
      </c>
      <c r="R17" t="s">
        <v>28</v>
      </c>
    </row>
    <row r="18" spans="1:18">
      <c r="A18">
        <v>2440</v>
      </c>
      <c r="B18" t="s">
        <v>3127</v>
      </c>
      <c r="C18" t="s">
        <v>19</v>
      </c>
      <c r="D18">
        <v>23</v>
      </c>
      <c r="E18" t="s">
        <v>3232</v>
      </c>
      <c r="F18" s="3">
        <v>44838</v>
      </c>
      <c r="G18" t="s">
        <v>3193</v>
      </c>
      <c r="H18" t="s">
        <v>20</v>
      </c>
      <c r="I18" t="s">
        <v>21</v>
      </c>
      <c r="J18" t="s">
        <v>32</v>
      </c>
      <c r="K18" t="s">
        <v>23</v>
      </c>
      <c r="L18">
        <v>1</v>
      </c>
      <c r="M18">
        <v>1163</v>
      </c>
      <c r="N18" t="s">
        <v>24</v>
      </c>
      <c r="O18" t="s">
        <v>49</v>
      </c>
      <c r="P18" t="s">
        <v>85</v>
      </c>
      <c r="Q18" t="s">
        <v>27</v>
      </c>
      <c r="R18" t="s">
        <v>28</v>
      </c>
    </row>
    <row r="19" spans="1:18">
      <c r="A19">
        <v>2439</v>
      </c>
      <c r="B19" t="s">
        <v>3126</v>
      </c>
      <c r="C19" t="s">
        <v>19</v>
      </c>
      <c r="D19">
        <v>32</v>
      </c>
      <c r="E19" t="s">
        <v>3231</v>
      </c>
      <c r="F19" s="3">
        <v>44838</v>
      </c>
      <c r="G19" t="s">
        <v>3193</v>
      </c>
      <c r="H19" t="s">
        <v>20</v>
      </c>
      <c r="I19" t="s">
        <v>47</v>
      </c>
      <c r="J19" t="s">
        <v>22</v>
      </c>
      <c r="K19" t="s">
        <v>33</v>
      </c>
      <c r="L19">
        <v>1</v>
      </c>
      <c r="M19">
        <v>379</v>
      </c>
      <c r="N19" t="s">
        <v>24</v>
      </c>
      <c r="O19" t="s">
        <v>49</v>
      </c>
      <c r="P19" t="s">
        <v>673</v>
      </c>
      <c r="Q19" t="s">
        <v>27</v>
      </c>
      <c r="R19" t="s">
        <v>28</v>
      </c>
    </row>
    <row r="20" spans="1:18">
      <c r="A20">
        <v>2431</v>
      </c>
      <c r="B20" t="s">
        <v>3117</v>
      </c>
      <c r="C20" t="s">
        <v>19</v>
      </c>
      <c r="D20">
        <v>74</v>
      </c>
      <c r="E20" t="s">
        <v>3231</v>
      </c>
      <c r="F20" s="3">
        <v>44838</v>
      </c>
      <c r="G20" t="s">
        <v>3193</v>
      </c>
      <c r="H20" t="s">
        <v>204</v>
      </c>
      <c r="I20" t="s">
        <v>47</v>
      </c>
      <c r="J20" t="s">
        <v>22</v>
      </c>
      <c r="K20" t="s">
        <v>89</v>
      </c>
      <c r="L20">
        <v>1</v>
      </c>
      <c r="M20">
        <v>379</v>
      </c>
      <c r="N20" t="s">
        <v>24</v>
      </c>
      <c r="O20" t="s">
        <v>49</v>
      </c>
      <c r="P20" t="s">
        <v>186</v>
      </c>
      <c r="Q20" t="s">
        <v>27</v>
      </c>
      <c r="R20" t="s">
        <v>28</v>
      </c>
    </row>
    <row r="21" spans="1:18">
      <c r="A21">
        <v>2425</v>
      </c>
      <c r="B21" t="s">
        <v>3110</v>
      </c>
      <c r="C21" t="s">
        <v>19</v>
      </c>
      <c r="D21">
        <v>25</v>
      </c>
      <c r="E21" t="s">
        <v>3232</v>
      </c>
      <c r="F21" s="3">
        <v>44838</v>
      </c>
      <c r="G21" t="s">
        <v>3193</v>
      </c>
      <c r="H21" t="s">
        <v>20</v>
      </c>
      <c r="I21" t="s">
        <v>41</v>
      </c>
      <c r="J21" t="s">
        <v>32</v>
      </c>
      <c r="K21" t="s">
        <v>58</v>
      </c>
      <c r="L21">
        <v>1</v>
      </c>
      <c r="M21">
        <v>775</v>
      </c>
      <c r="N21" t="s">
        <v>24</v>
      </c>
      <c r="O21" t="s">
        <v>49</v>
      </c>
      <c r="P21" t="s">
        <v>1044</v>
      </c>
      <c r="Q21" t="s">
        <v>27</v>
      </c>
      <c r="R21" t="s">
        <v>28</v>
      </c>
    </row>
    <row r="22" spans="1:18">
      <c r="A22">
        <v>19</v>
      </c>
      <c r="B22" t="s">
        <v>84</v>
      </c>
      <c r="C22" t="s">
        <v>19</v>
      </c>
      <c r="D22">
        <v>48</v>
      </c>
      <c r="E22" t="s">
        <v>3231</v>
      </c>
      <c r="F22" s="3">
        <v>44899</v>
      </c>
      <c r="G22" t="s">
        <v>3191</v>
      </c>
      <c r="H22" t="s">
        <v>20</v>
      </c>
      <c r="I22" t="s">
        <v>21</v>
      </c>
      <c r="J22" t="s">
        <v>48</v>
      </c>
      <c r="K22" t="s">
        <v>23</v>
      </c>
      <c r="L22">
        <v>1</v>
      </c>
      <c r="M22">
        <v>473</v>
      </c>
      <c r="N22" t="s">
        <v>24</v>
      </c>
      <c r="O22" t="s">
        <v>49</v>
      </c>
      <c r="P22" t="s">
        <v>85</v>
      </c>
      <c r="Q22" t="s">
        <v>27</v>
      </c>
      <c r="R22" t="s">
        <v>28</v>
      </c>
    </row>
    <row r="23" spans="1:18">
      <c r="A23">
        <v>2410</v>
      </c>
      <c r="B23" t="s">
        <v>3092</v>
      </c>
      <c r="C23" t="s">
        <v>19</v>
      </c>
      <c r="D23">
        <v>29</v>
      </c>
      <c r="E23" t="s">
        <v>3232</v>
      </c>
      <c r="F23" s="3">
        <v>44838</v>
      </c>
      <c r="G23" t="s">
        <v>3193</v>
      </c>
      <c r="H23" t="s">
        <v>204</v>
      </c>
      <c r="I23" t="s">
        <v>41</v>
      </c>
      <c r="J23" t="s">
        <v>32</v>
      </c>
      <c r="K23" t="s">
        <v>33</v>
      </c>
      <c r="L23">
        <v>1</v>
      </c>
      <c r="M23">
        <v>562</v>
      </c>
      <c r="N23" t="s">
        <v>24</v>
      </c>
      <c r="O23" t="s">
        <v>49</v>
      </c>
      <c r="P23" t="s">
        <v>85</v>
      </c>
      <c r="Q23" t="s">
        <v>27</v>
      </c>
      <c r="R23" t="s">
        <v>28</v>
      </c>
    </row>
    <row r="24" spans="1:18">
      <c r="A24">
        <v>2408</v>
      </c>
      <c r="B24" t="s">
        <v>3089</v>
      </c>
      <c r="C24" t="s">
        <v>19</v>
      </c>
      <c r="D24">
        <v>38</v>
      </c>
      <c r="E24" t="s">
        <v>3231</v>
      </c>
      <c r="F24" s="3">
        <v>44838</v>
      </c>
      <c r="G24" t="s">
        <v>3193</v>
      </c>
      <c r="H24" t="s">
        <v>20</v>
      </c>
      <c r="I24" t="s">
        <v>47</v>
      </c>
      <c r="J24" t="s">
        <v>22</v>
      </c>
      <c r="K24" t="s">
        <v>37</v>
      </c>
      <c r="L24">
        <v>1</v>
      </c>
      <c r="M24">
        <v>517</v>
      </c>
      <c r="N24" t="s">
        <v>24</v>
      </c>
      <c r="O24" t="s">
        <v>49</v>
      </c>
      <c r="P24" t="s">
        <v>130</v>
      </c>
      <c r="Q24" t="s">
        <v>27</v>
      </c>
      <c r="R24" t="s">
        <v>28</v>
      </c>
    </row>
    <row r="25" spans="1:18">
      <c r="A25">
        <v>2399</v>
      </c>
      <c r="B25" t="s">
        <v>3078</v>
      </c>
      <c r="C25" t="s">
        <v>19</v>
      </c>
      <c r="D25">
        <v>66</v>
      </c>
      <c r="E25" t="s">
        <v>3231</v>
      </c>
      <c r="F25" s="3">
        <v>44838</v>
      </c>
      <c r="G25" t="s">
        <v>3193</v>
      </c>
      <c r="H25" t="s">
        <v>20</v>
      </c>
      <c r="I25" t="s">
        <v>74</v>
      </c>
      <c r="J25" t="s">
        <v>32</v>
      </c>
      <c r="K25" t="s">
        <v>37</v>
      </c>
      <c r="L25">
        <v>1</v>
      </c>
      <c r="M25">
        <v>927</v>
      </c>
      <c r="N25" t="s">
        <v>24</v>
      </c>
      <c r="O25" t="s">
        <v>49</v>
      </c>
      <c r="P25" t="s">
        <v>85</v>
      </c>
      <c r="Q25" t="s">
        <v>27</v>
      </c>
      <c r="R25" t="s">
        <v>28</v>
      </c>
    </row>
    <row r="26" spans="1:18">
      <c r="A26">
        <v>2379</v>
      </c>
      <c r="B26" t="s">
        <v>3053</v>
      </c>
      <c r="C26" t="s">
        <v>19</v>
      </c>
      <c r="D26">
        <v>65</v>
      </c>
      <c r="E26" t="s">
        <v>3231</v>
      </c>
      <c r="F26" s="3">
        <v>44838</v>
      </c>
      <c r="G26" t="s">
        <v>3193</v>
      </c>
      <c r="H26" t="s">
        <v>20</v>
      </c>
      <c r="I26" t="s">
        <v>31</v>
      </c>
      <c r="J26" t="s">
        <v>32</v>
      </c>
      <c r="K26" t="s">
        <v>42</v>
      </c>
      <c r="L26">
        <v>1</v>
      </c>
      <c r="M26">
        <v>680</v>
      </c>
      <c r="N26" t="s">
        <v>24</v>
      </c>
      <c r="O26" t="s">
        <v>49</v>
      </c>
      <c r="P26" t="s">
        <v>249</v>
      </c>
      <c r="Q26" t="s">
        <v>27</v>
      </c>
      <c r="R26" t="s">
        <v>28</v>
      </c>
    </row>
    <row r="27" spans="1:18">
      <c r="A27">
        <v>2376</v>
      </c>
      <c r="B27" t="s">
        <v>3050</v>
      </c>
      <c r="C27" t="s">
        <v>19</v>
      </c>
      <c r="D27">
        <v>26</v>
      </c>
      <c r="E27" t="s">
        <v>3232</v>
      </c>
      <c r="F27" s="3">
        <v>44838</v>
      </c>
      <c r="G27" t="s">
        <v>3193</v>
      </c>
      <c r="H27" t="s">
        <v>204</v>
      </c>
      <c r="I27" t="s">
        <v>47</v>
      </c>
      <c r="J27" t="s">
        <v>155</v>
      </c>
      <c r="K27" t="s">
        <v>156</v>
      </c>
      <c r="L27">
        <v>1</v>
      </c>
      <c r="M27">
        <v>560</v>
      </c>
      <c r="N27" t="s">
        <v>24</v>
      </c>
      <c r="O27" t="s">
        <v>49</v>
      </c>
      <c r="P27" t="s">
        <v>435</v>
      </c>
      <c r="Q27" t="s">
        <v>27</v>
      </c>
      <c r="R27" t="s">
        <v>28</v>
      </c>
    </row>
    <row r="28" spans="1:18">
      <c r="A28">
        <v>2374</v>
      </c>
      <c r="B28" t="s">
        <v>3049</v>
      </c>
      <c r="C28" t="s">
        <v>19</v>
      </c>
      <c r="D28">
        <v>29</v>
      </c>
      <c r="E28" t="s">
        <v>3232</v>
      </c>
      <c r="F28" s="3">
        <v>44838</v>
      </c>
      <c r="G28" t="s">
        <v>3193</v>
      </c>
      <c r="H28" t="s">
        <v>20</v>
      </c>
      <c r="I28" t="s">
        <v>21</v>
      </c>
      <c r="J28" t="s">
        <v>32</v>
      </c>
      <c r="K28" t="s">
        <v>58</v>
      </c>
      <c r="L28">
        <v>1</v>
      </c>
      <c r="M28">
        <v>788</v>
      </c>
      <c r="N28" t="s">
        <v>24</v>
      </c>
      <c r="O28" t="s">
        <v>49</v>
      </c>
      <c r="P28" t="s">
        <v>130</v>
      </c>
      <c r="Q28" t="s">
        <v>27</v>
      </c>
      <c r="R28" t="s">
        <v>28</v>
      </c>
    </row>
    <row r="29" spans="1:18">
      <c r="A29">
        <v>2364</v>
      </c>
      <c r="B29" t="s">
        <v>3039</v>
      </c>
      <c r="C29" t="s">
        <v>19</v>
      </c>
      <c r="D29">
        <v>21</v>
      </c>
      <c r="E29" t="s">
        <v>3233</v>
      </c>
      <c r="F29" s="3">
        <v>44838</v>
      </c>
      <c r="G29" t="s">
        <v>3193</v>
      </c>
      <c r="H29" t="s">
        <v>20</v>
      </c>
      <c r="I29" t="s">
        <v>21</v>
      </c>
      <c r="J29" t="s">
        <v>22</v>
      </c>
      <c r="K29" t="s">
        <v>37</v>
      </c>
      <c r="L29">
        <v>1</v>
      </c>
      <c r="M29">
        <v>432</v>
      </c>
      <c r="N29" t="s">
        <v>24</v>
      </c>
      <c r="O29" t="s">
        <v>49</v>
      </c>
      <c r="P29" t="s">
        <v>85</v>
      </c>
      <c r="Q29" t="s">
        <v>27</v>
      </c>
      <c r="R29" t="s">
        <v>28</v>
      </c>
    </row>
    <row r="30" spans="1:18">
      <c r="A30">
        <v>2362</v>
      </c>
      <c r="B30" t="s">
        <v>3037</v>
      </c>
      <c r="C30" t="s">
        <v>19</v>
      </c>
      <c r="D30">
        <v>30</v>
      </c>
      <c r="E30" t="s">
        <v>3232</v>
      </c>
      <c r="F30" s="3">
        <v>44838</v>
      </c>
      <c r="G30" t="s">
        <v>3193</v>
      </c>
      <c r="H30" t="s">
        <v>20</v>
      </c>
      <c r="I30" t="s">
        <v>21</v>
      </c>
      <c r="J30" t="s">
        <v>155</v>
      </c>
      <c r="K30" t="s">
        <v>156</v>
      </c>
      <c r="L30">
        <v>1</v>
      </c>
      <c r="M30">
        <v>729</v>
      </c>
      <c r="N30" t="s">
        <v>24</v>
      </c>
      <c r="O30" t="s">
        <v>49</v>
      </c>
      <c r="P30" t="s">
        <v>85</v>
      </c>
      <c r="Q30" t="s">
        <v>27</v>
      </c>
      <c r="R30" t="s">
        <v>28</v>
      </c>
    </row>
    <row r="31" spans="1:18">
      <c r="A31">
        <v>2353</v>
      </c>
      <c r="B31" t="s">
        <v>3027</v>
      </c>
      <c r="C31" t="s">
        <v>19</v>
      </c>
      <c r="D31">
        <v>63</v>
      </c>
      <c r="E31" t="s">
        <v>3231</v>
      </c>
      <c r="F31" s="3">
        <v>44838</v>
      </c>
      <c r="G31" t="s">
        <v>3193</v>
      </c>
      <c r="H31" t="s">
        <v>20</v>
      </c>
      <c r="I31" t="s">
        <v>52</v>
      </c>
      <c r="J31" t="s">
        <v>32</v>
      </c>
      <c r="K31" t="s">
        <v>37</v>
      </c>
      <c r="L31">
        <v>1</v>
      </c>
      <c r="M31">
        <v>597</v>
      </c>
      <c r="N31" t="s">
        <v>24</v>
      </c>
      <c r="O31" t="s">
        <v>49</v>
      </c>
      <c r="P31" t="s">
        <v>186</v>
      </c>
      <c r="Q31" t="s">
        <v>27</v>
      </c>
      <c r="R31" t="s">
        <v>28</v>
      </c>
    </row>
    <row r="32" spans="1:18">
      <c r="A32">
        <v>2342</v>
      </c>
      <c r="B32" t="s">
        <v>3014</v>
      </c>
      <c r="C32" t="s">
        <v>19</v>
      </c>
      <c r="D32">
        <v>78</v>
      </c>
      <c r="E32" t="s">
        <v>3231</v>
      </c>
      <c r="F32" s="3">
        <v>44838</v>
      </c>
      <c r="G32" t="s">
        <v>3193</v>
      </c>
      <c r="H32" t="s">
        <v>20</v>
      </c>
      <c r="I32" t="s">
        <v>21</v>
      </c>
      <c r="J32" t="s">
        <v>64</v>
      </c>
      <c r="K32" t="s">
        <v>42</v>
      </c>
      <c r="L32">
        <v>1</v>
      </c>
      <c r="M32">
        <v>540</v>
      </c>
      <c r="N32" t="s">
        <v>24</v>
      </c>
      <c r="O32" t="s">
        <v>49</v>
      </c>
      <c r="P32" t="s">
        <v>130</v>
      </c>
      <c r="Q32" t="s">
        <v>27</v>
      </c>
      <c r="R32" t="s">
        <v>28</v>
      </c>
    </row>
    <row r="33" spans="1:18">
      <c r="A33">
        <v>2338</v>
      </c>
      <c r="B33" t="s">
        <v>3009</v>
      </c>
      <c r="C33" t="s">
        <v>19</v>
      </c>
      <c r="D33">
        <v>54</v>
      </c>
      <c r="E33" t="s">
        <v>3231</v>
      </c>
      <c r="F33" s="3">
        <v>44838</v>
      </c>
      <c r="G33" t="s">
        <v>3193</v>
      </c>
      <c r="H33" t="s">
        <v>20</v>
      </c>
      <c r="I33" t="s">
        <v>41</v>
      </c>
      <c r="J33" t="s">
        <v>32</v>
      </c>
      <c r="K33" t="s">
        <v>81</v>
      </c>
      <c r="L33">
        <v>1</v>
      </c>
      <c r="M33">
        <v>792</v>
      </c>
      <c r="N33" t="s">
        <v>24</v>
      </c>
      <c r="O33" t="s">
        <v>49</v>
      </c>
      <c r="P33" t="s">
        <v>1130</v>
      </c>
      <c r="Q33" t="s">
        <v>27</v>
      </c>
      <c r="R33" t="s">
        <v>28</v>
      </c>
    </row>
    <row r="34" spans="1:18">
      <c r="A34">
        <v>2331</v>
      </c>
      <c r="B34" t="s">
        <v>3003</v>
      </c>
      <c r="C34" t="s">
        <v>19</v>
      </c>
      <c r="D34">
        <v>22</v>
      </c>
      <c r="E34" t="s">
        <v>3233</v>
      </c>
      <c r="F34" s="3">
        <v>44838</v>
      </c>
      <c r="G34" t="s">
        <v>3193</v>
      </c>
      <c r="H34" t="s">
        <v>20</v>
      </c>
      <c r="I34" t="s">
        <v>21</v>
      </c>
      <c r="J34" t="s">
        <v>32</v>
      </c>
      <c r="K34" t="s">
        <v>81</v>
      </c>
      <c r="L34">
        <v>1</v>
      </c>
      <c r="M34">
        <v>759</v>
      </c>
      <c r="N34" t="s">
        <v>24</v>
      </c>
      <c r="O34" t="s">
        <v>49</v>
      </c>
      <c r="P34" t="s">
        <v>296</v>
      </c>
      <c r="Q34" t="s">
        <v>27</v>
      </c>
      <c r="R34" t="s">
        <v>28</v>
      </c>
    </row>
    <row r="35" spans="1:18">
      <c r="A35">
        <v>2326</v>
      </c>
      <c r="B35" t="s">
        <v>2998</v>
      </c>
      <c r="C35" t="s">
        <v>19</v>
      </c>
      <c r="D35">
        <v>39</v>
      </c>
      <c r="E35" t="s">
        <v>3231</v>
      </c>
      <c r="F35" s="3">
        <v>44838</v>
      </c>
      <c r="G35" t="s">
        <v>3193</v>
      </c>
      <c r="H35" t="s">
        <v>20</v>
      </c>
      <c r="I35" t="s">
        <v>41</v>
      </c>
      <c r="J35" t="s">
        <v>155</v>
      </c>
      <c r="K35" t="s">
        <v>156</v>
      </c>
      <c r="L35">
        <v>1</v>
      </c>
      <c r="M35">
        <v>449</v>
      </c>
      <c r="N35" t="s">
        <v>24</v>
      </c>
      <c r="O35" t="s">
        <v>49</v>
      </c>
      <c r="P35" t="s">
        <v>638</v>
      </c>
      <c r="Q35" t="s">
        <v>27</v>
      </c>
      <c r="R35" t="s">
        <v>28</v>
      </c>
    </row>
    <row r="36" spans="1:18">
      <c r="A36">
        <v>2322</v>
      </c>
      <c r="B36" t="s">
        <v>2994</v>
      </c>
      <c r="C36" t="s">
        <v>51</v>
      </c>
      <c r="D36">
        <v>42</v>
      </c>
      <c r="E36" t="s">
        <v>3231</v>
      </c>
      <c r="F36" s="3">
        <v>44838</v>
      </c>
      <c r="G36" t="s">
        <v>3193</v>
      </c>
      <c r="H36" t="s">
        <v>20</v>
      </c>
      <c r="I36" t="s">
        <v>52</v>
      </c>
      <c r="J36" t="s">
        <v>48</v>
      </c>
      <c r="K36" t="s">
        <v>58</v>
      </c>
      <c r="L36">
        <v>1</v>
      </c>
      <c r="M36">
        <v>885</v>
      </c>
      <c r="N36" t="s">
        <v>24</v>
      </c>
      <c r="O36" t="s">
        <v>49</v>
      </c>
      <c r="P36" t="s">
        <v>85</v>
      </c>
      <c r="Q36" t="s">
        <v>27</v>
      </c>
      <c r="R36" t="s">
        <v>28</v>
      </c>
    </row>
    <row r="37" spans="1:18">
      <c r="A37">
        <v>2318</v>
      </c>
      <c r="B37" t="s">
        <v>2989</v>
      </c>
      <c r="C37" t="s">
        <v>19</v>
      </c>
      <c r="D37">
        <v>37</v>
      </c>
      <c r="E37" t="s">
        <v>3231</v>
      </c>
      <c r="F37" s="3">
        <v>44838</v>
      </c>
      <c r="G37" t="s">
        <v>3193</v>
      </c>
      <c r="H37" t="s">
        <v>20</v>
      </c>
      <c r="I37" t="s">
        <v>41</v>
      </c>
      <c r="J37" t="s">
        <v>32</v>
      </c>
      <c r="K37" t="s">
        <v>33</v>
      </c>
      <c r="L37">
        <v>1</v>
      </c>
      <c r="M37">
        <v>597</v>
      </c>
      <c r="N37" t="s">
        <v>24</v>
      </c>
      <c r="O37" t="s">
        <v>49</v>
      </c>
      <c r="P37" t="s">
        <v>169</v>
      </c>
      <c r="Q37" t="s">
        <v>27</v>
      </c>
      <c r="R37" t="s">
        <v>28</v>
      </c>
    </row>
    <row r="38" spans="1:18">
      <c r="A38">
        <v>2303</v>
      </c>
      <c r="B38" t="s">
        <v>2971</v>
      </c>
      <c r="C38" t="s">
        <v>19</v>
      </c>
      <c r="D38">
        <v>31</v>
      </c>
      <c r="E38" t="s">
        <v>3232</v>
      </c>
      <c r="F38" s="3">
        <v>44838</v>
      </c>
      <c r="G38" t="s">
        <v>3193</v>
      </c>
      <c r="H38" t="s">
        <v>20</v>
      </c>
      <c r="I38" t="s">
        <v>21</v>
      </c>
      <c r="J38" t="s">
        <v>32</v>
      </c>
      <c r="K38" t="s">
        <v>89</v>
      </c>
      <c r="L38">
        <v>1</v>
      </c>
      <c r="M38">
        <v>563</v>
      </c>
      <c r="N38" t="s">
        <v>24</v>
      </c>
      <c r="O38" t="s">
        <v>49</v>
      </c>
      <c r="P38" t="s">
        <v>85</v>
      </c>
      <c r="Q38" t="s">
        <v>27</v>
      </c>
      <c r="R38" t="s">
        <v>28</v>
      </c>
    </row>
    <row r="39" spans="1:18">
      <c r="A39">
        <v>2300</v>
      </c>
      <c r="B39" t="s">
        <v>2968</v>
      </c>
      <c r="C39" t="s">
        <v>19</v>
      </c>
      <c r="D39">
        <v>40</v>
      </c>
      <c r="E39" t="s">
        <v>3231</v>
      </c>
      <c r="F39" s="3">
        <v>44838</v>
      </c>
      <c r="G39" t="s">
        <v>3193</v>
      </c>
      <c r="H39" t="s">
        <v>20</v>
      </c>
      <c r="I39" t="s">
        <v>47</v>
      </c>
      <c r="J39" t="s">
        <v>32</v>
      </c>
      <c r="K39" t="s">
        <v>42</v>
      </c>
      <c r="L39">
        <v>1</v>
      </c>
      <c r="M39">
        <v>824</v>
      </c>
      <c r="N39" t="s">
        <v>24</v>
      </c>
      <c r="O39" t="s">
        <v>49</v>
      </c>
      <c r="P39" t="s">
        <v>673</v>
      </c>
      <c r="Q39" t="s">
        <v>27</v>
      </c>
      <c r="R39" t="s">
        <v>28</v>
      </c>
    </row>
    <row r="40" spans="1:18">
      <c r="A40">
        <v>2286</v>
      </c>
      <c r="B40" t="s">
        <v>2954</v>
      </c>
      <c r="C40" t="s">
        <v>19</v>
      </c>
      <c r="D40">
        <v>24</v>
      </c>
      <c r="E40" t="s">
        <v>3232</v>
      </c>
      <c r="F40" s="3">
        <v>44838</v>
      </c>
      <c r="G40" t="s">
        <v>3193</v>
      </c>
      <c r="H40" t="s">
        <v>20</v>
      </c>
      <c r="I40" t="s">
        <v>47</v>
      </c>
      <c r="J40" t="s">
        <v>22</v>
      </c>
      <c r="K40" t="s">
        <v>33</v>
      </c>
      <c r="L40">
        <v>1</v>
      </c>
      <c r="M40">
        <v>458</v>
      </c>
      <c r="N40" t="s">
        <v>24</v>
      </c>
      <c r="O40" t="s">
        <v>49</v>
      </c>
      <c r="P40" t="s">
        <v>186</v>
      </c>
      <c r="Q40" t="s">
        <v>27</v>
      </c>
      <c r="R40" t="s">
        <v>28</v>
      </c>
    </row>
    <row r="41" spans="1:18">
      <c r="A41">
        <v>2280</v>
      </c>
      <c r="B41" t="s">
        <v>2946</v>
      </c>
      <c r="C41" t="s">
        <v>19</v>
      </c>
      <c r="D41">
        <v>35</v>
      </c>
      <c r="E41" t="s">
        <v>3231</v>
      </c>
      <c r="F41" s="3">
        <v>44838</v>
      </c>
      <c r="G41" t="s">
        <v>3193</v>
      </c>
      <c r="H41" t="s">
        <v>20</v>
      </c>
      <c r="I41" t="s">
        <v>41</v>
      </c>
      <c r="J41" t="s">
        <v>32</v>
      </c>
      <c r="K41" t="s">
        <v>37</v>
      </c>
      <c r="L41">
        <v>1</v>
      </c>
      <c r="M41">
        <v>771</v>
      </c>
      <c r="N41" t="s">
        <v>24</v>
      </c>
      <c r="O41" t="s">
        <v>49</v>
      </c>
      <c r="P41" t="s">
        <v>2947</v>
      </c>
      <c r="Q41" t="s">
        <v>27</v>
      </c>
      <c r="R41" t="s">
        <v>28</v>
      </c>
    </row>
    <row r="42" spans="1:18">
      <c r="A42">
        <v>2277</v>
      </c>
      <c r="B42" t="s">
        <v>2944</v>
      </c>
      <c r="C42" t="s">
        <v>19</v>
      </c>
      <c r="D42">
        <v>32</v>
      </c>
      <c r="E42" t="s">
        <v>3231</v>
      </c>
      <c r="F42" s="3">
        <v>44838</v>
      </c>
      <c r="G42" t="s">
        <v>3193</v>
      </c>
      <c r="H42" t="s">
        <v>20</v>
      </c>
      <c r="I42" t="s">
        <v>31</v>
      </c>
      <c r="J42" t="s">
        <v>22</v>
      </c>
      <c r="K42" t="s">
        <v>58</v>
      </c>
      <c r="L42">
        <v>1</v>
      </c>
      <c r="M42">
        <v>544</v>
      </c>
      <c r="N42" t="s">
        <v>24</v>
      </c>
      <c r="O42" t="s">
        <v>49</v>
      </c>
      <c r="P42" t="s">
        <v>249</v>
      </c>
      <c r="Q42" t="s">
        <v>27</v>
      </c>
      <c r="R42" t="s">
        <v>28</v>
      </c>
    </row>
    <row r="43" spans="1:18">
      <c r="A43">
        <v>2276</v>
      </c>
      <c r="B43" t="s">
        <v>2944</v>
      </c>
      <c r="C43" t="s">
        <v>19</v>
      </c>
      <c r="D43">
        <v>23</v>
      </c>
      <c r="E43" t="s">
        <v>3232</v>
      </c>
      <c r="F43" s="3">
        <v>44838</v>
      </c>
      <c r="G43" t="s">
        <v>3193</v>
      </c>
      <c r="H43" t="s">
        <v>20</v>
      </c>
      <c r="I43" t="s">
        <v>31</v>
      </c>
      <c r="J43" t="s">
        <v>32</v>
      </c>
      <c r="K43" t="s">
        <v>33</v>
      </c>
      <c r="L43">
        <v>1</v>
      </c>
      <c r="M43">
        <v>567</v>
      </c>
      <c r="N43" t="s">
        <v>24</v>
      </c>
      <c r="O43" t="s">
        <v>49</v>
      </c>
      <c r="P43" t="s">
        <v>169</v>
      </c>
      <c r="Q43" t="s">
        <v>27</v>
      </c>
      <c r="R43" t="s">
        <v>28</v>
      </c>
    </row>
    <row r="44" spans="1:18">
      <c r="A44">
        <v>2254</v>
      </c>
      <c r="B44" t="s">
        <v>2917</v>
      </c>
      <c r="C44" t="s">
        <v>19</v>
      </c>
      <c r="D44">
        <v>32</v>
      </c>
      <c r="E44" t="s">
        <v>3231</v>
      </c>
      <c r="F44" s="3">
        <v>44838</v>
      </c>
      <c r="G44" t="s">
        <v>3193</v>
      </c>
      <c r="H44" t="s">
        <v>20</v>
      </c>
      <c r="I44" t="s">
        <v>41</v>
      </c>
      <c r="J44" t="s">
        <v>32</v>
      </c>
      <c r="K44" t="s">
        <v>58</v>
      </c>
      <c r="L44">
        <v>1</v>
      </c>
      <c r="M44">
        <v>799</v>
      </c>
      <c r="N44" t="s">
        <v>24</v>
      </c>
      <c r="O44" t="s">
        <v>49</v>
      </c>
      <c r="P44" t="s">
        <v>186</v>
      </c>
      <c r="Q44" t="s">
        <v>27</v>
      </c>
      <c r="R44" t="s">
        <v>28</v>
      </c>
    </row>
    <row r="45" spans="1:18">
      <c r="A45">
        <v>42</v>
      </c>
      <c r="B45" t="s">
        <v>129</v>
      </c>
      <c r="C45" t="s">
        <v>19</v>
      </c>
      <c r="D45">
        <v>39</v>
      </c>
      <c r="E45" t="s">
        <v>3231</v>
      </c>
      <c r="F45" s="3">
        <v>44899</v>
      </c>
      <c r="G45" t="s">
        <v>3191</v>
      </c>
      <c r="H45" t="s">
        <v>20</v>
      </c>
      <c r="I45" t="s">
        <v>41</v>
      </c>
      <c r="J45" t="s">
        <v>64</v>
      </c>
      <c r="K45" t="s">
        <v>37</v>
      </c>
      <c r="L45">
        <v>1</v>
      </c>
      <c r="M45">
        <v>545</v>
      </c>
      <c r="N45" t="s">
        <v>24</v>
      </c>
      <c r="O45" t="s">
        <v>49</v>
      </c>
      <c r="P45" t="s">
        <v>130</v>
      </c>
      <c r="Q45" t="s">
        <v>27</v>
      </c>
      <c r="R45" t="s">
        <v>28</v>
      </c>
    </row>
    <row r="46" spans="1:18">
      <c r="A46">
        <v>43</v>
      </c>
      <c r="B46" t="s">
        <v>131</v>
      </c>
      <c r="C46" t="s">
        <v>19</v>
      </c>
      <c r="D46">
        <v>44</v>
      </c>
      <c r="E46" t="s">
        <v>3231</v>
      </c>
      <c r="F46" s="3">
        <v>44899</v>
      </c>
      <c r="G46" t="s">
        <v>3191</v>
      </c>
      <c r="H46" t="s">
        <v>20</v>
      </c>
      <c r="I46" t="s">
        <v>21</v>
      </c>
      <c r="J46" t="s">
        <v>32</v>
      </c>
      <c r="K46" t="s">
        <v>81</v>
      </c>
      <c r="L46">
        <v>1</v>
      </c>
      <c r="M46">
        <v>1115</v>
      </c>
      <c r="N46" t="s">
        <v>24</v>
      </c>
      <c r="O46" t="s">
        <v>49</v>
      </c>
      <c r="P46" t="s">
        <v>130</v>
      </c>
      <c r="Q46" t="s">
        <v>27</v>
      </c>
      <c r="R46" t="s">
        <v>28</v>
      </c>
    </row>
    <row r="47" spans="1:18">
      <c r="A47">
        <v>2253</v>
      </c>
      <c r="B47" t="s">
        <v>2916</v>
      </c>
      <c r="C47" t="s">
        <v>19</v>
      </c>
      <c r="D47">
        <v>49</v>
      </c>
      <c r="E47" t="s">
        <v>3231</v>
      </c>
      <c r="F47" s="3">
        <v>44838</v>
      </c>
      <c r="G47" t="s">
        <v>3193</v>
      </c>
      <c r="H47" t="s">
        <v>20</v>
      </c>
      <c r="I47" t="s">
        <v>47</v>
      </c>
      <c r="J47" t="s">
        <v>22</v>
      </c>
      <c r="K47" t="s">
        <v>89</v>
      </c>
      <c r="L47">
        <v>1</v>
      </c>
      <c r="M47">
        <v>533</v>
      </c>
      <c r="N47" t="s">
        <v>24</v>
      </c>
      <c r="O47" t="s">
        <v>49</v>
      </c>
      <c r="P47" t="s">
        <v>249</v>
      </c>
      <c r="Q47" t="s">
        <v>27</v>
      </c>
      <c r="R47" t="s">
        <v>28</v>
      </c>
    </row>
    <row r="48" spans="1:18">
      <c r="A48">
        <v>2248</v>
      </c>
      <c r="B48" t="s">
        <v>2912</v>
      </c>
      <c r="C48" t="s">
        <v>51</v>
      </c>
      <c r="D48">
        <v>39</v>
      </c>
      <c r="E48" t="s">
        <v>3231</v>
      </c>
      <c r="F48" s="3">
        <v>44838</v>
      </c>
      <c r="G48" t="s">
        <v>3193</v>
      </c>
      <c r="H48" t="s">
        <v>20</v>
      </c>
      <c r="I48" t="s">
        <v>74</v>
      </c>
      <c r="J48" t="s">
        <v>48</v>
      </c>
      <c r="K48" t="s">
        <v>23</v>
      </c>
      <c r="L48">
        <v>1</v>
      </c>
      <c r="M48">
        <v>791</v>
      </c>
      <c r="N48" t="s">
        <v>24</v>
      </c>
      <c r="O48" t="s">
        <v>49</v>
      </c>
      <c r="P48" t="s">
        <v>85</v>
      </c>
      <c r="Q48" t="s">
        <v>27</v>
      </c>
      <c r="R48" t="s">
        <v>28</v>
      </c>
    </row>
    <row r="49" spans="1:18">
      <c r="A49">
        <v>2239</v>
      </c>
      <c r="B49" t="s">
        <v>2900</v>
      </c>
      <c r="C49" t="s">
        <v>19</v>
      </c>
      <c r="D49">
        <v>20</v>
      </c>
      <c r="E49" t="s">
        <v>3233</v>
      </c>
      <c r="F49" s="3">
        <v>44838</v>
      </c>
      <c r="G49" t="s">
        <v>3193</v>
      </c>
      <c r="H49" t="s">
        <v>20</v>
      </c>
      <c r="I49" t="s">
        <v>21</v>
      </c>
      <c r="J49" t="s">
        <v>32</v>
      </c>
      <c r="K49" t="s">
        <v>33</v>
      </c>
      <c r="L49">
        <v>1</v>
      </c>
      <c r="M49">
        <v>1138</v>
      </c>
      <c r="N49" t="s">
        <v>24</v>
      </c>
      <c r="O49" t="s">
        <v>49</v>
      </c>
      <c r="P49" t="s">
        <v>130</v>
      </c>
      <c r="Q49" t="s">
        <v>27</v>
      </c>
      <c r="R49" t="s">
        <v>28</v>
      </c>
    </row>
    <row r="50" spans="1:18">
      <c r="A50">
        <v>2238</v>
      </c>
      <c r="B50" t="s">
        <v>2899</v>
      </c>
      <c r="C50" t="s">
        <v>19</v>
      </c>
      <c r="D50">
        <v>23</v>
      </c>
      <c r="E50" t="s">
        <v>3232</v>
      </c>
      <c r="F50" s="3">
        <v>44838</v>
      </c>
      <c r="G50" t="s">
        <v>3193</v>
      </c>
      <c r="H50" t="s">
        <v>20</v>
      </c>
      <c r="I50" t="s">
        <v>74</v>
      </c>
      <c r="J50" t="s">
        <v>32</v>
      </c>
      <c r="K50" t="s">
        <v>23</v>
      </c>
      <c r="L50">
        <v>1</v>
      </c>
      <c r="M50">
        <v>476</v>
      </c>
      <c r="N50" t="s">
        <v>24</v>
      </c>
      <c r="O50" t="s">
        <v>49</v>
      </c>
      <c r="P50" t="s">
        <v>2253</v>
      </c>
      <c r="Q50" t="s">
        <v>27</v>
      </c>
      <c r="R50" t="s">
        <v>28</v>
      </c>
    </row>
    <row r="51" spans="1:18">
      <c r="A51">
        <v>48</v>
      </c>
      <c r="B51" t="s">
        <v>139</v>
      </c>
      <c r="C51" t="s">
        <v>19</v>
      </c>
      <c r="D51">
        <v>48</v>
      </c>
      <c r="E51" t="s">
        <v>3231</v>
      </c>
      <c r="F51" s="3">
        <v>44899</v>
      </c>
      <c r="G51" t="s">
        <v>3191</v>
      </c>
      <c r="H51" t="s">
        <v>20</v>
      </c>
      <c r="I51" t="s">
        <v>74</v>
      </c>
      <c r="J51" t="s">
        <v>22</v>
      </c>
      <c r="K51" t="s">
        <v>37</v>
      </c>
      <c r="L51">
        <v>1</v>
      </c>
      <c r="M51">
        <v>487</v>
      </c>
      <c r="N51" t="s">
        <v>24</v>
      </c>
      <c r="O51" t="s">
        <v>49</v>
      </c>
      <c r="P51" t="s">
        <v>130</v>
      </c>
      <c r="Q51" t="s">
        <v>27</v>
      </c>
      <c r="R51" t="s">
        <v>28</v>
      </c>
    </row>
    <row r="52" spans="1:18">
      <c r="A52">
        <v>2225</v>
      </c>
      <c r="B52" t="s">
        <v>2885</v>
      </c>
      <c r="C52" t="s">
        <v>19</v>
      </c>
      <c r="D52">
        <v>46</v>
      </c>
      <c r="E52" t="s">
        <v>3231</v>
      </c>
      <c r="F52" s="3">
        <v>44838</v>
      </c>
      <c r="G52" t="s">
        <v>3193</v>
      </c>
      <c r="H52" t="s">
        <v>20</v>
      </c>
      <c r="I52" t="s">
        <v>31</v>
      </c>
      <c r="J52" t="s">
        <v>32</v>
      </c>
      <c r="K52" t="s">
        <v>33</v>
      </c>
      <c r="L52">
        <v>1</v>
      </c>
      <c r="M52">
        <v>635</v>
      </c>
      <c r="N52" t="s">
        <v>24</v>
      </c>
      <c r="O52" t="s">
        <v>49</v>
      </c>
      <c r="P52" t="s">
        <v>1108</v>
      </c>
      <c r="Q52" t="s">
        <v>27</v>
      </c>
      <c r="R52" t="s">
        <v>28</v>
      </c>
    </row>
    <row r="53" spans="1:18">
      <c r="A53">
        <v>2210</v>
      </c>
      <c r="B53" t="s">
        <v>2867</v>
      </c>
      <c r="C53" t="s">
        <v>19</v>
      </c>
      <c r="D53">
        <v>32</v>
      </c>
      <c r="E53" t="s">
        <v>3231</v>
      </c>
      <c r="F53" s="3">
        <v>44838</v>
      </c>
      <c r="G53" t="s">
        <v>3193</v>
      </c>
      <c r="H53" t="s">
        <v>20</v>
      </c>
      <c r="I53" t="s">
        <v>41</v>
      </c>
      <c r="J53" t="s">
        <v>32</v>
      </c>
      <c r="K53" t="s">
        <v>81</v>
      </c>
      <c r="L53">
        <v>1</v>
      </c>
      <c r="M53">
        <v>1165</v>
      </c>
      <c r="N53" t="s">
        <v>24</v>
      </c>
      <c r="O53" t="s">
        <v>49</v>
      </c>
      <c r="P53" t="s">
        <v>345</v>
      </c>
      <c r="Q53" t="s">
        <v>27</v>
      </c>
      <c r="R53" t="s">
        <v>28</v>
      </c>
    </row>
    <row r="54" spans="1:18">
      <c r="A54">
        <v>2204</v>
      </c>
      <c r="B54" t="s">
        <v>2858</v>
      </c>
      <c r="C54" t="s">
        <v>51</v>
      </c>
      <c r="D54">
        <v>52</v>
      </c>
      <c r="E54" t="s">
        <v>3231</v>
      </c>
      <c r="F54" s="3">
        <v>44838</v>
      </c>
      <c r="G54" t="s">
        <v>3193</v>
      </c>
      <c r="H54" t="s">
        <v>20</v>
      </c>
      <c r="I54" t="s">
        <v>41</v>
      </c>
      <c r="J54" t="s">
        <v>48</v>
      </c>
      <c r="K54" t="s">
        <v>42</v>
      </c>
      <c r="L54">
        <v>1</v>
      </c>
      <c r="M54">
        <v>791</v>
      </c>
      <c r="N54" t="s">
        <v>24</v>
      </c>
      <c r="O54" t="s">
        <v>49</v>
      </c>
      <c r="P54" t="s">
        <v>85</v>
      </c>
      <c r="Q54" t="s">
        <v>27</v>
      </c>
      <c r="R54" t="s">
        <v>28</v>
      </c>
    </row>
    <row r="55" spans="1:18">
      <c r="A55">
        <v>2197</v>
      </c>
      <c r="B55" t="s">
        <v>2850</v>
      </c>
      <c r="C55" t="s">
        <v>51</v>
      </c>
      <c r="D55">
        <v>42</v>
      </c>
      <c r="E55" t="s">
        <v>3231</v>
      </c>
      <c r="F55" s="3">
        <v>44838</v>
      </c>
      <c r="G55" t="s">
        <v>3193</v>
      </c>
      <c r="H55" t="s">
        <v>20</v>
      </c>
      <c r="I55" t="s">
        <v>21</v>
      </c>
      <c r="J55" t="s">
        <v>341</v>
      </c>
      <c r="K55" t="s">
        <v>42</v>
      </c>
      <c r="L55">
        <v>1</v>
      </c>
      <c r="M55">
        <v>855</v>
      </c>
      <c r="N55" t="s">
        <v>24</v>
      </c>
      <c r="O55" t="s">
        <v>49</v>
      </c>
      <c r="P55" t="s">
        <v>249</v>
      </c>
      <c r="Q55" t="s">
        <v>27</v>
      </c>
      <c r="R55" t="s">
        <v>28</v>
      </c>
    </row>
    <row r="56" spans="1:18">
      <c r="A56">
        <v>2188</v>
      </c>
      <c r="B56" t="s">
        <v>2838</v>
      </c>
      <c r="C56" t="s">
        <v>51</v>
      </c>
      <c r="D56">
        <v>26</v>
      </c>
      <c r="E56" t="s">
        <v>3232</v>
      </c>
      <c r="F56" s="3">
        <v>44838</v>
      </c>
      <c r="G56" t="s">
        <v>3193</v>
      </c>
      <c r="H56" t="s">
        <v>20</v>
      </c>
      <c r="I56" t="s">
        <v>21</v>
      </c>
      <c r="J56" t="s">
        <v>32</v>
      </c>
      <c r="K56" t="s">
        <v>42</v>
      </c>
      <c r="L56">
        <v>1</v>
      </c>
      <c r="M56">
        <v>1066</v>
      </c>
      <c r="N56" t="s">
        <v>24</v>
      </c>
      <c r="O56" t="s">
        <v>49</v>
      </c>
      <c r="P56" t="s">
        <v>249</v>
      </c>
      <c r="Q56" t="s">
        <v>27</v>
      </c>
      <c r="R56" t="s">
        <v>28</v>
      </c>
    </row>
    <row r="57" spans="1:18">
      <c r="A57">
        <v>2187</v>
      </c>
      <c r="B57" t="s">
        <v>2838</v>
      </c>
      <c r="C57" t="s">
        <v>51</v>
      </c>
      <c r="D57">
        <v>33</v>
      </c>
      <c r="E57" t="s">
        <v>3231</v>
      </c>
      <c r="F57" s="3">
        <v>44838</v>
      </c>
      <c r="G57" t="s">
        <v>3193</v>
      </c>
      <c r="H57" t="s">
        <v>20</v>
      </c>
      <c r="I57" t="s">
        <v>74</v>
      </c>
      <c r="J57" t="s">
        <v>32</v>
      </c>
      <c r="K57" t="s">
        <v>81</v>
      </c>
      <c r="L57">
        <v>1</v>
      </c>
      <c r="M57">
        <v>666</v>
      </c>
      <c r="N57" t="s">
        <v>24</v>
      </c>
      <c r="O57" t="s">
        <v>49</v>
      </c>
      <c r="P57" t="s">
        <v>2839</v>
      </c>
      <c r="Q57" t="s">
        <v>27</v>
      </c>
      <c r="R57" t="s">
        <v>28</v>
      </c>
    </row>
    <row r="58" spans="1:18">
      <c r="A58">
        <v>2179</v>
      </c>
      <c r="B58" t="s">
        <v>2827</v>
      </c>
      <c r="C58" t="s">
        <v>51</v>
      </c>
      <c r="D58">
        <v>51</v>
      </c>
      <c r="E58" t="s">
        <v>3231</v>
      </c>
      <c r="F58" s="3">
        <v>44838</v>
      </c>
      <c r="G58" t="s">
        <v>3193</v>
      </c>
      <c r="H58" t="s">
        <v>20</v>
      </c>
      <c r="I58" t="s">
        <v>41</v>
      </c>
      <c r="J58" t="s">
        <v>32</v>
      </c>
      <c r="K58" t="s">
        <v>37</v>
      </c>
      <c r="L58">
        <v>1</v>
      </c>
      <c r="M58">
        <v>788</v>
      </c>
      <c r="N58" t="s">
        <v>24</v>
      </c>
      <c r="O58" t="s">
        <v>49</v>
      </c>
      <c r="P58" t="s">
        <v>85</v>
      </c>
      <c r="Q58" t="s">
        <v>27</v>
      </c>
      <c r="R58" t="s">
        <v>28</v>
      </c>
    </row>
    <row r="59" spans="1:18">
      <c r="A59">
        <v>2176</v>
      </c>
      <c r="B59" t="s">
        <v>2824</v>
      </c>
      <c r="C59" t="s">
        <v>51</v>
      </c>
      <c r="D59">
        <v>20</v>
      </c>
      <c r="E59" t="s">
        <v>3233</v>
      </c>
      <c r="F59" s="3">
        <v>44838</v>
      </c>
      <c r="G59" t="s">
        <v>3193</v>
      </c>
      <c r="H59" t="s">
        <v>20</v>
      </c>
      <c r="I59" t="s">
        <v>21</v>
      </c>
      <c r="J59" t="s">
        <v>32</v>
      </c>
      <c r="K59" t="s">
        <v>42</v>
      </c>
      <c r="L59">
        <v>1</v>
      </c>
      <c r="M59">
        <v>788</v>
      </c>
      <c r="N59" t="s">
        <v>24</v>
      </c>
      <c r="O59" t="s">
        <v>49</v>
      </c>
      <c r="P59" t="s">
        <v>85</v>
      </c>
      <c r="Q59" t="s">
        <v>27</v>
      </c>
      <c r="R59" t="s">
        <v>28</v>
      </c>
    </row>
    <row r="60" spans="1:18">
      <c r="A60">
        <v>2171</v>
      </c>
      <c r="B60" t="s">
        <v>2820</v>
      </c>
      <c r="C60" t="s">
        <v>19</v>
      </c>
      <c r="D60">
        <v>76</v>
      </c>
      <c r="E60" t="s">
        <v>3231</v>
      </c>
      <c r="F60" s="3">
        <v>44838</v>
      </c>
      <c r="G60" t="s">
        <v>3193</v>
      </c>
      <c r="H60" t="s">
        <v>20</v>
      </c>
      <c r="I60" t="s">
        <v>31</v>
      </c>
      <c r="J60" t="s">
        <v>32</v>
      </c>
      <c r="K60" t="s">
        <v>33</v>
      </c>
      <c r="L60">
        <v>1</v>
      </c>
      <c r="M60">
        <v>680</v>
      </c>
      <c r="N60" t="s">
        <v>24</v>
      </c>
      <c r="O60" t="s">
        <v>49</v>
      </c>
      <c r="P60" t="s">
        <v>130</v>
      </c>
      <c r="Q60" t="s">
        <v>27</v>
      </c>
      <c r="R60" t="s">
        <v>28</v>
      </c>
    </row>
    <row r="61" spans="1:18">
      <c r="A61">
        <v>2168</v>
      </c>
      <c r="B61" t="s">
        <v>2817</v>
      </c>
      <c r="C61" t="s">
        <v>19</v>
      </c>
      <c r="D61">
        <v>70</v>
      </c>
      <c r="E61" t="s">
        <v>3231</v>
      </c>
      <c r="F61" s="3">
        <v>44838</v>
      </c>
      <c r="G61" t="s">
        <v>3193</v>
      </c>
      <c r="H61" t="s">
        <v>20</v>
      </c>
      <c r="I61" t="s">
        <v>47</v>
      </c>
      <c r="J61" t="s">
        <v>32</v>
      </c>
      <c r="K61" t="s">
        <v>81</v>
      </c>
      <c r="L61">
        <v>1</v>
      </c>
      <c r="M61">
        <v>788</v>
      </c>
      <c r="N61" t="s">
        <v>24</v>
      </c>
      <c r="O61" t="s">
        <v>49</v>
      </c>
      <c r="P61" t="s">
        <v>130</v>
      </c>
      <c r="Q61" t="s">
        <v>27</v>
      </c>
      <c r="R61" t="s">
        <v>28</v>
      </c>
    </row>
    <row r="62" spans="1:18">
      <c r="A62">
        <v>59</v>
      </c>
      <c r="B62" t="s">
        <v>158</v>
      </c>
      <c r="C62" t="s">
        <v>51</v>
      </c>
      <c r="D62">
        <v>75</v>
      </c>
      <c r="E62" t="s">
        <v>3231</v>
      </c>
      <c r="F62" s="3">
        <v>44899</v>
      </c>
      <c r="G62" t="s">
        <v>3191</v>
      </c>
      <c r="H62" t="s">
        <v>20</v>
      </c>
      <c r="I62" t="s">
        <v>47</v>
      </c>
      <c r="J62" t="s">
        <v>32</v>
      </c>
      <c r="K62" t="s">
        <v>89</v>
      </c>
      <c r="L62">
        <v>1</v>
      </c>
      <c r="M62">
        <v>988</v>
      </c>
      <c r="N62" t="s">
        <v>24</v>
      </c>
      <c r="O62" t="s">
        <v>49</v>
      </c>
      <c r="P62" t="s">
        <v>85</v>
      </c>
      <c r="Q62" t="s">
        <v>27</v>
      </c>
      <c r="R62" t="s">
        <v>28</v>
      </c>
    </row>
    <row r="63" spans="1:18">
      <c r="A63">
        <v>2161</v>
      </c>
      <c r="B63" t="s">
        <v>2810</v>
      </c>
      <c r="C63" t="s">
        <v>19</v>
      </c>
      <c r="D63">
        <v>31</v>
      </c>
      <c r="E63" t="s">
        <v>3232</v>
      </c>
      <c r="F63" s="3">
        <v>44838</v>
      </c>
      <c r="G63" t="s">
        <v>3193</v>
      </c>
      <c r="H63" t="s">
        <v>20</v>
      </c>
      <c r="I63" t="s">
        <v>41</v>
      </c>
      <c r="J63" t="s">
        <v>22</v>
      </c>
      <c r="K63" t="s">
        <v>23</v>
      </c>
      <c r="L63">
        <v>1</v>
      </c>
      <c r="M63">
        <v>368</v>
      </c>
      <c r="N63" t="s">
        <v>24</v>
      </c>
      <c r="O63" t="s">
        <v>49</v>
      </c>
      <c r="P63" t="s">
        <v>296</v>
      </c>
      <c r="Q63" t="s">
        <v>27</v>
      </c>
      <c r="R63" t="s">
        <v>28</v>
      </c>
    </row>
    <row r="64" spans="1:18">
      <c r="A64">
        <v>2158</v>
      </c>
      <c r="B64" t="s">
        <v>2807</v>
      </c>
      <c r="C64" t="s">
        <v>19</v>
      </c>
      <c r="D64">
        <v>46</v>
      </c>
      <c r="E64" t="s">
        <v>3231</v>
      </c>
      <c r="F64" s="3">
        <v>44838</v>
      </c>
      <c r="G64" t="s">
        <v>3193</v>
      </c>
      <c r="H64" t="s">
        <v>20</v>
      </c>
      <c r="I64" t="s">
        <v>56</v>
      </c>
      <c r="J64" t="s">
        <v>32</v>
      </c>
      <c r="K64" t="s">
        <v>58</v>
      </c>
      <c r="L64">
        <v>1</v>
      </c>
      <c r="M64">
        <v>563</v>
      </c>
      <c r="N64" t="s">
        <v>24</v>
      </c>
      <c r="O64" t="s">
        <v>49</v>
      </c>
      <c r="P64" t="s">
        <v>130</v>
      </c>
      <c r="Q64" t="s">
        <v>27</v>
      </c>
      <c r="R64" t="s">
        <v>28</v>
      </c>
    </row>
    <row r="65" spans="1:18">
      <c r="A65">
        <v>2156</v>
      </c>
      <c r="B65" t="s">
        <v>2804</v>
      </c>
      <c r="C65" t="s">
        <v>51</v>
      </c>
      <c r="D65">
        <v>45</v>
      </c>
      <c r="E65" t="s">
        <v>3231</v>
      </c>
      <c r="F65" s="3">
        <v>44838</v>
      </c>
      <c r="G65" t="s">
        <v>3193</v>
      </c>
      <c r="H65" t="s">
        <v>20</v>
      </c>
      <c r="I65" t="s">
        <v>56</v>
      </c>
      <c r="J65" t="s">
        <v>48</v>
      </c>
      <c r="K65" t="s">
        <v>42</v>
      </c>
      <c r="L65">
        <v>1</v>
      </c>
      <c r="M65">
        <v>771</v>
      </c>
      <c r="N65" t="s">
        <v>24</v>
      </c>
      <c r="O65" t="s">
        <v>49</v>
      </c>
      <c r="P65" t="s">
        <v>2805</v>
      </c>
      <c r="Q65" t="s">
        <v>27</v>
      </c>
      <c r="R65" t="s">
        <v>28</v>
      </c>
    </row>
    <row r="66" spans="1:18">
      <c r="A66">
        <v>2154</v>
      </c>
      <c r="B66" t="s">
        <v>2802</v>
      </c>
      <c r="C66" t="s">
        <v>51</v>
      </c>
      <c r="D66">
        <v>36</v>
      </c>
      <c r="E66" t="s">
        <v>3231</v>
      </c>
      <c r="F66" s="3">
        <v>44838</v>
      </c>
      <c r="G66" t="s">
        <v>3193</v>
      </c>
      <c r="H66" t="s">
        <v>20</v>
      </c>
      <c r="I66" t="s">
        <v>31</v>
      </c>
      <c r="J66" t="s">
        <v>32</v>
      </c>
      <c r="K66" t="s">
        <v>58</v>
      </c>
      <c r="L66">
        <v>1</v>
      </c>
      <c r="M66">
        <v>549</v>
      </c>
      <c r="N66" t="s">
        <v>24</v>
      </c>
      <c r="O66" t="s">
        <v>49</v>
      </c>
      <c r="P66" t="s">
        <v>186</v>
      </c>
      <c r="Q66" t="s">
        <v>27</v>
      </c>
      <c r="R66" t="s">
        <v>28</v>
      </c>
    </row>
    <row r="67" spans="1:18">
      <c r="A67">
        <v>2144</v>
      </c>
      <c r="B67" t="s">
        <v>2789</v>
      </c>
      <c r="C67" t="s">
        <v>51</v>
      </c>
      <c r="D67">
        <v>76</v>
      </c>
      <c r="E67" t="s">
        <v>3231</v>
      </c>
      <c r="F67" s="3">
        <v>44838</v>
      </c>
      <c r="G67" t="s">
        <v>3193</v>
      </c>
      <c r="H67" t="s">
        <v>20</v>
      </c>
      <c r="I67" t="s">
        <v>56</v>
      </c>
      <c r="J67" t="s">
        <v>32</v>
      </c>
      <c r="K67" t="s">
        <v>33</v>
      </c>
      <c r="L67">
        <v>1</v>
      </c>
      <c r="M67">
        <v>1442</v>
      </c>
      <c r="N67" t="s">
        <v>24</v>
      </c>
      <c r="O67" t="s">
        <v>49</v>
      </c>
      <c r="P67" t="s">
        <v>186</v>
      </c>
      <c r="Q67" t="s">
        <v>27</v>
      </c>
      <c r="R67" t="s">
        <v>28</v>
      </c>
    </row>
    <row r="68" spans="1:18">
      <c r="A68">
        <v>65</v>
      </c>
      <c r="B68" t="s">
        <v>167</v>
      </c>
      <c r="C68" t="s">
        <v>19</v>
      </c>
      <c r="D68">
        <v>44</v>
      </c>
      <c r="E68" t="s">
        <v>3231</v>
      </c>
      <c r="F68" s="3">
        <v>44899</v>
      </c>
      <c r="G68" t="s">
        <v>3191</v>
      </c>
      <c r="H68" t="s">
        <v>168</v>
      </c>
      <c r="I68" t="s">
        <v>21</v>
      </c>
      <c r="J68" t="s">
        <v>22</v>
      </c>
      <c r="K68" t="s">
        <v>58</v>
      </c>
      <c r="L68">
        <v>1</v>
      </c>
      <c r="M68">
        <v>399</v>
      </c>
      <c r="N68" t="s">
        <v>24</v>
      </c>
      <c r="O68" t="s">
        <v>49</v>
      </c>
      <c r="P68" t="s">
        <v>169</v>
      </c>
      <c r="Q68" t="s">
        <v>27</v>
      </c>
      <c r="R68" t="s">
        <v>28</v>
      </c>
    </row>
    <row r="69" spans="1:18">
      <c r="A69">
        <v>2136</v>
      </c>
      <c r="B69" t="s">
        <v>2780</v>
      </c>
      <c r="C69" t="s">
        <v>51</v>
      </c>
      <c r="D69">
        <v>72</v>
      </c>
      <c r="E69" t="s">
        <v>3231</v>
      </c>
      <c r="F69" s="3">
        <v>44838</v>
      </c>
      <c r="G69" t="s">
        <v>3193</v>
      </c>
      <c r="H69" t="s">
        <v>20</v>
      </c>
      <c r="I69" t="s">
        <v>41</v>
      </c>
      <c r="J69" t="s">
        <v>32</v>
      </c>
      <c r="K69" t="s">
        <v>81</v>
      </c>
      <c r="L69">
        <v>1</v>
      </c>
      <c r="M69">
        <v>567</v>
      </c>
      <c r="N69" t="s">
        <v>24</v>
      </c>
      <c r="O69" t="s">
        <v>49</v>
      </c>
      <c r="P69" t="s">
        <v>186</v>
      </c>
      <c r="Q69" t="s">
        <v>27</v>
      </c>
      <c r="R69" t="s">
        <v>28</v>
      </c>
    </row>
    <row r="70" spans="1:18">
      <c r="A70">
        <v>2133</v>
      </c>
      <c r="B70" t="s">
        <v>2777</v>
      </c>
      <c r="C70" t="s">
        <v>51</v>
      </c>
      <c r="D70">
        <v>78</v>
      </c>
      <c r="E70" t="s">
        <v>3231</v>
      </c>
      <c r="F70" s="3">
        <v>44838</v>
      </c>
      <c r="G70" t="s">
        <v>3193</v>
      </c>
      <c r="H70" t="s">
        <v>20</v>
      </c>
      <c r="I70" t="s">
        <v>41</v>
      </c>
      <c r="J70" t="s">
        <v>32</v>
      </c>
      <c r="K70" t="s">
        <v>37</v>
      </c>
      <c r="L70">
        <v>1</v>
      </c>
      <c r="M70">
        <v>568</v>
      </c>
      <c r="N70" t="s">
        <v>24</v>
      </c>
      <c r="O70" t="s">
        <v>49</v>
      </c>
      <c r="P70" t="s">
        <v>85</v>
      </c>
      <c r="Q70" t="s">
        <v>27</v>
      </c>
      <c r="R70" t="s">
        <v>28</v>
      </c>
    </row>
    <row r="71" spans="1:18">
      <c r="A71">
        <v>2130</v>
      </c>
      <c r="B71" t="s">
        <v>2774</v>
      </c>
      <c r="C71" t="s">
        <v>51</v>
      </c>
      <c r="D71">
        <v>22</v>
      </c>
      <c r="E71" t="s">
        <v>3233</v>
      </c>
      <c r="F71" s="3">
        <v>44838</v>
      </c>
      <c r="G71" t="s">
        <v>3193</v>
      </c>
      <c r="H71" t="s">
        <v>20</v>
      </c>
      <c r="I71" t="s">
        <v>47</v>
      </c>
      <c r="J71" t="s">
        <v>32</v>
      </c>
      <c r="K71" t="s">
        <v>33</v>
      </c>
      <c r="L71">
        <v>1</v>
      </c>
      <c r="M71">
        <v>666</v>
      </c>
      <c r="N71" t="s">
        <v>24</v>
      </c>
      <c r="O71" t="s">
        <v>49</v>
      </c>
      <c r="P71" t="s">
        <v>130</v>
      </c>
      <c r="Q71" t="s">
        <v>27</v>
      </c>
      <c r="R71" t="s">
        <v>28</v>
      </c>
    </row>
    <row r="72" spans="1:18">
      <c r="A72">
        <v>2125</v>
      </c>
      <c r="B72" t="s">
        <v>2768</v>
      </c>
      <c r="C72" t="s">
        <v>19</v>
      </c>
      <c r="D72">
        <v>18</v>
      </c>
      <c r="E72" t="s">
        <v>3233</v>
      </c>
      <c r="F72" s="3">
        <v>44838</v>
      </c>
      <c r="G72" t="s">
        <v>3193</v>
      </c>
      <c r="H72" t="s">
        <v>20</v>
      </c>
      <c r="I72" t="s">
        <v>74</v>
      </c>
      <c r="J72" t="s">
        <v>32</v>
      </c>
      <c r="K72" t="s">
        <v>42</v>
      </c>
      <c r="L72">
        <v>1</v>
      </c>
      <c r="M72">
        <v>1432</v>
      </c>
      <c r="N72" t="s">
        <v>24</v>
      </c>
      <c r="O72" t="s">
        <v>49</v>
      </c>
      <c r="P72" t="s">
        <v>201</v>
      </c>
      <c r="Q72" t="s">
        <v>27</v>
      </c>
      <c r="R72" t="s">
        <v>28</v>
      </c>
    </row>
    <row r="73" spans="1:18">
      <c r="A73">
        <v>70</v>
      </c>
      <c r="B73" t="s">
        <v>177</v>
      </c>
      <c r="C73" t="s">
        <v>51</v>
      </c>
      <c r="D73">
        <v>48</v>
      </c>
      <c r="E73" t="s">
        <v>3231</v>
      </c>
      <c r="F73" s="3">
        <v>44899</v>
      </c>
      <c r="G73" t="s">
        <v>3191</v>
      </c>
      <c r="H73" t="s">
        <v>20</v>
      </c>
      <c r="I73" t="s">
        <v>21</v>
      </c>
      <c r="J73" t="s">
        <v>32</v>
      </c>
      <c r="K73" t="s">
        <v>37</v>
      </c>
      <c r="L73">
        <v>1</v>
      </c>
      <c r="M73">
        <v>852</v>
      </c>
      <c r="N73" t="s">
        <v>24</v>
      </c>
      <c r="O73" t="s">
        <v>49</v>
      </c>
      <c r="P73" t="s">
        <v>130</v>
      </c>
      <c r="Q73" t="s">
        <v>27</v>
      </c>
      <c r="R73" t="s">
        <v>28</v>
      </c>
    </row>
    <row r="74" spans="1:18">
      <c r="A74">
        <v>2117</v>
      </c>
      <c r="B74" t="s">
        <v>2760</v>
      </c>
      <c r="C74" t="s">
        <v>19</v>
      </c>
      <c r="D74">
        <v>46</v>
      </c>
      <c r="E74" t="s">
        <v>3231</v>
      </c>
      <c r="F74" s="3">
        <v>44838</v>
      </c>
      <c r="G74" t="s">
        <v>3193</v>
      </c>
      <c r="H74" t="s">
        <v>20</v>
      </c>
      <c r="I74" t="s">
        <v>21</v>
      </c>
      <c r="J74" t="s">
        <v>22</v>
      </c>
      <c r="K74" t="s">
        <v>37</v>
      </c>
      <c r="L74">
        <v>1</v>
      </c>
      <c r="M74">
        <v>517</v>
      </c>
      <c r="N74" t="s">
        <v>24</v>
      </c>
      <c r="O74" t="s">
        <v>49</v>
      </c>
      <c r="P74" t="s">
        <v>601</v>
      </c>
      <c r="Q74" t="s">
        <v>27</v>
      </c>
      <c r="R74" t="s">
        <v>28</v>
      </c>
    </row>
    <row r="75" spans="1:18">
      <c r="A75">
        <v>2106</v>
      </c>
      <c r="B75" t="s">
        <v>2747</v>
      </c>
      <c r="C75" t="s">
        <v>19</v>
      </c>
      <c r="D75">
        <v>43</v>
      </c>
      <c r="E75" t="s">
        <v>3231</v>
      </c>
      <c r="F75" s="3">
        <v>44838</v>
      </c>
      <c r="G75" t="s">
        <v>3193</v>
      </c>
      <c r="H75" t="s">
        <v>20</v>
      </c>
      <c r="I75" t="s">
        <v>56</v>
      </c>
      <c r="J75" t="s">
        <v>64</v>
      </c>
      <c r="K75" t="s">
        <v>42</v>
      </c>
      <c r="L75">
        <v>1</v>
      </c>
      <c r="M75">
        <v>432</v>
      </c>
      <c r="N75" t="s">
        <v>24</v>
      </c>
      <c r="O75" t="s">
        <v>49</v>
      </c>
      <c r="P75" t="s">
        <v>130</v>
      </c>
      <c r="Q75" t="s">
        <v>27</v>
      </c>
      <c r="R75" t="s">
        <v>28</v>
      </c>
    </row>
    <row r="76" spans="1:18">
      <c r="A76">
        <v>73</v>
      </c>
      <c r="B76" t="s">
        <v>182</v>
      </c>
      <c r="C76" t="s">
        <v>51</v>
      </c>
      <c r="D76">
        <v>23</v>
      </c>
      <c r="E76" t="s">
        <v>3232</v>
      </c>
      <c r="F76" s="3">
        <v>44899</v>
      </c>
      <c r="G76" t="s">
        <v>3191</v>
      </c>
      <c r="H76" t="s">
        <v>20</v>
      </c>
      <c r="I76" t="s">
        <v>47</v>
      </c>
      <c r="J76" t="s">
        <v>32</v>
      </c>
      <c r="K76" t="s">
        <v>23</v>
      </c>
      <c r="L76">
        <v>1</v>
      </c>
      <c r="M76">
        <v>1072</v>
      </c>
      <c r="N76" t="s">
        <v>24</v>
      </c>
      <c r="O76" t="s">
        <v>49</v>
      </c>
      <c r="P76" t="s">
        <v>169</v>
      </c>
      <c r="Q76" t="s">
        <v>27</v>
      </c>
      <c r="R76" t="s">
        <v>28</v>
      </c>
    </row>
    <row r="77" spans="1:18">
      <c r="A77">
        <v>2091</v>
      </c>
      <c r="B77" t="s">
        <v>2729</v>
      </c>
      <c r="C77" t="s">
        <v>51</v>
      </c>
      <c r="D77">
        <v>58</v>
      </c>
      <c r="E77" t="s">
        <v>3231</v>
      </c>
      <c r="F77" s="3">
        <v>44838</v>
      </c>
      <c r="G77" t="s">
        <v>3193</v>
      </c>
      <c r="H77" t="s">
        <v>20</v>
      </c>
      <c r="I77" t="s">
        <v>52</v>
      </c>
      <c r="J77" t="s">
        <v>48</v>
      </c>
      <c r="K77" t="s">
        <v>42</v>
      </c>
      <c r="L77">
        <v>1</v>
      </c>
      <c r="M77">
        <v>771</v>
      </c>
      <c r="N77" t="s">
        <v>24</v>
      </c>
      <c r="O77" t="s">
        <v>49</v>
      </c>
      <c r="P77" t="s">
        <v>249</v>
      </c>
      <c r="Q77" t="s">
        <v>27</v>
      </c>
      <c r="R77" t="s">
        <v>28</v>
      </c>
    </row>
    <row r="78" spans="1:18">
      <c r="A78">
        <v>75</v>
      </c>
      <c r="B78" t="s">
        <v>185</v>
      </c>
      <c r="C78" t="s">
        <v>19</v>
      </c>
      <c r="D78">
        <v>26</v>
      </c>
      <c r="E78" t="s">
        <v>3232</v>
      </c>
      <c r="F78" s="3">
        <v>44899</v>
      </c>
      <c r="G78" t="s">
        <v>3191</v>
      </c>
      <c r="H78" t="s">
        <v>20</v>
      </c>
      <c r="I78" t="s">
        <v>74</v>
      </c>
      <c r="J78" t="s">
        <v>155</v>
      </c>
      <c r="K78" t="s">
        <v>156</v>
      </c>
      <c r="L78">
        <v>1</v>
      </c>
      <c r="M78">
        <v>476</v>
      </c>
      <c r="N78" t="s">
        <v>24</v>
      </c>
      <c r="O78" t="s">
        <v>49</v>
      </c>
      <c r="P78" t="s">
        <v>186</v>
      </c>
      <c r="Q78" t="s">
        <v>27</v>
      </c>
      <c r="R78" t="s">
        <v>28</v>
      </c>
    </row>
    <row r="79" spans="1:18">
      <c r="A79">
        <v>2087</v>
      </c>
      <c r="B79" t="s">
        <v>2725</v>
      </c>
      <c r="C79" t="s">
        <v>19</v>
      </c>
      <c r="D79">
        <v>19</v>
      </c>
      <c r="E79" t="s">
        <v>3233</v>
      </c>
      <c r="F79" s="3">
        <v>44838</v>
      </c>
      <c r="G79" t="s">
        <v>3193</v>
      </c>
      <c r="H79" t="s">
        <v>20</v>
      </c>
      <c r="I79" t="s">
        <v>47</v>
      </c>
      <c r="J79" t="s">
        <v>64</v>
      </c>
      <c r="K79" t="s">
        <v>58</v>
      </c>
      <c r="L79">
        <v>1</v>
      </c>
      <c r="M79">
        <v>518</v>
      </c>
      <c r="N79" t="s">
        <v>24</v>
      </c>
      <c r="O79" t="s">
        <v>49</v>
      </c>
      <c r="P79" t="s">
        <v>85</v>
      </c>
      <c r="Q79" t="s">
        <v>27</v>
      </c>
      <c r="R79" t="s">
        <v>28</v>
      </c>
    </row>
    <row r="80" spans="1:18">
      <c r="A80">
        <v>2067</v>
      </c>
      <c r="B80" t="s">
        <v>2701</v>
      </c>
      <c r="C80" t="s">
        <v>19</v>
      </c>
      <c r="D80">
        <v>28</v>
      </c>
      <c r="E80" t="s">
        <v>3232</v>
      </c>
      <c r="F80" s="3">
        <v>44838</v>
      </c>
      <c r="G80" t="s">
        <v>3193</v>
      </c>
      <c r="H80" t="s">
        <v>20</v>
      </c>
      <c r="I80" t="s">
        <v>21</v>
      </c>
      <c r="J80" t="s">
        <v>32</v>
      </c>
      <c r="K80" t="s">
        <v>37</v>
      </c>
      <c r="L80">
        <v>1</v>
      </c>
      <c r="M80">
        <v>1068</v>
      </c>
      <c r="N80" t="s">
        <v>24</v>
      </c>
      <c r="O80" t="s">
        <v>49</v>
      </c>
      <c r="P80" t="s">
        <v>2702</v>
      </c>
      <c r="Q80" t="s">
        <v>27</v>
      </c>
      <c r="R80" t="s">
        <v>28</v>
      </c>
    </row>
    <row r="81" spans="1:18">
      <c r="A81">
        <v>2063</v>
      </c>
      <c r="B81" t="s">
        <v>2697</v>
      </c>
      <c r="C81" t="s">
        <v>19</v>
      </c>
      <c r="D81">
        <v>46</v>
      </c>
      <c r="E81" t="s">
        <v>3231</v>
      </c>
      <c r="F81" s="3">
        <v>44838</v>
      </c>
      <c r="G81" t="s">
        <v>3193</v>
      </c>
      <c r="H81" t="s">
        <v>20</v>
      </c>
      <c r="I81" t="s">
        <v>56</v>
      </c>
      <c r="J81" t="s">
        <v>32</v>
      </c>
      <c r="K81" t="s">
        <v>23</v>
      </c>
      <c r="L81">
        <v>1</v>
      </c>
      <c r="M81">
        <v>786</v>
      </c>
      <c r="N81" t="s">
        <v>24</v>
      </c>
      <c r="O81" t="s">
        <v>49</v>
      </c>
      <c r="P81" t="s">
        <v>296</v>
      </c>
      <c r="Q81" t="s">
        <v>27</v>
      </c>
      <c r="R81" t="s">
        <v>28</v>
      </c>
    </row>
    <row r="82" spans="1:18">
      <c r="A82">
        <v>2061</v>
      </c>
      <c r="B82" t="s">
        <v>2695</v>
      </c>
      <c r="C82" t="s">
        <v>51</v>
      </c>
      <c r="D82">
        <v>21</v>
      </c>
      <c r="E82" t="s">
        <v>3233</v>
      </c>
      <c r="F82" s="3">
        <v>44838</v>
      </c>
      <c r="G82" t="s">
        <v>3193</v>
      </c>
      <c r="H82" t="s">
        <v>20</v>
      </c>
      <c r="I82" t="s">
        <v>41</v>
      </c>
      <c r="J82" t="s">
        <v>32</v>
      </c>
      <c r="K82" t="s">
        <v>58</v>
      </c>
      <c r="L82">
        <v>1</v>
      </c>
      <c r="M82">
        <v>788</v>
      </c>
      <c r="N82" t="s">
        <v>24</v>
      </c>
      <c r="O82" t="s">
        <v>49</v>
      </c>
      <c r="P82" t="s">
        <v>85</v>
      </c>
      <c r="Q82" t="s">
        <v>27</v>
      </c>
      <c r="R82" t="s">
        <v>28</v>
      </c>
    </row>
    <row r="83" spans="1:18">
      <c r="A83">
        <v>2041</v>
      </c>
      <c r="B83" t="s">
        <v>2675</v>
      </c>
      <c r="C83" t="s">
        <v>19</v>
      </c>
      <c r="D83">
        <v>43</v>
      </c>
      <c r="E83" t="s">
        <v>3231</v>
      </c>
      <c r="F83" s="3">
        <v>44838</v>
      </c>
      <c r="G83" t="s">
        <v>3193</v>
      </c>
      <c r="H83" t="s">
        <v>20</v>
      </c>
      <c r="I83" t="s">
        <v>47</v>
      </c>
      <c r="J83" t="s">
        <v>22</v>
      </c>
      <c r="K83" t="s">
        <v>42</v>
      </c>
      <c r="L83">
        <v>1</v>
      </c>
      <c r="M83">
        <v>435</v>
      </c>
      <c r="N83" t="s">
        <v>24</v>
      </c>
      <c r="O83" t="s">
        <v>49</v>
      </c>
      <c r="P83" t="s">
        <v>85</v>
      </c>
      <c r="Q83" t="s">
        <v>27</v>
      </c>
      <c r="R83" t="s">
        <v>28</v>
      </c>
    </row>
    <row r="84" spans="1:18">
      <c r="A84">
        <v>81</v>
      </c>
      <c r="B84" t="s">
        <v>195</v>
      </c>
      <c r="C84" t="s">
        <v>19</v>
      </c>
      <c r="D84">
        <v>30</v>
      </c>
      <c r="E84" t="s">
        <v>3232</v>
      </c>
      <c r="F84" s="3">
        <v>44899</v>
      </c>
      <c r="G84" t="s">
        <v>3191</v>
      </c>
      <c r="H84" t="s">
        <v>20</v>
      </c>
      <c r="I84" t="s">
        <v>47</v>
      </c>
      <c r="J84" t="s">
        <v>22</v>
      </c>
      <c r="K84" t="s">
        <v>23</v>
      </c>
      <c r="L84">
        <v>1</v>
      </c>
      <c r="M84">
        <v>458</v>
      </c>
      <c r="N84" t="s">
        <v>24</v>
      </c>
      <c r="O84" t="s">
        <v>49</v>
      </c>
      <c r="P84" t="s">
        <v>85</v>
      </c>
      <c r="Q84" t="s">
        <v>27</v>
      </c>
      <c r="R84" t="s">
        <v>28</v>
      </c>
    </row>
    <row r="85" spans="1:18">
      <c r="A85">
        <v>2040</v>
      </c>
      <c r="B85" t="s">
        <v>2674</v>
      </c>
      <c r="C85" t="s">
        <v>19</v>
      </c>
      <c r="D85">
        <v>52</v>
      </c>
      <c r="E85" t="s">
        <v>3231</v>
      </c>
      <c r="F85" s="3">
        <v>44838</v>
      </c>
      <c r="G85" t="s">
        <v>3193</v>
      </c>
      <c r="H85" t="s">
        <v>20</v>
      </c>
      <c r="I85" t="s">
        <v>41</v>
      </c>
      <c r="J85" t="s">
        <v>32</v>
      </c>
      <c r="K85" t="s">
        <v>42</v>
      </c>
      <c r="L85">
        <v>1</v>
      </c>
      <c r="M85">
        <v>635</v>
      </c>
      <c r="N85" t="s">
        <v>24</v>
      </c>
      <c r="O85" t="s">
        <v>49</v>
      </c>
      <c r="P85" t="s">
        <v>85</v>
      </c>
      <c r="Q85" t="s">
        <v>27</v>
      </c>
      <c r="R85" t="s">
        <v>28</v>
      </c>
    </row>
    <row r="86" spans="1:18">
      <c r="A86">
        <v>2025</v>
      </c>
      <c r="B86" t="s">
        <v>2656</v>
      </c>
      <c r="C86" t="s">
        <v>19</v>
      </c>
      <c r="D86">
        <v>54</v>
      </c>
      <c r="E86" t="s">
        <v>3231</v>
      </c>
      <c r="F86" s="3">
        <v>44838</v>
      </c>
      <c r="G86" t="s">
        <v>3193</v>
      </c>
      <c r="H86" t="s">
        <v>20</v>
      </c>
      <c r="I86" t="s">
        <v>56</v>
      </c>
      <c r="J86" t="s">
        <v>32</v>
      </c>
      <c r="K86" t="s">
        <v>23</v>
      </c>
      <c r="L86">
        <v>1</v>
      </c>
      <c r="M86">
        <v>635</v>
      </c>
      <c r="N86" t="s">
        <v>24</v>
      </c>
      <c r="O86" t="s">
        <v>49</v>
      </c>
      <c r="P86" t="s">
        <v>970</v>
      </c>
      <c r="Q86" t="s">
        <v>27</v>
      </c>
      <c r="R86" t="s">
        <v>28</v>
      </c>
    </row>
    <row r="87" spans="1:18">
      <c r="A87">
        <v>2018</v>
      </c>
      <c r="B87" t="s">
        <v>2648</v>
      </c>
      <c r="C87" t="s">
        <v>51</v>
      </c>
      <c r="D87">
        <v>28</v>
      </c>
      <c r="E87" t="s">
        <v>3232</v>
      </c>
      <c r="F87" s="3">
        <v>44838</v>
      </c>
      <c r="G87" t="s">
        <v>3193</v>
      </c>
      <c r="H87" t="s">
        <v>20</v>
      </c>
      <c r="I87" t="s">
        <v>74</v>
      </c>
      <c r="J87" t="s">
        <v>22</v>
      </c>
      <c r="K87" t="s">
        <v>58</v>
      </c>
      <c r="L87">
        <v>1</v>
      </c>
      <c r="M87">
        <v>709</v>
      </c>
      <c r="N87" t="s">
        <v>24</v>
      </c>
      <c r="O87" t="s">
        <v>49</v>
      </c>
      <c r="P87" t="s">
        <v>85</v>
      </c>
      <c r="Q87" t="s">
        <v>27</v>
      </c>
      <c r="R87" t="s">
        <v>28</v>
      </c>
    </row>
    <row r="88" spans="1:18">
      <c r="A88">
        <v>85</v>
      </c>
      <c r="B88" t="s">
        <v>200</v>
      </c>
      <c r="C88" t="s">
        <v>19</v>
      </c>
      <c r="D88">
        <v>37</v>
      </c>
      <c r="E88" t="s">
        <v>3231</v>
      </c>
      <c r="F88" s="3">
        <v>44899</v>
      </c>
      <c r="G88" t="s">
        <v>3191</v>
      </c>
      <c r="H88" t="s">
        <v>93</v>
      </c>
      <c r="I88" t="s">
        <v>41</v>
      </c>
      <c r="J88" t="s">
        <v>22</v>
      </c>
      <c r="K88" t="s">
        <v>37</v>
      </c>
      <c r="L88">
        <v>1</v>
      </c>
      <c r="M88">
        <v>382</v>
      </c>
      <c r="N88" t="s">
        <v>24</v>
      </c>
      <c r="O88" t="s">
        <v>49</v>
      </c>
      <c r="P88" t="s">
        <v>201</v>
      </c>
      <c r="Q88" t="s">
        <v>27</v>
      </c>
      <c r="R88" t="s">
        <v>28</v>
      </c>
    </row>
    <row r="89" spans="1:18">
      <c r="A89">
        <v>86</v>
      </c>
      <c r="B89" t="s">
        <v>202</v>
      </c>
      <c r="C89" t="s">
        <v>51</v>
      </c>
      <c r="D89">
        <v>19</v>
      </c>
      <c r="E89" t="s">
        <v>3233</v>
      </c>
      <c r="F89" s="3">
        <v>44899</v>
      </c>
      <c r="G89" t="s">
        <v>3191</v>
      </c>
      <c r="H89" t="s">
        <v>20</v>
      </c>
      <c r="I89" t="s">
        <v>41</v>
      </c>
      <c r="J89" t="s">
        <v>32</v>
      </c>
      <c r="K89" t="s">
        <v>81</v>
      </c>
      <c r="L89">
        <v>1</v>
      </c>
      <c r="M89">
        <v>1036</v>
      </c>
      <c r="N89" t="s">
        <v>24</v>
      </c>
      <c r="O89" t="s">
        <v>49</v>
      </c>
      <c r="P89" t="s">
        <v>85</v>
      </c>
      <c r="Q89" t="s">
        <v>27</v>
      </c>
      <c r="R89" t="s">
        <v>28</v>
      </c>
    </row>
    <row r="90" spans="1:18">
      <c r="A90">
        <v>2014</v>
      </c>
      <c r="B90" t="s">
        <v>2645</v>
      </c>
      <c r="C90" t="s">
        <v>51</v>
      </c>
      <c r="D90">
        <v>22</v>
      </c>
      <c r="E90" t="s">
        <v>3233</v>
      </c>
      <c r="F90" s="3">
        <v>44838</v>
      </c>
      <c r="G90" t="s">
        <v>3193</v>
      </c>
      <c r="H90" t="s">
        <v>20</v>
      </c>
      <c r="I90" t="s">
        <v>47</v>
      </c>
      <c r="J90" t="s">
        <v>22</v>
      </c>
      <c r="K90" t="s">
        <v>23</v>
      </c>
      <c r="L90">
        <v>1</v>
      </c>
      <c r="M90">
        <v>486</v>
      </c>
      <c r="N90" t="s">
        <v>24</v>
      </c>
      <c r="O90" t="s">
        <v>49</v>
      </c>
      <c r="P90" t="s">
        <v>760</v>
      </c>
      <c r="Q90" t="s">
        <v>27</v>
      </c>
      <c r="R90" t="s">
        <v>28</v>
      </c>
    </row>
    <row r="91" spans="1:18">
      <c r="A91">
        <v>2011</v>
      </c>
      <c r="B91" t="s">
        <v>2641</v>
      </c>
      <c r="C91" t="s">
        <v>51</v>
      </c>
      <c r="D91">
        <v>22</v>
      </c>
      <c r="E91" t="s">
        <v>3233</v>
      </c>
      <c r="F91" s="3">
        <v>44838</v>
      </c>
      <c r="G91" t="s">
        <v>3193</v>
      </c>
      <c r="H91" t="s">
        <v>20</v>
      </c>
      <c r="I91" t="s">
        <v>41</v>
      </c>
      <c r="J91" t="s">
        <v>48</v>
      </c>
      <c r="K91" t="s">
        <v>33</v>
      </c>
      <c r="L91">
        <v>1</v>
      </c>
      <c r="M91">
        <v>725</v>
      </c>
      <c r="N91" t="s">
        <v>24</v>
      </c>
      <c r="O91" t="s">
        <v>49</v>
      </c>
      <c r="P91" t="s">
        <v>345</v>
      </c>
      <c r="Q91" t="s">
        <v>27</v>
      </c>
      <c r="R91" t="s">
        <v>28</v>
      </c>
    </row>
    <row r="92" spans="1:18">
      <c r="A92">
        <v>89</v>
      </c>
      <c r="B92" t="s">
        <v>207</v>
      </c>
      <c r="C92" t="s">
        <v>51</v>
      </c>
      <c r="D92">
        <v>22</v>
      </c>
      <c r="E92" t="s">
        <v>3233</v>
      </c>
      <c r="F92" s="3">
        <v>44899</v>
      </c>
      <c r="G92" t="s">
        <v>3191</v>
      </c>
      <c r="H92" t="s">
        <v>20</v>
      </c>
      <c r="I92" t="s">
        <v>41</v>
      </c>
      <c r="J92" t="s">
        <v>32</v>
      </c>
      <c r="K92" t="s">
        <v>33</v>
      </c>
      <c r="L92">
        <v>1</v>
      </c>
      <c r="M92">
        <v>573</v>
      </c>
      <c r="N92" t="s">
        <v>24</v>
      </c>
      <c r="O92" t="s">
        <v>49</v>
      </c>
      <c r="P92" t="s">
        <v>85</v>
      </c>
      <c r="Q92" t="s">
        <v>27</v>
      </c>
      <c r="R92" t="s">
        <v>28</v>
      </c>
    </row>
    <row r="93" spans="1:18">
      <c r="A93">
        <v>1998</v>
      </c>
      <c r="B93" t="s">
        <v>2628</v>
      </c>
      <c r="C93" t="s">
        <v>19</v>
      </c>
      <c r="D93">
        <v>20</v>
      </c>
      <c r="E93" t="s">
        <v>3233</v>
      </c>
      <c r="F93" s="3">
        <v>44838</v>
      </c>
      <c r="G93" t="s">
        <v>3193</v>
      </c>
      <c r="H93" t="s">
        <v>20</v>
      </c>
      <c r="I93" t="s">
        <v>47</v>
      </c>
      <c r="J93" t="s">
        <v>22</v>
      </c>
      <c r="K93" t="s">
        <v>555</v>
      </c>
      <c r="L93">
        <v>1</v>
      </c>
      <c r="M93">
        <v>736</v>
      </c>
      <c r="N93" t="s">
        <v>24</v>
      </c>
      <c r="O93" t="s">
        <v>49</v>
      </c>
      <c r="P93" t="s">
        <v>85</v>
      </c>
      <c r="Q93" t="s">
        <v>27</v>
      </c>
      <c r="R93" t="s">
        <v>28</v>
      </c>
    </row>
    <row r="94" spans="1:18">
      <c r="A94">
        <v>1995</v>
      </c>
      <c r="B94" t="s">
        <v>2625</v>
      </c>
      <c r="C94" t="s">
        <v>19</v>
      </c>
      <c r="D94">
        <v>30</v>
      </c>
      <c r="E94" t="s">
        <v>3232</v>
      </c>
      <c r="F94" s="3">
        <v>44838</v>
      </c>
      <c r="G94" t="s">
        <v>3193</v>
      </c>
      <c r="H94" t="s">
        <v>20</v>
      </c>
      <c r="I94" t="s">
        <v>41</v>
      </c>
      <c r="J94" t="s">
        <v>22</v>
      </c>
      <c r="K94" t="s">
        <v>58</v>
      </c>
      <c r="L94">
        <v>1</v>
      </c>
      <c r="M94">
        <v>487</v>
      </c>
      <c r="N94" t="s">
        <v>24</v>
      </c>
      <c r="O94" t="s">
        <v>49</v>
      </c>
      <c r="P94" t="s">
        <v>85</v>
      </c>
      <c r="Q94" t="s">
        <v>27</v>
      </c>
      <c r="R94" t="s">
        <v>28</v>
      </c>
    </row>
    <row r="95" spans="1:18">
      <c r="A95">
        <v>1994</v>
      </c>
      <c r="B95" t="s">
        <v>2623</v>
      </c>
      <c r="C95" t="s">
        <v>51</v>
      </c>
      <c r="D95">
        <v>24</v>
      </c>
      <c r="E95" t="s">
        <v>3232</v>
      </c>
      <c r="F95" s="3">
        <v>44838</v>
      </c>
      <c r="G95" t="s">
        <v>3193</v>
      </c>
      <c r="H95" t="s">
        <v>20</v>
      </c>
      <c r="I95" t="s">
        <v>41</v>
      </c>
      <c r="J95" t="s">
        <v>341</v>
      </c>
      <c r="K95" t="s">
        <v>37</v>
      </c>
      <c r="L95">
        <v>1</v>
      </c>
      <c r="M95">
        <v>791</v>
      </c>
      <c r="N95" t="s">
        <v>24</v>
      </c>
      <c r="O95" t="s">
        <v>49</v>
      </c>
      <c r="P95" t="s">
        <v>249</v>
      </c>
      <c r="Q95" t="s">
        <v>27</v>
      </c>
      <c r="R95" t="s">
        <v>28</v>
      </c>
    </row>
    <row r="96" spans="1:18">
      <c r="A96">
        <v>1991</v>
      </c>
      <c r="B96" t="s">
        <v>2623</v>
      </c>
      <c r="C96" t="s">
        <v>51</v>
      </c>
      <c r="D96">
        <v>57</v>
      </c>
      <c r="E96" t="s">
        <v>3231</v>
      </c>
      <c r="F96" s="3">
        <v>44838</v>
      </c>
      <c r="G96" t="s">
        <v>3193</v>
      </c>
      <c r="H96" t="s">
        <v>168</v>
      </c>
      <c r="I96" t="s">
        <v>41</v>
      </c>
      <c r="J96" t="s">
        <v>341</v>
      </c>
      <c r="K96" t="s">
        <v>89</v>
      </c>
      <c r="L96">
        <v>1</v>
      </c>
      <c r="M96">
        <v>744</v>
      </c>
      <c r="N96" t="s">
        <v>24</v>
      </c>
      <c r="O96" t="s">
        <v>49</v>
      </c>
      <c r="P96" t="s">
        <v>85</v>
      </c>
      <c r="Q96" t="s">
        <v>27</v>
      </c>
      <c r="R96" t="s">
        <v>28</v>
      </c>
    </row>
    <row r="97" spans="1:18">
      <c r="A97">
        <v>1989</v>
      </c>
      <c r="B97" t="s">
        <v>2621</v>
      </c>
      <c r="C97" t="s">
        <v>51</v>
      </c>
      <c r="D97">
        <v>61</v>
      </c>
      <c r="E97" t="s">
        <v>3231</v>
      </c>
      <c r="F97" s="3">
        <v>44838</v>
      </c>
      <c r="G97" t="s">
        <v>3193</v>
      </c>
      <c r="H97" t="s">
        <v>20</v>
      </c>
      <c r="I97" t="s">
        <v>47</v>
      </c>
      <c r="J97" t="s">
        <v>32</v>
      </c>
      <c r="K97" t="s">
        <v>58</v>
      </c>
      <c r="L97">
        <v>1</v>
      </c>
      <c r="M97">
        <v>635</v>
      </c>
      <c r="N97" t="s">
        <v>24</v>
      </c>
      <c r="O97" t="s">
        <v>49</v>
      </c>
      <c r="P97" t="s">
        <v>130</v>
      </c>
      <c r="Q97" t="s">
        <v>27</v>
      </c>
      <c r="R97" t="s">
        <v>28</v>
      </c>
    </row>
    <row r="98" spans="1:18">
      <c r="A98">
        <v>1977</v>
      </c>
      <c r="B98" t="s">
        <v>2606</v>
      </c>
      <c r="C98" t="s">
        <v>51</v>
      </c>
      <c r="D98">
        <v>36</v>
      </c>
      <c r="E98" t="s">
        <v>3231</v>
      </c>
      <c r="F98" s="3">
        <v>44838</v>
      </c>
      <c r="G98" t="s">
        <v>3193</v>
      </c>
      <c r="H98" t="s">
        <v>20</v>
      </c>
      <c r="I98" t="s">
        <v>21</v>
      </c>
      <c r="J98" t="s">
        <v>48</v>
      </c>
      <c r="K98" t="s">
        <v>33</v>
      </c>
      <c r="L98">
        <v>1</v>
      </c>
      <c r="M98">
        <v>735</v>
      </c>
      <c r="N98" t="s">
        <v>24</v>
      </c>
      <c r="O98" t="s">
        <v>49</v>
      </c>
      <c r="P98" t="s">
        <v>2141</v>
      </c>
      <c r="Q98" t="s">
        <v>27</v>
      </c>
      <c r="R98" t="s">
        <v>28</v>
      </c>
    </row>
    <row r="99" spans="1:18">
      <c r="A99">
        <v>1967</v>
      </c>
      <c r="B99" t="s">
        <v>2595</v>
      </c>
      <c r="C99" t="s">
        <v>19</v>
      </c>
      <c r="D99">
        <v>34</v>
      </c>
      <c r="E99" t="s">
        <v>3231</v>
      </c>
      <c r="F99" s="3">
        <v>44838</v>
      </c>
      <c r="G99" t="s">
        <v>3193</v>
      </c>
      <c r="H99" t="s">
        <v>20</v>
      </c>
      <c r="I99" t="s">
        <v>41</v>
      </c>
      <c r="J99" t="s">
        <v>22</v>
      </c>
      <c r="K99" t="s">
        <v>37</v>
      </c>
      <c r="L99">
        <v>1</v>
      </c>
      <c r="M99">
        <v>363</v>
      </c>
      <c r="N99" t="s">
        <v>24</v>
      </c>
      <c r="O99" t="s">
        <v>49</v>
      </c>
      <c r="P99" t="s">
        <v>345</v>
      </c>
      <c r="Q99" t="s">
        <v>27</v>
      </c>
      <c r="R99" t="s">
        <v>28</v>
      </c>
    </row>
    <row r="100" spans="1:18">
      <c r="A100">
        <v>1966</v>
      </c>
      <c r="B100" t="s">
        <v>2595</v>
      </c>
      <c r="C100" t="s">
        <v>19</v>
      </c>
      <c r="D100">
        <v>31</v>
      </c>
      <c r="E100" t="s">
        <v>3232</v>
      </c>
      <c r="F100" s="3">
        <v>44838</v>
      </c>
      <c r="G100" t="s">
        <v>3193</v>
      </c>
      <c r="H100" t="s">
        <v>20</v>
      </c>
      <c r="I100" t="s">
        <v>47</v>
      </c>
      <c r="J100" t="s">
        <v>22</v>
      </c>
      <c r="K100" t="s">
        <v>42</v>
      </c>
      <c r="L100">
        <v>1</v>
      </c>
      <c r="M100">
        <v>352</v>
      </c>
      <c r="N100" t="s">
        <v>24</v>
      </c>
      <c r="O100" t="s">
        <v>49</v>
      </c>
      <c r="P100" t="s">
        <v>708</v>
      </c>
      <c r="Q100" t="s">
        <v>27</v>
      </c>
      <c r="R100" t="s">
        <v>28</v>
      </c>
    </row>
    <row r="101" spans="1:18">
      <c r="A101">
        <v>1965</v>
      </c>
      <c r="B101" t="s">
        <v>2595</v>
      </c>
      <c r="C101" t="s">
        <v>19</v>
      </c>
      <c r="D101">
        <v>51</v>
      </c>
      <c r="E101" t="s">
        <v>3231</v>
      </c>
      <c r="F101" s="3">
        <v>44838</v>
      </c>
      <c r="G101" t="s">
        <v>3193</v>
      </c>
      <c r="H101" t="s">
        <v>20</v>
      </c>
      <c r="I101" t="s">
        <v>41</v>
      </c>
      <c r="J101" t="s">
        <v>22</v>
      </c>
      <c r="K101" t="s">
        <v>58</v>
      </c>
      <c r="L101">
        <v>1</v>
      </c>
      <c r="M101">
        <v>352</v>
      </c>
      <c r="N101" t="s">
        <v>24</v>
      </c>
      <c r="O101" t="s">
        <v>49</v>
      </c>
      <c r="P101" t="s">
        <v>85</v>
      </c>
      <c r="Q101" t="s">
        <v>27</v>
      </c>
      <c r="R101" t="s">
        <v>28</v>
      </c>
    </row>
    <row r="102" spans="1:18">
      <c r="A102">
        <v>1955</v>
      </c>
      <c r="B102" t="s">
        <v>2584</v>
      </c>
      <c r="C102" t="s">
        <v>51</v>
      </c>
      <c r="D102">
        <v>42</v>
      </c>
      <c r="E102" t="s">
        <v>3231</v>
      </c>
      <c r="F102" s="3">
        <v>44838</v>
      </c>
      <c r="G102" t="s">
        <v>3193</v>
      </c>
      <c r="H102" t="s">
        <v>168</v>
      </c>
      <c r="I102" t="s">
        <v>41</v>
      </c>
      <c r="J102" t="s">
        <v>48</v>
      </c>
      <c r="K102" t="s">
        <v>33</v>
      </c>
      <c r="L102">
        <v>1</v>
      </c>
      <c r="M102">
        <v>744</v>
      </c>
      <c r="N102" t="s">
        <v>24</v>
      </c>
      <c r="O102" t="s">
        <v>49</v>
      </c>
      <c r="P102" t="s">
        <v>130</v>
      </c>
      <c r="Q102" t="s">
        <v>27</v>
      </c>
      <c r="R102" t="s">
        <v>28</v>
      </c>
    </row>
    <row r="103" spans="1:18">
      <c r="A103">
        <v>1952</v>
      </c>
      <c r="B103" t="s">
        <v>2581</v>
      </c>
      <c r="C103" t="s">
        <v>51</v>
      </c>
      <c r="D103">
        <v>29</v>
      </c>
      <c r="E103" t="s">
        <v>3232</v>
      </c>
      <c r="F103" s="3">
        <v>44838</v>
      </c>
      <c r="G103" t="s">
        <v>3193</v>
      </c>
      <c r="H103" t="s">
        <v>168</v>
      </c>
      <c r="I103" t="s">
        <v>41</v>
      </c>
      <c r="J103" t="s">
        <v>32</v>
      </c>
      <c r="K103" t="s">
        <v>42</v>
      </c>
      <c r="L103">
        <v>1</v>
      </c>
      <c r="M103">
        <v>545</v>
      </c>
      <c r="N103" t="s">
        <v>24</v>
      </c>
      <c r="O103" t="s">
        <v>49</v>
      </c>
      <c r="P103" t="s">
        <v>85</v>
      </c>
      <c r="Q103" t="s">
        <v>27</v>
      </c>
      <c r="R103" t="s">
        <v>28</v>
      </c>
    </row>
    <row r="104" spans="1:18">
      <c r="A104">
        <v>1951</v>
      </c>
      <c r="B104" t="s">
        <v>2579</v>
      </c>
      <c r="C104" t="s">
        <v>19</v>
      </c>
      <c r="D104">
        <v>30</v>
      </c>
      <c r="E104" t="s">
        <v>3232</v>
      </c>
      <c r="F104" s="3">
        <v>44838</v>
      </c>
      <c r="G104" t="s">
        <v>3193</v>
      </c>
      <c r="H104" t="s">
        <v>20</v>
      </c>
      <c r="I104" t="s">
        <v>21</v>
      </c>
      <c r="J104" t="s">
        <v>22</v>
      </c>
      <c r="K104" t="s">
        <v>58</v>
      </c>
      <c r="L104">
        <v>1</v>
      </c>
      <c r="M104">
        <v>517</v>
      </c>
      <c r="N104" t="s">
        <v>24</v>
      </c>
      <c r="O104" t="s">
        <v>49</v>
      </c>
      <c r="P104" t="s">
        <v>2580</v>
      </c>
      <c r="Q104" t="s">
        <v>27</v>
      </c>
      <c r="R104" t="s">
        <v>28</v>
      </c>
    </row>
    <row r="105" spans="1:18">
      <c r="A105">
        <v>1948</v>
      </c>
      <c r="B105" t="s">
        <v>2575</v>
      </c>
      <c r="C105" t="s">
        <v>19</v>
      </c>
      <c r="D105">
        <v>49</v>
      </c>
      <c r="E105" t="s">
        <v>3231</v>
      </c>
      <c r="F105" s="3">
        <v>44838</v>
      </c>
      <c r="G105" t="s">
        <v>3193</v>
      </c>
      <c r="H105" t="s">
        <v>20</v>
      </c>
      <c r="I105" t="s">
        <v>31</v>
      </c>
      <c r="J105" t="s">
        <v>32</v>
      </c>
      <c r="K105" t="s">
        <v>42</v>
      </c>
      <c r="L105">
        <v>1</v>
      </c>
      <c r="M105">
        <v>759</v>
      </c>
      <c r="N105" t="s">
        <v>24</v>
      </c>
      <c r="O105" t="s">
        <v>49</v>
      </c>
      <c r="P105" t="s">
        <v>130</v>
      </c>
      <c r="Q105" t="s">
        <v>27</v>
      </c>
      <c r="R105" t="s">
        <v>28</v>
      </c>
    </row>
    <row r="106" spans="1:18">
      <c r="A106">
        <v>1944</v>
      </c>
      <c r="B106" t="s">
        <v>2569</v>
      </c>
      <c r="C106" t="s">
        <v>51</v>
      </c>
      <c r="D106">
        <v>41</v>
      </c>
      <c r="E106" t="s">
        <v>3231</v>
      </c>
      <c r="F106" s="3">
        <v>44838</v>
      </c>
      <c r="G106" t="s">
        <v>3193</v>
      </c>
      <c r="H106" t="s">
        <v>20</v>
      </c>
      <c r="I106" t="s">
        <v>41</v>
      </c>
      <c r="J106" t="s">
        <v>48</v>
      </c>
      <c r="K106" t="s">
        <v>89</v>
      </c>
      <c r="L106">
        <v>1</v>
      </c>
      <c r="M106">
        <v>735</v>
      </c>
      <c r="N106" t="s">
        <v>24</v>
      </c>
      <c r="O106" t="s">
        <v>49</v>
      </c>
      <c r="P106" t="s">
        <v>249</v>
      </c>
      <c r="Q106" t="s">
        <v>27</v>
      </c>
      <c r="R106" t="s">
        <v>28</v>
      </c>
    </row>
    <row r="107" spans="1:18">
      <c r="A107">
        <v>1937</v>
      </c>
      <c r="B107" t="s">
        <v>2561</v>
      </c>
      <c r="C107" t="s">
        <v>51</v>
      </c>
      <c r="D107">
        <v>36</v>
      </c>
      <c r="E107" t="s">
        <v>3231</v>
      </c>
      <c r="F107" s="3">
        <v>44838</v>
      </c>
      <c r="G107" t="s">
        <v>3193</v>
      </c>
      <c r="H107" t="s">
        <v>20</v>
      </c>
      <c r="I107" t="s">
        <v>21</v>
      </c>
      <c r="J107" t="s">
        <v>32</v>
      </c>
      <c r="K107" t="s">
        <v>58</v>
      </c>
      <c r="L107">
        <v>1</v>
      </c>
      <c r="M107">
        <v>782</v>
      </c>
      <c r="N107" t="s">
        <v>24</v>
      </c>
      <c r="O107" t="s">
        <v>49</v>
      </c>
      <c r="P107" t="s">
        <v>708</v>
      </c>
      <c r="Q107" t="s">
        <v>27</v>
      </c>
      <c r="R107" t="s">
        <v>28</v>
      </c>
    </row>
    <row r="108" spans="1:18">
      <c r="A108">
        <v>1936</v>
      </c>
      <c r="B108" t="s">
        <v>2560</v>
      </c>
      <c r="C108" t="s">
        <v>19</v>
      </c>
      <c r="D108">
        <v>27</v>
      </c>
      <c r="E108" t="s">
        <v>3232</v>
      </c>
      <c r="F108" s="3">
        <v>44838</v>
      </c>
      <c r="G108" t="s">
        <v>3193</v>
      </c>
      <c r="H108" t="s">
        <v>20</v>
      </c>
      <c r="I108" t="s">
        <v>47</v>
      </c>
      <c r="J108" t="s">
        <v>22</v>
      </c>
      <c r="K108" t="s">
        <v>58</v>
      </c>
      <c r="L108">
        <v>1</v>
      </c>
      <c r="M108">
        <v>424</v>
      </c>
      <c r="N108" t="s">
        <v>24</v>
      </c>
      <c r="O108" t="s">
        <v>49</v>
      </c>
      <c r="P108" t="s">
        <v>85</v>
      </c>
      <c r="Q108" t="s">
        <v>27</v>
      </c>
      <c r="R108" t="s">
        <v>28</v>
      </c>
    </row>
    <row r="109" spans="1:18">
      <c r="A109">
        <v>1912</v>
      </c>
      <c r="B109" t="s">
        <v>2530</v>
      </c>
      <c r="C109" t="s">
        <v>51</v>
      </c>
      <c r="D109">
        <v>36</v>
      </c>
      <c r="E109" t="s">
        <v>3231</v>
      </c>
      <c r="F109" s="3">
        <v>44838</v>
      </c>
      <c r="G109" t="s">
        <v>3193</v>
      </c>
      <c r="H109" t="s">
        <v>20</v>
      </c>
      <c r="I109" t="s">
        <v>31</v>
      </c>
      <c r="J109" t="s">
        <v>64</v>
      </c>
      <c r="K109" t="s">
        <v>89</v>
      </c>
      <c r="L109">
        <v>1</v>
      </c>
      <c r="M109">
        <v>545</v>
      </c>
      <c r="N109" t="s">
        <v>24</v>
      </c>
      <c r="O109" t="s">
        <v>49</v>
      </c>
      <c r="P109" t="s">
        <v>435</v>
      </c>
      <c r="Q109" t="s">
        <v>27</v>
      </c>
      <c r="R109" t="s">
        <v>28</v>
      </c>
    </row>
    <row r="110" spans="1:18">
      <c r="A110">
        <v>1907</v>
      </c>
      <c r="B110" t="s">
        <v>2525</v>
      </c>
      <c r="C110" t="s">
        <v>51</v>
      </c>
      <c r="D110">
        <v>32</v>
      </c>
      <c r="E110" t="s">
        <v>3231</v>
      </c>
      <c r="F110" s="3">
        <v>44838</v>
      </c>
      <c r="G110" t="s">
        <v>3193</v>
      </c>
      <c r="H110" t="s">
        <v>20</v>
      </c>
      <c r="I110" t="s">
        <v>41</v>
      </c>
      <c r="J110" t="s">
        <v>32</v>
      </c>
      <c r="K110" t="s">
        <v>33</v>
      </c>
      <c r="L110">
        <v>1</v>
      </c>
      <c r="M110">
        <v>698</v>
      </c>
      <c r="N110" t="s">
        <v>24</v>
      </c>
      <c r="O110" t="s">
        <v>49</v>
      </c>
      <c r="P110" t="s">
        <v>249</v>
      </c>
      <c r="Q110" t="s">
        <v>27</v>
      </c>
      <c r="R110" t="s">
        <v>28</v>
      </c>
    </row>
    <row r="111" spans="1:18">
      <c r="A111">
        <v>1903</v>
      </c>
      <c r="B111" t="s">
        <v>2520</v>
      </c>
      <c r="C111" t="s">
        <v>51</v>
      </c>
      <c r="D111">
        <v>39</v>
      </c>
      <c r="E111" t="s">
        <v>3231</v>
      </c>
      <c r="F111" s="3">
        <v>44838</v>
      </c>
      <c r="G111" t="s">
        <v>3193</v>
      </c>
      <c r="H111" t="s">
        <v>204</v>
      </c>
      <c r="I111" t="s">
        <v>47</v>
      </c>
      <c r="J111" t="s">
        <v>32</v>
      </c>
      <c r="K111" t="s">
        <v>81</v>
      </c>
      <c r="L111">
        <v>1</v>
      </c>
      <c r="M111">
        <v>568</v>
      </c>
      <c r="N111" t="s">
        <v>24</v>
      </c>
      <c r="O111" t="s">
        <v>49</v>
      </c>
      <c r="P111" t="s">
        <v>85</v>
      </c>
      <c r="Q111" t="s">
        <v>27</v>
      </c>
      <c r="R111" t="s">
        <v>28</v>
      </c>
    </row>
    <row r="112" spans="1:18">
      <c r="A112">
        <v>1876</v>
      </c>
      <c r="B112" t="s">
        <v>2486</v>
      </c>
      <c r="C112" t="s">
        <v>51</v>
      </c>
      <c r="D112">
        <v>42</v>
      </c>
      <c r="E112" t="s">
        <v>3231</v>
      </c>
      <c r="F112" s="3">
        <v>44838</v>
      </c>
      <c r="G112" t="s">
        <v>3193</v>
      </c>
      <c r="H112" t="s">
        <v>20</v>
      </c>
      <c r="I112" t="s">
        <v>47</v>
      </c>
      <c r="J112" t="s">
        <v>32</v>
      </c>
      <c r="K112" t="s">
        <v>58</v>
      </c>
      <c r="L112">
        <v>1</v>
      </c>
      <c r="M112">
        <v>579</v>
      </c>
      <c r="N112" t="s">
        <v>24</v>
      </c>
      <c r="O112" t="s">
        <v>49</v>
      </c>
      <c r="P112" t="s">
        <v>2487</v>
      </c>
      <c r="Q112" t="s">
        <v>27</v>
      </c>
      <c r="R112" t="s">
        <v>28</v>
      </c>
    </row>
    <row r="113" spans="1:18">
      <c r="A113">
        <v>1861</v>
      </c>
      <c r="B113" t="s">
        <v>2465</v>
      </c>
      <c r="C113" t="s">
        <v>51</v>
      </c>
      <c r="D113">
        <v>23</v>
      </c>
      <c r="E113" t="s">
        <v>3232</v>
      </c>
      <c r="F113" s="3">
        <v>44838</v>
      </c>
      <c r="G113" t="s">
        <v>3193</v>
      </c>
      <c r="H113" t="s">
        <v>20</v>
      </c>
      <c r="I113" t="s">
        <v>74</v>
      </c>
      <c r="J113" t="s">
        <v>32</v>
      </c>
      <c r="K113" t="s">
        <v>33</v>
      </c>
      <c r="L113">
        <v>1</v>
      </c>
      <c r="M113">
        <v>680</v>
      </c>
      <c r="N113" t="s">
        <v>24</v>
      </c>
      <c r="O113" t="s">
        <v>49</v>
      </c>
      <c r="P113" t="s">
        <v>845</v>
      </c>
      <c r="Q113" t="s">
        <v>27</v>
      </c>
      <c r="R113" t="s">
        <v>28</v>
      </c>
    </row>
    <row r="114" spans="1:18">
      <c r="A114">
        <v>1854</v>
      </c>
      <c r="B114" t="s">
        <v>2457</v>
      </c>
      <c r="C114" t="s">
        <v>19</v>
      </c>
      <c r="D114">
        <v>42</v>
      </c>
      <c r="E114" t="s">
        <v>3231</v>
      </c>
      <c r="F114" s="3">
        <v>44838</v>
      </c>
      <c r="G114" t="s">
        <v>3193</v>
      </c>
      <c r="H114" t="s">
        <v>20</v>
      </c>
      <c r="I114" t="s">
        <v>31</v>
      </c>
      <c r="J114" t="s">
        <v>22</v>
      </c>
      <c r="K114" t="s">
        <v>33</v>
      </c>
      <c r="L114">
        <v>1</v>
      </c>
      <c r="M114">
        <v>249</v>
      </c>
      <c r="N114" t="s">
        <v>24</v>
      </c>
      <c r="O114" t="s">
        <v>49</v>
      </c>
      <c r="P114" t="s">
        <v>2458</v>
      </c>
      <c r="Q114" t="s">
        <v>27</v>
      </c>
      <c r="R114" t="s">
        <v>28</v>
      </c>
    </row>
    <row r="115" spans="1:18">
      <c r="A115">
        <v>1842</v>
      </c>
      <c r="B115" t="s">
        <v>2445</v>
      </c>
      <c r="C115" t="s">
        <v>19</v>
      </c>
      <c r="D115">
        <v>32</v>
      </c>
      <c r="E115" t="s">
        <v>3231</v>
      </c>
      <c r="F115" s="3">
        <v>44838</v>
      </c>
      <c r="G115" t="s">
        <v>3193</v>
      </c>
      <c r="H115" t="s">
        <v>20</v>
      </c>
      <c r="I115" t="s">
        <v>52</v>
      </c>
      <c r="J115" t="s">
        <v>32</v>
      </c>
      <c r="K115" t="s">
        <v>58</v>
      </c>
      <c r="L115">
        <v>1</v>
      </c>
      <c r="M115">
        <v>921</v>
      </c>
      <c r="N115" t="s">
        <v>24</v>
      </c>
      <c r="O115" t="s">
        <v>49</v>
      </c>
      <c r="P115" t="s">
        <v>2446</v>
      </c>
      <c r="Q115" t="s">
        <v>27</v>
      </c>
      <c r="R115" t="s">
        <v>28</v>
      </c>
    </row>
    <row r="116" spans="1:18">
      <c r="A116">
        <v>1833</v>
      </c>
      <c r="B116" t="s">
        <v>2437</v>
      </c>
      <c r="C116" t="s">
        <v>51</v>
      </c>
      <c r="D116">
        <v>56</v>
      </c>
      <c r="E116" t="s">
        <v>3231</v>
      </c>
      <c r="F116" s="3">
        <v>44838</v>
      </c>
      <c r="G116" t="s">
        <v>3193</v>
      </c>
      <c r="H116" t="s">
        <v>20</v>
      </c>
      <c r="I116" t="s">
        <v>41</v>
      </c>
      <c r="J116" t="s">
        <v>32</v>
      </c>
      <c r="K116" t="s">
        <v>37</v>
      </c>
      <c r="L116">
        <v>1</v>
      </c>
      <c r="M116">
        <v>635</v>
      </c>
      <c r="N116" t="s">
        <v>24</v>
      </c>
      <c r="O116" t="s">
        <v>49</v>
      </c>
      <c r="P116" t="s">
        <v>85</v>
      </c>
      <c r="Q116" t="s">
        <v>27</v>
      </c>
      <c r="R116" t="s">
        <v>28</v>
      </c>
    </row>
    <row r="117" spans="1:18">
      <c r="A117">
        <v>1825</v>
      </c>
      <c r="B117" t="s">
        <v>2426</v>
      </c>
      <c r="C117" t="s">
        <v>51</v>
      </c>
      <c r="D117">
        <v>28</v>
      </c>
      <c r="E117" t="s">
        <v>3232</v>
      </c>
      <c r="F117" s="3">
        <v>44838</v>
      </c>
      <c r="G117" t="s">
        <v>3193</v>
      </c>
      <c r="H117" t="s">
        <v>20</v>
      </c>
      <c r="I117" t="s">
        <v>31</v>
      </c>
      <c r="J117" t="s">
        <v>32</v>
      </c>
      <c r="K117" t="s">
        <v>37</v>
      </c>
      <c r="L117">
        <v>1</v>
      </c>
      <c r="M117">
        <v>788</v>
      </c>
      <c r="N117" t="s">
        <v>24</v>
      </c>
      <c r="O117" t="s">
        <v>49</v>
      </c>
      <c r="P117" t="s">
        <v>345</v>
      </c>
      <c r="Q117" t="s">
        <v>27</v>
      </c>
      <c r="R117" t="s">
        <v>28</v>
      </c>
    </row>
    <row r="118" spans="1:18">
      <c r="A118">
        <v>1823</v>
      </c>
      <c r="B118" t="s">
        <v>2423</v>
      </c>
      <c r="C118" t="s">
        <v>51</v>
      </c>
      <c r="D118">
        <v>74</v>
      </c>
      <c r="E118" t="s">
        <v>3231</v>
      </c>
      <c r="F118" s="3">
        <v>44838</v>
      </c>
      <c r="G118" t="s">
        <v>3193</v>
      </c>
      <c r="H118" t="s">
        <v>20</v>
      </c>
      <c r="I118" t="s">
        <v>21</v>
      </c>
      <c r="J118" t="s">
        <v>32</v>
      </c>
      <c r="K118" t="s">
        <v>33</v>
      </c>
      <c r="L118">
        <v>1</v>
      </c>
      <c r="M118">
        <v>799</v>
      </c>
      <c r="N118" t="s">
        <v>24</v>
      </c>
      <c r="O118" t="s">
        <v>49</v>
      </c>
      <c r="P118" t="s">
        <v>2424</v>
      </c>
      <c r="Q118" t="s">
        <v>27</v>
      </c>
      <c r="R118" t="s">
        <v>28</v>
      </c>
    </row>
    <row r="119" spans="1:18">
      <c r="A119">
        <v>116</v>
      </c>
      <c r="B119" t="s">
        <v>248</v>
      </c>
      <c r="C119" t="s">
        <v>51</v>
      </c>
      <c r="D119">
        <v>30</v>
      </c>
      <c r="E119" t="s">
        <v>3232</v>
      </c>
      <c r="F119" s="3">
        <v>44899</v>
      </c>
      <c r="G119" t="s">
        <v>3191</v>
      </c>
      <c r="H119" t="s">
        <v>168</v>
      </c>
      <c r="I119" t="s">
        <v>21</v>
      </c>
      <c r="J119" t="s">
        <v>32</v>
      </c>
      <c r="K119" t="s">
        <v>33</v>
      </c>
      <c r="L119">
        <v>1</v>
      </c>
      <c r="M119">
        <v>1043</v>
      </c>
      <c r="N119" t="s">
        <v>24</v>
      </c>
      <c r="O119" t="s">
        <v>49</v>
      </c>
      <c r="P119" t="s">
        <v>249</v>
      </c>
      <c r="Q119" t="s">
        <v>27</v>
      </c>
      <c r="R119" t="s">
        <v>28</v>
      </c>
    </row>
    <row r="120" spans="1:18">
      <c r="A120">
        <v>1822</v>
      </c>
      <c r="B120" t="s">
        <v>2421</v>
      </c>
      <c r="C120" t="s">
        <v>51</v>
      </c>
      <c r="D120">
        <v>42</v>
      </c>
      <c r="E120" t="s">
        <v>3231</v>
      </c>
      <c r="F120" s="3">
        <v>44838</v>
      </c>
      <c r="G120" t="s">
        <v>3193</v>
      </c>
      <c r="H120" t="s">
        <v>20</v>
      </c>
      <c r="I120" t="s">
        <v>47</v>
      </c>
      <c r="J120" t="s">
        <v>32</v>
      </c>
      <c r="K120" t="s">
        <v>23</v>
      </c>
      <c r="L120">
        <v>1</v>
      </c>
      <c r="M120">
        <v>654</v>
      </c>
      <c r="N120" t="s">
        <v>24</v>
      </c>
      <c r="O120" t="s">
        <v>49</v>
      </c>
      <c r="P120" t="s">
        <v>2422</v>
      </c>
      <c r="Q120" t="s">
        <v>27</v>
      </c>
      <c r="R120" t="s">
        <v>28</v>
      </c>
    </row>
    <row r="121" spans="1:18">
      <c r="A121">
        <v>1818</v>
      </c>
      <c r="B121" t="s">
        <v>2417</v>
      </c>
      <c r="C121" t="s">
        <v>19</v>
      </c>
      <c r="D121">
        <v>33</v>
      </c>
      <c r="E121" t="s">
        <v>3231</v>
      </c>
      <c r="F121" s="3">
        <v>44838</v>
      </c>
      <c r="G121" t="s">
        <v>3193</v>
      </c>
      <c r="H121" t="s">
        <v>20</v>
      </c>
      <c r="I121" t="s">
        <v>41</v>
      </c>
      <c r="J121" t="s">
        <v>22</v>
      </c>
      <c r="K121" t="s">
        <v>37</v>
      </c>
      <c r="L121">
        <v>1</v>
      </c>
      <c r="M121">
        <v>597</v>
      </c>
      <c r="N121" t="s">
        <v>24</v>
      </c>
      <c r="O121" t="s">
        <v>49</v>
      </c>
      <c r="P121" t="s">
        <v>85</v>
      </c>
      <c r="Q121" t="s">
        <v>27</v>
      </c>
      <c r="R121" t="s">
        <v>28</v>
      </c>
    </row>
    <row r="122" spans="1:18">
      <c r="A122">
        <v>1814</v>
      </c>
      <c r="B122" t="s">
        <v>2412</v>
      </c>
      <c r="C122" t="s">
        <v>51</v>
      </c>
      <c r="D122">
        <v>43</v>
      </c>
      <c r="E122" t="s">
        <v>3231</v>
      </c>
      <c r="F122" s="3">
        <v>44838</v>
      </c>
      <c r="G122" t="s">
        <v>3193</v>
      </c>
      <c r="H122" t="s">
        <v>20</v>
      </c>
      <c r="I122" t="s">
        <v>31</v>
      </c>
      <c r="J122" t="s">
        <v>32</v>
      </c>
      <c r="K122" t="s">
        <v>58</v>
      </c>
      <c r="L122">
        <v>1</v>
      </c>
      <c r="M122">
        <v>1338</v>
      </c>
      <c r="N122" t="s">
        <v>24</v>
      </c>
      <c r="O122" t="s">
        <v>49</v>
      </c>
      <c r="P122" t="s">
        <v>1130</v>
      </c>
      <c r="Q122" t="s">
        <v>27</v>
      </c>
      <c r="R122" t="s">
        <v>28</v>
      </c>
    </row>
    <row r="123" spans="1:18">
      <c r="A123">
        <v>1801</v>
      </c>
      <c r="B123" t="s">
        <v>2397</v>
      </c>
      <c r="C123" t="s">
        <v>51</v>
      </c>
      <c r="D123">
        <v>28</v>
      </c>
      <c r="E123" t="s">
        <v>3232</v>
      </c>
      <c r="F123" s="3">
        <v>44838</v>
      </c>
      <c r="G123" t="s">
        <v>3193</v>
      </c>
      <c r="H123" t="s">
        <v>93</v>
      </c>
      <c r="I123" t="s">
        <v>74</v>
      </c>
      <c r="J123" t="s">
        <v>32</v>
      </c>
      <c r="K123" t="s">
        <v>23</v>
      </c>
      <c r="L123">
        <v>1</v>
      </c>
      <c r="M123">
        <v>464</v>
      </c>
      <c r="N123" t="s">
        <v>24</v>
      </c>
      <c r="O123" t="s">
        <v>49</v>
      </c>
      <c r="P123" t="s">
        <v>85</v>
      </c>
      <c r="Q123" t="s">
        <v>27</v>
      </c>
      <c r="R123" t="s">
        <v>28</v>
      </c>
    </row>
    <row r="124" spans="1:18">
      <c r="A124">
        <v>121</v>
      </c>
      <c r="B124" t="s">
        <v>256</v>
      </c>
      <c r="C124" t="s">
        <v>19</v>
      </c>
      <c r="D124">
        <v>25</v>
      </c>
      <c r="E124" t="s">
        <v>3232</v>
      </c>
      <c r="F124" s="3">
        <v>44899</v>
      </c>
      <c r="G124" t="s">
        <v>3191</v>
      </c>
      <c r="H124" t="s">
        <v>20</v>
      </c>
      <c r="I124" t="s">
        <v>21</v>
      </c>
      <c r="J124" t="s">
        <v>64</v>
      </c>
      <c r="K124" t="s">
        <v>81</v>
      </c>
      <c r="L124">
        <v>1</v>
      </c>
      <c r="M124">
        <v>321</v>
      </c>
      <c r="N124" t="s">
        <v>24</v>
      </c>
      <c r="O124" t="s">
        <v>49</v>
      </c>
      <c r="P124" t="s">
        <v>85</v>
      </c>
      <c r="Q124" t="s">
        <v>27</v>
      </c>
      <c r="R124" t="s">
        <v>28</v>
      </c>
    </row>
    <row r="125" spans="1:18">
      <c r="A125">
        <v>1793</v>
      </c>
      <c r="B125" t="s">
        <v>2387</v>
      </c>
      <c r="C125" t="s">
        <v>51</v>
      </c>
      <c r="D125">
        <v>76</v>
      </c>
      <c r="E125" t="s">
        <v>3231</v>
      </c>
      <c r="F125" s="3">
        <v>44838</v>
      </c>
      <c r="G125" t="s">
        <v>3193</v>
      </c>
      <c r="H125" t="s">
        <v>20</v>
      </c>
      <c r="I125" t="s">
        <v>47</v>
      </c>
      <c r="J125" t="s">
        <v>155</v>
      </c>
      <c r="K125" t="s">
        <v>156</v>
      </c>
      <c r="L125">
        <v>1</v>
      </c>
      <c r="M125">
        <v>696</v>
      </c>
      <c r="N125" t="s">
        <v>24</v>
      </c>
      <c r="O125" t="s">
        <v>49</v>
      </c>
      <c r="P125" t="s">
        <v>708</v>
      </c>
      <c r="Q125" t="s">
        <v>27</v>
      </c>
      <c r="R125" t="s">
        <v>28</v>
      </c>
    </row>
    <row r="126" spans="1:18">
      <c r="A126">
        <v>1776</v>
      </c>
      <c r="B126" t="s">
        <v>2368</v>
      </c>
      <c r="C126" t="s">
        <v>19</v>
      </c>
      <c r="D126">
        <v>22</v>
      </c>
      <c r="E126" t="s">
        <v>3233</v>
      </c>
      <c r="F126" s="3">
        <v>44838</v>
      </c>
      <c r="G126" t="s">
        <v>3193</v>
      </c>
      <c r="H126" t="s">
        <v>20</v>
      </c>
      <c r="I126" t="s">
        <v>41</v>
      </c>
      <c r="J126" t="s">
        <v>22</v>
      </c>
      <c r="K126" t="s">
        <v>81</v>
      </c>
      <c r="L126">
        <v>1</v>
      </c>
      <c r="M126">
        <v>544</v>
      </c>
      <c r="N126" t="s">
        <v>24</v>
      </c>
      <c r="O126" t="s">
        <v>49</v>
      </c>
      <c r="P126" t="s">
        <v>85</v>
      </c>
      <c r="Q126" t="s">
        <v>27</v>
      </c>
      <c r="R126" t="s">
        <v>28</v>
      </c>
    </row>
    <row r="127" spans="1:18">
      <c r="A127">
        <v>1774</v>
      </c>
      <c r="B127" t="s">
        <v>2365</v>
      </c>
      <c r="C127" t="s">
        <v>19</v>
      </c>
      <c r="D127">
        <v>70</v>
      </c>
      <c r="E127" t="s">
        <v>3231</v>
      </c>
      <c r="F127" s="3">
        <v>44838</v>
      </c>
      <c r="G127" t="s">
        <v>3193</v>
      </c>
      <c r="H127" t="s">
        <v>20</v>
      </c>
      <c r="I127" t="s">
        <v>47</v>
      </c>
      <c r="J127" t="s">
        <v>64</v>
      </c>
      <c r="K127" t="s">
        <v>33</v>
      </c>
      <c r="L127">
        <v>1</v>
      </c>
      <c r="M127">
        <v>497</v>
      </c>
      <c r="N127" t="s">
        <v>24</v>
      </c>
      <c r="O127" t="s">
        <v>49</v>
      </c>
      <c r="P127" t="s">
        <v>85</v>
      </c>
      <c r="Q127" t="s">
        <v>27</v>
      </c>
      <c r="R127" t="s">
        <v>28</v>
      </c>
    </row>
    <row r="128" spans="1:18">
      <c r="A128">
        <v>125</v>
      </c>
      <c r="B128" t="s">
        <v>261</v>
      </c>
      <c r="C128" t="s">
        <v>19</v>
      </c>
      <c r="D128">
        <v>31</v>
      </c>
      <c r="E128" t="s">
        <v>3232</v>
      </c>
      <c r="F128" s="3">
        <v>44899</v>
      </c>
      <c r="G128" t="s">
        <v>3191</v>
      </c>
      <c r="H128" t="s">
        <v>20</v>
      </c>
      <c r="I128" t="s">
        <v>31</v>
      </c>
      <c r="J128" t="s">
        <v>22</v>
      </c>
      <c r="K128" t="s">
        <v>163</v>
      </c>
      <c r="L128">
        <v>1</v>
      </c>
      <c r="M128">
        <v>692</v>
      </c>
      <c r="N128" t="s">
        <v>24</v>
      </c>
      <c r="O128" t="s">
        <v>49</v>
      </c>
      <c r="P128" t="s">
        <v>186</v>
      </c>
      <c r="Q128" t="s">
        <v>27</v>
      </c>
      <c r="R128" t="s">
        <v>28</v>
      </c>
    </row>
    <row r="129" spans="1:18">
      <c r="A129">
        <v>1770</v>
      </c>
      <c r="B129" t="s">
        <v>2361</v>
      </c>
      <c r="C129" t="s">
        <v>19</v>
      </c>
      <c r="D129">
        <v>33</v>
      </c>
      <c r="E129" t="s">
        <v>3231</v>
      </c>
      <c r="F129" s="3">
        <v>44838</v>
      </c>
      <c r="G129" t="s">
        <v>3193</v>
      </c>
      <c r="H129" t="s">
        <v>168</v>
      </c>
      <c r="I129" t="s">
        <v>47</v>
      </c>
      <c r="J129" t="s">
        <v>22</v>
      </c>
      <c r="K129" t="s">
        <v>23</v>
      </c>
      <c r="L129">
        <v>1</v>
      </c>
      <c r="M129">
        <v>399</v>
      </c>
      <c r="N129" t="s">
        <v>24</v>
      </c>
      <c r="O129" t="s">
        <v>49</v>
      </c>
      <c r="P129" t="s">
        <v>937</v>
      </c>
      <c r="Q129" t="s">
        <v>27</v>
      </c>
      <c r="R129" t="s">
        <v>28</v>
      </c>
    </row>
    <row r="130" spans="1:18">
      <c r="A130">
        <v>1761</v>
      </c>
      <c r="B130" t="s">
        <v>2349</v>
      </c>
      <c r="C130" t="s">
        <v>51</v>
      </c>
      <c r="D130">
        <v>65</v>
      </c>
      <c r="E130" t="s">
        <v>3231</v>
      </c>
      <c r="F130" s="3">
        <v>44838</v>
      </c>
      <c r="G130" t="s">
        <v>3193</v>
      </c>
      <c r="H130" t="s">
        <v>20</v>
      </c>
      <c r="I130" t="s">
        <v>41</v>
      </c>
      <c r="J130" t="s">
        <v>32</v>
      </c>
      <c r="K130" t="s">
        <v>23</v>
      </c>
      <c r="L130">
        <v>1</v>
      </c>
      <c r="M130">
        <v>589</v>
      </c>
      <c r="N130" t="s">
        <v>24</v>
      </c>
      <c r="O130" t="s">
        <v>49</v>
      </c>
      <c r="P130" t="s">
        <v>2350</v>
      </c>
      <c r="Q130" t="s">
        <v>27</v>
      </c>
      <c r="R130" t="s">
        <v>28</v>
      </c>
    </row>
    <row r="131" spans="1:18">
      <c r="A131">
        <v>1757</v>
      </c>
      <c r="B131" t="s">
        <v>2344</v>
      </c>
      <c r="C131" t="s">
        <v>19</v>
      </c>
      <c r="D131">
        <v>61</v>
      </c>
      <c r="E131" t="s">
        <v>3231</v>
      </c>
      <c r="F131" s="3">
        <v>44838</v>
      </c>
      <c r="G131" t="s">
        <v>3193</v>
      </c>
      <c r="H131" t="s">
        <v>20</v>
      </c>
      <c r="I131" t="s">
        <v>21</v>
      </c>
      <c r="J131" t="s">
        <v>155</v>
      </c>
      <c r="K131" t="s">
        <v>156</v>
      </c>
      <c r="L131">
        <v>1</v>
      </c>
      <c r="M131">
        <v>599</v>
      </c>
      <c r="N131" t="s">
        <v>24</v>
      </c>
      <c r="O131" t="s">
        <v>49</v>
      </c>
      <c r="P131" t="s">
        <v>85</v>
      </c>
      <c r="Q131" t="s">
        <v>27</v>
      </c>
      <c r="R131" t="s">
        <v>28</v>
      </c>
    </row>
    <row r="132" spans="1:18">
      <c r="A132">
        <v>1752</v>
      </c>
      <c r="B132" t="s">
        <v>2337</v>
      </c>
      <c r="C132" t="s">
        <v>19</v>
      </c>
      <c r="D132">
        <v>21</v>
      </c>
      <c r="E132" t="s">
        <v>3233</v>
      </c>
      <c r="F132" s="3">
        <v>44838</v>
      </c>
      <c r="G132" t="s">
        <v>3193</v>
      </c>
      <c r="H132" t="s">
        <v>20</v>
      </c>
      <c r="I132" t="s">
        <v>21</v>
      </c>
      <c r="J132" t="s">
        <v>22</v>
      </c>
      <c r="K132" t="s">
        <v>58</v>
      </c>
      <c r="L132">
        <v>1</v>
      </c>
      <c r="M132">
        <v>449</v>
      </c>
      <c r="N132" t="s">
        <v>24</v>
      </c>
      <c r="O132" t="s">
        <v>49</v>
      </c>
      <c r="P132" t="s">
        <v>2338</v>
      </c>
      <c r="Q132" t="s">
        <v>27</v>
      </c>
      <c r="R132" t="s">
        <v>28</v>
      </c>
    </row>
    <row r="133" spans="1:18">
      <c r="A133">
        <v>1751</v>
      </c>
      <c r="B133" t="s">
        <v>2336</v>
      </c>
      <c r="C133" t="s">
        <v>19</v>
      </c>
      <c r="D133">
        <v>46</v>
      </c>
      <c r="E133" t="s">
        <v>3231</v>
      </c>
      <c r="F133" s="3">
        <v>44838</v>
      </c>
      <c r="G133" t="s">
        <v>3193</v>
      </c>
      <c r="H133" t="s">
        <v>20</v>
      </c>
      <c r="I133" t="s">
        <v>41</v>
      </c>
      <c r="J133" t="s">
        <v>64</v>
      </c>
      <c r="K133" t="s">
        <v>58</v>
      </c>
      <c r="L133">
        <v>1</v>
      </c>
      <c r="M133">
        <v>540</v>
      </c>
      <c r="N133" t="s">
        <v>24</v>
      </c>
      <c r="O133" t="s">
        <v>49</v>
      </c>
      <c r="P133" t="s">
        <v>85</v>
      </c>
      <c r="Q133" t="s">
        <v>27</v>
      </c>
      <c r="R133" t="s">
        <v>28</v>
      </c>
    </row>
    <row r="134" spans="1:18">
      <c r="A134">
        <v>131</v>
      </c>
      <c r="B134" t="s">
        <v>270</v>
      </c>
      <c r="C134" t="s">
        <v>19</v>
      </c>
      <c r="D134">
        <v>49</v>
      </c>
      <c r="E134" t="s">
        <v>3231</v>
      </c>
      <c r="F134" s="3">
        <v>44899</v>
      </c>
      <c r="G134" t="s">
        <v>3191</v>
      </c>
      <c r="H134" t="s">
        <v>20</v>
      </c>
      <c r="I134" t="s">
        <v>41</v>
      </c>
      <c r="J134" t="s">
        <v>22</v>
      </c>
      <c r="K134" t="s">
        <v>89</v>
      </c>
      <c r="L134">
        <v>1</v>
      </c>
      <c r="M134">
        <v>307</v>
      </c>
      <c r="N134" t="s">
        <v>24</v>
      </c>
      <c r="O134" t="s">
        <v>49</v>
      </c>
      <c r="P134" t="s">
        <v>130</v>
      </c>
      <c r="Q134" t="s">
        <v>27</v>
      </c>
      <c r="R134" t="s">
        <v>28</v>
      </c>
    </row>
    <row r="135" spans="1:18">
      <c r="A135">
        <v>1745</v>
      </c>
      <c r="B135" t="s">
        <v>2329</v>
      </c>
      <c r="C135" t="s">
        <v>51</v>
      </c>
      <c r="D135">
        <v>20</v>
      </c>
      <c r="E135" t="s">
        <v>3233</v>
      </c>
      <c r="F135" s="3">
        <v>44838</v>
      </c>
      <c r="G135" t="s">
        <v>3193</v>
      </c>
      <c r="H135" t="s">
        <v>20</v>
      </c>
      <c r="I135" t="s">
        <v>41</v>
      </c>
      <c r="J135" t="s">
        <v>32</v>
      </c>
      <c r="K135" t="s">
        <v>37</v>
      </c>
      <c r="L135">
        <v>1</v>
      </c>
      <c r="M135">
        <v>1450</v>
      </c>
      <c r="N135" t="s">
        <v>24</v>
      </c>
      <c r="O135" t="s">
        <v>49</v>
      </c>
      <c r="P135" t="s">
        <v>1639</v>
      </c>
      <c r="Q135" t="s">
        <v>27</v>
      </c>
      <c r="R135" t="s">
        <v>28</v>
      </c>
    </row>
    <row r="136" spans="1:18">
      <c r="A136">
        <v>1740</v>
      </c>
      <c r="B136" t="s">
        <v>2323</v>
      </c>
      <c r="C136" t="s">
        <v>19</v>
      </c>
      <c r="D136">
        <v>44</v>
      </c>
      <c r="E136" t="s">
        <v>3231</v>
      </c>
      <c r="F136" s="3">
        <v>44838</v>
      </c>
      <c r="G136" t="s">
        <v>3193</v>
      </c>
      <c r="H136" t="s">
        <v>20</v>
      </c>
      <c r="I136" t="s">
        <v>52</v>
      </c>
      <c r="J136" t="s">
        <v>22</v>
      </c>
      <c r="K136" t="s">
        <v>89</v>
      </c>
      <c r="L136">
        <v>1</v>
      </c>
      <c r="M136">
        <v>352</v>
      </c>
      <c r="N136" t="s">
        <v>24</v>
      </c>
      <c r="O136" t="s">
        <v>49</v>
      </c>
      <c r="P136" t="s">
        <v>85</v>
      </c>
      <c r="Q136" t="s">
        <v>27</v>
      </c>
      <c r="R136" t="s">
        <v>28</v>
      </c>
    </row>
    <row r="137" spans="1:18">
      <c r="A137">
        <v>1737</v>
      </c>
      <c r="B137" t="s">
        <v>2319</v>
      </c>
      <c r="C137" t="s">
        <v>51</v>
      </c>
      <c r="D137">
        <v>23</v>
      </c>
      <c r="E137" t="s">
        <v>3232</v>
      </c>
      <c r="F137" s="3">
        <v>44838</v>
      </c>
      <c r="G137" t="s">
        <v>3193</v>
      </c>
      <c r="H137" t="s">
        <v>20</v>
      </c>
      <c r="I137" t="s">
        <v>56</v>
      </c>
      <c r="J137" t="s">
        <v>48</v>
      </c>
      <c r="K137" t="s">
        <v>23</v>
      </c>
      <c r="L137">
        <v>1</v>
      </c>
      <c r="M137">
        <v>899</v>
      </c>
      <c r="N137" t="s">
        <v>24</v>
      </c>
      <c r="O137" t="s">
        <v>49</v>
      </c>
      <c r="P137" t="s">
        <v>85</v>
      </c>
      <c r="Q137" t="s">
        <v>27</v>
      </c>
      <c r="R137" t="s">
        <v>28</v>
      </c>
    </row>
    <row r="138" spans="1:18">
      <c r="A138">
        <v>1707</v>
      </c>
      <c r="B138" t="s">
        <v>2283</v>
      </c>
      <c r="C138" t="s">
        <v>19</v>
      </c>
      <c r="D138">
        <v>55</v>
      </c>
      <c r="E138" t="s">
        <v>3231</v>
      </c>
      <c r="F138" s="3">
        <v>44869</v>
      </c>
      <c r="G138" t="s">
        <v>3194</v>
      </c>
      <c r="H138" t="s">
        <v>20</v>
      </c>
      <c r="I138" t="s">
        <v>47</v>
      </c>
      <c r="J138" t="s">
        <v>32</v>
      </c>
      <c r="K138" t="s">
        <v>37</v>
      </c>
      <c r="L138">
        <v>1</v>
      </c>
      <c r="M138">
        <v>655</v>
      </c>
      <c r="N138" t="s">
        <v>24</v>
      </c>
      <c r="O138" t="s">
        <v>49</v>
      </c>
      <c r="P138" t="s">
        <v>435</v>
      </c>
      <c r="Q138" t="s">
        <v>27</v>
      </c>
      <c r="R138" t="s">
        <v>28</v>
      </c>
    </row>
    <row r="139" spans="1:18">
      <c r="A139">
        <v>1701</v>
      </c>
      <c r="B139" t="s">
        <v>2274</v>
      </c>
      <c r="C139" t="s">
        <v>19</v>
      </c>
      <c r="D139">
        <v>33</v>
      </c>
      <c r="E139" t="s">
        <v>3231</v>
      </c>
      <c r="F139" s="3">
        <v>44869</v>
      </c>
      <c r="G139" t="s">
        <v>3194</v>
      </c>
      <c r="H139" t="s">
        <v>20</v>
      </c>
      <c r="I139" t="s">
        <v>56</v>
      </c>
      <c r="J139" t="s">
        <v>22</v>
      </c>
      <c r="K139" t="s">
        <v>33</v>
      </c>
      <c r="L139">
        <v>1</v>
      </c>
      <c r="M139">
        <v>292</v>
      </c>
      <c r="N139" t="s">
        <v>24</v>
      </c>
      <c r="O139" t="s">
        <v>49</v>
      </c>
      <c r="P139" t="s">
        <v>296</v>
      </c>
      <c r="Q139" t="s">
        <v>27</v>
      </c>
      <c r="R139" t="s">
        <v>28</v>
      </c>
    </row>
    <row r="140" spans="1:18">
      <c r="A140">
        <v>1696</v>
      </c>
      <c r="B140" t="s">
        <v>2268</v>
      </c>
      <c r="C140" t="s">
        <v>51</v>
      </c>
      <c r="D140">
        <v>38</v>
      </c>
      <c r="E140" t="s">
        <v>3231</v>
      </c>
      <c r="F140" s="3">
        <v>44869</v>
      </c>
      <c r="G140" t="s">
        <v>3194</v>
      </c>
      <c r="H140" t="s">
        <v>168</v>
      </c>
      <c r="I140" t="s">
        <v>41</v>
      </c>
      <c r="J140" t="s">
        <v>48</v>
      </c>
      <c r="K140" t="s">
        <v>33</v>
      </c>
      <c r="L140">
        <v>1</v>
      </c>
      <c r="M140">
        <v>725</v>
      </c>
      <c r="N140" t="s">
        <v>24</v>
      </c>
      <c r="O140" t="s">
        <v>49</v>
      </c>
      <c r="P140" t="s">
        <v>130</v>
      </c>
      <c r="Q140" t="s">
        <v>27</v>
      </c>
      <c r="R140" t="s">
        <v>28</v>
      </c>
    </row>
    <row r="141" spans="1:18">
      <c r="A141">
        <v>1695</v>
      </c>
      <c r="B141" t="s">
        <v>2267</v>
      </c>
      <c r="C141" t="s">
        <v>51</v>
      </c>
      <c r="D141">
        <v>41</v>
      </c>
      <c r="E141" t="s">
        <v>3231</v>
      </c>
      <c r="F141" s="3">
        <v>44869</v>
      </c>
      <c r="G141" t="s">
        <v>3194</v>
      </c>
      <c r="H141" t="s">
        <v>168</v>
      </c>
      <c r="I141" t="s">
        <v>41</v>
      </c>
      <c r="J141" t="s">
        <v>22</v>
      </c>
      <c r="K141" t="s">
        <v>58</v>
      </c>
      <c r="L141">
        <v>1</v>
      </c>
      <c r="M141">
        <v>362</v>
      </c>
      <c r="N141" t="s">
        <v>24</v>
      </c>
      <c r="O141" t="s">
        <v>49</v>
      </c>
      <c r="P141" t="s">
        <v>85</v>
      </c>
      <c r="Q141" t="s">
        <v>27</v>
      </c>
      <c r="R141" t="s">
        <v>28</v>
      </c>
    </row>
    <row r="142" spans="1:18">
      <c r="A142">
        <v>1690</v>
      </c>
      <c r="B142" t="s">
        <v>2262</v>
      </c>
      <c r="C142" t="s">
        <v>51</v>
      </c>
      <c r="D142">
        <v>40</v>
      </c>
      <c r="E142" t="s">
        <v>3231</v>
      </c>
      <c r="F142" s="3">
        <v>44869</v>
      </c>
      <c r="G142" t="s">
        <v>3194</v>
      </c>
      <c r="H142" t="s">
        <v>168</v>
      </c>
      <c r="I142" t="s">
        <v>41</v>
      </c>
      <c r="J142" t="s">
        <v>64</v>
      </c>
      <c r="K142" t="s">
        <v>42</v>
      </c>
      <c r="L142">
        <v>1</v>
      </c>
      <c r="M142">
        <v>545</v>
      </c>
      <c r="N142" t="s">
        <v>24</v>
      </c>
      <c r="O142" t="s">
        <v>49</v>
      </c>
      <c r="P142" t="s">
        <v>85</v>
      </c>
      <c r="Q142" t="s">
        <v>27</v>
      </c>
      <c r="R142" t="s">
        <v>28</v>
      </c>
    </row>
    <row r="143" spans="1:18">
      <c r="A143">
        <v>1681</v>
      </c>
      <c r="B143" t="s">
        <v>2252</v>
      </c>
      <c r="C143" t="s">
        <v>19</v>
      </c>
      <c r="D143">
        <v>33</v>
      </c>
      <c r="E143" t="s">
        <v>3231</v>
      </c>
      <c r="F143" s="3">
        <v>44869</v>
      </c>
      <c r="G143" t="s">
        <v>3194</v>
      </c>
      <c r="H143" t="s">
        <v>20</v>
      </c>
      <c r="I143" t="s">
        <v>21</v>
      </c>
      <c r="J143" t="s">
        <v>32</v>
      </c>
      <c r="K143" t="s">
        <v>23</v>
      </c>
      <c r="L143">
        <v>1</v>
      </c>
      <c r="M143">
        <v>499</v>
      </c>
      <c r="N143" t="s">
        <v>24</v>
      </c>
      <c r="O143" t="s">
        <v>49</v>
      </c>
      <c r="P143" t="s">
        <v>2253</v>
      </c>
      <c r="Q143" t="s">
        <v>27</v>
      </c>
      <c r="R143" t="s">
        <v>28</v>
      </c>
    </row>
    <row r="144" spans="1:18">
      <c r="A144">
        <v>1673</v>
      </c>
      <c r="B144" t="s">
        <v>2241</v>
      </c>
      <c r="C144" t="s">
        <v>19</v>
      </c>
      <c r="D144">
        <v>31</v>
      </c>
      <c r="E144" t="s">
        <v>3232</v>
      </c>
      <c r="F144" s="3">
        <v>44869</v>
      </c>
      <c r="G144" t="s">
        <v>3194</v>
      </c>
      <c r="H144" t="s">
        <v>20</v>
      </c>
      <c r="I144" t="s">
        <v>47</v>
      </c>
      <c r="J144" t="s">
        <v>22</v>
      </c>
      <c r="K144" t="s">
        <v>58</v>
      </c>
      <c r="L144">
        <v>1</v>
      </c>
      <c r="M144">
        <v>568</v>
      </c>
      <c r="N144" t="s">
        <v>24</v>
      </c>
      <c r="O144" t="s">
        <v>49</v>
      </c>
      <c r="P144" t="s">
        <v>130</v>
      </c>
      <c r="Q144" t="s">
        <v>27</v>
      </c>
      <c r="R144" t="s">
        <v>28</v>
      </c>
    </row>
    <row r="145" spans="1:18">
      <c r="A145">
        <v>142</v>
      </c>
      <c r="B145" t="s">
        <v>290</v>
      </c>
      <c r="C145" t="s">
        <v>51</v>
      </c>
      <c r="D145">
        <v>63</v>
      </c>
      <c r="E145" t="s">
        <v>3231</v>
      </c>
      <c r="F145" s="3">
        <v>44899</v>
      </c>
      <c r="G145" t="s">
        <v>3191</v>
      </c>
      <c r="H145" t="s">
        <v>20</v>
      </c>
      <c r="I145" t="s">
        <v>41</v>
      </c>
      <c r="J145" t="s">
        <v>48</v>
      </c>
      <c r="K145" t="s">
        <v>42</v>
      </c>
      <c r="L145">
        <v>1</v>
      </c>
      <c r="M145">
        <v>771</v>
      </c>
      <c r="N145" t="s">
        <v>24</v>
      </c>
      <c r="O145" t="s">
        <v>49</v>
      </c>
      <c r="P145" t="s">
        <v>291</v>
      </c>
      <c r="Q145" t="s">
        <v>27</v>
      </c>
      <c r="R145" t="s">
        <v>28</v>
      </c>
    </row>
    <row r="146" spans="1:18">
      <c r="A146">
        <v>1667</v>
      </c>
      <c r="B146" t="s">
        <v>2231</v>
      </c>
      <c r="C146" t="s">
        <v>19</v>
      </c>
      <c r="D146">
        <v>38</v>
      </c>
      <c r="E146" t="s">
        <v>3231</v>
      </c>
      <c r="F146" s="3">
        <v>44869</v>
      </c>
      <c r="G146" t="s">
        <v>3194</v>
      </c>
      <c r="H146" t="s">
        <v>20</v>
      </c>
      <c r="I146" t="s">
        <v>21</v>
      </c>
      <c r="J146" t="s">
        <v>22</v>
      </c>
      <c r="K146" t="s">
        <v>89</v>
      </c>
      <c r="L146">
        <v>1</v>
      </c>
      <c r="M146">
        <v>449</v>
      </c>
      <c r="N146" t="s">
        <v>24</v>
      </c>
      <c r="O146" t="s">
        <v>49</v>
      </c>
      <c r="P146" t="s">
        <v>130</v>
      </c>
      <c r="Q146" t="s">
        <v>27</v>
      </c>
      <c r="R146" t="s">
        <v>28</v>
      </c>
    </row>
    <row r="147" spans="1:18">
      <c r="A147">
        <v>1659</v>
      </c>
      <c r="B147" t="s">
        <v>2220</v>
      </c>
      <c r="C147" t="s">
        <v>51</v>
      </c>
      <c r="D147">
        <v>19</v>
      </c>
      <c r="E147" t="s">
        <v>3233</v>
      </c>
      <c r="F147" s="3">
        <v>44869</v>
      </c>
      <c r="G147" t="s">
        <v>3194</v>
      </c>
      <c r="H147" t="s">
        <v>20</v>
      </c>
      <c r="I147" t="s">
        <v>21</v>
      </c>
      <c r="J147" t="s">
        <v>32</v>
      </c>
      <c r="K147" t="s">
        <v>42</v>
      </c>
      <c r="L147">
        <v>1</v>
      </c>
      <c r="M147">
        <v>666</v>
      </c>
      <c r="N147" t="s">
        <v>24</v>
      </c>
      <c r="O147" t="s">
        <v>49</v>
      </c>
      <c r="P147" t="s">
        <v>85</v>
      </c>
      <c r="Q147" t="s">
        <v>27</v>
      </c>
      <c r="R147" t="s">
        <v>28</v>
      </c>
    </row>
    <row r="148" spans="1:18">
      <c r="A148">
        <v>145</v>
      </c>
      <c r="B148" t="s">
        <v>295</v>
      </c>
      <c r="C148" t="s">
        <v>19</v>
      </c>
      <c r="D148">
        <v>27</v>
      </c>
      <c r="E148" t="s">
        <v>3232</v>
      </c>
      <c r="F148" s="3">
        <v>44899</v>
      </c>
      <c r="G148" t="s">
        <v>3191</v>
      </c>
      <c r="H148" t="s">
        <v>20</v>
      </c>
      <c r="I148" t="s">
        <v>47</v>
      </c>
      <c r="J148" t="s">
        <v>22</v>
      </c>
      <c r="K148" t="s">
        <v>33</v>
      </c>
      <c r="L148">
        <v>1</v>
      </c>
      <c r="M148">
        <v>475</v>
      </c>
      <c r="N148" t="s">
        <v>24</v>
      </c>
      <c r="O148" t="s">
        <v>49</v>
      </c>
      <c r="P148" t="s">
        <v>296</v>
      </c>
      <c r="Q148" t="s">
        <v>27</v>
      </c>
      <c r="R148" t="s">
        <v>28</v>
      </c>
    </row>
    <row r="149" spans="1:18">
      <c r="A149">
        <v>1658</v>
      </c>
      <c r="B149" t="s">
        <v>2219</v>
      </c>
      <c r="C149" t="s">
        <v>19</v>
      </c>
      <c r="D149">
        <v>19</v>
      </c>
      <c r="E149" t="s">
        <v>3233</v>
      </c>
      <c r="F149" s="3">
        <v>44869</v>
      </c>
      <c r="G149" t="s">
        <v>3194</v>
      </c>
      <c r="H149" t="s">
        <v>20</v>
      </c>
      <c r="I149" t="s">
        <v>21</v>
      </c>
      <c r="J149" t="s">
        <v>32</v>
      </c>
      <c r="K149" t="s">
        <v>33</v>
      </c>
      <c r="L149">
        <v>1</v>
      </c>
      <c r="M149">
        <v>775</v>
      </c>
      <c r="N149" t="s">
        <v>24</v>
      </c>
      <c r="O149" t="s">
        <v>49</v>
      </c>
      <c r="P149" t="s">
        <v>1044</v>
      </c>
      <c r="Q149" t="s">
        <v>27</v>
      </c>
      <c r="R149" t="s">
        <v>28</v>
      </c>
    </row>
    <row r="150" spans="1:18">
      <c r="A150">
        <v>1651</v>
      </c>
      <c r="B150" t="s">
        <v>2209</v>
      </c>
      <c r="C150" t="s">
        <v>19</v>
      </c>
      <c r="D150">
        <v>56</v>
      </c>
      <c r="E150" t="s">
        <v>3231</v>
      </c>
      <c r="F150" s="3">
        <v>44869</v>
      </c>
      <c r="G150" t="s">
        <v>3194</v>
      </c>
      <c r="H150" t="s">
        <v>20</v>
      </c>
      <c r="I150" t="s">
        <v>21</v>
      </c>
      <c r="J150" t="s">
        <v>22</v>
      </c>
      <c r="K150" t="s">
        <v>89</v>
      </c>
      <c r="L150">
        <v>1</v>
      </c>
      <c r="M150">
        <v>459</v>
      </c>
      <c r="N150" t="s">
        <v>24</v>
      </c>
      <c r="O150" t="s">
        <v>49</v>
      </c>
      <c r="P150" t="s">
        <v>638</v>
      </c>
      <c r="Q150" t="s">
        <v>27</v>
      </c>
      <c r="R150" t="s">
        <v>28</v>
      </c>
    </row>
    <row r="151" spans="1:18">
      <c r="A151">
        <v>1639</v>
      </c>
      <c r="B151" t="s">
        <v>2195</v>
      </c>
      <c r="C151" t="s">
        <v>19</v>
      </c>
      <c r="D151">
        <v>29</v>
      </c>
      <c r="E151" t="s">
        <v>3232</v>
      </c>
      <c r="F151" s="3">
        <v>44869</v>
      </c>
      <c r="G151" t="s">
        <v>3194</v>
      </c>
      <c r="H151" t="s">
        <v>20</v>
      </c>
      <c r="I151" t="s">
        <v>21</v>
      </c>
      <c r="J151" t="s">
        <v>22</v>
      </c>
      <c r="K151" t="s">
        <v>23</v>
      </c>
      <c r="L151">
        <v>2</v>
      </c>
      <c r="M151">
        <v>972</v>
      </c>
      <c r="N151" t="s">
        <v>24</v>
      </c>
      <c r="O151" t="s">
        <v>49</v>
      </c>
      <c r="P151" t="s">
        <v>130</v>
      </c>
      <c r="Q151" t="s">
        <v>27</v>
      </c>
      <c r="R151" t="s">
        <v>28</v>
      </c>
    </row>
    <row r="152" spans="1:18">
      <c r="A152">
        <v>1635</v>
      </c>
      <c r="B152" t="s">
        <v>2188</v>
      </c>
      <c r="C152" t="s">
        <v>19</v>
      </c>
      <c r="D152">
        <v>46</v>
      </c>
      <c r="E152" t="s">
        <v>3231</v>
      </c>
      <c r="F152" s="3">
        <v>44869</v>
      </c>
      <c r="G152" t="s">
        <v>3194</v>
      </c>
      <c r="H152" t="s">
        <v>20</v>
      </c>
      <c r="I152" t="s">
        <v>21</v>
      </c>
      <c r="J152" t="s">
        <v>22</v>
      </c>
      <c r="K152" t="s">
        <v>89</v>
      </c>
      <c r="L152">
        <v>1</v>
      </c>
      <c r="M152">
        <v>449</v>
      </c>
      <c r="N152" t="s">
        <v>24</v>
      </c>
      <c r="O152" t="s">
        <v>49</v>
      </c>
      <c r="P152" t="s">
        <v>2189</v>
      </c>
      <c r="Q152" t="s">
        <v>27</v>
      </c>
      <c r="R152" t="s">
        <v>28</v>
      </c>
    </row>
    <row r="153" spans="1:18">
      <c r="A153">
        <v>1627</v>
      </c>
      <c r="B153" t="s">
        <v>2179</v>
      </c>
      <c r="C153" t="s">
        <v>19</v>
      </c>
      <c r="D153">
        <v>30</v>
      </c>
      <c r="E153" t="s">
        <v>3232</v>
      </c>
      <c r="F153" s="3">
        <v>44869</v>
      </c>
      <c r="G153" t="s">
        <v>3194</v>
      </c>
      <c r="H153" t="s">
        <v>20</v>
      </c>
      <c r="I153" t="s">
        <v>56</v>
      </c>
      <c r="J153" t="s">
        <v>22</v>
      </c>
      <c r="K153" t="s">
        <v>33</v>
      </c>
      <c r="L153">
        <v>1</v>
      </c>
      <c r="M153">
        <v>459</v>
      </c>
      <c r="N153" t="s">
        <v>24</v>
      </c>
      <c r="O153" t="s">
        <v>49</v>
      </c>
      <c r="P153" t="s">
        <v>2180</v>
      </c>
      <c r="Q153" t="s">
        <v>27</v>
      </c>
      <c r="R153" t="s">
        <v>28</v>
      </c>
    </row>
    <row r="154" spans="1:18">
      <c r="A154">
        <v>1625</v>
      </c>
      <c r="B154" t="s">
        <v>2176</v>
      </c>
      <c r="C154" t="s">
        <v>51</v>
      </c>
      <c r="D154">
        <v>29</v>
      </c>
      <c r="E154" t="s">
        <v>3232</v>
      </c>
      <c r="F154" s="3">
        <v>44869</v>
      </c>
      <c r="G154" t="s">
        <v>3194</v>
      </c>
      <c r="H154" t="s">
        <v>20</v>
      </c>
      <c r="I154" t="s">
        <v>21</v>
      </c>
      <c r="J154" t="s">
        <v>32</v>
      </c>
      <c r="K154" t="s">
        <v>23</v>
      </c>
      <c r="L154">
        <v>1</v>
      </c>
      <c r="M154">
        <v>1068</v>
      </c>
      <c r="N154" t="s">
        <v>24</v>
      </c>
      <c r="O154" t="s">
        <v>49</v>
      </c>
      <c r="P154" t="s">
        <v>345</v>
      </c>
      <c r="Q154" t="s">
        <v>27</v>
      </c>
      <c r="R154" t="s">
        <v>28</v>
      </c>
    </row>
    <row r="155" spans="1:18">
      <c r="A155">
        <v>1615</v>
      </c>
      <c r="B155" t="s">
        <v>2165</v>
      </c>
      <c r="C155" t="s">
        <v>19</v>
      </c>
      <c r="D155">
        <v>36</v>
      </c>
      <c r="E155" t="s">
        <v>3231</v>
      </c>
      <c r="F155" s="3">
        <v>44869</v>
      </c>
      <c r="G155" t="s">
        <v>3194</v>
      </c>
      <c r="H155" t="s">
        <v>20</v>
      </c>
      <c r="I155" t="s">
        <v>47</v>
      </c>
      <c r="J155" t="s">
        <v>22</v>
      </c>
      <c r="K155" t="s">
        <v>89</v>
      </c>
      <c r="L155">
        <v>1</v>
      </c>
      <c r="M155">
        <v>496</v>
      </c>
      <c r="N155" t="s">
        <v>24</v>
      </c>
      <c r="O155" t="s">
        <v>49</v>
      </c>
      <c r="P155" t="s">
        <v>1130</v>
      </c>
      <c r="Q155" t="s">
        <v>27</v>
      </c>
      <c r="R155" t="s">
        <v>28</v>
      </c>
    </row>
    <row r="156" spans="1:18">
      <c r="A156">
        <v>1613</v>
      </c>
      <c r="B156" t="s">
        <v>2163</v>
      </c>
      <c r="C156" t="s">
        <v>51</v>
      </c>
      <c r="D156">
        <v>40</v>
      </c>
      <c r="E156" t="s">
        <v>3231</v>
      </c>
      <c r="F156" s="3">
        <v>44869</v>
      </c>
      <c r="G156" t="s">
        <v>3194</v>
      </c>
      <c r="H156" t="s">
        <v>20</v>
      </c>
      <c r="I156" t="s">
        <v>21</v>
      </c>
      <c r="J156" t="s">
        <v>32</v>
      </c>
      <c r="K156" t="s">
        <v>42</v>
      </c>
      <c r="L156">
        <v>1</v>
      </c>
      <c r="M156">
        <v>568</v>
      </c>
      <c r="N156" t="s">
        <v>24</v>
      </c>
      <c r="O156" t="s">
        <v>49</v>
      </c>
      <c r="P156" t="s">
        <v>249</v>
      </c>
      <c r="Q156" t="s">
        <v>27</v>
      </c>
      <c r="R156" t="s">
        <v>28</v>
      </c>
    </row>
    <row r="157" spans="1:18">
      <c r="A157">
        <v>1604</v>
      </c>
      <c r="B157" t="s">
        <v>2153</v>
      </c>
      <c r="C157" t="s">
        <v>51</v>
      </c>
      <c r="D157">
        <v>20</v>
      </c>
      <c r="E157" t="s">
        <v>3233</v>
      </c>
      <c r="F157" s="3">
        <v>44869</v>
      </c>
      <c r="G157" t="s">
        <v>3194</v>
      </c>
      <c r="H157" t="s">
        <v>20</v>
      </c>
      <c r="I157" t="s">
        <v>41</v>
      </c>
      <c r="J157" t="s">
        <v>64</v>
      </c>
      <c r="K157" t="s">
        <v>89</v>
      </c>
      <c r="L157">
        <v>1</v>
      </c>
      <c r="M157">
        <v>487</v>
      </c>
      <c r="N157" t="s">
        <v>24</v>
      </c>
      <c r="O157" t="s">
        <v>49</v>
      </c>
      <c r="P157" t="s">
        <v>296</v>
      </c>
      <c r="Q157" t="s">
        <v>27</v>
      </c>
      <c r="R157" t="s">
        <v>28</v>
      </c>
    </row>
    <row r="158" spans="1:18">
      <c r="A158">
        <v>1601</v>
      </c>
      <c r="B158" t="s">
        <v>2149</v>
      </c>
      <c r="C158" t="s">
        <v>51</v>
      </c>
      <c r="D158">
        <v>48</v>
      </c>
      <c r="E158" t="s">
        <v>3231</v>
      </c>
      <c r="F158" s="3">
        <v>44869</v>
      </c>
      <c r="G158" t="s">
        <v>3194</v>
      </c>
      <c r="H158" t="s">
        <v>20</v>
      </c>
      <c r="I158" t="s">
        <v>47</v>
      </c>
      <c r="J158" t="s">
        <v>32</v>
      </c>
      <c r="K158" t="s">
        <v>89</v>
      </c>
      <c r="L158">
        <v>1</v>
      </c>
      <c r="M158">
        <v>845</v>
      </c>
      <c r="N158" t="s">
        <v>24</v>
      </c>
      <c r="O158" t="s">
        <v>49</v>
      </c>
      <c r="P158" t="s">
        <v>85</v>
      </c>
      <c r="Q158" t="s">
        <v>27</v>
      </c>
      <c r="R158" t="s">
        <v>28</v>
      </c>
    </row>
    <row r="159" spans="1:18">
      <c r="A159">
        <v>1595</v>
      </c>
      <c r="B159" t="s">
        <v>2140</v>
      </c>
      <c r="C159" t="s">
        <v>51</v>
      </c>
      <c r="D159">
        <v>29</v>
      </c>
      <c r="E159" t="s">
        <v>3232</v>
      </c>
      <c r="F159" s="3">
        <v>44869</v>
      </c>
      <c r="G159" t="s">
        <v>3194</v>
      </c>
      <c r="H159" t="s">
        <v>20</v>
      </c>
      <c r="I159" t="s">
        <v>47</v>
      </c>
      <c r="J159" t="s">
        <v>32</v>
      </c>
      <c r="K159" t="s">
        <v>58</v>
      </c>
      <c r="L159">
        <v>1</v>
      </c>
      <c r="M159">
        <v>759</v>
      </c>
      <c r="N159" t="s">
        <v>24</v>
      </c>
      <c r="O159" t="s">
        <v>49</v>
      </c>
      <c r="P159" t="s">
        <v>2141</v>
      </c>
      <c r="Q159" t="s">
        <v>27</v>
      </c>
      <c r="R159" t="s">
        <v>28</v>
      </c>
    </row>
    <row r="160" spans="1:18">
      <c r="A160">
        <v>157</v>
      </c>
      <c r="B160" t="s">
        <v>310</v>
      </c>
      <c r="C160" t="s">
        <v>51</v>
      </c>
      <c r="D160">
        <v>20</v>
      </c>
      <c r="E160" t="s">
        <v>3233</v>
      </c>
      <c r="F160" s="3">
        <v>44899</v>
      </c>
      <c r="G160" t="s">
        <v>3191</v>
      </c>
      <c r="H160" t="s">
        <v>20</v>
      </c>
      <c r="I160" t="s">
        <v>41</v>
      </c>
      <c r="J160" t="s">
        <v>32</v>
      </c>
      <c r="K160" t="s">
        <v>58</v>
      </c>
      <c r="L160">
        <v>1</v>
      </c>
      <c r="M160">
        <v>729</v>
      </c>
      <c r="N160" t="s">
        <v>24</v>
      </c>
      <c r="O160" t="s">
        <v>49</v>
      </c>
      <c r="P160" t="s">
        <v>130</v>
      </c>
      <c r="Q160" t="s">
        <v>27</v>
      </c>
      <c r="R160" t="s">
        <v>28</v>
      </c>
    </row>
    <row r="161" spans="1:18">
      <c r="A161">
        <v>1590</v>
      </c>
      <c r="B161" t="s">
        <v>2134</v>
      </c>
      <c r="C161" t="s">
        <v>19</v>
      </c>
      <c r="D161">
        <v>47</v>
      </c>
      <c r="E161" t="s">
        <v>3231</v>
      </c>
      <c r="F161" s="3">
        <v>44869</v>
      </c>
      <c r="G161" t="s">
        <v>3194</v>
      </c>
      <c r="H161" t="s">
        <v>20</v>
      </c>
      <c r="I161" t="s">
        <v>47</v>
      </c>
      <c r="J161" t="s">
        <v>22</v>
      </c>
      <c r="K161" t="s">
        <v>33</v>
      </c>
      <c r="L161">
        <v>1</v>
      </c>
      <c r="M161">
        <v>754</v>
      </c>
      <c r="N161" t="s">
        <v>24</v>
      </c>
      <c r="O161" t="s">
        <v>49</v>
      </c>
      <c r="P161" t="s">
        <v>130</v>
      </c>
      <c r="Q161" t="s">
        <v>27</v>
      </c>
      <c r="R161" t="s">
        <v>28</v>
      </c>
    </row>
    <row r="162" spans="1:18">
      <c r="A162">
        <v>159</v>
      </c>
      <c r="B162" t="s">
        <v>313</v>
      </c>
      <c r="C162" t="s">
        <v>51</v>
      </c>
      <c r="D162">
        <v>49</v>
      </c>
      <c r="E162" t="s">
        <v>3231</v>
      </c>
      <c r="F162" s="3">
        <v>44899</v>
      </c>
      <c r="G162" t="s">
        <v>3191</v>
      </c>
      <c r="H162" t="s">
        <v>20</v>
      </c>
      <c r="I162" t="s">
        <v>21</v>
      </c>
      <c r="J162" t="s">
        <v>48</v>
      </c>
      <c r="K162" t="s">
        <v>42</v>
      </c>
      <c r="L162">
        <v>1</v>
      </c>
      <c r="M162">
        <v>625</v>
      </c>
      <c r="N162" t="s">
        <v>24</v>
      </c>
      <c r="O162" t="s">
        <v>49</v>
      </c>
      <c r="P162" t="s">
        <v>85</v>
      </c>
      <c r="Q162" t="s">
        <v>27</v>
      </c>
      <c r="R162" t="s">
        <v>28</v>
      </c>
    </row>
    <row r="163" spans="1:18">
      <c r="A163">
        <v>1586</v>
      </c>
      <c r="B163" t="s">
        <v>2130</v>
      </c>
      <c r="C163" t="s">
        <v>51</v>
      </c>
      <c r="D163">
        <v>26</v>
      </c>
      <c r="E163" t="s">
        <v>3232</v>
      </c>
      <c r="F163" s="3">
        <v>44869</v>
      </c>
      <c r="G163" t="s">
        <v>3194</v>
      </c>
      <c r="H163" t="s">
        <v>20</v>
      </c>
      <c r="I163" t="s">
        <v>41</v>
      </c>
      <c r="J163" t="s">
        <v>32</v>
      </c>
      <c r="K163" t="s">
        <v>89</v>
      </c>
      <c r="L163">
        <v>1</v>
      </c>
      <c r="M163">
        <v>759</v>
      </c>
      <c r="N163" t="s">
        <v>24</v>
      </c>
      <c r="O163" t="s">
        <v>49</v>
      </c>
      <c r="P163" t="s">
        <v>85</v>
      </c>
      <c r="Q163" t="s">
        <v>27</v>
      </c>
      <c r="R163" t="s">
        <v>28</v>
      </c>
    </row>
    <row r="164" spans="1:18">
      <c r="A164">
        <v>1576</v>
      </c>
      <c r="B164" t="s">
        <v>2118</v>
      </c>
      <c r="C164" t="s">
        <v>19</v>
      </c>
      <c r="D164">
        <v>47</v>
      </c>
      <c r="E164" t="s">
        <v>3231</v>
      </c>
      <c r="F164" s="3">
        <v>44869</v>
      </c>
      <c r="G164" t="s">
        <v>3194</v>
      </c>
      <c r="H164" t="s">
        <v>20</v>
      </c>
      <c r="I164" t="s">
        <v>21</v>
      </c>
      <c r="J164" t="s">
        <v>22</v>
      </c>
      <c r="K164" t="s">
        <v>89</v>
      </c>
      <c r="L164">
        <v>1</v>
      </c>
      <c r="M164">
        <v>480</v>
      </c>
      <c r="N164" t="s">
        <v>24</v>
      </c>
      <c r="O164" t="s">
        <v>49</v>
      </c>
      <c r="P164" t="s">
        <v>296</v>
      </c>
      <c r="Q164" t="s">
        <v>27</v>
      </c>
      <c r="R164" t="s">
        <v>28</v>
      </c>
    </row>
    <row r="165" spans="1:18">
      <c r="A165">
        <v>1574</v>
      </c>
      <c r="B165" t="s">
        <v>2116</v>
      </c>
      <c r="C165" t="s">
        <v>19</v>
      </c>
      <c r="D165">
        <v>22</v>
      </c>
      <c r="E165" t="s">
        <v>3233</v>
      </c>
      <c r="F165" s="3">
        <v>44869</v>
      </c>
      <c r="G165" t="s">
        <v>3194</v>
      </c>
      <c r="H165" t="s">
        <v>20</v>
      </c>
      <c r="I165" t="s">
        <v>31</v>
      </c>
      <c r="J165" t="s">
        <v>64</v>
      </c>
      <c r="K165" t="s">
        <v>23</v>
      </c>
      <c r="L165">
        <v>1</v>
      </c>
      <c r="M165">
        <v>460</v>
      </c>
      <c r="N165" t="s">
        <v>24</v>
      </c>
      <c r="O165" t="s">
        <v>49</v>
      </c>
      <c r="P165" t="s">
        <v>296</v>
      </c>
      <c r="Q165" t="s">
        <v>27</v>
      </c>
      <c r="R165" t="s">
        <v>28</v>
      </c>
    </row>
    <row r="166" spans="1:18">
      <c r="A166">
        <v>1567</v>
      </c>
      <c r="B166" t="s">
        <v>2108</v>
      </c>
      <c r="C166" t="s">
        <v>51</v>
      </c>
      <c r="D166">
        <v>33</v>
      </c>
      <c r="E166" t="s">
        <v>3231</v>
      </c>
      <c r="F166" s="3">
        <v>44869</v>
      </c>
      <c r="G166" t="s">
        <v>3194</v>
      </c>
      <c r="H166" t="s">
        <v>20</v>
      </c>
      <c r="I166" t="s">
        <v>21</v>
      </c>
      <c r="J166" t="s">
        <v>32</v>
      </c>
      <c r="K166" t="s">
        <v>23</v>
      </c>
      <c r="L166">
        <v>1</v>
      </c>
      <c r="M166">
        <v>824</v>
      </c>
      <c r="N166" t="s">
        <v>24</v>
      </c>
      <c r="O166" t="s">
        <v>49</v>
      </c>
      <c r="P166" t="s">
        <v>85</v>
      </c>
      <c r="Q166" t="s">
        <v>27</v>
      </c>
      <c r="R166" t="s">
        <v>28</v>
      </c>
    </row>
    <row r="167" spans="1:18">
      <c r="A167">
        <v>1566</v>
      </c>
      <c r="B167" t="s">
        <v>2107</v>
      </c>
      <c r="C167" t="s">
        <v>19</v>
      </c>
      <c r="D167">
        <v>27</v>
      </c>
      <c r="E167" t="s">
        <v>3232</v>
      </c>
      <c r="F167" s="3">
        <v>44869</v>
      </c>
      <c r="G167" t="s">
        <v>3194</v>
      </c>
      <c r="H167" t="s">
        <v>20</v>
      </c>
      <c r="I167" t="s">
        <v>47</v>
      </c>
      <c r="J167" t="s">
        <v>64</v>
      </c>
      <c r="K167" t="s">
        <v>89</v>
      </c>
      <c r="L167">
        <v>1</v>
      </c>
      <c r="M167">
        <v>956</v>
      </c>
      <c r="N167" t="s">
        <v>24</v>
      </c>
      <c r="O167" t="s">
        <v>49</v>
      </c>
      <c r="P167" t="s">
        <v>130</v>
      </c>
      <c r="Q167" t="s">
        <v>27</v>
      </c>
      <c r="R167" t="s">
        <v>28</v>
      </c>
    </row>
    <row r="168" spans="1:18">
      <c r="A168">
        <v>1565</v>
      </c>
      <c r="B168" t="s">
        <v>2106</v>
      </c>
      <c r="C168" t="s">
        <v>51</v>
      </c>
      <c r="D168">
        <v>49</v>
      </c>
      <c r="E168" t="s">
        <v>3231</v>
      </c>
      <c r="F168" s="3">
        <v>44869</v>
      </c>
      <c r="G168" t="s">
        <v>3194</v>
      </c>
      <c r="H168" t="s">
        <v>20</v>
      </c>
      <c r="I168" t="s">
        <v>41</v>
      </c>
      <c r="J168" t="s">
        <v>48</v>
      </c>
      <c r="K168" t="s">
        <v>37</v>
      </c>
      <c r="L168">
        <v>1</v>
      </c>
      <c r="M168">
        <v>791</v>
      </c>
      <c r="N168" t="s">
        <v>24</v>
      </c>
      <c r="O168" t="s">
        <v>49</v>
      </c>
      <c r="P168" t="s">
        <v>130</v>
      </c>
      <c r="Q168" t="s">
        <v>27</v>
      </c>
      <c r="R168" t="s">
        <v>28</v>
      </c>
    </row>
    <row r="169" spans="1:18">
      <c r="A169">
        <v>1550</v>
      </c>
      <c r="B169" t="s">
        <v>2090</v>
      </c>
      <c r="C169" t="s">
        <v>51</v>
      </c>
      <c r="D169">
        <v>25</v>
      </c>
      <c r="E169" t="s">
        <v>3232</v>
      </c>
      <c r="F169" s="3">
        <v>44869</v>
      </c>
      <c r="G169" t="s">
        <v>3194</v>
      </c>
      <c r="H169" t="s">
        <v>20</v>
      </c>
      <c r="I169" t="s">
        <v>21</v>
      </c>
      <c r="J169" t="s">
        <v>48</v>
      </c>
      <c r="K169" t="s">
        <v>33</v>
      </c>
      <c r="L169">
        <v>1</v>
      </c>
      <c r="M169">
        <v>899</v>
      </c>
      <c r="N169" t="s">
        <v>24</v>
      </c>
      <c r="O169" t="s">
        <v>49</v>
      </c>
      <c r="P169" t="s">
        <v>937</v>
      </c>
      <c r="Q169" t="s">
        <v>27</v>
      </c>
      <c r="R169" t="s">
        <v>28</v>
      </c>
    </row>
    <row r="170" spans="1:18">
      <c r="A170">
        <v>1547</v>
      </c>
      <c r="B170" t="s">
        <v>2085</v>
      </c>
      <c r="C170" t="s">
        <v>51</v>
      </c>
      <c r="D170">
        <v>75</v>
      </c>
      <c r="E170" t="s">
        <v>3231</v>
      </c>
      <c r="F170" s="3">
        <v>44869</v>
      </c>
      <c r="G170" t="s">
        <v>3194</v>
      </c>
      <c r="H170" t="s">
        <v>20</v>
      </c>
      <c r="I170" t="s">
        <v>31</v>
      </c>
      <c r="J170" t="s">
        <v>48</v>
      </c>
      <c r="K170" t="s">
        <v>33</v>
      </c>
      <c r="L170">
        <v>1</v>
      </c>
      <c r="M170">
        <v>735</v>
      </c>
      <c r="N170" t="s">
        <v>24</v>
      </c>
      <c r="O170" t="s">
        <v>49</v>
      </c>
      <c r="P170" t="s">
        <v>85</v>
      </c>
      <c r="Q170" t="s">
        <v>27</v>
      </c>
      <c r="R170" t="s">
        <v>28</v>
      </c>
    </row>
    <row r="171" spans="1:18">
      <c r="A171">
        <v>1521</v>
      </c>
      <c r="B171" t="s">
        <v>2055</v>
      </c>
      <c r="C171" t="s">
        <v>19</v>
      </c>
      <c r="D171">
        <v>76</v>
      </c>
      <c r="E171" t="s">
        <v>3231</v>
      </c>
      <c r="F171" s="3">
        <v>44869</v>
      </c>
      <c r="G171" t="s">
        <v>3194</v>
      </c>
      <c r="H171" t="s">
        <v>20</v>
      </c>
      <c r="I171" t="s">
        <v>21</v>
      </c>
      <c r="J171" t="s">
        <v>32</v>
      </c>
      <c r="K171" t="s">
        <v>37</v>
      </c>
      <c r="L171">
        <v>1</v>
      </c>
      <c r="M171">
        <v>1186</v>
      </c>
      <c r="N171" t="s">
        <v>24</v>
      </c>
      <c r="O171" t="s">
        <v>49</v>
      </c>
      <c r="P171" t="s">
        <v>130</v>
      </c>
      <c r="Q171" t="s">
        <v>27</v>
      </c>
      <c r="R171" t="s">
        <v>28</v>
      </c>
    </row>
    <row r="172" spans="1:18">
      <c r="A172">
        <v>1516</v>
      </c>
      <c r="B172" t="s">
        <v>2048</v>
      </c>
      <c r="C172" t="s">
        <v>19</v>
      </c>
      <c r="D172">
        <v>23</v>
      </c>
      <c r="E172" t="s">
        <v>3232</v>
      </c>
      <c r="F172" s="3">
        <v>44869</v>
      </c>
      <c r="G172" t="s">
        <v>3194</v>
      </c>
      <c r="H172" t="s">
        <v>20</v>
      </c>
      <c r="I172" t="s">
        <v>21</v>
      </c>
      <c r="J172" t="s">
        <v>22</v>
      </c>
      <c r="K172" t="s">
        <v>33</v>
      </c>
      <c r="L172">
        <v>1</v>
      </c>
      <c r="M172">
        <v>499</v>
      </c>
      <c r="N172" t="s">
        <v>24</v>
      </c>
      <c r="O172" t="s">
        <v>49</v>
      </c>
      <c r="P172" t="s">
        <v>85</v>
      </c>
      <c r="Q172" t="s">
        <v>27</v>
      </c>
      <c r="R172" t="s">
        <v>28</v>
      </c>
    </row>
    <row r="173" spans="1:18">
      <c r="A173">
        <v>1515</v>
      </c>
      <c r="B173" t="s">
        <v>2048</v>
      </c>
      <c r="C173" t="s">
        <v>19</v>
      </c>
      <c r="D173">
        <v>25</v>
      </c>
      <c r="E173" t="s">
        <v>3232</v>
      </c>
      <c r="F173" s="3">
        <v>44869</v>
      </c>
      <c r="G173" t="s">
        <v>3194</v>
      </c>
      <c r="H173" t="s">
        <v>20</v>
      </c>
      <c r="I173" t="s">
        <v>41</v>
      </c>
      <c r="J173" t="s">
        <v>22</v>
      </c>
      <c r="K173" t="s">
        <v>58</v>
      </c>
      <c r="L173">
        <v>1</v>
      </c>
      <c r="M173">
        <v>499</v>
      </c>
      <c r="N173" t="s">
        <v>24</v>
      </c>
      <c r="O173" t="s">
        <v>49</v>
      </c>
      <c r="P173" t="s">
        <v>130</v>
      </c>
      <c r="Q173" t="s">
        <v>27</v>
      </c>
      <c r="R173" t="s">
        <v>28</v>
      </c>
    </row>
    <row r="174" spans="1:18">
      <c r="A174">
        <v>171</v>
      </c>
      <c r="B174" t="s">
        <v>329</v>
      </c>
      <c r="C174" t="s">
        <v>51</v>
      </c>
      <c r="D174">
        <v>40</v>
      </c>
      <c r="E174" t="s">
        <v>3231</v>
      </c>
      <c r="F174" s="3">
        <v>44899</v>
      </c>
      <c r="G174" t="s">
        <v>3191</v>
      </c>
      <c r="H174" t="s">
        <v>20</v>
      </c>
      <c r="I174" t="s">
        <v>47</v>
      </c>
      <c r="J174" t="s">
        <v>32</v>
      </c>
      <c r="K174" t="s">
        <v>37</v>
      </c>
      <c r="L174">
        <v>1</v>
      </c>
      <c r="M174">
        <v>696</v>
      </c>
      <c r="N174" t="s">
        <v>24</v>
      </c>
      <c r="O174" t="s">
        <v>49</v>
      </c>
      <c r="P174" t="s">
        <v>130</v>
      </c>
      <c r="Q174" t="s">
        <v>27</v>
      </c>
      <c r="R174" t="s">
        <v>28</v>
      </c>
    </row>
    <row r="175" spans="1:18">
      <c r="A175">
        <v>1509</v>
      </c>
      <c r="B175" t="s">
        <v>2043</v>
      </c>
      <c r="C175" t="s">
        <v>19</v>
      </c>
      <c r="D175">
        <v>51</v>
      </c>
      <c r="E175" t="s">
        <v>3231</v>
      </c>
      <c r="F175" s="3">
        <v>44869</v>
      </c>
      <c r="G175" t="s">
        <v>3194</v>
      </c>
      <c r="H175" t="s">
        <v>20</v>
      </c>
      <c r="I175" t="s">
        <v>41</v>
      </c>
      <c r="J175" t="s">
        <v>64</v>
      </c>
      <c r="K175" t="s">
        <v>37</v>
      </c>
      <c r="L175">
        <v>1</v>
      </c>
      <c r="M175">
        <v>499</v>
      </c>
      <c r="N175" t="s">
        <v>24</v>
      </c>
      <c r="O175" t="s">
        <v>49</v>
      </c>
      <c r="P175" t="s">
        <v>169</v>
      </c>
      <c r="Q175" t="s">
        <v>27</v>
      </c>
      <c r="R175" t="s">
        <v>28</v>
      </c>
    </row>
    <row r="176" spans="1:18">
      <c r="A176">
        <v>1504</v>
      </c>
      <c r="B176" t="s">
        <v>2035</v>
      </c>
      <c r="C176" t="s">
        <v>51</v>
      </c>
      <c r="D176">
        <v>47</v>
      </c>
      <c r="E176" t="s">
        <v>3231</v>
      </c>
      <c r="F176" s="3">
        <v>44869</v>
      </c>
      <c r="G176" t="s">
        <v>3194</v>
      </c>
      <c r="H176" t="s">
        <v>20</v>
      </c>
      <c r="I176" t="s">
        <v>41</v>
      </c>
      <c r="J176" t="s">
        <v>22</v>
      </c>
      <c r="K176" t="s">
        <v>555</v>
      </c>
      <c r="L176">
        <v>1</v>
      </c>
      <c r="M176">
        <v>836</v>
      </c>
      <c r="N176" t="s">
        <v>24</v>
      </c>
      <c r="O176" t="s">
        <v>49</v>
      </c>
      <c r="P176" t="s">
        <v>435</v>
      </c>
      <c r="Q176" t="s">
        <v>27</v>
      </c>
      <c r="R176" t="s">
        <v>28</v>
      </c>
    </row>
    <row r="177" spans="1:18">
      <c r="A177">
        <v>1502</v>
      </c>
      <c r="B177" t="s">
        <v>2032</v>
      </c>
      <c r="C177" t="s">
        <v>51</v>
      </c>
      <c r="D177">
        <v>36</v>
      </c>
      <c r="E177" t="s">
        <v>3231</v>
      </c>
      <c r="F177" s="3">
        <v>44869</v>
      </c>
      <c r="G177" t="s">
        <v>3194</v>
      </c>
      <c r="H177" t="s">
        <v>20</v>
      </c>
      <c r="I177" t="s">
        <v>41</v>
      </c>
      <c r="J177" t="s">
        <v>64</v>
      </c>
      <c r="K177" t="s">
        <v>58</v>
      </c>
      <c r="L177">
        <v>1</v>
      </c>
      <c r="M177">
        <v>493</v>
      </c>
      <c r="N177" t="s">
        <v>24</v>
      </c>
      <c r="O177" t="s">
        <v>49</v>
      </c>
      <c r="P177" t="s">
        <v>85</v>
      </c>
      <c r="Q177" t="s">
        <v>27</v>
      </c>
      <c r="R177" t="s">
        <v>28</v>
      </c>
    </row>
    <row r="178" spans="1:18">
      <c r="A178">
        <v>1469</v>
      </c>
      <c r="B178" t="s">
        <v>1994</v>
      </c>
      <c r="C178" t="s">
        <v>19</v>
      </c>
      <c r="D178">
        <v>39</v>
      </c>
      <c r="E178" t="s">
        <v>3231</v>
      </c>
      <c r="F178" s="3">
        <v>44869</v>
      </c>
      <c r="G178" t="s">
        <v>3194</v>
      </c>
      <c r="H178" t="s">
        <v>20</v>
      </c>
      <c r="I178" t="s">
        <v>52</v>
      </c>
      <c r="J178" t="s">
        <v>32</v>
      </c>
      <c r="K178" t="s">
        <v>42</v>
      </c>
      <c r="L178">
        <v>1</v>
      </c>
      <c r="M178">
        <v>666</v>
      </c>
      <c r="N178" t="s">
        <v>24</v>
      </c>
      <c r="O178" t="s">
        <v>49</v>
      </c>
      <c r="P178" t="s">
        <v>130</v>
      </c>
      <c r="Q178" t="s">
        <v>27</v>
      </c>
      <c r="R178" t="s">
        <v>28</v>
      </c>
    </row>
    <row r="179" spans="1:18">
      <c r="A179">
        <v>1465</v>
      </c>
      <c r="B179" t="s">
        <v>1988</v>
      </c>
      <c r="C179" t="s">
        <v>19</v>
      </c>
      <c r="D179">
        <v>29</v>
      </c>
      <c r="E179" t="s">
        <v>3232</v>
      </c>
      <c r="F179" s="3">
        <v>44869</v>
      </c>
      <c r="G179" t="s">
        <v>3194</v>
      </c>
      <c r="H179" t="s">
        <v>204</v>
      </c>
      <c r="I179" t="s">
        <v>21</v>
      </c>
      <c r="J179" t="s">
        <v>32</v>
      </c>
      <c r="K179" t="s">
        <v>42</v>
      </c>
      <c r="L179">
        <v>1</v>
      </c>
      <c r="M179">
        <v>969</v>
      </c>
      <c r="N179" t="s">
        <v>24</v>
      </c>
      <c r="O179" t="s">
        <v>49</v>
      </c>
      <c r="P179" t="s">
        <v>682</v>
      </c>
      <c r="Q179" t="s">
        <v>27</v>
      </c>
      <c r="R179" t="s">
        <v>28</v>
      </c>
    </row>
    <row r="180" spans="1:18">
      <c r="A180">
        <v>1461</v>
      </c>
      <c r="B180" t="s">
        <v>1982</v>
      </c>
      <c r="C180" t="s">
        <v>19</v>
      </c>
      <c r="D180">
        <v>33</v>
      </c>
      <c r="E180" t="s">
        <v>3231</v>
      </c>
      <c r="F180" s="3">
        <v>44869</v>
      </c>
      <c r="G180" t="s">
        <v>3194</v>
      </c>
      <c r="H180" t="s">
        <v>20</v>
      </c>
      <c r="I180" t="s">
        <v>21</v>
      </c>
      <c r="J180" t="s">
        <v>32</v>
      </c>
      <c r="K180" t="s">
        <v>37</v>
      </c>
      <c r="L180">
        <v>1</v>
      </c>
      <c r="M180">
        <v>1186</v>
      </c>
      <c r="N180" t="s">
        <v>24</v>
      </c>
      <c r="O180" t="s">
        <v>49</v>
      </c>
      <c r="P180" t="s">
        <v>1983</v>
      </c>
      <c r="Q180" t="s">
        <v>27</v>
      </c>
      <c r="R180" t="s">
        <v>28</v>
      </c>
    </row>
    <row r="181" spans="1:18">
      <c r="A181">
        <v>1453</v>
      </c>
      <c r="B181" t="s">
        <v>1972</v>
      </c>
      <c r="C181" t="s">
        <v>19</v>
      </c>
      <c r="D181">
        <v>37</v>
      </c>
      <c r="E181" t="s">
        <v>3231</v>
      </c>
      <c r="F181" s="3">
        <v>44869</v>
      </c>
      <c r="G181" t="s">
        <v>3194</v>
      </c>
      <c r="H181" t="s">
        <v>20</v>
      </c>
      <c r="I181" t="s">
        <v>52</v>
      </c>
      <c r="J181" t="s">
        <v>22</v>
      </c>
      <c r="K181" t="s">
        <v>23</v>
      </c>
      <c r="L181">
        <v>1</v>
      </c>
      <c r="M181">
        <v>510</v>
      </c>
      <c r="N181" t="s">
        <v>24</v>
      </c>
      <c r="O181" t="s">
        <v>49</v>
      </c>
      <c r="P181" t="s">
        <v>970</v>
      </c>
      <c r="Q181" t="s">
        <v>27</v>
      </c>
      <c r="R181" t="s">
        <v>28</v>
      </c>
    </row>
    <row r="182" spans="1:18">
      <c r="A182">
        <v>1432</v>
      </c>
      <c r="B182" t="s">
        <v>1950</v>
      </c>
      <c r="C182" t="s">
        <v>51</v>
      </c>
      <c r="D182">
        <v>43</v>
      </c>
      <c r="E182" t="s">
        <v>3231</v>
      </c>
      <c r="F182" s="3">
        <v>44869</v>
      </c>
      <c r="G182" t="s">
        <v>3194</v>
      </c>
      <c r="H182" t="s">
        <v>20</v>
      </c>
      <c r="I182" t="s">
        <v>41</v>
      </c>
      <c r="J182" t="s">
        <v>32</v>
      </c>
      <c r="K182" t="s">
        <v>42</v>
      </c>
      <c r="L182">
        <v>1</v>
      </c>
      <c r="M182">
        <v>759</v>
      </c>
      <c r="N182" t="s">
        <v>24</v>
      </c>
      <c r="O182" t="s">
        <v>49</v>
      </c>
      <c r="P182" t="s">
        <v>85</v>
      </c>
      <c r="Q182" t="s">
        <v>27</v>
      </c>
      <c r="R182" t="s">
        <v>28</v>
      </c>
    </row>
    <row r="183" spans="1:18">
      <c r="A183">
        <v>1431</v>
      </c>
      <c r="B183" t="s">
        <v>1949</v>
      </c>
      <c r="C183" t="s">
        <v>19</v>
      </c>
      <c r="D183">
        <v>45</v>
      </c>
      <c r="E183" t="s">
        <v>3231</v>
      </c>
      <c r="F183" s="3">
        <v>44869</v>
      </c>
      <c r="G183" t="s">
        <v>3194</v>
      </c>
      <c r="H183" t="s">
        <v>20</v>
      </c>
      <c r="I183" t="s">
        <v>41</v>
      </c>
      <c r="J183" t="s">
        <v>22</v>
      </c>
      <c r="K183" t="s">
        <v>33</v>
      </c>
      <c r="L183">
        <v>1</v>
      </c>
      <c r="M183">
        <v>379</v>
      </c>
      <c r="N183" t="s">
        <v>24</v>
      </c>
      <c r="O183" t="s">
        <v>49</v>
      </c>
      <c r="P183" t="s">
        <v>249</v>
      </c>
      <c r="Q183" t="s">
        <v>27</v>
      </c>
      <c r="R183" t="s">
        <v>28</v>
      </c>
    </row>
    <row r="184" spans="1:18">
      <c r="A184">
        <v>181</v>
      </c>
      <c r="B184" t="s">
        <v>344</v>
      </c>
      <c r="C184" t="s">
        <v>19</v>
      </c>
      <c r="D184">
        <v>73</v>
      </c>
      <c r="E184" t="s">
        <v>3231</v>
      </c>
      <c r="F184" s="3">
        <v>44899</v>
      </c>
      <c r="G184" t="s">
        <v>3191</v>
      </c>
      <c r="H184" t="s">
        <v>20</v>
      </c>
      <c r="I184" t="s">
        <v>21</v>
      </c>
      <c r="J184" t="s">
        <v>32</v>
      </c>
      <c r="K184" t="s">
        <v>23</v>
      </c>
      <c r="L184">
        <v>1</v>
      </c>
      <c r="M184">
        <v>1299</v>
      </c>
      <c r="N184" t="s">
        <v>24</v>
      </c>
      <c r="O184" t="s">
        <v>49</v>
      </c>
      <c r="P184" t="s">
        <v>345</v>
      </c>
      <c r="Q184" t="s">
        <v>27</v>
      </c>
      <c r="R184" t="s">
        <v>28</v>
      </c>
    </row>
    <row r="185" spans="1:18">
      <c r="A185">
        <v>1425</v>
      </c>
      <c r="B185" t="s">
        <v>1941</v>
      </c>
      <c r="C185" t="s">
        <v>19</v>
      </c>
      <c r="D185">
        <v>47</v>
      </c>
      <c r="E185" t="s">
        <v>3231</v>
      </c>
      <c r="F185" s="3">
        <v>44869</v>
      </c>
      <c r="G185" t="s">
        <v>3194</v>
      </c>
      <c r="H185" t="s">
        <v>20</v>
      </c>
      <c r="I185" t="s">
        <v>41</v>
      </c>
      <c r="J185" t="s">
        <v>22</v>
      </c>
      <c r="K185" t="s">
        <v>23</v>
      </c>
      <c r="L185">
        <v>1</v>
      </c>
      <c r="M185">
        <v>352</v>
      </c>
      <c r="N185" t="s">
        <v>24</v>
      </c>
      <c r="O185" t="s">
        <v>49</v>
      </c>
      <c r="P185" t="s">
        <v>85</v>
      </c>
      <c r="Q185" t="s">
        <v>27</v>
      </c>
      <c r="R185" t="s">
        <v>28</v>
      </c>
    </row>
    <row r="186" spans="1:18">
      <c r="A186">
        <v>1423</v>
      </c>
      <c r="B186" t="s">
        <v>1939</v>
      </c>
      <c r="C186" t="s">
        <v>51</v>
      </c>
      <c r="D186">
        <v>42</v>
      </c>
      <c r="E186" t="s">
        <v>3231</v>
      </c>
      <c r="F186" s="3">
        <v>44869</v>
      </c>
      <c r="G186" t="s">
        <v>3194</v>
      </c>
      <c r="H186" t="s">
        <v>20</v>
      </c>
      <c r="I186" t="s">
        <v>21</v>
      </c>
      <c r="J186" t="s">
        <v>48</v>
      </c>
      <c r="K186" t="s">
        <v>58</v>
      </c>
      <c r="L186">
        <v>1</v>
      </c>
      <c r="M186">
        <v>735</v>
      </c>
      <c r="N186" t="s">
        <v>24</v>
      </c>
      <c r="O186" t="s">
        <v>49</v>
      </c>
      <c r="P186" t="s">
        <v>130</v>
      </c>
      <c r="Q186" t="s">
        <v>27</v>
      </c>
      <c r="R186" t="s">
        <v>28</v>
      </c>
    </row>
    <row r="187" spans="1:18">
      <c r="A187">
        <v>184</v>
      </c>
      <c r="B187" t="s">
        <v>350</v>
      </c>
      <c r="C187" t="s">
        <v>19</v>
      </c>
      <c r="D187">
        <v>29</v>
      </c>
      <c r="E187" t="s">
        <v>3232</v>
      </c>
      <c r="F187" s="3">
        <v>44899</v>
      </c>
      <c r="G187" t="s">
        <v>3191</v>
      </c>
      <c r="H187" t="s">
        <v>20</v>
      </c>
      <c r="I187" t="s">
        <v>21</v>
      </c>
      <c r="J187" t="s">
        <v>22</v>
      </c>
      <c r="K187" t="s">
        <v>89</v>
      </c>
      <c r="L187">
        <v>1</v>
      </c>
      <c r="M187">
        <v>545</v>
      </c>
      <c r="N187" t="s">
        <v>24</v>
      </c>
      <c r="O187" t="s">
        <v>49</v>
      </c>
      <c r="P187" t="s">
        <v>351</v>
      </c>
      <c r="Q187" t="s">
        <v>27</v>
      </c>
      <c r="R187" t="s">
        <v>28</v>
      </c>
    </row>
    <row r="188" spans="1:18">
      <c r="A188">
        <v>1422</v>
      </c>
      <c r="B188" t="s">
        <v>1938</v>
      </c>
      <c r="C188" t="s">
        <v>51</v>
      </c>
      <c r="D188">
        <v>39</v>
      </c>
      <c r="E188" t="s">
        <v>3231</v>
      </c>
      <c r="F188" s="3">
        <v>44869</v>
      </c>
      <c r="G188" t="s">
        <v>3194</v>
      </c>
      <c r="H188" t="s">
        <v>20</v>
      </c>
      <c r="I188" t="s">
        <v>21</v>
      </c>
      <c r="J188" t="s">
        <v>48</v>
      </c>
      <c r="K188" t="s">
        <v>42</v>
      </c>
      <c r="L188">
        <v>1</v>
      </c>
      <c r="M188">
        <v>825</v>
      </c>
      <c r="N188" t="s">
        <v>24</v>
      </c>
      <c r="O188" t="s">
        <v>49</v>
      </c>
      <c r="P188" t="s">
        <v>186</v>
      </c>
      <c r="Q188" t="s">
        <v>27</v>
      </c>
      <c r="R188" t="s">
        <v>28</v>
      </c>
    </row>
    <row r="189" spans="1:18">
      <c r="A189">
        <v>1416</v>
      </c>
      <c r="B189" t="s">
        <v>1932</v>
      </c>
      <c r="C189" t="s">
        <v>19</v>
      </c>
      <c r="D189">
        <v>31</v>
      </c>
      <c r="E189" t="s">
        <v>3232</v>
      </c>
      <c r="F189" s="3">
        <v>44869</v>
      </c>
      <c r="G189" t="s">
        <v>3194</v>
      </c>
      <c r="H189" t="s">
        <v>20</v>
      </c>
      <c r="I189" t="s">
        <v>52</v>
      </c>
      <c r="J189" t="s">
        <v>32</v>
      </c>
      <c r="K189" t="s">
        <v>81</v>
      </c>
      <c r="L189">
        <v>1</v>
      </c>
      <c r="M189">
        <v>716</v>
      </c>
      <c r="N189" t="s">
        <v>24</v>
      </c>
      <c r="O189" t="s">
        <v>49</v>
      </c>
      <c r="P189" t="s">
        <v>85</v>
      </c>
      <c r="Q189" t="s">
        <v>27</v>
      </c>
      <c r="R189" t="s">
        <v>28</v>
      </c>
    </row>
    <row r="190" spans="1:18">
      <c r="A190">
        <v>1411</v>
      </c>
      <c r="B190" t="s">
        <v>1925</v>
      </c>
      <c r="C190" t="s">
        <v>51</v>
      </c>
      <c r="D190">
        <v>25</v>
      </c>
      <c r="E190" t="s">
        <v>3232</v>
      </c>
      <c r="F190" s="3">
        <v>44869</v>
      </c>
      <c r="G190" t="s">
        <v>3194</v>
      </c>
      <c r="H190" t="s">
        <v>20</v>
      </c>
      <c r="I190" t="s">
        <v>41</v>
      </c>
      <c r="J190" t="s">
        <v>64</v>
      </c>
      <c r="K190" t="s">
        <v>23</v>
      </c>
      <c r="L190">
        <v>1</v>
      </c>
      <c r="M190">
        <v>518</v>
      </c>
      <c r="N190" t="s">
        <v>24</v>
      </c>
      <c r="O190" t="s">
        <v>49</v>
      </c>
      <c r="P190" t="s">
        <v>1926</v>
      </c>
      <c r="Q190" t="s">
        <v>27</v>
      </c>
      <c r="R190" t="s">
        <v>28</v>
      </c>
    </row>
    <row r="191" spans="1:18">
      <c r="A191">
        <v>1403</v>
      </c>
      <c r="B191" t="s">
        <v>1915</v>
      </c>
      <c r="C191" t="s">
        <v>51</v>
      </c>
      <c r="D191">
        <v>21</v>
      </c>
      <c r="E191" t="s">
        <v>3233</v>
      </c>
      <c r="F191" s="3">
        <v>44869</v>
      </c>
      <c r="G191" t="s">
        <v>3194</v>
      </c>
      <c r="H191" t="s">
        <v>20</v>
      </c>
      <c r="I191" t="s">
        <v>47</v>
      </c>
      <c r="J191" t="s">
        <v>48</v>
      </c>
      <c r="K191" t="s">
        <v>23</v>
      </c>
      <c r="L191">
        <v>1</v>
      </c>
      <c r="M191">
        <v>791</v>
      </c>
      <c r="N191" t="s">
        <v>24</v>
      </c>
      <c r="O191" t="s">
        <v>49</v>
      </c>
      <c r="P191" t="s">
        <v>130</v>
      </c>
      <c r="Q191" t="s">
        <v>27</v>
      </c>
      <c r="R191" t="s">
        <v>28</v>
      </c>
    </row>
    <row r="192" spans="1:18">
      <c r="A192">
        <v>189</v>
      </c>
      <c r="B192" t="s">
        <v>357</v>
      </c>
      <c r="C192" t="s">
        <v>19</v>
      </c>
      <c r="D192">
        <v>48</v>
      </c>
      <c r="E192" t="s">
        <v>3231</v>
      </c>
      <c r="F192" s="3">
        <v>44899</v>
      </c>
      <c r="G192" t="s">
        <v>3191</v>
      </c>
      <c r="H192" t="s">
        <v>20</v>
      </c>
      <c r="I192" t="s">
        <v>47</v>
      </c>
      <c r="J192" t="s">
        <v>32</v>
      </c>
      <c r="K192" t="s">
        <v>23</v>
      </c>
      <c r="L192">
        <v>1</v>
      </c>
      <c r="M192">
        <v>1163</v>
      </c>
      <c r="N192" t="s">
        <v>24</v>
      </c>
      <c r="O192" t="s">
        <v>49</v>
      </c>
      <c r="P192" t="s">
        <v>85</v>
      </c>
      <c r="Q192" t="s">
        <v>27</v>
      </c>
      <c r="R192" t="s">
        <v>28</v>
      </c>
    </row>
    <row r="193" spans="1:18">
      <c r="A193">
        <v>1396</v>
      </c>
      <c r="B193" t="s">
        <v>1906</v>
      </c>
      <c r="C193" t="s">
        <v>51</v>
      </c>
      <c r="D193">
        <v>51</v>
      </c>
      <c r="E193" t="s">
        <v>3231</v>
      </c>
      <c r="F193" s="3">
        <v>44869</v>
      </c>
      <c r="G193" t="s">
        <v>3194</v>
      </c>
      <c r="H193" t="s">
        <v>20</v>
      </c>
      <c r="I193" t="s">
        <v>31</v>
      </c>
      <c r="J193" t="s">
        <v>32</v>
      </c>
      <c r="K193" t="s">
        <v>37</v>
      </c>
      <c r="L193">
        <v>1</v>
      </c>
      <c r="M193">
        <v>774</v>
      </c>
      <c r="N193" t="s">
        <v>24</v>
      </c>
      <c r="O193" t="s">
        <v>49</v>
      </c>
      <c r="P193" t="s">
        <v>1507</v>
      </c>
      <c r="Q193" t="s">
        <v>27</v>
      </c>
      <c r="R193" t="s">
        <v>28</v>
      </c>
    </row>
    <row r="194" spans="1:18">
      <c r="A194">
        <v>1388</v>
      </c>
      <c r="B194" t="s">
        <v>1894</v>
      </c>
      <c r="C194" t="s">
        <v>19</v>
      </c>
      <c r="D194">
        <v>44</v>
      </c>
      <c r="E194" t="s">
        <v>3231</v>
      </c>
      <c r="F194" s="3">
        <v>44869</v>
      </c>
      <c r="G194" t="s">
        <v>3194</v>
      </c>
      <c r="H194" t="s">
        <v>168</v>
      </c>
      <c r="I194" t="s">
        <v>41</v>
      </c>
      <c r="J194" t="s">
        <v>22</v>
      </c>
      <c r="K194" t="s">
        <v>58</v>
      </c>
      <c r="L194">
        <v>1</v>
      </c>
      <c r="M194">
        <v>333</v>
      </c>
      <c r="N194" t="s">
        <v>24</v>
      </c>
      <c r="O194" t="s">
        <v>49</v>
      </c>
      <c r="P194" t="s">
        <v>85</v>
      </c>
      <c r="Q194" t="s">
        <v>27</v>
      </c>
      <c r="R194" t="s">
        <v>28</v>
      </c>
    </row>
    <row r="195" spans="1:18">
      <c r="A195">
        <v>192</v>
      </c>
      <c r="B195" t="s">
        <v>359</v>
      </c>
      <c r="C195" t="s">
        <v>19</v>
      </c>
      <c r="D195">
        <v>23</v>
      </c>
      <c r="E195" t="s">
        <v>3232</v>
      </c>
      <c r="F195" s="3">
        <v>44899</v>
      </c>
      <c r="G195" t="s">
        <v>3191</v>
      </c>
      <c r="H195" t="s">
        <v>20</v>
      </c>
      <c r="I195" t="s">
        <v>47</v>
      </c>
      <c r="J195" t="s">
        <v>32</v>
      </c>
      <c r="K195" t="s">
        <v>58</v>
      </c>
      <c r="L195">
        <v>1</v>
      </c>
      <c r="M195">
        <v>495</v>
      </c>
      <c r="N195" t="s">
        <v>24</v>
      </c>
      <c r="O195" t="s">
        <v>49</v>
      </c>
      <c r="P195" t="s">
        <v>360</v>
      </c>
      <c r="Q195" t="s">
        <v>27</v>
      </c>
      <c r="R195" t="s">
        <v>28</v>
      </c>
    </row>
    <row r="196" spans="1:18">
      <c r="A196">
        <v>1386</v>
      </c>
      <c r="B196" t="s">
        <v>1892</v>
      </c>
      <c r="C196" t="s">
        <v>19</v>
      </c>
      <c r="D196">
        <v>43</v>
      </c>
      <c r="E196" t="s">
        <v>3231</v>
      </c>
      <c r="F196" s="3">
        <v>44869</v>
      </c>
      <c r="G196" t="s">
        <v>3194</v>
      </c>
      <c r="H196" t="s">
        <v>20</v>
      </c>
      <c r="I196" t="s">
        <v>41</v>
      </c>
      <c r="J196" t="s">
        <v>22</v>
      </c>
      <c r="K196" t="s">
        <v>23</v>
      </c>
      <c r="L196">
        <v>1</v>
      </c>
      <c r="M196">
        <v>442</v>
      </c>
      <c r="N196" t="s">
        <v>24</v>
      </c>
      <c r="O196" t="s">
        <v>49</v>
      </c>
      <c r="P196" t="s">
        <v>130</v>
      </c>
      <c r="Q196" t="s">
        <v>27</v>
      </c>
      <c r="R196" t="s">
        <v>28</v>
      </c>
    </row>
    <row r="197" spans="1:18">
      <c r="A197">
        <v>1371</v>
      </c>
      <c r="B197" t="s">
        <v>1873</v>
      </c>
      <c r="C197" t="s">
        <v>19</v>
      </c>
      <c r="D197">
        <v>62</v>
      </c>
      <c r="E197" t="s">
        <v>3231</v>
      </c>
      <c r="F197" s="3">
        <v>44869</v>
      </c>
      <c r="G197" t="s">
        <v>3194</v>
      </c>
      <c r="H197" t="s">
        <v>20</v>
      </c>
      <c r="I197" t="s">
        <v>56</v>
      </c>
      <c r="J197" t="s">
        <v>22</v>
      </c>
      <c r="K197" t="s">
        <v>33</v>
      </c>
      <c r="L197">
        <v>1</v>
      </c>
      <c r="M197">
        <v>787</v>
      </c>
      <c r="N197" t="s">
        <v>24</v>
      </c>
      <c r="O197" t="s">
        <v>49</v>
      </c>
      <c r="P197" t="s">
        <v>130</v>
      </c>
      <c r="Q197" t="s">
        <v>27</v>
      </c>
      <c r="R197" t="s">
        <v>28</v>
      </c>
    </row>
    <row r="198" spans="1:18">
      <c r="A198">
        <v>1370</v>
      </c>
      <c r="B198" t="s">
        <v>1872</v>
      </c>
      <c r="C198" t="s">
        <v>51</v>
      </c>
      <c r="D198">
        <v>39</v>
      </c>
      <c r="E198" t="s">
        <v>3231</v>
      </c>
      <c r="F198" s="3">
        <v>44869</v>
      </c>
      <c r="G198" t="s">
        <v>3194</v>
      </c>
      <c r="H198" t="s">
        <v>20</v>
      </c>
      <c r="I198" t="s">
        <v>52</v>
      </c>
      <c r="J198" t="s">
        <v>48</v>
      </c>
      <c r="K198" t="s">
        <v>33</v>
      </c>
      <c r="L198">
        <v>1</v>
      </c>
      <c r="M198">
        <v>743</v>
      </c>
      <c r="N198" t="s">
        <v>24</v>
      </c>
      <c r="O198" t="s">
        <v>49</v>
      </c>
      <c r="P198" t="s">
        <v>85</v>
      </c>
      <c r="Q198" t="s">
        <v>27</v>
      </c>
      <c r="R198" t="s">
        <v>28</v>
      </c>
    </row>
    <row r="199" spans="1:18">
      <c r="A199">
        <v>1368</v>
      </c>
      <c r="B199" t="s">
        <v>1870</v>
      </c>
      <c r="C199" t="s">
        <v>19</v>
      </c>
      <c r="D199">
        <v>28</v>
      </c>
      <c r="E199" t="s">
        <v>3232</v>
      </c>
      <c r="F199" s="3">
        <v>44869</v>
      </c>
      <c r="G199" t="s">
        <v>3194</v>
      </c>
      <c r="H199" t="s">
        <v>20</v>
      </c>
      <c r="I199" t="s">
        <v>21</v>
      </c>
      <c r="J199" t="s">
        <v>32</v>
      </c>
      <c r="K199" t="s">
        <v>37</v>
      </c>
      <c r="L199">
        <v>1</v>
      </c>
      <c r="M199">
        <v>449</v>
      </c>
      <c r="N199" t="s">
        <v>24</v>
      </c>
      <c r="O199" t="s">
        <v>49</v>
      </c>
      <c r="P199" t="s">
        <v>130</v>
      </c>
      <c r="Q199" t="s">
        <v>27</v>
      </c>
      <c r="R199" t="s">
        <v>28</v>
      </c>
    </row>
    <row r="200" spans="1:18">
      <c r="A200">
        <v>1357</v>
      </c>
      <c r="B200" t="s">
        <v>1860</v>
      </c>
      <c r="C200" t="s">
        <v>19</v>
      </c>
      <c r="D200">
        <v>47</v>
      </c>
      <c r="E200" t="s">
        <v>3231</v>
      </c>
      <c r="F200" s="3">
        <v>44869</v>
      </c>
      <c r="G200" t="s">
        <v>3194</v>
      </c>
      <c r="H200" t="s">
        <v>168</v>
      </c>
      <c r="I200" t="s">
        <v>41</v>
      </c>
      <c r="J200" t="s">
        <v>155</v>
      </c>
      <c r="K200" t="s">
        <v>156</v>
      </c>
      <c r="L200">
        <v>1</v>
      </c>
      <c r="M200">
        <v>895</v>
      </c>
      <c r="N200" t="s">
        <v>24</v>
      </c>
      <c r="O200" t="s">
        <v>49</v>
      </c>
      <c r="P200" t="s">
        <v>249</v>
      </c>
      <c r="Q200" t="s">
        <v>27</v>
      </c>
      <c r="R200" t="s">
        <v>28</v>
      </c>
    </row>
    <row r="201" spans="1:18">
      <c r="A201">
        <v>1353</v>
      </c>
      <c r="B201" t="s">
        <v>1854</v>
      </c>
      <c r="C201" t="s">
        <v>19</v>
      </c>
      <c r="D201">
        <v>31</v>
      </c>
      <c r="E201" t="s">
        <v>3232</v>
      </c>
      <c r="F201" s="3">
        <v>44869</v>
      </c>
      <c r="G201" t="s">
        <v>3194</v>
      </c>
      <c r="H201" t="s">
        <v>20</v>
      </c>
      <c r="I201" t="s">
        <v>21</v>
      </c>
      <c r="J201" t="s">
        <v>32</v>
      </c>
      <c r="K201" t="s">
        <v>58</v>
      </c>
      <c r="L201">
        <v>1</v>
      </c>
      <c r="M201">
        <v>788</v>
      </c>
      <c r="N201" t="s">
        <v>24</v>
      </c>
      <c r="O201" t="s">
        <v>49</v>
      </c>
      <c r="P201" t="s">
        <v>345</v>
      </c>
      <c r="Q201" t="s">
        <v>27</v>
      </c>
      <c r="R201" t="s">
        <v>28</v>
      </c>
    </row>
    <row r="202" spans="1:18">
      <c r="A202">
        <v>1349</v>
      </c>
      <c r="B202" t="s">
        <v>1850</v>
      </c>
      <c r="C202" t="s">
        <v>19</v>
      </c>
      <c r="D202">
        <v>47</v>
      </c>
      <c r="E202" t="s">
        <v>3231</v>
      </c>
      <c r="F202" s="3">
        <v>44869</v>
      </c>
      <c r="G202" t="s">
        <v>3194</v>
      </c>
      <c r="H202" t="s">
        <v>20</v>
      </c>
      <c r="I202" t="s">
        <v>41</v>
      </c>
      <c r="J202" t="s">
        <v>32</v>
      </c>
      <c r="K202" t="s">
        <v>23</v>
      </c>
      <c r="L202">
        <v>1</v>
      </c>
      <c r="M202">
        <v>579</v>
      </c>
      <c r="N202" t="s">
        <v>24</v>
      </c>
      <c r="O202" t="s">
        <v>49</v>
      </c>
      <c r="P202" t="s">
        <v>435</v>
      </c>
      <c r="Q202" t="s">
        <v>27</v>
      </c>
      <c r="R202" t="s">
        <v>28</v>
      </c>
    </row>
    <row r="203" spans="1:18">
      <c r="A203">
        <v>1344</v>
      </c>
      <c r="B203" t="s">
        <v>1843</v>
      </c>
      <c r="C203" t="s">
        <v>19</v>
      </c>
      <c r="D203">
        <v>45</v>
      </c>
      <c r="E203" t="s">
        <v>3231</v>
      </c>
      <c r="F203" s="3">
        <v>44869</v>
      </c>
      <c r="G203" t="s">
        <v>3194</v>
      </c>
      <c r="H203" t="s">
        <v>20</v>
      </c>
      <c r="I203" t="s">
        <v>21</v>
      </c>
      <c r="J203" t="s">
        <v>32</v>
      </c>
      <c r="K203" t="s">
        <v>23</v>
      </c>
      <c r="L203">
        <v>1</v>
      </c>
      <c r="M203">
        <v>1133</v>
      </c>
      <c r="N203" t="s">
        <v>24</v>
      </c>
      <c r="O203" t="s">
        <v>49</v>
      </c>
      <c r="P203" t="s">
        <v>360</v>
      </c>
      <c r="Q203" t="s">
        <v>27</v>
      </c>
      <c r="R203" t="s">
        <v>28</v>
      </c>
    </row>
    <row r="204" spans="1:18">
      <c r="A204">
        <v>201</v>
      </c>
      <c r="B204" t="s">
        <v>373</v>
      </c>
      <c r="C204" t="s">
        <v>19</v>
      </c>
      <c r="D204">
        <v>35</v>
      </c>
      <c r="E204" t="s">
        <v>3231</v>
      </c>
      <c r="F204" s="3">
        <v>44899</v>
      </c>
      <c r="G204" t="s">
        <v>3191</v>
      </c>
      <c r="H204" t="s">
        <v>20</v>
      </c>
      <c r="I204" t="s">
        <v>52</v>
      </c>
      <c r="J204" t="s">
        <v>32</v>
      </c>
      <c r="K204" t="s">
        <v>33</v>
      </c>
      <c r="L204">
        <v>1</v>
      </c>
      <c r="M204">
        <v>788</v>
      </c>
      <c r="N204" t="s">
        <v>24</v>
      </c>
      <c r="O204" t="s">
        <v>49</v>
      </c>
      <c r="P204" t="s">
        <v>374</v>
      </c>
      <c r="Q204" t="s">
        <v>27</v>
      </c>
      <c r="R204" t="s">
        <v>28</v>
      </c>
    </row>
    <row r="205" spans="1:18">
      <c r="A205">
        <v>1337</v>
      </c>
      <c r="B205" t="s">
        <v>1834</v>
      </c>
      <c r="C205" t="s">
        <v>19</v>
      </c>
      <c r="D205">
        <v>18</v>
      </c>
      <c r="E205" t="s">
        <v>3233</v>
      </c>
      <c r="F205" s="3">
        <v>44869</v>
      </c>
      <c r="G205" t="s">
        <v>3194</v>
      </c>
      <c r="H205" t="s">
        <v>20</v>
      </c>
      <c r="I205" t="s">
        <v>41</v>
      </c>
      <c r="J205" t="s">
        <v>22</v>
      </c>
      <c r="K205" t="s">
        <v>89</v>
      </c>
      <c r="L205">
        <v>1</v>
      </c>
      <c r="M205">
        <v>355</v>
      </c>
      <c r="N205" t="s">
        <v>24</v>
      </c>
      <c r="O205" t="s">
        <v>49</v>
      </c>
      <c r="P205" t="s">
        <v>708</v>
      </c>
      <c r="Q205" t="s">
        <v>27</v>
      </c>
      <c r="R205" t="s">
        <v>28</v>
      </c>
    </row>
    <row r="206" spans="1:18">
      <c r="A206">
        <v>1333</v>
      </c>
      <c r="B206" t="s">
        <v>1830</v>
      </c>
      <c r="C206" t="s">
        <v>19</v>
      </c>
      <c r="D206">
        <v>43</v>
      </c>
      <c r="E206" t="s">
        <v>3231</v>
      </c>
      <c r="F206" s="3">
        <v>44869</v>
      </c>
      <c r="G206" t="s">
        <v>3194</v>
      </c>
      <c r="H206" t="s">
        <v>20</v>
      </c>
      <c r="I206" t="s">
        <v>21</v>
      </c>
      <c r="J206" t="s">
        <v>32</v>
      </c>
      <c r="K206" t="s">
        <v>37</v>
      </c>
      <c r="L206">
        <v>1</v>
      </c>
      <c r="M206">
        <v>788</v>
      </c>
      <c r="N206" t="s">
        <v>24</v>
      </c>
      <c r="O206" t="s">
        <v>49</v>
      </c>
      <c r="P206" t="s">
        <v>85</v>
      </c>
      <c r="Q206" t="s">
        <v>27</v>
      </c>
      <c r="R206" t="s">
        <v>28</v>
      </c>
    </row>
    <row r="207" spans="1:18">
      <c r="A207">
        <v>1332</v>
      </c>
      <c r="B207" t="s">
        <v>1829</v>
      </c>
      <c r="C207" t="s">
        <v>19</v>
      </c>
      <c r="D207">
        <v>27</v>
      </c>
      <c r="E207" t="s">
        <v>3232</v>
      </c>
      <c r="F207" s="3">
        <v>44869</v>
      </c>
      <c r="G207" t="s">
        <v>3194</v>
      </c>
      <c r="H207" t="s">
        <v>20</v>
      </c>
      <c r="I207" t="s">
        <v>31</v>
      </c>
      <c r="J207" t="s">
        <v>32</v>
      </c>
      <c r="K207" t="s">
        <v>58</v>
      </c>
      <c r="L207">
        <v>1</v>
      </c>
      <c r="M207">
        <v>763</v>
      </c>
      <c r="N207" t="s">
        <v>24</v>
      </c>
      <c r="O207" t="s">
        <v>49</v>
      </c>
      <c r="P207" t="s">
        <v>85</v>
      </c>
      <c r="Q207" t="s">
        <v>27</v>
      </c>
      <c r="R207" t="s">
        <v>28</v>
      </c>
    </row>
    <row r="208" spans="1:18">
      <c r="A208">
        <v>1328</v>
      </c>
      <c r="B208" t="s">
        <v>1824</v>
      </c>
      <c r="C208" t="s">
        <v>19</v>
      </c>
      <c r="D208">
        <v>31</v>
      </c>
      <c r="E208" t="s">
        <v>3232</v>
      </c>
      <c r="F208" s="3">
        <v>44869</v>
      </c>
      <c r="G208" t="s">
        <v>3194</v>
      </c>
      <c r="H208" t="s">
        <v>20</v>
      </c>
      <c r="I208" t="s">
        <v>56</v>
      </c>
      <c r="J208" t="s">
        <v>32</v>
      </c>
      <c r="K208" t="s">
        <v>37</v>
      </c>
      <c r="L208">
        <v>1</v>
      </c>
      <c r="M208">
        <v>1186</v>
      </c>
      <c r="N208" t="s">
        <v>24</v>
      </c>
      <c r="O208" t="s">
        <v>49</v>
      </c>
      <c r="P208" t="s">
        <v>638</v>
      </c>
      <c r="Q208" t="s">
        <v>27</v>
      </c>
      <c r="R208" t="s">
        <v>28</v>
      </c>
    </row>
    <row r="209" spans="1:18">
      <c r="A209">
        <v>1323</v>
      </c>
      <c r="B209" t="s">
        <v>1816</v>
      </c>
      <c r="C209" t="s">
        <v>19</v>
      </c>
      <c r="D209">
        <v>27</v>
      </c>
      <c r="E209" t="s">
        <v>3232</v>
      </c>
      <c r="F209" s="3">
        <v>44869</v>
      </c>
      <c r="G209" t="s">
        <v>3194</v>
      </c>
      <c r="H209" t="s">
        <v>20</v>
      </c>
      <c r="I209" t="s">
        <v>41</v>
      </c>
      <c r="J209" t="s">
        <v>32</v>
      </c>
      <c r="K209" t="s">
        <v>81</v>
      </c>
      <c r="L209">
        <v>1</v>
      </c>
      <c r="M209">
        <v>551</v>
      </c>
      <c r="N209" t="s">
        <v>24</v>
      </c>
      <c r="O209" t="s">
        <v>49</v>
      </c>
      <c r="P209" t="s">
        <v>186</v>
      </c>
      <c r="Q209" t="s">
        <v>27</v>
      </c>
      <c r="R209" t="s">
        <v>28</v>
      </c>
    </row>
    <row r="210" spans="1:18">
      <c r="A210">
        <v>1321</v>
      </c>
      <c r="B210" t="s">
        <v>1814</v>
      </c>
      <c r="C210" t="s">
        <v>19</v>
      </c>
      <c r="D210">
        <v>40</v>
      </c>
      <c r="E210" t="s">
        <v>3231</v>
      </c>
      <c r="F210" s="3">
        <v>44869</v>
      </c>
      <c r="G210" t="s">
        <v>3194</v>
      </c>
      <c r="H210" t="s">
        <v>20</v>
      </c>
      <c r="I210" t="s">
        <v>41</v>
      </c>
      <c r="J210" t="s">
        <v>32</v>
      </c>
      <c r="K210" t="s">
        <v>42</v>
      </c>
      <c r="L210">
        <v>1</v>
      </c>
      <c r="M210">
        <v>859</v>
      </c>
      <c r="N210" t="s">
        <v>24</v>
      </c>
      <c r="O210" t="s">
        <v>49</v>
      </c>
      <c r="P210" t="s">
        <v>249</v>
      </c>
      <c r="Q210" t="s">
        <v>27</v>
      </c>
      <c r="R210" t="s">
        <v>28</v>
      </c>
    </row>
    <row r="211" spans="1:18">
      <c r="A211">
        <v>1311</v>
      </c>
      <c r="B211" t="s">
        <v>1801</v>
      </c>
      <c r="C211" t="s">
        <v>51</v>
      </c>
      <c r="D211">
        <v>26</v>
      </c>
      <c r="E211" t="s">
        <v>3232</v>
      </c>
      <c r="F211" s="3">
        <v>44869</v>
      </c>
      <c r="G211" t="s">
        <v>3194</v>
      </c>
      <c r="H211" t="s">
        <v>20</v>
      </c>
      <c r="I211" t="s">
        <v>41</v>
      </c>
      <c r="J211" t="s">
        <v>22</v>
      </c>
      <c r="K211" t="s">
        <v>23</v>
      </c>
      <c r="L211">
        <v>1</v>
      </c>
      <c r="M211">
        <v>399</v>
      </c>
      <c r="N211" t="s">
        <v>24</v>
      </c>
      <c r="O211" t="s">
        <v>49</v>
      </c>
      <c r="P211" t="s">
        <v>85</v>
      </c>
      <c r="Q211" t="s">
        <v>27</v>
      </c>
      <c r="R211" t="s">
        <v>28</v>
      </c>
    </row>
    <row r="212" spans="1:18">
      <c r="A212">
        <v>1304</v>
      </c>
      <c r="B212" t="s">
        <v>1792</v>
      </c>
      <c r="C212" t="s">
        <v>19</v>
      </c>
      <c r="D212">
        <v>40</v>
      </c>
      <c r="E212" t="s">
        <v>3231</v>
      </c>
      <c r="F212" s="3">
        <v>44869</v>
      </c>
      <c r="G212" t="s">
        <v>3194</v>
      </c>
      <c r="H212" t="s">
        <v>20</v>
      </c>
      <c r="I212" t="s">
        <v>21</v>
      </c>
      <c r="J212" t="s">
        <v>22</v>
      </c>
      <c r="K212" t="s">
        <v>58</v>
      </c>
      <c r="L212">
        <v>1</v>
      </c>
      <c r="M212">
        <v>330</v>
      </c>
      <c r="N212" t="s">
        <v>24</v>
      </c>
      <c r="O212" t="s">
        <v>49</v>
      </c>
      <c r="P212" t="s">
        <v>360</v>
      </c>
      <c r="Q212" t="s">
        <v>27</v>
      </c>
      <c r="R212" t="s">
        <v>28</v>
      </c>
    </row>
    <row r="213" spans="1:18">
      <c r="A213">
        <v>1303</v>
      </c>
      <c r="B213" t="s">
        <v>1791</v>
      </c>
      <c r="C213" t="s">
        <v>19</v>
      </c>
      <c r="D213">
        <v>25</v>
      </c>
      <c r="E213" t="s">
        <v>3232</v>
      </c>
      <c r="F213" s="3">
        <v>44869</v>
      </c>
      <c r="G213" t="s">
        <v>3194</v>
      </c>
      <c r="H213" t="s">
        <v>20</v>
      </c>
      <c r="I213" t="s">
        <v>41</v>
      </c>
      <c r="J213" t="s">
        <v>32</v>
      </c>
      <c r="K213" t="s">
        <v>23</v>
      </c>
      <c r="L213">
        <v>1</v>
      </c>
      <c r="M213">
        <v>921</v>
      </c>
      <c r="N213" t="s">
        <v>24</v>
      </c>
      <c r="O213" t="s">
        <v>49</v>
      </c>
      <c r="P213" t="s">
        <v>85</v>
      </c>
      <c r="Q213" t="s">
        <v>27</v>
      </c>
      <c r="R213" t="s">
        <v>28</v>
      </c>
    </row>
    <row r="214" spans="1:18">
      <c r="A214">
        <v>1291</v>
      </c>
      <c r="B214" t="s">
        <v>1778</v>
      </c>
      <c r="C214" t="s">
        <v>19</v>
      </c>
      <c r="D214">
        <v>73</v>
      </c>
      <c r="E214" t="s">
        <v>3231</v>
      </c>
      <c r="F214" s="3">
        <v>44869</v>
      </c>
      <c r="G214" t="s">
        <v>3194</v>
      </c>
      <c r="H214" t="s">
        <v>20</v>
      </c>
      <c r="I214" t="s">
        <v>41</v>
      </c>
      <c r="J214" t="s">
        <v>32</v>
      </c>
      <c r="K214" t="s">
        <v>42</v>
      </c>
      <c r="L214">
        <v>1</v>
      </c>
      <c r="M214">
        <v>968</v>
      </c>
      <c r="N214" t="s">
        <v>24</v>
      </c>
      <c r="O214" t="s">
        <v>49</v>
      </c>
      <c r="P214" t="s">
        <v>85</v>
      </c>
      <c r="Q214" t="s">
        <v>27</v>
      </c>
      <c r="R214" t="s">
        <v>28</v>
      </c>
    </row>
    <row r="215" spans="1:18">
      <c r="A215">
        <v>1289</v>
      </c>
      <c r="B215" t="s">
        <v>1776</v>
      </c>
      <c r="C215" t="s">
        <v>51</v>
      </c>
      <c r="D215">
        <v>61</v>
      </c>
      <c r="E215" t="s">
        <v>3231</v>
      </c>
      <c r="F215" s="3">
        <v>44869</v>
      </c>
      <c r="G215" t="s">
        <v>3194</v>
      </c>
      <c r="H215" t="s">
        <v>20</v>
      </c>
      <c r="I215" t="s">
        <v>47</v>
      </c>
      <c r="J215" t="s">
        <v>48</v>
      </c>
      <c r="K215" t="s">
        <v>58</v>
      </c>
      <c r="L215">
        <v>1</v>
      </c>
      <c r="M215">
        <v>725</v>
      </c>
      <c r="N215" t="s">
        <v>24</v>
      </c>
      <c r="O215" t="s">
        <v>49</v>
      </c>
      <c r="P215" t="s">
        <v>708</v>
      </c>
      <c r="Q215" t="s">
        <v>27</v>
      </c>
      <c r="R215" t="s">
        <v>28</v>
      </c>
    </row>
    <row r="216" spans="1:18">
      <c r="A216">
        <v>1277</v>
      </c>
      <c r="B216" t="s">
        <v>1763</v>
      </c>
      <c r="C216" t="s">
        <v>19</v>
      </c>
      <c r="D216">
        <v>46</v>
      </c>
      <c r="E216" t="s">
        <v>3231</v>
      </c>
      <c r="F216" s="3">
        <v>44869</v>
      </c>
      <c r="G216" t="s">
        <v>3194</v>
      </c>
      <c r="H216" t="s">
        <v>20</v>
      </c>
      <c r="I216" t="s">
        <v>47</v>
      </c>
      <c r="J216" t="s">
        <v>32</v>
      </c>
      <c r="K216" t="s">
        <v>81</v>
      </c>
      <c r="L216">
        <v>1</v>
      </c>
      <c r="M216">
        <v>801</v>
      </c>
      <c r="N216" t="s">
        <v>24</v>
      </c>
      <c r="O216" t="s">
        <v>49</v>
      </c>
      <c r="P216" t="s">
        <v>85</v>
      </c>
      <c r="Q216" t="s">
        <v>27</v>
      </c>
      <c r="R216" t="s">
        <v>28</v>
      </c>
    </row>
    <row r="217" spans="1:18">
      <c r="A217">
        <v>1272</v>
      </c>
      <c r="B217" t="s">
        <v>1756</v>
      </c>
      <c r="C217" t="s">
        <v>19</v>
      </c>
      <c r="D217">
        <v>41</v>
      </c>
      <c r="E217" t="s">
        <v>3231</v>
      </c>
      <c r="F217" s="3">
        <v>44869</v>
      </c>
      <c r="G217" t="s">
        <v>3194</v>
      </c>
      <c r="H217" t="s">
        <v>204</v>
      </c>
      <c r="I217" t="s">
        <v>47</v>
      </c>
      <c r="J217" t="s">
        <v>22</v>
      </c>
      <c r="K217" t="s">
        <v>33</v>
      </c>
      <c r="L217">
        <v>1</v>
      </c>
      <c r="M217">
        <v>292</v>
      </c>
      <c r="N217" t="s">
        <v>24</v>
      </c>
      <c r="O217" t="s">
        <v>49</v>
      </c>
      <c r="P217" t="s">
        <v>1757</v>
      </c>
      <c r="Q217" t="s">
        <v>27</v>
      </c>
      <c r="R217" t="s">
        <v>28</v>
      </c>
    </row>
    <row r="218" spans="1:18">
      <c r="A218">
        <v>215</v>
      </c>
      <c r="B218" t="s">
        <v>398</v>
      </c>
      <c r="C218" t="s">
        <v>19</v>
      </c>
      <c r="D218">
        <v>68</v>
      </c>
      <c r="E218" t="s">
        <v>3231</v>
      </c>
      <c r="F218" s="3">
        <v>44899</v>
      </c>
      <c r="G218" t="s">
        <v>3191</v>
      </c>
      <c r="H218" t="s">
        <v>20</v>
      </c>
      <c r="I218" t="s">
        <v>56</v>
      </c>
      <c r="J218" t="s">
        <v>22</v>
      </c>
      <c r="K218" t="s">
        <v>58</v>
      </c>
      <c r="L218">
        <v>1</v>
      </c>
      <c r="M218">
        <v>568</v>
      </c>
      <c r="N218" t="s">
        <v>24</v>
      </c>
      <c r="O218" t="s">
        <v>49</v>
      </c>
      <c r="P218" t="s">
        <v>85</v>
      </c>
      <c r="Q218" t="s">
        <v>27</v>
      </c>
      <c r="R218" t="s">
        <v>28</v>
      </c>
    </row>
    <row r="219" spans="1:18">
      <c r="A219">
        <v>1259</v>
      </c>
      <c r="B219" t="s">
        <v>1739</v>
      </c>
      <c r="C219" t="s">
        <v>19</v>
      </c>
      <c r="D219">
        <v>44</v>
      </c>
      <c r="E219" t="s">
        <v>3231</v>
      </c>
      <c r="F219" s="3">
        <v>44869</v>
      </c>
      <c r="G219" t="s">
        <v>3194</v>
      </c>
      <c r="H219" t="s">
        <v>20</v>
      </c>
      <c r="I219" t="s">
        <v>41</v>
      </c>
      <c r="J219" t="s">
        <v>22</v>
      </c>
      <c r="K219" t="s">
        <v>23</v>
      </c>
      <c r="L219">
        <v>1</v>
      </c>
      <c r="M219">
        <v>549</v>
      </c>
      <c r="N219" t="s">
        <v>24</v>
      </c>
      <c r="O219" t="s">
        <v>49</v>
      </c>
      <c r="P219" t="s">
        <v>345</v>
      </c>
      <c r="Q219" t="s">
        <v>27</v>
      </c>
      <c r="R219" t="s">
        <v>28</v>
      </c>
    </row>
    <row r="220" spans="1:18">
      <c r="A220">
        <v>1258</v>
      </c>
      <c r="B220" t="s">
        <v>1738</v>
      </c>
      <c r="C220" t="s">
        <v>19</v>
      </c>
      <c r="D220">
        <v>45</v>
      </c>
      <c r="E220" t="s">
        <v>3231</v>
      </c>
      <c r="F220" s="3">
        <v>44869</v>
      </c>
      <c r="G220" t="s">
        <v>3194</v>
      </c>
      <c r="H220" t="s">
        <v>204</v>
      </c>
      <c r="I220" t="s">
        <v>52</v>
      </c>
      <c r="J220" t="s">
        <v>22</v>
      </c>
      <c r="K220" t="s">
        <v>42</v>
      </c>
      <c r="L220">
        <v>1</v>
      </c>
      <c r="M220">
        <v>549</v>
      </c>
      <c r="N220" t="s">
        <v>24</v>
      </c>
      <c r="O220" t="s">
        <v>49</v>
      </c>
      <c r="P220" t="s">
        <v>85</v>
      </c>
      <c r="Q220" t="s">
        <v>27</v>
      </c>
      <c r="R220" t="s">
        <v>28</v>
      </c>
    </row>
    <row r="221" spans="1:18">
      <c r="A221">
        <v>1241</v>
      </c>
      <c r="B221" t="s">
        <v>1715</v>
      </c>
      <c r="C221" t="s">
        <v>19</v>
      </c>
      <c r="D221">
        <v>37</v>
      </c>
      <c r="E221" t="s">
        <v>3231</v>
      </c>
      <c r="F221" s="3">
        <v>44869</v>
      </c>
      <c r="G221" t="s">
        <v>3194</v>
      </c>
      <c r="H221" t="s">
        <v>20</v>
      </c>
      <c r="I221" t="s">
        <v>52</v>
      </c>
      <c r="J221" t="s">
        <v>32</v>
      </c>
      <c r="K221" t="s">
        <v>58</v>
      </c>
      <c r="L221">
        <v>1</v>
      </c>
      <c r="M221">
        <v>627</v>
      </c>
      <c r="N221" t="s">
        <v>24</v>
      </c>
      <c r="O221" t="s">
        <v>49</v>
      </c>
      <c r="P221" t="s">
        <v>186</v>
      </c>
      <c r="Q221" t="s">
        <v>27</v>
      </c>
      <c r="R221" t="s">
        <v>28</v>
      </c>
    </row>
    <row r="222" spans="1:18">
      <c r="A222">
        <v>219</v>
      </c>
      <c r="B222" t="s">
        <v>402</v>
      </c>
      <c r="C222" t="s">
        <v>19</v>
      </c>
      <c r="D222">
        <v>26</v>
      </c>
      <c r="E222" t="s">
        <v>3232</v>
      </c>
      <c r="F222" s="3">
        <v>44899</v>
      </c>
      <c r="G222" t="s">
        <v>3191</v>
      </c>
      <c r="H222" t="s">
        <v>20</v>
      </c>
      <c r="I222" t="s">
        <v>56</v>
      </c>
      <c r="J222" t="s">
        <v>22</v>
      </c>
      <c r="K222" t="s">
        <v>369</v>
      </c>
      <c r="L222">
        <v>1</v>
      </c>
      <c r="M222">
        <v>1043</v>
      </c>
      <c r="N222" t="s">
        <v>24</v>
      </c>
      <c r="O222" t="s">
        <v>49</v>
      </c>
      <c r="P222" t="s">
        <v>169</v>
      </c>
      <c r="Q222" t="s">
        <v>27</v>
      </c>
      <c r="R222" t="s">
        <v>28</v>
      </c>
    </row>
    <row r="223" spans="1:18">
      <c r="A223">
        <v>1235</v>
      </c>
      <c r="B223" t="s">
        <v>1709</v>
      </c>
      <c r="C223" t="s">
        <v>19</v>
      </c>
      <c r="D223">
        <v>36</v>
      </c>
      <c r="E223" t="s">
        <v>3231</v>
      </c>
      <c r="F223" s="3">
        <v>44869</v>
      </c>
      <c r="G223" t="s">
        <v>3194</v>
      </c>
      <c r="H223" t="s">
        <v>20</v>
      </c>
      <c r="I223" t="s">
        <v>21</v>
      </c>
      <c r="J223" t="s">
        <v>1330</v>
      </c>
      <c r="K223" t="s">
        <v>58</v>
      </c>
      <c r="L223">
        <v>1</v>
      </c>
      <c r="M223">
        <v>360</v>
      </c>
      <c r="N223" t="s">
        <v>24</v>
      </c>
      <c r="O223" t="s">
        <v>49</v>
      </c>
      <c r="P223" t="s">
        <v>85</v>
      </c>
      <c r="Q223" t="s">
        <v>27</v>
      </c>
      <c r="R223" t="s">
        <v>28</v>
      </c>
    </row>
    <row r="224" spans="1:18">
      <c r="A224">
        <v>1223</v>
      </c>
      <c r="B224" t="s">
        <v>1694</v>
      </c>
      <c r="C224" t="s">
        <v>19</v>
      </c>
      <c r="D224">
        <v>20</v>
      </c>
      <c r="E224" t="s">
        <v>3233</v>
      </c>
      <c r="F224" s="3">
        <v>44869</v>
      </c>
      <c r="G224" t="s">
        <v>3194</v>
      </c>
      <c r="H224" t="s">
        <v>20</v>
      </c>
      <c r="I224" t="s">
        <v>41</v>
      </c>
      <c r="J224" t="s">
        <v>32</v>
      </c>
      <c r="K224" t="s">
        <v>89</v>
      </c>
      <c r="L224">
        <v>1</v>
      </c>
      <c r="M224">
        <v>737</v>
      </c>
      <c r="N224" t="s">
        <v>24</v>
      </c>
      <c r="O224" t="s">
        <v>49</v>
      </c>
      <c r="P224" t="s">
        <v>1639</v>
      </c>
      <c r="Q224" t="s">
        <v>27</v>
      </c>
      <c r="R224" t="s">
        <v>28</v>
      </c>
    </row>
    <row r="225" spans="1:18">
      <c r="A225">
        <v>1222</v>
      </c>
      <c r="B225" t="s">
        <v>1693</v>
      </c>
      <c r="C225" t="s">
        <v>19</v>
      </c>
      <c r="D225">
        <v>26</v>
      </c>
      <c r="E225" t="s">
        <v>3232</v>
      </c>
      <c r="F225" s="3">
        <v>44869</v>
      </c>
      <c r="G225" t="s">
        <v>3194</v>
      </c>
      <c r="H225" t="s">
        <v>20</v>
      </c>
      <c r="I225" t="s">
        <v>41</v>
      </c>
      <c r="J225" t="s">
        <v>32</v>
      </c>
      <c r="K225" t="s">
        <v>37</v>
      </c>
      <c r="L225">
        <v>1</v>
      </c>
      <c r="M225">
        <v>1186</v>
      </c>
      <c r="N225" t="s">
        <v>24</v>
      </c>
      <c r="O225" t="s">
        <v>49</v>
      </c>
      <c r="P225" t="s">
        <v>85</v>
      </c>
      <c r="Q225" t="s">
        <v>27</v>
      </c>
      <c r="R225" t="s">
        <v>28</v>
      </c>
    </row>
    <row r="226" spans="1:18">
      <c r="A226">
        <v>1210</v>
      </c>
      <c r="B226" t="s">
        <v>1675</v>
      </c>
      <c r="C226" t="s">
        <v>19</v>
      </c>
      <c r="D226">
        <v>30</v>
      </c>
      <c r="E226" t="s">
        <v>3232</v>
      </c>
      <c r="F226" s="3">
        <v>44869</v>
      </c>
      <c r="G226" t="s">
        <v>3194</v>
      </c>
      <c r="H226" t="s">
        <v>93</v>
      </c>
      <c r="I226" t="s">
        <v>47</v>
      </c>
      <c r="J226" t="s">
        <v>48</v>
      </c>
      <c r="K226" t="s">
        <v>89</v>
      </c>
      <c r="L226">
        <v>1</v>
      </c>
      <c r="M226">
        <v>735</v>
      </c>
      <c r="N226" t="s">
        <v>24</v>
      </c>
      <c r="O226" t="s">
        <v>49</v>
      </c>
      <c r="P226" t="s">
        <v>130</v>
      </c>
      <c r="Q226" t="s">
        <v>27</v>
      </c>
      <c r="R226" t="s">
        <v>28</v>
      </c>
    </row>
    <row r="227" spans="1:18">
      <c r="A227">
        <v>1203</v>
      </c>
      <c r="B227" t="s">
        <v>1668</v>
      </c>
      <c r="C227" t="s">
        <v>19</v>
      </c>
      <c r="D227">
        <v>21</v>
      </c>
      <c r="E227" t="s">
        <v>3233</v>
      </c>
      <c r="F227" s="3">
        <v>44869</v>
      </c>
      <c r="G227" t="s">
        <v>3194</v>
      </c>
      <c r="H227" t="s">
        <v>20</v>
      </c>
      <c r="I227" t="s">
        <v>21</v>
      </c>
      <c r="J227" t="s">
        <v>48</v>
      </c>
      <c r="K227" t="s">
        <v>23</v>
      </c>
      <c r="L227">
        <v>1</v>
      </c>
      <c r="M227">
        <v>885</v>
      </c>
      <c r="N227" t="s">
        <v>24</v>
      </c>
      <c r="O227" t="s">
        <v>49</v>
      </c>
      <c r="P227" t="s">
        <v>601</v>
      </c>
      <c r="Q227" t="s">
        <v>27</v>
      </c>
      <c r="R227" t="s">
        <v>28</v>
      </c>
    </row>
    <row r="228" spans="1:18">
      <c r="A228">
        <v>1202</v>
      </c>
      <c r="B228" t="s">
        <v>1668</v>
      </c>
      <c r="C228" t="s">
        <v>19</v>
      </c>
      <c r="D228">
        <v>72</v>
      </c>
      <c r="E228" t="s">
        <v>3231</v>
      </c>
      <c r="F228" s="3">
        <v>44869</v>
      </c>
      <c r="G228" t="s">
        <v>3194</v>
      </c>
      <c r="H228" t="s">
        <v>20</v>
      </c>
      <c r="I228" t="s">
        <v>41</v>
      </c>
      <c r="J228" t="s">
        <v>64</v>
      </c>
      <c r="K228" t="s">
        <v>37</v>
      </c>
      <c r="L228">
        <v>1</v>
      </c>
      <c r="M228">
        <v>563</v>
      </c>
      <c r="N228" t="s">
        <v>24</v>
      </c>
      <c r="O228" t="s">
        <v>49</v>
      </c>
      <c r="P228" t="s">
        <v>130</v>
      </c>
      <c r="Q228" t="s">
        <v>27</v>
      </c>
      <c r="R228" t="s">
        <v>28</v>
      </c>
    </row>
    <row r="229" spans="1:18">
      <c r="A229">
        <v>1201</v>
      </c>
      <c r="B229" t="s">
        <v>1667</v>
      </c>
      <c r="C229" t="s">
        <v>19</v>
      </c>
      <c r="D229">
        <v>26</v>
      </c>
      <c r="E229" t="s">
        <v>3232</v>
      </c>
      <c r="F229" s="3">
        <v>44869</v>
      </c>
      <c r="G229" t="s">
        <v>3194</v>
      </c>
      <c r="H229" t="s">
        <v>20</v>
      </c>
      <c r="I229" t="s">
        <v>52</v>
      </c>
      <c r="J229" t="s">
        <v>22</v>
      </c>
      <c r="K229" t="s">
        <v>23</v>
      </c>
      <c r="L229">
        <v>1</v>
      </c>
      <c r="M229">
        <v>517</v>
      </c>
      <c r="N229" t="s">
        <v>24</v>
      </c>
      <c r="O229" t="s">
        <v>49</v>
      </c>
      <c r="P229" t="s">
        <v>296</v>
      </c>
      <c r="Q229" t="s">
        <v>27</v>
      </c>
      <c r="R229" t="s">
        <v>28</v>
      </c>
    </row>
    <row r="230" spans="1:18">
      <c r="A230">
        <v>1200</v>
      </c>
      <c r="B230" t="s">
        <v>1666</v>
      </c>
      <c r="C230" t="s">
        <v>19</v>
      </c>
      <c r="D230">
        <v>39</v>
      </c>
      <c r="E230" t="s">
        <v>3231</v>
      </c>
      <c r="F230" s="3">
        <v>44869</v>
      </c>
      <c r="G230" t="s">
        <v>3194</v>
      </c>
      <c r="H230" t="s">
        <v>20</v>
      </c>
      <c r="I230" t="s">
        <v>21</v>
      </c>
      <c r="J230" t="s">
        <v>22</v>
      </c>
      <c r="K230" t="s">
        <v>37</v>
      </c>
      <c r="L230">
        <v>1</v>
      </c>
      <c r="M230">
        <v>399</v>
      </c>
      <c r="N230" t="s">
        <v>24</v>
      </c>
      <c r="O230" t="s">
        <v>49</v>
      </c>
      <c r="P230" t="s">
        <v>296</v>
      </c>
      <c r="Q230" t="s">
        <v>27</v>
      </c>
      <c r="R230" t="s">
        <v>28</v>
      </c>
    </row>
    <row r="231" spans="1:18">
      <c r="A231">
        <v>1197</v>
      </c>
      <c r="B231" t="s">
        <v>1663</v>
      </c>
      <c r="C231" t="s">
        <v>19</v>
      </c>
      <c r="D231">
        <v>47</v>
      </c>
      <c r="E231" t="s">
        <v>3231</v>
      </c>
      <c r="F231" s="3">
        <v>44869</v>
      </c>
      <c r="G231" t="s">
        <v>3194</v>
      </c>
      <c r="H231" t="s">
        <v>204</v>
      </c>
      <c r="I231" t="s">
        <v>41</v>
      </c>
      <c r="J231" t="s">
        <v>22</v>
      </c>
      <c r="K231" t="s">
        <v>33</v>
      </c>
      <c r="L231">
        <v>1</v>
      </c>
      <c r="M231">
        <v>376</v>
      </c>
      <c r="N231" t="s">
        <v>24</v>
      </c>
      <c r="O231" t="s">
        <v>49</v>
      </c>
      <c r="P231" t="s">
        <v>296</v>
      </c>
      <c r="Q231" t="s">
        <v>27</v>
      </c>
      <c r="R231" t="s">
        <v>28</v>
      </c>
    </row>
    <row r="232" spans="1:18">
      <c r="A232">
        <v>1190</v>
      </c>
      <c r="B232" t="s">
        <v>1655</v>
      </c>
      <c r="C232" t="s">
        <v>19</v>
      </c>
      <c r="D232">
        <v>49</v>
      </c>
      <c r="E232" t="s">
        <v>3231</v>
      </c>
      <c r="F232" s="3">
        <v>44869</v>
      </c>
      <c r="G232" t="s">
        <v>3194</v>
      </c>
      <c r="H232" t="s">
        <v>20</v>
      </c>
      <c r="I232" t="s">
        <v>41</v>
      </c>
      <c r="J232" t="s">
        <v>22</v>
      </c>
      <c r="K232" t="s">
        <v>42</v>
      </c>
      <c r="L232">
        <v>1</v>
      </c>
      <c r="M232">
        <v>435</v>
      </c>
      <c r="N232" t="s">
        <v>24</v>
      </c>
      <c r="O232" t="s">
        <v>49</v>
      </c>
      <c r="P232" t="s">
        <v>186</v>
      </c>
      <c r="Q232" t="s">
        <v>27</v>
      </c>
      <c r="R232" t="s">
        <v>28</v>
      </c>
    </row>
    <row r="233" spans="1:18">
      <c r="A233">
        <v>1184</v>
      </c>
      <c r="B233" t="s">
        <v>1646</v>
      </c>
      <c r="C233" t="s">
        <v>19</v>
      </c>
      <c r="D233">
        <v>28</v>
      </c>
      <c r="E233" t="s">
        <v>3232</v>
      </c>
      <c r="F233" s="3">
        <v>44869</v>
      </c>
      <c r="G233" t="s">
        <v>3194</v>
      </c>
      <c r="H233" t="s">
        <v>20</v>
      </c>
      <c r="I233" t="s">
        <v>21</v>
      </c>
      <c r="J233" t="s">
        <v>22</v>
      </c>
      <c r="K233" t="s">
        <v>81</v>
      </c>
      <c r="L233">
        <v>1</v>
      </c>
      <c r="M233">
        <v>487</v>
      </c>
      <c r="N233" t="s">
        <v>24</v>
      </c>
      <c r="O233" t="s">
        <v>49</v>
      </c>
      <c r="P233" t="s">
        <v>1647</v>
      </c>
      <c r="Q233" t="s">
        <v>27</v>
      </c>
      <c r="R233" t="s">
        <v>28</v>
      </c>
    </row>
    <row r="234" spans="1:18">
      <c r="A234">
        <v>1178</v>
      </c>
      <c r="B234" t="s">
        <v>1638</v>
      </c>
      <c r="C234" t="s">
        <v>19</v>
      </c>
      <c r="D234">
        <v>27</v>
      </c>
      <c r="E234" t="s">
        <v>3232</v>
      </c>
      <c r="F234" s="3">
        <v>44869</v>
      </c>
      <c r="G234" t="s">
        <v>3194</v>
      </c>
      <c r="H234" t="s">
        <v>93</v>
      </c>
      <c r="I234" t="s">
        <v>56</v>
      </c>
      <c r="J234" t="s">
        <v>48</v>
      </c>
      <c r="K234" t="s">
        <v>33</v>
      </c>
      <c r="L234">
        <v>1</v>
      </c>
      <c r="M234">
        <v>771</v>
      </c>
      <c r="N234" t="s">
        <v>24</v>
      </c>
      <c r="O234" t="s">
        <v>49</v>
      </c>
      <c r="P234" t="s">
        <v>1639</v>
      </c>
      <c r="Q234" t="s">
        <v>27</v>
      </c>
      <c r="R234" t="s">
        <v>28</v>
      </c>
    </row>
    <row r="235" spans="1:18">
      <c r="A235">
        <v>1157</v>
      </c>
      <c r="B235" t="s">
        <v>1611</v>
      </c>
      <c r="C235" t="s">
        <v>19</v>
      </c>
      <c r="D235">
        <v>24</v>
      </c>
      <c r="E235" t="s">
        <v>3232</v>
      </c>
      <c r="F235" s="3">
        <v>44869</v>
      </c>
      <c r="G235" t="s">
        <v>3194</v>
      </c>
      <c r="H235" t="s">
        <v>93</v>
      </c>
      <c r="I235" t="s">
        <v>41</v>
      </c>
      <c r="J235" t="s">
        <v>48</v>
      </c>
      <c r="K235" t="s">
        <v>37</v>
      </c>
      <c r="L235">
        <v>1</v>
      </c>
      <c r="M235">
        <v>614</v>
      </c>
      <c r="N235" t="s">
        <v>24</v>
      </c>
      <c r="O235" t="s">
        <v>49</v>
      </c>
      <c r="P235" t="s">
        <v>1612</v>
      </c>
      <c r="Q235" t="s">
        <v>27</v>
      </c>
      <c r="R235" t="s">
        <v>28</v>
      </c>
    </row>
    <row r="236" spans="1:18">
      <c r="A236">
        <v>1151</v>
      </c>
      <c r="B236" t="s">
        <v>1604</v>
      </c>
      <c r="C236" t="s">
        <v>19</v>
      </c>
      <c r="D236">
        <v>20</v>
      </c>
      <c r="E236" t="s">
        <v>3233</v>
      </c>
      <c r="F236" s="3">
        <v>44869</v>
      </c>
      <c r="G236" t="s">
        <v>3194</v>
      </c>
      <c r="H236" t="s">
        <v>20</v>
      </c>
      <c r="I236" t="s">
        <v>47</v>
      </c>
      <c r="J236" t="s">
        <v>32</v>
      </c>
      <c r="K236" t="s">
        <v>42</v>
      </c>
      <c r="L236">
        <v>1</v>
      </c>
      <c r="M236">
        <v>683</v>
      </c>
      <c r="N236" t="s">
        <v>24</v>
      </c>
      <c r="O236" t="s">
        <v>49</v>
      </c>
      <c r="P236" t="s">
        <v>85</v>
      </c>
      <c r="Q236" t="s">
        <v>27</v>
      </c>
      <c r="R236" t="s">
        <v>28</v>
      </c>
    </row>
    <row r="237" spans="1:18">
      <c r="A237">
        <v>1150</v>
      </c>
      <c r="B237" t="s">
        <v>1603</v>
      </c>
      <c r="C237" t="s">
        <v>19</v>
      </c>
      <c r="D237">
        <v>26</v>
      </c>
      <c r="E237" t="s">
        <v>3232</v>
      </c>
      <c r="F237" s="3">
        <v>44869</v>
      </c>
      <c r="G237" t="s">
        <v>3194</v>
      </c>
      <c r="H237" t="s">
        <v>20</v>
      </c>
      <c r="I237" t="s">
        <v>41</v>
      </c>
      <c r="J237" t="s">
        <v>48</v>
      </c>
      <c r="K237" t="s">
        <v>89</v>
      </c>
      <c r="L237">
        <v>1</v>
      </c>
      <c r="M237">
        <v>744</v>
      </c>
      <c r="N237" t="s">
        <v>24</v>
      </c>
      <c r="O237" t="s">
        <v>49</v>
      </c>
      <c r="P237" t="s">
        <v>1390</v>
      </c>
      <c r="Q237" t="s">
        <v>27</v>
      </c>
      <c r="R237" t="s">
        <v>28</v>
      </c>
    </row>
    <row r="238" spans="1:18">
      <c r="A238">
        <v>235</v>
      </c>
      <c r="B238" t="s">
        <v>423</v>
      </c>
      <c r="C238" t="s">
        <v>19</v>
      </c>
      <c r="D238">
        <v>26</v>
      </c>
      <c r="E238" t="s">
        <v>3232</v>
      </c>
      <c r="F238" s="3">
        <v>44899</v>
      </c>
      <c r="G238" t="s">
        <v>3191</v>
      </c>
      <c r="H238" t="s">
        <v>20</v>
      </c>
      <c r="I238" t="s">
        <v>21</v>
      </c>
      <c r="J238" t="s">
        <v>32</v>
      </c>
      <c r="K238" t="s">
        <v>81</v>
      </c>
      <c r="L238">
        <v>1</v>
      </c>
      <c r="M238">
        <v>474</v>
      </c>
      <c r="N238" t="s">
        <v>24</v>
      </c>
      <c r="O238" t="s">
        <v>49</v>
      </c>
      <c r="P238" t="s">
        <v>85</v>
      </c>
      <c r="Q238" t="s">
        <v>27</v>
      </c>
      <c r="R238" t="s">
        <v>28</v>
      </c>
    </row>
    <row r="239" spans="1:18">
      <c r="A239">
        <v>236</v>
      </c>
      <c r="B239" t="s">
        <v>424</v>
      </c>
      <c r="C239" t="s">
        <v>51</v>
      </c>
      <c r="D239">
        <v>37</v>
      </c>
      <c r="E239" t="s">
        <v>3231</v>
      </c>
      <c r="F239" s="3">
        <v>44899</v>
      </c>
      <c r="G239" t="s">
        <v>3191</v>
      </c>
      <c r="H239" t="s">
        <v>20</v>
      </c>
      <c r="I239" t="s">
        <v>41</v>
      </c>
      <c r="J239" t="s">
        <v>32</v>
      </c>
      <c r="K239" t="s">
        <v>33</v>
      </c>
      <c r="L239">
        <v>1</v>
      </c>
      <c r="M239">
        <v>1099</v>
      </c>
      <c r="N239" t="s">
        <v>24</v>
      </c>
      <c r="O239" t="s">
        <v>49</v>
      </c>
      <c r="P239" t="s">
        <v>85</v>
      </c>
      <c r="Q239" t="s">
        <v>27</v>
      </c>
      <c r="R239" t="s">
        <v>28</v>
      </c>
    </row>
    <row r="240" spans="1:18">
      <c r="A240">
        <v>1149</v>
      </c>
      <c r="B240" t="s">
        <v>1602</v>
      </c>
      <c r="C240" t="s">
        <v>51</v>
      </c>
      <c r="D240">
        <v>33</v>
      </c>
      <c r="E240" t="s">
        <v>3231</v>
      </c>
      <c r="F240" s="3">
        <v>44869</v>
      </c>
      <c r="G240" t="s">
        <v>3194</v>
      </c>
      <c r="H240" t="s">
        <v>20</v>
      </c>
      <c r="I240" t="s">
        <v>21</v>
      </c>
      <c r="J240" t="s">
        <v>32</v>
      </c>
      <c r="K240" t="s">
        <v>37</v>
      </c>
      <c r="L240">
        <v>1</v>
      </c>
      <c r="M240">
        <v>563</v>
      </c>
      <c r="N240" t="s">
        <v>24</v>
      </c>
      <c r="O240" t="s">
        <v>49</v>
      </c>
      <c r="P240" t="s">
        <v>85</v>
      </c>
      <c r="Q240" t="s">
        <v>27</v>
      </c>
      <c r="R240" t="s">
        <v>28</v>
      </c>
    </row>
    <row r="241" spans="1:18">
      <c r="A241">
        <v>1147</v>
      </c>
      <c r="B241" t="s">
        <v>1600</v>
      </c>
      <c r="C241" t="s">
        <v>51</v>
      </c>
      <c r="D241">
        <v>49</v>
      </c>
      <c r="E241" t="s">
        <v>3231</v>
      </c>
      <c r="F241" s="3">
        <v>44869</v>
      </c>
      <c r="G241" t="s">
        <v>3194</v>
      </c>
      <c r="H241" t="s">
        <v>20</v>
      </c>
      <c r="I241" t="s">
        <v>41</v>
      </c>
      <c r="J241" t="s">
        <v>22</v>
      </c>
      <c r="K241" t="s">
        <v>42</v>
      </c>
      <c r="L241">
        <v>1</v>
      </c>
      <c r="M241">
        <v>397</v>
      </c>
      <c r="N241" t="s">
        <v>24</v>
      </c>
      <c r="O241" t="s">
        <v>49</v>
      </c>
      <c r="P241" t="s">
        <v>186</v>
      </c>
      <c r="Q241" t="s">
        <v>27</v>
      </c>
      <c r="R241" t="s">
        <v>28</v>
      </c>
    </row>
    <row r="242" spans="1:18">
      <c r="A242">
        <v>1142</v>
      </c>
      <c r="B242" t="s">
        <v>1594</v>
      </c>
      <c r="C242" t="s">
        <v>51</v>
      </c>
      <c r="D242">
        <v>47</v>
      </c>
      <c r="E242" t="s">
        <v>3231</v>
      </c>
      <c r="F242" s="3">
        <v>44869</v>
      </c>
      <c r="G242" t="s">
        <v>3194</v>
      </c>
      <c r="H242" t="s">
        <v>20</v>
      </c>
      <c r="I242" t="s">
        <v>21</v>
      </c>
      <c r="J242" t="s">
        <v>22</v>
      </c>
      <c r="K242" t="s">
        <v>58</v>
      </c>
      <c r="L242">
        <v>1</v>
      </c>
      <c r="M242">
        <v>399</v>
      </c>
      <c r="N242" t="s">
        <v>24</v>
      </c>
      <c r="O242" t="s">
        <v>49</v>
      </c>
      <c r="P242" t="s">
        <v>435</v>
      </c>
      <c r="Q242" t="s">
        <v>27</v>
      </c>
      <c r="R242" t="s">
        <v>28</v>
      </c>
    </row>
    <row r="243" spans="1:18">
      <c r="A243">
        <v>1141</v>
      </c>
      <c r="B243" t="s">
        <v>1592</v>
      </c>
      <c r="C243" t="s">
        <v>51</v>
      </c>
      <c r="D243">
        <v>38</v>
      </c>
      <c r="E243" t="s">
        <v>3231</v>
      </c>
      <c r="F243" s="3">
        <v>44869</v>
      </c>
      <c r="G243" t="s">
        <v>3194</v>
      </c>
      <c r="H243" t="s">
        <v>93</v>
      </c>
      <c r="I243" t="s">
        <v>21</v>
      </c>
      <c r="J243" t="s">
        <v>22</v>
      </c>
      <c r="K243" t="s">
        <v>33</v>
      </c>
      <c r="L243">
        <v>1</v>
      </c>
      <c r="M243">
        <v>428</v>
      </c>
      <c r="N243" t="s">
        <v>24</v>
      </c>
      <c r="O243" t="s">
        <v>49</v>
      </c>
      <c r="P243" t="s">
        <v>1593</v>
      </c>
      <c r="Q243" t="s">
        <v>27</v>
      </c>
      <c r="R243" t="s">
        <v>28</v>
      </c>
    </row>
    <row r="244" spans="1:18">
      <c r="A244">
        <v>1132</v>
      </c>
      <c r="B244" t="s">
        <v>1582</v>
      </c>
      <c r="C244" t="s">
        <v>19</v>
      </c>
      <c r="D244">
        <v>27</v>
      </c>
      <c r="E244" t="s">
        <v>3232</v>
      </c>
      <c r="F244" s="3">
        <v>44869</v>
      </c>
      <c r="G244" t="s">
        <v>3194</v>
      </c>
      <c r="H244" t="s">
        <v>20</v>
      </c>
      <c r="I244" t="s">
        <v>21</v>
      </c>
      <c r="J244" t="s">
        <v>64</v>
      </c>
      <c r="K244" t="s">
        <v>23</v>
      </c>
      <c r="L244">
        <v>1</v>
      </c>
      <c r="M244">
        <v>329</v>
      </c>
      <c r="N244" t="s">
        <v>24</v>
      </c>
      <c r="O244" t="s">
        <v>49</v>
      </c>
      <c r="P244" t="s">
        <v>85</v>
      </c>
      <c r="Q244" t="s">
        <v>27</v>
      </c>
      <c r="R244" t="s">
        <v>28</v>
      </c>
    </row>
    <row r="245" spans="1:18">
      <c r="A245">
        <v>242</v>
      </c>
      <c r="B245" t="s">
        <v>434</v>
      </c>
      <c r="C245" t="s">
        <v>19</v>
      </c>
      <c r="D245">
        <v>20</v>
      </c>
      <c r="E245" t="s">
        <v>3233</v>
      </c>
      <c r="F245" s="3">
        <v>44899</v>
      </c>
      <c r="G245" t="s">
        <v>3191</v>
      </c>
      <c r="H245" t="s">
        <v>204</v>
      </c>
      <c r="I245" t="s">
        <v>74</v>
      </c>
      <c r="J245" t="s">
        <v>32</v>
      </c>
      <c r="K245" t="s">
        <v>42</v>
      </c>
      <c r="L245">
        <v>1</v>
      </c>
      <c r="M245">
        <v>560</v>
      </c>
      <c r="N245" t="s">
        <v>24</v>
      </c>
      <c r="O245" t="s">
        <v>49</v>
      </c>
      <c r="P245" t="s">
        <v>435</v>
      </c>
      <c r="Q245" t="s">
        <v>27</v>
      </c>
      <c r="R245" t="s">
        <v>28</v>
      </c>
    </row>
    <row r="246" spans="1:18">
      <c r="A246">
        <v>1127</v>
      </c>
      <c r="B246" t="s">
        <v>1574</v>
      </c>
      <c r="C246" t="s">
        <v>51</v>
      </c>
      <c r="D246">
        <v>35</v>
      </c>
      <c r="E246" t="s">
        <v>3231</v>
      </c>
      <c r="F246" s="3">
        <v>44869</v>
      </c>
      <c r="G246" t="s">
        <v>3194</v>
      </c>
      <c r="H246" t="s">
        <v>20</v>
      </c>
      <c r="I246" t="s">
        <v>41</v>
      </c>
      <c r="J246" t="s">
        <v>32</v>
      </c>
      <c r="K246" t="s">
        <v>37</v>
      </c>
      <c r="L246">
        <v>1</v>
      </c>
      <c r="M246">
        <v>835</v>
      </c>
      <c r="N246" t="s">
        <v>24</v>
      </c>
      <c r="O246" t="s">
        <v>49</v>
      </c>
      <c r="P246" t="s">
        <v>85</v>
      </c>
      <c r="Q246" t="s">
        <v>27</v>
      </c>
      <c r="R246" t="s">
        <v>28</v>
      </c>
    </row>
    <row r="247" spans="1:18">
      <c r="A247">
        <v>1126</v>
      </c>
      <c r="B247" t="s">
        <v>1573</v>
      </c>
      <c r="C247" t="s">
        <v>19</v>
      </c>
      <c r="D247">
        <v>23</v>
      </c>
      <c r="E247" t="s">
        <v>3232</v>
      </c>
      <c r="F247" s="3">
        <v>44869</v>
      </c>
      <c r="G247" t="s">
        <v>3194</v>
      </c>
      <c r="H247" t="s">
        <v>20</v>
      </c>
      <c r="I247" t="s">
        <v>21</v>
      </c>
      <c r="J247" t="s">
        <v>32</v>
      </c>
      <c r="K247" t="s">
        <v>58</v>
      </c>
      <c r="L247">
        <v>1</v>
      </c>
      <c r="M247">
        <v>696</v>
      </c>
      <c r="N247" t="s">
        <v>24</v>
      </c>
      <c r="O247" t="s">
        <v>49</v>
      </c>
      <c r="P247" t="s">
        <v>85</v>
      </c>
      <c r="Q247" t="s">
        <v>27</v>
      </c>
      <c r="R247" t="s">
        <v>28</v>
      </c>
    </row>
    <row r="248" spans="1:18">
      <c r="A248">
        <v>1122</v>
      </c>
      <c r="B248" t="s">
        <v>1569</v>
      </c>
      <c r="C248" t="s">
        <v>51</v>
      </c>
      <c r="D248">
        <v>45</v>
      </c>
      <c r="E248" t="s">
        <v>3231</v>
      </c>
      <c r="F248" s="3">
        <v>44869</v>
      </c>
      <c r="G248" t="s">
        <v>3194</v>
      </c>
      <c r="H248" t="s">
        <v>20</v>
      </c>
      <c r="I248" t="s">
        <v>41</v>
      </c>
      <c r="J248" t="s">
        <v>32</v>
      </c>
      <c r="K248" t="s">
        <v>81</v>
      </c>
      <c r="L248">
        <v>1</v>
      </c>
      <c r="M248">
        <v>1349</v>
      </c>
      <c r="N248" t="s">
        <v>24</v>
      </c>
      <c r="O248" t="s">
        <v>49</v>
      </c>
      <c r="P248" t="s">
        <v>186</v>
      </c>
      <c r="Q248" t="s">
        <v>27</v>
      </c>
      <c r="R248" t="s">
        <v>28</v>
      </c>
    </row>
    <row r="249" spans="1:18">
      <c r="A249">
        <v>1116</v>
      </c>
      <c r="B249" t="s">
        <v>1560</v>
      </c>
      <c r="C249" t="s">
        <v>19</v>
      </c>
      <c r="D249">
        <v>38</v>
      </c>
      <c r="E249" t="s">
        <v>3231</v>
      </c>
      <c r="F249" s="3">
        <v>44869</v>
      </c>
      <c r="G249" t="s">
        <v>3194</v>
      </c>
      <c r="H249" t="s">
        <v>20</v>
      </c>
      <c r="I249" t="s">
        <v>41</v>
      </c>
      <c r="J249" t="s">
        <v>22</v>
      </c>
      <c r="K249" t="s">
        <v>23</v>
      </c>
      <c r="L249">
        <v>1</v>
      </c>
      <c r="M249">
        <v>487</v>
      </c>
      <c r="N249" t="s">
        <v>24</v>
      </c>
      <c r="O249" t="s">
        <v>49</v>
      </c>
      <c r="P249" t="s">
        <v>85</v>
      </c>
      <c r="Q249" t="s">
        <v>27</v>
      </c>
      <c r="R249" t="s">
        <v>28</v>
      </c>
    </row>
    <row r="250" spans="1:18">
      <c r="A250">
        <v>1101</v>
      </c>
      <c r="B250" t="s">
        <v>1543</v>
      </c>
      <c r="C250" t="s">
        <v>19</v>
      </c>
      <c r="D250">
        <v>46</v>
      </c>
      <c r="E250" t="s">
        <v>3231</v>
      </c>
      <c r="F250" s="3">
        <v>44869</v>
      </c>
      <c r="G250" t="s">
        <v>3194</v>
      </c>
      <c r="H250" t="s">
        <v>20</v>
      </c>
      <c r="I250" t="s">
        <v>21</v>
      </c>
      <c r="J250" t="s">
        <v>155</v>
      </c>
      <c r="K250" t="s">
        <v>156</v>
      </c>
      <c r="L250">
        <v>1</v>
      </c>
      <c r="M250">
        <v>819</v>
      </c>
      <c r="N250" t="s">
        <v>24</v>
      </c>
      <c r="O250" t="s">
        <v>49</v>
      </c>
      <c r="P250" t="s">
        <v>186</v>
      </c>
      <c r="Q250" t="s">
        <v>27</v>
      </c>
      <c r="R250" t="s">
        <v>28</v>
      </c>
    </row>
    <row r="251" spans="1:18">
      <c r="A251">
        <v>248</v>
      </c>
      <c r="B251" t="s">
        <v>443</v>
      </c>
      <c r="C251" t="s">
        <v>19</v>
      </c>
      <c r="D251">
        <v>32</v>
      </c>
      <c r="E251" t="s">
        <v>3231</v>
      </c>
      <c r="F251" s="3">
        <v>44899</v>
      </c>
      <c r="G251" t="s">
        <v>3191</v>
      </c>
      <c r="H251" t="s">
        <v>20</v>
      </c>
      <c r="I251" t="s">
        <v>41</v>
      </c>
      <c r="J251" t="s">
        <v>64</v>
      </c>
      <c r="K251" t="s">
        <v>23</v>
      </c>
      <c r="L251">
        <v>1</v>
      </c>
      <c r="M251">
        <v>487</v>
      </c>
      <c r="N251" t="s">
        <v>24</v>
      </c>
      <c r="O251" t="s">
        <v>49</v>
      </c>
      <c r="P251" t="s">
        <v>130</v>
      </c>
      <c r="Q251" t="s">
        <v>27</v>
      </c>
      <c r="R251" t="s">
        <v>28</v>
      </c>
    </row>
    <row r="252" spans="1:18">
      <c r="A252">
        <v>1086</v>
      </c>
      <c r="B252" t="s">
        <v>1523</v>
      </c>
      <c r="C252" t="s">
        <v>19</v>
      </c>
      <c r="D252">
        <v>18</v>
      </c>
      <c r="E252" t="s">
        <v>3233</v>
      </c>
      <c r="F252" s="3">
        <v>44869</v>
      </c>
      <c r="G252" t="s">
        <v>3194</v>
      </c>
      <c r="H252" t="s">
        <v>20</v>
      </c>
      <c r="I252" t="s">
        <v>21</v>
      </c>
      <c r="J252" t="s">
        <v>48</v>
      </c>
      <c r="K252" t="s">
        <v>58</v>
      </c>
      <c r="L252">
        <v>1</v>
      </c>
      <c r="M252">
        <v>743</v>
      </c>
      <c r="N252" t="s">
        <v>24</v>
      </c>
      <c r="O252" t="s">
        <v>49</v>
      </c>
      <c r="P252" t="s">
        <v>85</v>
      </c>
      <c r="Q252" t="s">
        <v>27</v>
      </c>
      <c r="R252" t="s">
        <v>28</v>
      </c>
    </row>
    <row r="253" spans="1:18">
      <c r="A253">
        <v>1073</v>
      </c>
      <c r="B253" t="s">
        <v>1506</v>
      </c>
      <c r="C253" t="s">
        <v>51</v>
      </c>
      <c r="D253">
        <v>44</v>
      </c>
      <c r="E253" t="s">
        <v>3231</v>
      </c>
      <c r="F253" s="3">
        <v>44869</v>
      </c>
      <c r="G253" t="s">
        <v>3194</v>
      </c>
      <c r="H253" t="s">
        <v>20</v>
      </c>
      <c r="I253" t="s">
        <v>21</v>
      </c>
      <c r="J253" t="s">
        <v>32</v>
      </c>
      <c r="K253" t="s">
        <v>42</v>
      </c>
      <c r="L253">
        <v>1</v>
      </c>
      <c r="M253">
        <v>785</v>
      </c>
      <c r="N253" t="s">
        <v>24</v>
      </c>
      <c r="O253" t="s">
        <v>49</v>
      </c>
      <c r="P253" t="s">
        <v>1507</v>
      </c>
      <c r="Q253" t="s">
        <v>27</v>
      </c>
      <c r="R253" t="s">
        <v>28</v>
      </c>
    </row>
    <row r="254" spans="1:18">
      <c r="A254">
        <v>1071</v>
      </c>
      <c r="B254" t="s">
        <v>1505</v>
      </c>
      <c r="C254" t="s">
        <v>19</v>
      </c>
      <c r="D254">
        <v>43</v>
      </c>
      <c r="E254" t="s">
        <v>3231</v>
      </c>
      <c r="F254" s="3">
        <v>44869</v>
      </c>
      <c r="G254" t="s">
        <v>3194</v>
      </c>
      <c r="H254" t="s">
        <v>20</v>
      </c>
      <c r="I254" t="s">
        <v>21</v>
      </c>
      <c r="J254" t="s">
        <v>32</v>
      </c>
      <c r="K254" t="s">
        <v>58</v>
      </c>
      <c r="L254">
        <v>1</v>
      </c>
      <c r="M254">
        <v>597</v>
      </c>
      <c r="N254" t="s">
        <v>24</v>
      </c>
      <c r="O254" t="s">
        <v>49</v>
      </c>
      <c r="P254" t="s">
        <v>186</v>
      </c>
      <c r="Q254" t="s">
        <v>27</v>
      </c>
      <c r="R254" t="s">
        <v>28</v>
      </c>
    </row>
    <row r="255" spans="1:18">
      <c r="A255">
        <v>1066</v>
      </c>
      <c r="B255" t="s">
        <v>1497</v>
      </c>
      <c r="C255" t="s">
        <v>19</v>
      </c>
      <c r="D255">
        <v>27</v>
      </c>
      <c r="E255" t="s">
        <v>3232</v>
      </c>
      <c r="F255" s="3">
        <v>44869</v>
      </c>
      <c r="G255" t="s">
        <v>3194</v>
      </c>
      <c r="H255" t="s">
        <v>20</v>
      </c>
      <c r="I255" t="s">
        <v>47</v>
      </c>
      <c r="J255" t="s">
        <v>22</v>
      </c>
      <c r="K255" t="s">
        <v>555</v>
      </c>
      <c r="L255">
        <v>1</v>
      </c>
      <c r="M255">
        <v>1099</v>
      </c>
      <c r="N255" t="s">
        <v>24</v>
      </c>
      <c r="O255" t="s">
        <v>49</v>
      </c>
      <c r="P255" t="s">
        <v>85</v>
      </c>
      <c r="Q255" t="s">
        <v>27</v>
      </c>
      <c r="R255" t="s">
        <v>28</v>
      </c>
    </row>
    <row r="256" spans="1:18">
      <c r="A256">
        <v>1062</v>
      </c>
      <c r="B256" t="s">
        <v>1490</v>
      </c>
      <c r="C256" t="s">
        <v>19</v>
      </c>
      <c r="D256">
        <v>48</v>
      </c>
      <c r="E256" t="s">
        <v>3231</v>
      </c>
      <c r="F256" s="3">
        <v>44869</v>
      </c>
      <c r="G256" t="s">
        <v>3194</v>
      </c>
      <c r="H256" t="s">
        <v>20</v>
      </c>
      <c r="I256" t="s">
        <v>41</v>
      </c>
      <c r="J256" t="s">
        <v>32</v>
      </c>
      <c r="K256" t="s">
        <v>37</v>
      </c>
      <c r="L256">
        <v>1</v>
      </c>
      <c r="M256">
        <v>771</v>
      </c>
      <c r="N256" t="s">
        <v>24</v>
      </c>
      <c r="O256" t="s">
        <v>49</v>
      </c>
      <c r="P256" t="s">
        <v>1491</v>
      </c>
      <c r="Q256" t="s">
        <v>27</v>
      </c>
      <c r="R256" t="s">
        <v>28</v>
      </c>
    </row>
    <row r="257" spans="1:18">
      <c r="A257">
        <v>1040</v>
      </c>
      <c r="B257" t="s">
        <v>1467</v>
      </c>
      <c r="C257" t="s">
        <v>51</v>
      </c>
      <c r="D257">
        <v>25</v>
      </c>
      <c r="E257" t="s">
        <v>3232</v>
      </c>
      <c r="F257" s="3">
        <v>44869</v>
      </c>
      <c r="G257" t="s">
        <v>3194</v>
      </c>
      <c r="H257" t="s">
        <v>20</v>
      </c>
      <c r="I257" t="s">
        <v>41</v>
      </c>
      <c r="J257" t="s">
        <v>22</v>
      </c>
      <c r="K257" t="s">
        <v>23</v>
      </c>
      <c r="L257">
        <v>1</v>
      </c>
      <c r="M257">
        <v>459</v>
      </c>
      <c r="N257" t="s">
        <v>24</v>
      </c>
      <c r="O257" t="s">
        <v>49</v>
      </c>
      <c r="P257" t="s">
        <v>708</v>
      </c>
      <c r="Q257" t="s">
        <v>27</v>
      </c>
      <c r="R257" t="s">
        <v>28</v>
      </c>
    </row>
    <row r="258" spans="1:18">
      <c r="A258">
        <v>1037</v>
      </c>
      <c r="B258" t="s">
        <v>1467</v>
      </c>
      <c r="C258" t="s">
        <v>51</v>
      </c>
      <c r="D258">
        <v>23</v>
      </c>
      <c r="E258" t="s">
        <v>3232</v>
      </c>
      <c r="F258" s="3">
        <v>44869</v>
      </c>
      <c r="G258" t="s">
        <v>3194</v>
      </c>
      <c r="H258" t="s">
        <v>20</v>
      </c>
      <c r="I258" t="s">
        <v>21</v>
      </c>
      <c r="J258" t="s">
        <v>22</v>
      </c>
      <c r="K258" t="s">
        <v>58</v>
      </c>
      <c r="L258">
        <v>1</v>
      </c>
      <c r="M258">
        <v>487</v>
      </c>
      <c r="N258" t="s">
        <v>24</v>
      </c>
      <c r="O258" t="s">
        <v>49</v>
      </c>
      <c r="P258" t="s">
        <v>351</v>
      </c>
      <c r="Q258" t="s">
        <v>27</v>
      </c>
      <c r="R258" t="s">
        <v>28</v>
      </c>
    </row>
    <row r="259" spans="1:18">
      <c r="A259">
        <v>1018</v>
      </c>
      <c r="B259" t="s">
        <v>1458</v>
      </c>
      <c r="C259" t="s">
        <v>19</v>
      </c>
      <c r="D259">
        <v>27</v>
      </c>
      <c r="E259" t="s">
        <v>3232</v>
      </c>
      <c r="F259" s="3">
        <v>44869</v>
      </c>
      <c r="G259" t="s">
        <v>3194</v>
      </c>
      <c r="H259" t="s">
        <v>20</v>
      </c>
      <c r="I259" t="s">
        <v>47</v>
      </c>
      <c r="J259" t="s">
        <v>32</v>
      </c>
      <c r="K259" t="s">
        <v>58</v>
      </c>
      <c r="L259">
        <v>1</v>
      </c>
      <c r="M259">
        <v>916</v>
      </c>
      <c r="N259" t="s">
        <v>24</v>
      </c>
      <c r="O259" t="s">
        <v>49</v>
      </c>
      <c r="P259" t="s">
        <v>85</v>
      </c>
      <c r="Q259" t="s">
        <v>27</v>
      </c>
      <c r="R259" t="s">
        <v>28</v>
      </c>
    </row>
    <row r="260" spans="1:18">
      <c r="A260">
        <v>1006</v>
      </c>
      <c r="B260" t="s">
        <v>1441</v>
      </c>
      <c r="C260" t="s">
        <v>51</v>
      </c>
      <c r="D260">
        <v>33</v>
      </c>
      <c r="E260" t="s">
        <v>3231</v>
      </c>
      <c r="F260" s="3">
        <v>44869</v>
      </c>
      <c r="G260" t="s">
        <v>3194</v>
      </c>
      <c r="H260" t="s">
        <v>20</v>
      </c>
      <c r="I260" t="s">
        <v>47</v>
      </c>
      <c r="J260" t="s">
        <v>32</v>
      </c>
      <c r="K260" t="s">
        <v>33</v>
      </c>
      <c r="L260">
        <v>1</v>
      </c>
      <c r="M260">
        <v>799</v>
      </c>
      <c r="N260" t="s">
        <v>24</v>
      </c>
      <c r="O260" t="s">
        <v>49</v>
      </c>
      <c r="P260" t="s">
        <v>130</v>
      </c>
      <c r="Q260" t="s">
        <v>27</v>
      </c>
      <c r="R260" t="s">
        <v>28</v>
      </c>
    </row>
    <row r="261" spans="1:18">
      <c r="A261">
        <v>987</v>
      </c>
      <c r="B261" t="s">
        <v>1416</v>
      </c>
      <c r="C261" t="s">
        <v>19</v>
      </c>
      <c r="D261">
        <v>63</v>
      </c>
      <c r="E261" t="s">
        <v>3231</v>
      </c>
      <c r="F261" s="3">
        <v>44869</v>
      </c>
      <c r="G261" t="s">
        <v>3194</v>
      </c>
      <c r="H261" t="s">
        <v>20</v>
      </c>
      <c r="I261" t="s">
        <v>52</v>
      </c>
      <c r="J261" t="s">
        <v>64</v>
      </c>
      <c r="K261" t="s">
        <v>33</v>
      </c>
      <c r="L261">
        <v>1</v>
      </c>
      <c r="M261">
        <v>563</v>
      </c>
      <c r="N261" t="s">
        <v>24</v>
      </c>
      <c r="O261" t="s">
        <v>49</v>
      </c>
      <c r="P261" t="s">
        <v>85</v>
      </c>
      <c r="Q261" t="s">
        <v>27</v>
      </c>
      <c r="R261" t="s">
        <v>28</v>
      </c>
    </row>
    <row r="262" spans="1:18">
      <c r="A262">
        <v>259</v>
      </c>
      <c r="B262" t="s">
        <v>457</v>
      </c>
      <c r="C262" t="s">
        <v>19</v>
      </c>
      <c r="D262">
        <v>41</v>
      </c>
      <c r="E262" t="s">
        <v>3231</v>
      </c>
      <c r="F262" s="3">
        <v>44899</v>
      </c>
      <c r="G262" t="s">
        <v>3191</v>
      </c>
      <c r="H262" t="s">
        <v>20</v>
      </c>
      <c r="I262" t="s">
        <v>31</v>
      </c>
      <c r="J262" t="s">
        <v>32</v>
      </c>
      <c r="K262" t="s">
        <v>58</v>
      </c>
      <c r="L262">
        <v>1</v>
      </c>
      <c r="M262">
        <v>563</v>
      </c>
      <c r="N262" t="s">
        <v>24</v>
      </c>
      <c r="O262" t="s">
        <v>49</v>
      </c>
      <c r="P262" t="s">
        <v>130</v>
      </c>
      <c r="Q262" t="s">
        <v>27</v>
      </c>
      <c r="R262" t="s">
        <v>28</v>
      </c>
    </row>
    <row r="263" spans="1:18">
      <c r="A263">
        <v>260</v>
      </c>
      <c r="B263" t="s">
        <v>458</v>
      </c>
      <c r="C263" t="s">
        <v>19</v>
      </c>
      <c r="D263">
        <v>21</v>
      </c>
      <c r="E263" t="s">
        <v>3233</v>
      </c>
      <c r="F263" s="3">
        <v>44899</v>
      </c>
      <c r="G263" t="s">
        <v>3191</v>
      </c>
      <c r="H263" t="s">
        <v>20</v>
      </c>
      <c r="I263" t="s">
        <v>41</v>
      </c>
      <c r="J263" t="s">
        <v>22</v>
      </c>
      <c r="K263" t="s">
        <v>42</v>
      </c>
      <c r="L263">
        <v>1</v>
      </c>
      <c r="M263">
        <v>565</v>
      </c>
      <c r="N263" t="s">
        <v>24</v>
      </c>
      <c r="O263" t="s">
        <v>49</v>
      </c>
      <c r="P263" t="s">
        <v>130</v>
      </c>
      <c r="Q263" t="s">
        <v>27</v>
      </c>
      <c r="R263" t="s">
        <v>28</v>
      </c>
    </row>
    <row r="264" spans="1:18">
      <c r="A264">
        <v>976</v>
      </c>
      <c r="B264" t="s">
        <v>1401</v>
      </c>
      <c r="C264" t="s">
        <v>51</v>
      </c>
      <c r="D264">
        <v>22</v>
      </c>
      <c r="E264" t="s">
        <v>3233</v>
      </c>
      <c r="F264" s="3">
        <v>44869</v>
      </c>
      <c r="G264" t="s">
        <v>3194</v>
      </c>
      <c r="H264" t="s">
        <v>20</v>
      </c>
      <c r="I264" t="s">
        <v>41</v>
      </c>
      <c r="J264" t="s">
        <v>32</v>
      </c>
      <c r="K264" t="s">
        <v>37</v>
      </c>
      <c r="L264">
        <v>1</v>
      </c>
      <c r="M264">
        <v>696</v>
      </c>
      <c r="N264" t="s">
        <v>24</v>
      </c>
      <c r="O264" t="s">
        <v>49</v>
      </c>
      <c r="P264" t="s">
        <v>1402</v>
      </c>
      <c r="Q264" t="s">
        <v>27</v>
      </c>
      <c r="R264" t="s">
        <v>28</v>
      </c>
    </row>
    <row r="265" spans="1:18">
      <c r="A265">
        <v>967</v>
      </c>
      <c r="B265" t="s">
        <v>1389</v>
      </c>
      <c r="C265" t="s">
        <v>19</v>
      </c>
      <c r="D265">
        <v>25</v>
      </c>
      <c r="E265" t="s">
        <v>3232</v>
      </c>
      <c r="F265" s="3">
        <v>44869</v>
      </c>
      <c r="G265" t="s">
        <v>3194</v>
      </c>
      <c r="H265" t="s">
        <v>20</v>
      </c>
      <c r="I265" t="s">
        <v>31</v>
      </c>
      <c r="J265" t="s">
        <v>32</v>
      </c>
      <c r="K265" t="s">
        <v>42</v>
      </c>
      <c r="L265">
        <v>1</v>
      </c>
      <c r="M265">
        <v>597</v>
      </c>
      <c r="N265" t="s">
        <v>24</v>
      </c>
      <c r="O265" t="s">
        <v>49</v>
      </c>
      <c r="P265" t="s">
        <v>1390</v>
      </c>
      <c r="Q265" t="s">
        <v>27</v>
      </c>
      <c r="R265" t="s">
        <v>28</v>
      </c>
    </row>
    <row r="266" spans="1:18">
      <c r="A266">
        <v>956</v>
      </c>
      <c r="B266" t="s">
        <v>1376</v>
      </c>
      <c r="C266" t="s">
        <v>19</v>
      </c>
      <c r="D266">
        <v>32</v>
      </c>
      <c r="E266" t="s">
        <v>3231</v>
      </c>
      <c r="F266" s="3">
        <v>44869</v>
      </c>
      <c r="G266" t="s">
        <v>3194</v>
      </c>
      <c r="H266" t="s">
        <v>20</v>
      </c>
      <c r="I266" t="s">
        <v>21</v>
      </c>
      <c r="J266" t="s">
        <v>64</v>
      </c>
      <c r="K266" t="s">
        <v>42</v>
      </c>
      <c r="L266">
        <v>1</v>
      </c>
      <c r="M266">
        <v>726</v>
      </c>
      <c r="N266" t="s">
        <v>24</v>
      </c>
      <c r="O266" t="s">
        <v>49</v>
      </c>
      <c r="P266" t="s">
        <v>85</v>
      </c>
      <c r="Q266" t="s">
        <v>27</v>
      </c>
      <c r="R266" t="s">
        <v>28</v>
      </c>
    </row>
    <row r="267" spans="1:18">
      <c r="A267">
        <v>955</v>
      </c>
      <c r="B267" t="s">
        <v>1375</v>
      </c>
      <c r="C267" t="s">
        <v>19</v>
      </c>
      <c r="D267">
        <v>34</v>
      </c>
      <c r="E267" t="s">
        <v>3231</v>
      </c>
      <c r="F267" s="3">
        <v>44869</v>
      </c>
      <c r="G267" t="s">
        <v>3194</v>
      </c>
      <c r="H267" t="s">
        <v>20</v>
      </c>
      <c r="I267" t="s">
        <v>74</v>
      </c>
      <c r="J267" t="s">
        <v>32</v>
      </c>
      <c r="K267" t="s">
        <v>58</v>
      </c>
      <c r="L267">
        <v>1</v>
      </c>
      <c r="M267">
        <v>647</v>
      </c>
      <c r="N267" t="s">
        <v>24</v>
      </c>
      <c r="O267" t="s">
        <v>49</v>
      </c>
      <c r="P267" t="s">
        <v>85</v>
      </c>
      <c r="Q267" t="s">
        <v>27</v>
      </c>
      <c r="R267" t="s">
        <v>28</v>
      </c>
    </row>
    <row r="268" spans="1:18">
      <c r="A268">
        <v>952</v>
      </c>
      <c r="B268" t="s">
        <v>1372</v>
      </c>
      <c r="C268" t="s">
        <v>51</v>
      </c>
      <c r="D268">
        <v>41</v>
      </c>
      <c r="E268" t="s">
        <v>3231</v>
      </c>
      <c r="F268" s="3">
        <v>44869</v>
      </c>
      <c r="G268" t="s">
        <v>3194</v>
      </c>
      <c r="H268" t="s">
        <v>20</v>
      </c>
      <c r="I268" t="s">
        <v>41</v>
      </c>
      <c r="J268" t="s">
        <v>22</v>
      </c>
      <c r="K268" t="s">
        <v>81</v>
      </c>
      <c r="L268">
        <v>1</v>
      </c>
      <c r="M268">
        <v>736</v>
      </c>
      <c r="N268" t="s">
        <v>24</v>
      </c>
      <c r="O268" t="s">
        <v>49</v>
      </c>
      <c r="P268" t="s">
        <v>186</v>
      </c>
      <c r="Q268" t="s">
        <v>27</v>
      </c>
      <c r="R268" t="s">
        <v>28</v>
      </c>
    </row>
    <row r="269" spans="1:18">
      <c r="A269">
        <v>951</v>
      </c>
      <c r="B269" t="s">
        <v>1371</v>
      </c>
      <c r="C269" t="s">
        <v>51</v>
      </c>
      <c r="D269">
        <v>46</v>
      </c>
      <c r="E269" t="s">
        <v>3231</v>
      </c>
      <c r="F269" s="3">
        <v>44869</v>
      </c>
      <c r="G269" t="s">
        <v>3194</v>
      </c>
      <c r="H269" t="s">
        <v>20</v>
      </c>
      <c r="I269" t="s">
        <v>21</v>
      </c>
      <c r="J269" t="s">
        <v>64</v>
      </c>
      <c r="K269" t="s">
        <v>58</v>
      </c>
      <c r="L269">
        <v>1</v>
      </c>
      <c r="M269">
        <v>343</v>
      </c>
      <c r="N269" t="s">
        <v>24</v>
      </c>
      <c r="O269" t="s">
        <v>49</v>
      </c>
      <c r="P269" t="s">
        <v>249</v>
      </c>
      <c r="Q269" t="s">
        <v>27</v>
      </c>
      <c r="R269" t="s">
        <v>28</v>
      </c>
    </row>
    <row r="270" spans="1:18">
      <c r="A270">
        <v>267</v>
      </c>
      <c r="B270" t="s">
        <v>471</v>
      </c>
      <c r="C270" t="s">
        <v>19</v>
      </c>
      <c r="D270">
        <v>23</v>
      </c>
      <c r="E270" t="s">
        <v>3232</v>
      </c>
      <c r="F270" s="3">
        <v>44899</v>
      </c>
      <c r="G270" t="s">
        <v>3191</v>
      </c>
      <c r="H270" t="s">
        <v>20</v>
      </c>
      <c r="I270" t="s">
        <v>41</v>
      </c>
      <c r="J270" t="s">
        <v>32</v>
      </c>
      <c r="K270" t="s">
        <v>37</v>
      </c>
      <c r="L270">
        <v>1</v>
      </c>
      <c r="M270">
        <v>666</v>
      </c>
      <c r="N270" t="s">
        <v>24</v>
      </c>
      <c r="O270" t="s">
        <v>49</v>
      </c>
      <c r="P270" t="s">
        <v>472</v>
      </c>
      <c r="Q270" t="s">
        <v>27</v>
      </c>
      <c r="R270" t="s">
        <v>28</v>
      </c>
    </row>
    <row r="271" spans="1:18">
      <c r="A271">
        <v>268</v>
      </c>
      <c r="B271" t="s">
        <v>473</v>
      </c>
      <c r="C271" t="s">
        <v>19</v>
      </c>
      <c r="D271">
        <v>43</v>
      </c>
      <c r="E271" t="s">
        <v>3231</v>
      </c>
      <c r="F271" s="3">
        <v>44899</v>
      </c>
      <c r="G271" t="s">
        <v>3191</v>
      </c>
      <c r="H271" t="s">
        <v>20</v>
      </c>
      <c r="I271" t="s">
        <v>41</v>
      </c>
      <c r="J271" t="s">
        <v>64</v>
      </c>
      <c r="K271" t="s">
        <v>89</v>
      </c>
      <c r="L271">
        <v>1</v>
      </c>
      <c r="M271">
        <v>329</v>
      </c>
      <c r="N271" t="s">
        <v>24</v>
      </c>
      <c r="O271" t="s">
        <v>49</v>
      </c>
      <c r="P271" t="s">
        <v>85</v>
      </c>
      <c r="Q271" t="s">
        <v>27</v>
      </c>
      <c r="R271" t="s">
        <v>28</v>
      </c>
    </row>
    <row r="272" spans="1:18">
      <c r="A272">
        <v>948</v>
      </c>
      <c r="B272" t="s">
        <v>1367</v>
      </c>
      <c r="C272" t="s">
        <v>51</v>
      </c>
      <c r="D272">
        <v>48</v>
      </c>
      <c r="E272" t="s">
        <v>3231</v>
      </c>
      <c r="F272" s="3">
        <v>44869</v>
      </c>
      <c r="G272" t="s">
        <v>3194</v>
      </c>
      <c r="H272" t="s">
        <v>20</v>
      </c>
      <c r="I272" t="s">
        <v>74</v>
      </c>
      <c r="J272" t="s">
        <v>32</v>
      </c>
      <c r="K272" t="s">
        <v>23</v>
      </c>
      <c r="L272">
        <v>1</v>
      </c>
      <c r="M272">
        <v>1068</v>
      </c>
      <c r="N272" t="s">
        <v>24</v>
      </c>
      <c r="O272" t="s">
        <v>49</v>
      </c>
      <c r="P272" t="s">
        <v>708</v>
      </c>
      <c r="Q272" t="s">
        <v>27</v>
      </c>
      <c r="R272" t="s">
        <v>28</v>
      </c>
    </row>
    <row r="273" spans="1:18">
      <c r="A273">
        <v>942</v>
      </c>
      <c r="B273" t="s">
        <v>1359</v>
      </c>
      <c r="C273" t="s">
        <v>19</v>
      </c>
      <c r="D273">
        <v>22</v>
      </c>
      <c r="E273" t="s">
        <v>3233</v>
      </c>
      <c r="F273" s="3">
        <v>44869</v>
      </c>
      <c r="G273" t="s">
        <v>3194</v>
      </c>
      <c r="H273" t="s">
        <v>20</v>
      </c>
      <c r="I273" t="s">
        <v>47</v>
      </c>
      <c r="J273" t="s">
        <v>22</v>
      </c>
      <c r="K273" t="s">
        <v>163</v>
      </c>
      <c r="L273">
        <v>1</v>
      </c>
      <c r="M273">
        <v>426</v>
      </c>
      <c r="N273" t="s">
        <v>24</v>
      </c>
      <c r="O273" t="s">
        <v>49</v>
      </c>
      <c r="P273" t="s">
        <v>360</v>
      </c>
      <c r="Q273" t="s">
        <v>27</v>
      </c>
      <c r="R273" t="s">
        <v>28</v>
      </c>
    </row>
    <row r="274" spans="1:18">
      <c r="A274">
        <v>940</v>
      </c>
      <c r="B274" t="s">
        <v>1356</v>
      </c>
      <c r="C274" t="s">
        <v>19</v>
      </c>
      <c r="D274">
        <v>34</v>
      </c>
      <c r="E274" t="s">
        <v>3231</v>
      </c>
      <c r="F274" s="3">
        <v>44869</v>
      </c>
      <c r="G274" t="s">
        <v>3194</v>
      </c>
      <c r="H274" t="s">
        <v>20</v>
      </c>
      <c r="I274" t="s">
        <v>41</v>
      </c>
      <c r="J274" t="s">
        <v>155</v>
      </c>
      <c r="K274" t="s">
        <v>156</v>
      </c>
      <c r="L274">
        <v>1</v>
      </c>
      <c r="M274">
        <v>325</v>
      </c>
      <c r="N274" t="s">
        <v>24</v>
      </c>
      <c r="O274" t="s">
        <v>49</v>
      </c>
      <c r="P274" t="s">
        <v>1357</v>
      </c>
      <c r="Q274" t="s">
        <v>27</v>
      </c>
      <c r="R274" t="s">
        <v>28</v>
      </c>
    </row>
    <row r="275" spans="1:18">
      <c r="A275">
        <v>938</v>
      </c>
      <c r="B275" t="s">
        <v>1354</v>
      </c>
      <c r="C275" t="s">
        <v>19</v>
      </c>
      <c r="D275">
        <v>37</v>
      </c>
      <c r="E275" t="s">
        <v>3231</v>
      </c>
      <c r="F275" s="3">
        <v>44869</v>
      </c>
      <c r="G275" t="s">
        <v>3194</v>
      </c>
      <c r="H275" t="s">
        <v>20</v>
      </c>
      <c r="I275" t="s">
        <v>41</v>
      </c>
      <c r="J275" t="s">
        <v>22</v>
      </c>
      <c r="K275" t="s">
        <v>23</v>
      </c>
      <c r="L275">
        <v>1</v>
      </c>
      <c r="M275">
        <v>436</v>
      </c>
      <c r="N275" t="s">
        <v>24</v>
      </c>
      <c r="O275" t="s">
        <v>49</v>
      </c>
      <c r="P275" t="s">
        <v>85</v>
      </c>
      <c r="Q275" t="s">
        <v>27</v>
      </c>
      <c r="R275" t="s">
        <v>28</v>
      </c>
    </row>
    <row r="276" spans="1:18">
      <c r="A276">
        <v>906</v>
      </c>
      <c r="B276" t="s">
        <v>1313</v>
      </c>
      <c r="C276" t="s">
        <v>19</v>
      </c>
      <c r="D276">
        <v>27</v>
      </c>
      <c r="E276" t="s">
        <v>3232</v>
      </c>
      <c r="F276" s="3">
        <v>44869</v>
      </c>
      <c r="G276" t="s">
        <v>3194</v>
      </c>
      <c r="H276" t="s">
        <v>20</v>
      </c>
      <c r="I276" t="s">
        <v>41</v>
      </c>
      <c r="J276" t="s">
        <v>32</v>
      </c>
      <c r="K276" t="s">
        <v>33</v>
      </c>
      <c r="L276">
        <v>1</v>
      </c>
      <c r="M276">
        <v>1075</v>
      </c>
      <c r="N276" t="s">
        <v>24</v>
      </c>
      <c r="O276" t="s">
        <v>49</v>
      </c>
      <c r="P276" t="s">
        <v>85</v>
      </c>
      <c r="Q276" t="s">
        <v>27</v>
      </c>
      <c r="R276" t="s">
        <v>28</v>
      </c>
    </row>
    <row r="277" spans="1:18">
      <c r="A277">
        <v>900</v>
      </c>
      <c r="B277" t="s">
        <v>1304</v>
      </c>
      <c r="C277" t="s">
        <v>51</v>
      </c>
      <c r="D277">
        <v>29</v>
      </c>
      <c r="E277" t="s">
        <v>3232</v>
      </c>
      <c r="F277" s="3">
        <v>44869</v>
      </c>
      <c r="G277" t="s">
        <v>3194</v>
      </c>
      <c r="H277" t="s">
        <v>20</v>
      </c>
      <c r="I277" t="s">
        <v>21</v>
      </c>
      <c r="J277" t="s">
        <v>48</v>
      </c>
      <c r="K277" t="s">
        <v>42</v>
      </c>
      <c r="L277">
        <v>1</v>
      </c>
      <c r="M277">
        <v>859</v>
      </c>
      <c r="N277" t="s">
        <v>24</v>
      </c>
      <c r="O277" t="s">
        <v>49</v>
      </c>
      <c r="P277" t="s">
        <v>1305</v>
      </c>
      <c r="Q277" t="s">
        <v>27</v>
      </c>
      <c r="R277" t="s">
        <v>28</v>
      </c>
    </row>
    <row r="278" spans="1:18">
      <c r="A278">
        <v>893</v>
      </c>
      <c r="B278" t="s">
        <v>1293</v>
      </c>
      <c r="C278" t="s">
        <v>51</v>
      </c>
      <c r="D278">
        <v>49</v>
      </c>
      <c r="E278" t="s">
        <v>3231</v>
      </c>
      <c r="F278" s="3">
        <v>44869</v>
      </c>
      <c r="G278" t="s">
        <v>3194</v>
      </c>
      <c r="H278" t="s">
        <v>20</v>
      </c>
      <c r="I278" t="s">
        <v>41</v>
      </c>
      <c r="J278" t="s">
        <v>32</v>
      </c>
      <c r="K278" t="s">
        <v>42</v>
      </c>
      <c r="L278">
        <v>1</v>
      </c>
      <c r="M278">
        <v>1127</v>
      </c>
      <c r="N278" t="s">
        <v>24</v>
      </c>
      <c r="O278" t="s">
        <v>49</v>
      </c>
      <c r="P278" t="s">
        <v>249</v>
      </c>
      <c r="Q278" t="s">
        <v>27</v>
      </c>
      <c r="R278" t="s">
        <v>28</v>
      </c>
    </row>
    <row r="279" spans="1:18">
      <c r="A279">
        <v>882</v>
      </c>
      <c r="B279" t="s">
        <v>1280</v>
      </c>
      <c r="C279" t="s">
        <v>19</v>
      </c>
      <c r="D279">
        <v>31</v>
      </c>
      <c r="E279" t="s">
        <v>3232</v>
      </c>
      <c r="F279" s="3">
        <v>44869</v>
      </c>
      <c r="G279" t="s">
        <v>3194</v>
      </c>
      <c r="H279" t="s">
        <v>20</v>
      </c>
      <c r="I279" t="s">
        <v>47</v>
      </c>
      <c r="J279" t="s">
        <v>32</v>
      </c>
      <c r="K279" t="s">
        <v>42</v>
      </c>
      <c r="L279">
        <v>1</v>
      </c>
      <c r="M279">
        <v>626</v>
      </c>
      <c r="N279" t="s">
        <v>24</v>
      </c>
      <c r="O279" t="s">
        <v>49</v>
      </c>
      <c r="P279" t="s">
        <v>130</v>
      </c>
      <c r="Q279" t="s">
        <v>27</v>
      </c>
      <c r="R279" t="s">
        <v>28</v>
      </c>
    </row>
    <row r="280" spans="1:18">
      <c r="A280">
        <v>277</v>
      </c>
      <c r="B280" t="s">
        <v>484</v>
      </c>
      <c r="C280" t="s">
        <v>51</v>
      </c>
      <c r="D280">
        <v>23</v>
      </c>
      <c r="E280" t="s">
        <v>3232</v>
      </c>
      <c r="F280" s="3">
        <v>44899</v>
      </c>
      <c r="G280" t="s">
        <v>3191</v>
      </c>
      <c r="H280" t="s">
        <v>20</v>
      </c>
      <c r="I280" t="s">
        <v>31</v>
      </c>
      <c r="J280" t="s">
        <v>320</v>
      </c>
      <c r="K280" t="s">
        <v>33</v>
      </c>
      <c r="L280">
        <v>1</v>
      </c>
      <c r="M280">
        <v>665</v>
      </c>
      <c r="N280" t="s">
        <v>24</v>
      </c>
      <c r="O280" t="s">
        <v>49</v>
      </c>
      <c r="P280" t="s">
        <v>186</v>
      </c>
      <c r="Q280" t="s">
        <v>27</v>
      </c>
      <c r="R280" t="s">
        <v>28</v>
      </c>
    </row>
    <row r="281" spans="1:18">
      <c r="A281">
        <v>872</v>
      </c>
      <c r="B281" t="s">
        <v>1266</v>
      </c>
      <c r="C281" t="s">
        <v>51</v>
      </c>
      <c r="D281">
        <v>25</v>
      </c>
      <c r="E281" t="s">
        <v>3232</v>
      </c>
      <c r="F281" s="3">
        <v>44869</v>
      </c>
      <c r="G281" t="s">
        <v>3194</v>
      </c>
      <c r="H281" t="s">
        <v>20</v>
      </c>
      <c r="I281" t="s">
        <v>74</v>
      </c>
      <c r="J281" t="s">
        <v>32</v>
      </c>
      <c r="K281" t="s">
        <v>23</v>
      </c>
      <c r="L281">
        <v>1</v>
      </c>
      <c r="M281">
        <v>1137</v>
      </c>
      <c r="N281" t="s">
        <v>24</v>
      </c>
      <c r="O281" t="s">
        <v>49</v>
      </c>
      <c r="P281" t="s">
        <v>85</v>
      </c>
      <c r="Q281" t="s">
        <v>27</v>
      </c>
      <c r="R281" t="s">
        <v>28</v>
      </c>
    </row>
    <row r="282" spans="1:18">
      <c r="A282">
        <v>871</v>
      </c>
      <c r="B282" t="s">
        <v>1265</v>
      </c>
      <c r="C282" t="s">
        <v>19</v>
      </c>
      <c r="D282">
        <v>77</v>
      </c>
      <c r="E282" t="s">
        <v>3231</v>
      </c>
      <c r="F282" s="3">
        <v>44869</v>
      </c>
      <c r="G282" t="s">
        <v>3194</v>
      </c>
      <c r="H282" t="s">
        <v>93</v>
      </c>
      <c r="I282" t="s">
        <v>21</v>
      </c>
      <c r="J282" t="s">
        <v>64</v>
      </c>
      <c r="K282" t="s">
        <v>89</v>
      </c>
      <c r="L282">
        <v>1</v>
      </c>
      <c r="M282">
        <v>464</v>
      </c>
      <c r="N282" t="s">
        <v>24</v>
      </c>
      <c r="O282" t="s">
        <v>49</v>
      </c>
      <c r="P282" t="s">
        <v>85</v>
      </c>
      <c r="Q282" t="s">
        <v>27</v>
      </c>
      <c r="R282" t="s">
        <v>28</v>
      </c>
    </row>
    <row r="283" spans="1:18">
      <c r="A283">
        <v>868</v>
      </c>
      <c r="B283" t="s">
        <v>1261</v>
      </c>
      <c r="C283" t="s">
        <v>19</v>
      </c>
      <c r="D283">
        <v>35</v>
      </c>
      <c r="E283" t="s">
        <v>3231</v>
      </c>
      <c r="F283" s="3">
        <v>44869</v>
      </c>
      <c r="G283" t="s">
        <v>3194</v>
      </c>
      <c r="H283" t="s">
        <v>20</v>
      </c>
      <c r="I283" t="s">
        <v>31</v>
      </c>
      <c r="J283" t="s">
        <v>32</v>
      </c>
      <c r="K283" t="s">
        <v>42</v>
      </c>
      <c r="L283">
        <v>1</v>
      </c>
      <c r="M283">
        <v>653</v>
      </c>
      <c r="N283" t="s">
        <v>24</v>
      </c>
      <c r="O283" t="s">
        <v>49</v>
      </c>
      <c r="P283" t="s">
        <v>345</v>
      </c>
      <c r="Q283" t="s">
        <v>27</v>
      </c>
      <c r="R283" t="s">
        <v>28</v>
      </c>
    </row>
    <row r="284" spans="1:18">
      <c r="A284">
        <v>859</v>
      </c>
      <c r="B284" t="s">
        <v>1248</v>
      </c>
      <c r="C284" t="s">
        <v>19</v>
      </c>
      <c r="D284">
        <v>34</v>
      </c>
      <c r="E284" t="s">
        <v>3231</v>
      </c>
      <c r="F284" s="3">
        <v>44869</v>
      </c>
      <c r="G284" t="s">
        <v>3194</v>
      </c>
      <c r="H284" t="s">
        <v>20</v>
      </c>
      <c r="I284" t="s">
        <v>21</v>
      </c>
      <c r="J284" t="s">
        <v>155</v>
      </c>
      <c r="K284" t="s">
        <v>156</v>
      </c>
      <c r="L284">
        <v>1</v>
      </c>
      <c r="M284">
        <v>376</v>
      </c>
      <c r="N284" t="s">
        <v>24</v>
      </c>
      <c r="O284" t="s">
        <v>49</v>
      </c>
      <c r="P284" t="s">
        <v>186</v>
      </c>
      <c r="Q284" t="s">
        <v>27</v>
      </c>
      <c r="R284" t="s">
        <v>28</v>
      </c>
    </row>
    <row r="285" spans="1:18">
      <c r="A285">
        <v>850</v>
      </c>
      <c r="B285" t="s">
        <v>1237</v>
      </c>
      <c r="C285" t="s">
        <v>19</v>
      </c>
      <c r="D285">
        <v>49</v>
      </c>
      <c r="E285" t="s">
        <v>3231</v>
      </c>
      <c r="F285" s="3">
        <v>44869</v>
      </c>
      <c r="G285" t="s">
        <v>3194</v>
      </c>
      <c r="H285" t="s">
        <v>20</v>
      </c>
      <c r="I285" t="s">
        <v>41</v>
      </c>
      <c r="J285" t="s">
        <v>64</v>
      </c>
      <c r="K285" t="s">
        <v>37</v>
      </c>
      <c r="L285">
        <v>1</v>
      </c>
      <c r="M285">
        <v>599</v>
      </c>
      <c r="N285" t="s">
        <v>24</v>
      </c>
      <c r="O285" t="s">
        <v>49</v>
      </c>
      <c r="P285" t="s">
        <v>186</v>
      </c>
      <c r="Q285" t="s">
        <v>27</v>
      </c>
      <c r="R285" t="s">
        <v>28</v>
      </c>
    </row>
    <row r="286" spans="1:18">
      <c r="A286">
        <v>849</v>
      </c>
      <c r="B286" t="s">
        <v>1236</v>
      </c>
      <c r="C286" t="s">
        <v>51</v>
      </c>
      <c r="D286">
        <v>41</v>
      </c>
      <c r="E286" t="s">
        <v>3231</v>
      </c>
      <c r="F286" s="3">
        <v>44869</v>
      </c>
      <c r="G286" t="s">
        <v>3194</v>
      </c>
      <c r="H286" t="s">
        <v>20</v>
      </c>
      <c r="I286" t="s">
        <v>47</v>
      </c>
      <c r="J286" t="s">
        <v>32</v>
      </c>
      <c r="K286" t="s">
        <v>42</v>
      </c>
      <c r="L286">
        <v>1</v>
      </c>
      <c r="M286">
        <v>654</v>
      </c>
      <c r="N286" t="s">
        <v>24</v>
      </c>
      <c r="O286" t="s">
        <v>49</v>
      </c>
      <c r="P286" t="s">
        <v>1108</v>
      </c>
      <c r="Q286" t="s">
        <v>27</v>
      </c>
      <c r="R286" t="s">
        <v>28</v>
      </c>
    </row>
    <row r="287" spans="1:18">
      <c r="A287">
        <v>844</v>
      </c>
      <c r="B287" t="s">
        <v>1230</v>
      </c>
      <c r="C287" t="s">
        <v>19</v>
      </c>
      <c r="D287">
        <v>44</v>
      </c>
      <c r="E287" t="s">
        <v>3231</v>
      </c>
      <c r="F287" s="3">
        <v>44869</v>
      </c>
      <c r="G287" t="s">
        <v>3194</v>
      </c>
      <c r="H287" t="s">
        <v>20</v>
      </c>
      <c r="I287" t="s">
        <v>56</v>
      </c>
      <c r="J287" t="s">
        <v>32</v>
      </c>
      <c r="K287" t="s">
        <v>42</v>
      </c>
      <c r="L287">
        <v>1</v>
      </c>
      <c r="M287">
        <v>759</v>
      </c>
      <c r="N287" t="s">
        <v>24</v>
      </c>
      <c r="O287" t="s">
        <v>49</v>
      </c>
      <c r="P287" t="s">
        <v>345</v>
      </c>
      <c r="Q287" t="s">
        <v>27</v>
      </c>
      <c r="R287" t="s">
        <v>28</v>
      </c>
    </row>
    <row r="288" spans="1:18">
      <c r="A288">
        <v>843</v>
      </c>
      <c r="B288" t="s">
        <v>1229</v>
      </c>
      <c r="C288" t="s">
        <v>19</v>
      </c>
      <c r="D288">
        <v>24</v>
      </c>
      <c r="E288" t="s">
        <v>3232</v>
      </c>
      <c r="F288" s="3">
        <v>44869</v>
      </c>
      <c r="G288" t="s">
        <v>3194</v>
      </c>
      <c r="H288" t="s">
        <v>93</v>
      </c>
      <c r="I288" t="s">
        <v>47</v>
      </c>
      <c r="J288" t="s">
        <v>22</v>
      </c>
      <c r="K288" t="s">
        <v>89</v>
      </c>
      <c r="L288">
        <v>1</v>
      </c>
      <c r="M288">
        <v>293</v>
      </c>
      <c r="N288" t="s">
        <v>24</v>
      </c>
      <c r="O288" t="s">
        <v>49</v>
      </c>
      <c r="P288" t="s">
        <v>85</v>
      </c>
      <c r="Q288" t="s">
        <v>27</v>
      </c>
      <c r="R288" t="s">
        <v>28</v>
      </c>
    </row>
    <row r="289" spans="1:18">
      <c r="A289">
        <v>286</v>
      </c>
      <c r="B289" t="s">
        <v>494</v>
      </c>
      <c r="C289" t="s">
        <v>19</v>
      </c>
      <c r="D289">
        <v>48</v>
      </c>
      <c r="E289" t="s">
        <v>3231</v>
      </c>
      <c r="F289" s="3">
        <v>44899</v>
      </c>
      <c r="G289" t="s">
        <v>3191</v>
      </c>
      <c r="H289" t="s">
        <v>20</v>
      </c>
      <c r="I289" t="s">
        <v>47</v>
      </c>
      <c r="J289" t="s">
        <v>32</v>
      </c>
      <c r="K289" t="s">
        <v>37</v>
      </c>
      <c r="L289">
        <v>1</v>
      </c>
      <c r="M289">
        <v>680</v>
      </c>
      <c r="N289" t="s">
        <v>24</v>
      </c>
      <c r="O289" t="s">
        <v>49</v>
      </c>
      <c r="P289" t="s">
        <v>85</v>
      </c>
      <c r="Q289" t="s">
        <v>27</v>
      </c>
      <c r="R289" t="s">
        <v>28</v>
      </c>
    </row>
    <row r="290" spans="1:18">
      <c r="A290">
        <v>842</v>
      </c>
      <c r="B290" t="s">
        <v>1228</v>
      </c>
      <c r="C290" t="s">
        <v>19</v>
      </c>
      <c r="D290">
        <v>75</v>
      </c>
      <c r="E290" t="s">
        <v>3231</v>
      </c>
      <c r="F290" s="3">
        <v>44869</v>
      </c>
      <c r="G290" t="s">
        <v>3194</v>
      </c>
      <c r="H290" t="s">
        <v>20</v>
      </c>
      <c r="I290" t="s">
        <v>41</v>
      </c>
      <c r="J290" t="s">
        <v>32</v>
      </c>
      <c r="K290" t="s">
        <v>42</v>
      </c>
      <c r="L290">
        <v>1</v>
      </c>
      <c r="M290">
        <v>654</v>
      </c>
      <c r="N290" t="s">
        <v>24</v>
      </c>
      <c r="O290" t="s">
        <v>49</v>
      </c>
      <c r="P290" t="s">
        <v>296</v>
      </c>
      <c r="Q290" t="s">
        <v>27</v>
      </c>
      <c r="R290" t="s">
        <v>28</v>
      </c>
    </row>
    <row r="291" spans="1:18">
      <c r="A291">
        <v>835</v>
      </c>
      <c r="B291" t="s">
        <v>1219</v>
      </c>
      <c r="C291" t="s">
        <v>51</v>
      </c>
      <c r="D291">
        <v>18</v>
      </c>
      <c r="E291" t="s">
        <v>3233</v>
      </c>
      <c r="F291" s="3">
        <v>44869</v>
      </c>
      <c r="G291" t="s">
        <v>3194</v>
      </c>
      <c r="H291" t="s">
        <v>20</v>
      </c>
      <c r="I291" t="s">
        <v>31</v>
      </c>
      <c r="J291" t="s">
        <v>32</v>
      </c>
      <c r="K291" t="s">
        <v>42</v>
      </c>
      <c r="L291">
        <v>1</v>
      </c>
      <c r="M291">
        <v>1301</v>
      </c>
      <c r="N291" t="s">
        <v>24</v>
      </c>
      <c r="O291" t="s">
        <v>49</v>
      </c>
      <c r="P291" t="s">
        <v>1044</v>
      </c>
      <c r="Q291" t="s">
        <v>27</v>
      </c>
      <c r="R291" t="s">
        <v>28</v>
      </c>
    </row>
    <row r="292" spans="1:18">
      <c r="A292">
        <v>828</v>
      </c>
      <c r="B292" t="s">
        <v>1212</v>
      </c>
      <c r="C292" t="s">
        <v>19</v>
      </c>
      <c r="D292">
        <v>29</v>
      </c>
      <c r="E292" t="s">
        <v>3232</v>
      </c>
      <c r="F292" s="3">
        <v>44869</v>
      </c>
      <c r="G292" t="s">
        <v>3194</v>
      </c>
      <c r="H292" t="s">
        <v>20</v>
      </c>
      <c r="I292" t="s">
        <v>74</v>
      </c>
      <c r="J292" t="s">
        <v>32</v>
      </c>
      <c r="K292" t="s">
        <v>42</v>
      </c>
      <c r="L292">
        <v>1</v>
      </c>
      <c r="M292">
        <v>666</v>
      </c>
      <c r="N292" t="s">
        <v>24</v>
      </c>
      <c r="O292" t="s">
        <v>49</v>
      </c>
      <c r="P292" t="s">
        <v>249</v>
      </c>
      <c r="Q292" t="s">
        <v>27</v>
      </c>
      <c r="R292" t="s">
        <v>28</v>
      </c>
    </row>
    <row r="293" spans="1:18">
      <c r="A293">
        <v>818</v>
      </c>
      <c r="B293" t="s">
        <v>1197</v>
      </c>
      <c r="C293" t="s">
        <v>19</v>
      </c>
      <c r="D293">
        <v>25</v>
      </c>
      <c r="E293" t="s">
        <v>3232</v>
      </c>
      <c r="F293" s="3">
        <v>44869</v>
      </c>
      <c r="G293" t="s">
        <v>3194</v>
      </c>
      <c r="H293" t="s">
        <v>20</v>
      </c>
      <c r="I293" t="s">
        <v>56</v>
      </c>
      <c r="J293" t="s">
        <v>32</v>
      </c>
      <c r="K293" t="s">
        <v>37</v>
      </c>
      <c r="L293">
        <v>1</v>
      </c>
      <c r="M293">
        <v>1099</v>
      </c>
      <c r="N293" t="s">
        <v>24</v>
      </c>
      <c r="O293" t="s">
        <v>49</v>
      </c>
      <c r="P293" t="s">
        <v>249</v>
      </c>
      <c r="Q293" t="s">
        <v>27</v>
      </c>
      <c r="R293" t="s">
        <v>28</v>
      </c>
    </row>
    <row r="294" spans="1:18">
      <c r="A294">
        <v>804</v>
      </c>
      <c r="B294" t="s">
        <v>1177</v>
      </c>
      <c r="C294" t="s">
        <v>19</v>
      </c>
      <c r="D294">
        <v>26</v>
      </c>
      <c r="E294" t="s">
        <v>3232</v>
      </c>
      <c r="F294" s="3">
        <v>44899</v>
      </c>
      <c r="G294" t="s">
        <v>3191</v>
      </c>
      <c r="H294" t="s">
        <v>20</v>
      </c>
      <c r="I294" t="s">
        <v>31</v>
      </c>
      <c r="J294" t="s">
        <v>32</v>
      </c>
      <c r="K294" t="s">
        <v>23</v>
      </c>
      <c r="L294">
        <v>1</v>
      </c>
      <c r="M294">
        <v>968</v>
      </c>
      <c r="N294" t="s">
        <v>24</v>
      </c>
      <c r="O294" t="s">
        <v>49</v>
      </c>
      <c r="P294" t="s">
        <v>85</v>
      </c>
      <c r="Q294" t="s">
        <v>27</v>
      </c>
      <c r="R294" t="s">
        <v>28</v>
      </c>
    </row>
    <row r="295" spans="1:18">
      <c r="A295">
        <v>793</v>
      </c>
      <c r="B295" t="s">
        <v>1160</v>
      </c>
      <c r="C295" t="s">
        <v>19</v>
      </c>
      <c r="D295">
        <v>19</v>
      </c>
      <c r="E295" t="s">
        <v>3233</v>
      </c>
      <c r="F295" s="3">
        <v>44899</v>
      </c>
      <c r="G295" t="s">
        <v>3191</v>
      </c>
      <c r="H295" t="s">
        <v>20</v>
      </c>
      <c r="I295" t="s">
        <v>21</v>
      </c>
      <c r="J295" t="s">
        <v>22</v>
      </c>
      <c r="K295" t="s">
        <v>23</v>
      </c>
      <c r="L295">
        <v>1</v>
      </c>
      <c r="M295">
        <v>729</v>
      </c>
      <c r="N295" t="s">
        <v>24</v>
      </c>
      <c r="O295" t="s">
        <v>49</v>
      </c>
      <c r="P295" t="s">
        <v>1161</v>
      </c>
      <c r="Q295" t="s">
        <v>27</v>
      </c>
      <c r="R295" t="s">
        <v>28</v>
      </c>
    </row>
    <row r="296" spans="1:18">
      <c r="A296">
        <v>792</v>
      </c>
      <c r="B296" t="s">
        <v>1159</v>
      </c>
      <c r="C296" t="s">
        <v>19</v>
      </c>
      <c r="D296">
        <v>40</v>
      </c>
      <c r="E296" t="s">
        <v>3231</v>
      </c>
      <c r="F296" s="3">
        <v>44899</v>
      </c>
      <c r="G296" t="s">
        <v>3191</v>
      </c>
      <c r="H296" t="s">
        <v>20</v>
      </c>
      <c r="I296" t="s">
        <v>74</v>
      </c>
      <c r="J296" t="s">
        <v>32</v>
      </c>
      <c r="K296" t="s">
        <v>42</v>
      </c>
      <c r="L296">
        <v>1</v>
      </c>
      <c r="M296">
        <v>788</v>
      </c>
      <c r="N296" t="s">
        <v>24</v>
      </c>
      <c r="O296" t="s">
        <v>49</v>
      </c>
      <c r="P296" t="s">
        <v>85</v>
      </c>
      <c r="Q296" t="s">
        <v>27</v>
      </c>
      <c r="R296" t="s">
        <v>28</v>
      </c>
    </row>
    <row r="297" spans="1:18">
      <c r="A297">
        <v>789</v>
      </c>
      <c r="B297" t="s">
        <v>1155</v>
      </c>
      <c r="C297" t="s">
        <v>51</v>
      </c>
      <c r="D297">
        <v>29</v>
      </c>
      <c r="E297" t="s">
        <v>3232</v>
      </c>
      <c r="F297" s="3">
        <v>44899</v>
      </c>
      <c r="G297" t="s">
        <v>3191</v>
      </c>
      <c r="H297" t="s">
        <v>20</v>
      </c>
      <c r="I297" t="s">
        <v>31</v>
      </c>
      <c r="J297" t="s">
        <v>64</v>
      </c>
      <c r="K297" t="s">
        <v>42</v>
      </c>
      <c r="L297">
        <v>1</v>
      </c>
      <c r="M297">
        <v>925</v>
      </c>
      <c r="N297" t="s">
        <v>24</v>
      </c>
      <c r="O297" t="s">
        <v>49</v>
      </c>
      <c r="P297" t="s">
        <v>85</v>
      </c>
      <c r="Q297" t="s">
        <v>27</v>
      </c>
      <c r="R297" t="s">
        <v>28</v>
      </c>
    </row>
    <row r="298" spans="1:18">
      <c r="A298">
        <v>788</v>
      </c>
      <c r="B298" t="s">
        <v>1154</v>
      </c>
      <c r="C298" t="s">
        <v>51</v>
      </c>
      <c r="D298">
        <v>46</v>
      </c>
      <c r="E298" t="s">
        <v>3231</v>
      </c>
      <c r="F298" s="3">
        <v>44899</v>
      </c>
      <c r="G298" t="s">
        <v>3191</v>
      </c>
      <c r="H298" t="s">
        <v>20</v>
      </c>
      <c r="I298" t="s">
        <v>47</v>
      </c>
      <c r="J298" t="s">
        <v>22</v>
      </c>
      <c r="K298" t="s">
        <v>89</v>
      </c>
      <c r="L298">
        <v>1</v>
      </c>
      <c r="M298">
        <v>301</v>
      </c>
      <c r="N298" t="s">
        <v>24</v>
      </c>
      <c r="O298" t="s">
        <v>49</v>
      </c>
      <c r="P298" t="s">
        <v>345</v>
      </c>
      <c r="Q298" t="s">
        <v>27</v>
      </c>
      <c r="R298" t="s">
        <v>28</v>
      </c>
    </row>
    <row r="299" spans="1:18">
      <c r="A299">
        <v>786</v>
      </c>
      <c r="B299" t="s">
        <v>1152</v>
      </c>
      <c r="C299" t="s">
        <v>51</v>
      </c>
      <c r="D299">
        <v>44</v>
      </c>
      <c r="E299" t="s">
        <v>3231</v>
      </c>
      <c r="F299" s="3">
        <v>44899</v>
      </c>
      <c r="G299" t="s">
        <v>3191</v>
      </c>
      <c r="H299" t="s">
        <v>20</v>
      </c>
      <c r="I299" t="s">
        <v>21</v>
      </c>
      <c r="J299" t="s">
        <v>48</v>
      </c>
      <c r="K299" t="s">
        <v>23</v>
      </c>
      <c r="L299">
        <v>1</v>
      </c>
      <c r="M299">
        <v>743</v>
      </c>
      <c r="N299" t="s">
        <v>24</v>
      </c>
      <c r="O299" t="s">
        <v>49</v>
      </c>
      <c r="P299" t="s">
        <v>186</v>
      </c>
      <c r="Q299" t="s">
        <v>27</v>
      </c>
      <c r="R299" t="s">
        <v>28</v>
      </c>
    </row>
    <row r="300" spans="1:18">
      <c r="A300">
        <v>297</v>
      </c>
      <c r="B300" t="s">
        <v>510</v>
      </c>
      <c r="C300" t="s">
        <v>19</v>
      </c>
      <c r="D300">
        <v>38</v>
      </c>
      <c r="E300" t="s">
        <v>3231</v>
      </c>
      <c r="F300" s="3">
        <v>44899</v>
      </c>
      <c r="G300" t="s">
        <v>3191</v>
      </c>
      <c r="H300" t="s">
        <v>20</v>
      </c>
      <c r="I300" t="s">
        <v>47</v>
      </c>
      <c r="J300" t="s">
        <v>22</v>
      </c>
      <c r="K300" t="s">
        <v>23</v>
      </c>
      <c r="L300">
        <v>1</v>
      </c>
      <c r="M300">
        <v>461</v>
      </c>
      <c r="N300" t="s">
        <v>24</v>
      </c>
      <c r="O300" t="s">
        <v>49</v>
      </c>
      <c r="P300" t="s">
        <v>511</v>
      </c>
      <c r="Q300" t="s">
        <v>27</v>
      </c>
      <c r="R300" t="s">
        <v>28</v>
      </c>
    </row>
    <row r="301" spans="1:18">
      <c r="A301">
        <v>785</v>
      </c>
      <c r="B301" t="s">
        <v>1150</v>
      </c>
      <c r="C301" t="s">
        <v>51</v>
      </c>
      <c r="D301">
        <v>23</v>
      </c>
      <c r="E301" t="s">
        <v>3232</v>
      </c>
      <c r="F301" s="3">
        <v>44899</v>
      </c>
      <c r="G301" t="s">
        <v>3191</v>
      </c>
      <c r="H301" t="s">
        <v>20</v>
      </c>
      <c r="I301" t="s">
        <v>41</v>
      </c>
      <c r="J301" t="s">
        <v>32</v>
      </c>
      <c r="K301" t="s">
        <v>37</v>
      </c>
      <c r="L301">
        <v>1</v>
      </c>
      <c r="M301">
        <v>792</v>
      </c>
      <c r="N301" t="s">
        <v>24</v>
      </c>
      <c r="O301" t="s">
        <v>49</v>
      </c>
      <c r="P301" t="s">
        <v>1151</v>
      </c>
      <c r="Q301" t="s">
        <v>27</v>
      </c>
      <c r="R301" t="s">
        <v>28</v>
      </c>
    </row>
    <row r="302" spans="1:18">
      <c r="A302">
        <v>299</v>
      </c>
      <c r="B302" t="s">
        <v>515</v>
      </c>
      <c r="C302" t="s">
        <v>51</v>
      </c>
      <c r="D302">
        <v>30</v>
      </c>
      <c r="E302" t="s">
        <v>3232</v>
      </c>
      <c r="F302" s="3">
        <v>44899</v>
      </c>
      <c r="G302" t="s">
        <v>3191</v>
      </c>
      <c r="H302" t="s">
        <v>20</v>
      </c>
      <c r="I302" t="s">
        <v>56</v>
      </c>
      <c r="J302" t="s">
        <v>48</v>
      </c>
      <c r="K302" t="s">
        <v>89</v>
      </c>
      <c r="L302">
        <v>1</v>
      </c>
      <c r="M302">
        <v>725</v>
      </c>
      <c r="N302" t="s">
        <v>24</v>
      </c>
      <c r="O302" t="s">
        <v>49</v>
      </c>
      <c r="P302" t="s">
        <v>516</v>
      </c>
      <c r="Q302" t="s">
        <v>27</v>
      </c>
      <c r="R302" t="s">
        <v>28</v>
      </c>
    </row>
    <row r="303" spans="1:18">
      <c r="A303">
        <v>784</v>
      </c>
      <c r="B303" t="s">
        <v>1148</v>
      </c>
      <c r="C303" t="s">
        <v>51</v>
      </c>
      <c r="D303">
        <v>57</v>
      </c>
      <c r="E303" t="s">
        <v>3231</v>
      </c>
      <c r="F303" s="3">
        <v>44899</v>
      </c>
      <c r="G303" t="s">
        <v>3191</v>
      </c>
      <c r="H303" t="s">
        <v>20</v>
      </c>
      <c r="I303" t="s">
        <v>21</v>
      </c>
      <c r="J303" t="s">
        <v>32</v>
      </c>
      <c r="K303" t="s">
        <v>42</v>
      </c>
      <c r="L303">
        <v>1</v>
      </c>
      <c r="M303">
        <v>1079</v>
      </c>
      <c r="N303" t="s">
        <v>24</v>
      </c>
      <c r="O303" t="s">
        <v>49</v>
      </c>
      <c r="P303" t="s">
        <v>1149</v>
      </c>
      <c r="Q303" t="s">
        <v>27</v>
      </c>
      <c r="R303" t="s">
        <v>28</v>
      </c>
    </row>
    <row r="304" spans="1:18">
      <c r="A304">
        <v>777</v>
      </c>
      <c r="B304" t="s">
        <v>1139</v>
      </c>
      <c r="C304" t="s">
        <v>51</v>
      </c>
      <c r="D304">
        <v>38</v>
      </c>
      <c r="E304" t="s">
        <v>3231</v>
      </c>
      <c r="F304" s="3">
        <v>44899</v>
      </c>
      <c r="G304" t="s">
        <v>3191</v>
      </c>
      <c r="H304" t="s">
        <v>20</v>
      </c>
      <c r="I304" t="s">
        <v>47</v>
      </c>
      <c r="J304" t="s">
        <v>32</v>
      </c>
      <c r="K304" t="s">
        <v>23</v>
      </c>
      <c r="L304">
        <v>1</v>
      </c>
      <c r="M304">
        <v>1099</v>
      </c>
      <c r="N304" t="s">
        <v>24</v>
      </c>
      <c r="O304" t="s">
        <v>49</v>
      </c>
      <c r="P304" t="s">
        <v>85</v>
      </c>
      <c r="Q304" t="s">
        <v>27</v>
      </c>
      <c r="R304" t="s">
        <v>28</v>
      </c>
    </row>
    <row r="305" spans="1:18">
      <c r="A305">
        <v>773</v>
      </c>
      <c r="B305" t="s">
        <v>1137</v>
      </c>
      <c r="C305" t="s">
        <v>51</v>
      </c>
      <c r="D305">
        <v>37</v>
      </c>
      <c r="E305" t="s">
        <v>3231</v>
      </c>
      <c r="F305" s="3">
        <v>44899</v>
      </c>
      <c r="G305" t="s">
        <v>3191</v>
      </c>
      <c r="H305" t="s">
        <v>20</v>
      </c>
      <c r="I305" t="s">
        <v>41</v>
      </c>
      <c r="J305" t="s">
        <v>155</v>
      </c>
      <c r="K305" t="s">
        <v>156</v>
      </c>
      <c r="L305">
        <v>1</v>
      </c>
      <c r="M305">
        <v>764</v>
      </c>
      <c r="N305" t="s">
        <v>24</v>
      </c>
      <c r="O305" t="s">
        <v>49</v>
      </c>
      <c r="P305" t="s">
        <v>435</v>
      </c>
      <c r="Q305" t="s">
        <v>27</v>
      </c>
      <c r="R305" t="s">
        <v>28</v>
      </c>
    </row>
    <row r="306" spans="1:18">
      <c r="A306">
        <v>770</v>
      </c>
      <c r="B306" t="s">
        <v>1131</v>
      </c>
      <c r="C306" t="s">
        <v>19</v>
      </c>
      <c r="D306">
        <v>46</v>
      </c>
      <c r="E306" t="s">
        <v>3231</v>
      </c>
      <c r="F306" s="3">
        <v>44899</v>
      </c>
      <c r="G306" t="s">
        <v>3191</v>
      </c>
      <c r="H306" t="s">
        <v>20</v>
      </c>
      <c r="I306" t="s">
        <v>47</v>
      </c>
      <c r="J306" t="s">
        <v>22</v>
      </c>
      <c r="K306" t="s">
        <v>23</v>
      </c>
      <c r="L306">
        <v>1</v>
      </c>
      <c r="M306">
        <v>589</v>
      </c>
      <c r="N306" t="s">
        <v>24</v>
      </c>
      <c r="O306" t="s">
        <v>49</v>
      </c>
      <c r="P306" t="s">
        <v>1132</v>
      </c>
      <c r="Q306" t="s">
        <v>27</v>
      </c>
      <c r="R306" t="s">
        <v>28</v>
      </c>
    </row>
    <row r="307" spans="1:18">
      <c r="A307">
        <v>769</v>
      </c>
      <c r="B307" t="s">
        <v>1129</v>
      </c>
      <c r="C307" t="s">
        <v>51</v>
      </c>
      <c r="D307">
        <v>37</v>
      </c>
      <c r="E307" t="s">
        <v>3231</v>
      </c>
      <c r="F307" s="3">
        <v>44899</v>
      </c>
      <c r="G307" t="s">
        <v>3191</v>
      </c>
      <c r="H307" t="s">
        <v>20</v>
      </c>
      <c r="I307" t="s">
        <v>47</v>
      </c>
      <c r="J307" t="s">
        <v>32</v>
      </c>
      <c r="K307" t="s">
        <v>42</v>
      </c>
      <c r="L307">
        <v>1</v>
      </c>
      <c r="M307">
        <v>563</v>
      </c>
      <c r="N307" t="s">
        <v>24</v>
      </c>
      <c r="O307" t="s">
        <v>49</v>
      </c>
      <c r="P307" t="s">
        <v>1130</v>
      </c>
      <c r="Q307" t="s">
        <v>27</v>
      </c>
      <c r="R307" t="s">
        <v>28</v>
      </c>
    </row>
    <row r="308" spans="1:18">
      <c r="A308">
        <v>305</v>
      </c>
      <c r="B308" t="s">
        <v>524</v>
      </c>
      <c r="C308" t="s">
        <v>19</v>
      </c>
      <c r="D308">
        <v>36</v>
      </c>
      <c r="E308" t="s">
        <v>3231</v>
      </c>
      <c r="F308" s="3">
        <v>44899</v>
      </c>
      <c r="G308" t="s">
        <v>3191</v>
      </c>
      <c r="H308" t="s">
        <v>93</v>
      </c>
      <c r="I308" t="s">
        <v>41</v>
      </c>
      <c r="J308" t="s">
        <v>32</v>
      </c>
      <c r="K308" t="s">
        <v>58</v>
      </c>
      <c r="L308">
        <v>1</v>
      </c>
      <c r="M308">
        <v>478</v>
      </c>
      <c r="N308" t="s">
        <v>24</v>
      </c>
      <c r="O308" t="s">
        <v>49</v>
      </c>
      <c r="P308" t="s">
        <v>525</v>
      </c>
      <c r="Q308" t="s">
        <v>27</v>
      </c>
      <c r="R308" t="s">
        <v>28</v>
      </c>
    </row>
    <row r="309" spans="1:18">
      <c r="A309">
        <v>767</v>
      </c>
      <c r="B309" t="s">
        <v>1127</v>
      </c>
      <c r="C309" t="s">
        <v>19</v>
      </c>
      <c r="D309">
        <v>35</v>
      </c>
      <c r="E309" t="s">
        <v>3231</v>
      </c>
      <c r="F309" s="3">
        <v>44899</v>
      </c>
      <c r="G309" t="s">
        <v>3191</v>
      </c>
      <c r="H309" t="s">
        <v>20</v>
      </c>
      <c r="I309" t="s">
        <v>21</v>
      </c>
      <c r="J309" t="s">
        <v>32</v>
      </c>
      <c r="K309" t="s">
        <v>89</v>
      </c>
      <c r="L309">
        <v>1</v>
      </c>
      <c r="M309">
        <v>1354</v>
      </c>
      <c r="N309" t="s">
        <v>24</v>
      </c>
      <c r="O309" t="s">
        <v>49</v>
      </c>
      <c r="P309" t="s">
        <v>345</v>
      </c>
      <c r="Q309" t="s">
        <v>27</v>
      </c>
      <c r="R309" t="s">
        <v>28</v>
      </c>
    </row>
    <row r="310" spans="1:18">
      <c r="A310">
        <v>766</v>
      </c>
      <c r="B310" t="s">
        <v>1126</v>
      </c>
      <c r="C310" t="s">
        <v>19</v>
      </c>
      <c r="D310">
        <v>19</v>
      </c>
      <c r="E310" t="s">
        <v>3233</v>
      </c>
      <c r="F310" s="3">
        <v>44899</v>
      </c>
      <c r="G310" t="s">
        <v>3191</v>
      </c>
      <c r="H310" t="s">
        <v>20</v>
      </c>
      <c r="I310" t="s">
        <v>41</v>
      </c>
      <c r="J310" t="s">
        <v>32</v>
      </c>
      <c r="K310" t="s">
        <v>33</v>
      </c>
      <c r="L310">
        <v>1</v>
      </c>
      <c r="M310">
        <v>771</v>
      </c>
      <c r="N310" t="s">
        <v>24</v>
      </c>
      <c r="O310" t="s">
        <v>49</v>
      </c>
      <c r="P310" t="s">
        <v>186</v>
      </c>
      <c r="Q310" t="s">
        <v>27</v>
      </c>
      <c r="R310" t="s">
        <v>28</v>
      </c>
    </row>
    <row r="311" spans="1:18">
      <c r="A311">
        <v>762</v>
      </c>
      <c r="B311" t="s">
        <v>1120</v>
      </c>
      <c r="C311" t="s">
        <v>19</v>
      </c>
      <c r="D311">
        <v>46</v>
      </c>
      <c r="E311" t="s">
        <v>3231</v>
      </c>
      <c r="F311" s="3">
        <v>44899</v>
      </c>
      <c r="G311" t="s">
        <v>3191</v>
      </c>
      <c r="H311" t="s">
        <v>20</v>
      </c>
      <c r="I311" t="s">
        <v>21</v>
      </c>
      <c r="J311" t="s">
        <v>320</v>
      </c>
      <c r="K311" t="s">
        <v>37</v>
      </c>
      <c r="L311">
        <v>1</v>
      </c>
      <c r="M311">
        <v>599</v>
      </c>
      <c r="N311" t="s">
        <v>24</v>
      </c>
      <c r="O311" t="s">
        <v>49</v>
      </c>
      <c r="P311" t="s">
        <v>1121</v>
      </c>
      <c r="Q311" t="s">
        <v>27</v>
      </c>
      <c r="R311" t="s">
        <v>28</v>
      </c>
    </row>
    <row r="312" spans="1:18">
      <c r="A312">
        <v>752</v>
      </c>
      <c r="B312" t="s">
        <v>1107</v>
      </c>
      <c r="C312" t="s">
        <v>19</v>
      </c>
      <c r="D312">
        <v>69</v>
      </c>
      <c r="E312" t="s">
        <v>3231</v>
      </c>
      <c r="F312" s="3">
        <v>44899</v>
      </c>
      <c r="G312" t="s">
        <v>3191</v>
      </c>
      <c r="H312" t="s">
        <v>20</v>
      </c>
      <c r="I312" t="s">
        <v>47</v>
      </c>
      <c r="J312" t="s">
        <v>32</v>
      </c>
      <c r="K312" t="s">
        <v>42</v>
      </c>
      <c r="L312">
        <v>1</v>
      </c>
      <c r="M312">
        <v>569</v>
      </c>
      <c r="N312" t="s">
        <v>24</v>
      </c>
      <c r="O312" t="s">
        <v>49</v>
      </c>
      <c r="P312" t="s">
        <v>1108</v>
      </c>
      <c r="Q312" t="s">
        <v>27</v>
      </c>
      <c r="R312" t="s">
        <v>28</v>
      </c>
    </row>
    <row r="313" spans="1:18">
      <c r="A313">
        <v>750</v>
      </c>
      <c r="B313" t="s">
        <v>1105</v>
      </c>
      <c r="C313" t="s">
        <v>19</v>
      </c>
      <c r="D313">
        <v>26</v>
      </c>
      <c r="E313" t="s">
        <v>3232</v>
      </c>
      <c r="F313" s="3">
        <v>44899</v>
      </c>
      <c r="G313" t="s">
        <v>3191</v>
      </c>
      <c r="H313" t="s">
        <v>20</v>
      </c>
      <c r="I313" t="s">
        <v>52</v>
      </c>
      <c r="J313" t="s">
        <v>64</v>
      </c>
      <c r="K313" t="s">
        <v>89</v>
      </c>
      <c r="L313">
        <v>1</v>
      </c>
      <c r="M313">
        <v>522</v>
      </c>
      <c r="N313" t="s">
        <v>24</v>
      </c>
      <c r="O313" t="s">
        <v>49</v>
      </c>
      <c r="P313" t="s">
        <v>85</v>
      </c>
      <c r="Q313" t="s">
        <v>27</v>
      </c>
      <c r="R313" t="s">
        <v>28</v>
      </c>
    </row>
    <row r="314" spans="1:18">
      <c r="A314">
        <v>748</v>
      </c>
      <c r="B314" t="s">
        <v>1102</v>
      </c>
      <c r="C314" t="s">
        <v>51</v>
      </c>
      <c r="D314">
        <v>26</v>
      </c>
      <c r="E314" t="s">
        <v>3232</v>
      </c>
      <c r="F314" s="3">
        <v>44899</v>
      </c>
      <c r="G314" t="s">
        <v>3191</v>
      </c>
      <c r="H314" t="s">
        <v>20</v>
      </c>
      <c r="I314" t="s">
        <v>47</v>
      </c>
      <c r="J314" t="s">
        <v>32</v>
      </c>
      <c r="K314" t="s">
        <v>37</v>
      </c>
      <c r="L314">
        <v>1</v>
      </c>
      <c r="M314">
        <v>788</v>
      </c>
      <c r="N314" t="s">
        <v>24</v>
      </c>
      <c r="O314" t="s">
        <v>49</v>
      </c>
      <c r="P314" t="s">
        <v>601</v>
      </c>
      <c r="Q314" t="s">
        <v>27</v>
      </c>
      <c r="R314" t="s">
        <v>28</v>
      </c>
    </row>
    <row r="315" spans="1:18">
      <c r="A315">
        <v>721</v>
      </c>
      <c r="B315" t="s">
        <v>1066</v>
      </c>
      <c r="C315" t="s">
        <v>19</v>
      </c>
      <c r="D315">
        <v>31</v>
      </c>
      <c r="E315" t="s">
        <v>3232</v>
      </c>
      <c r="F315" s="3">
        <v>44899</v>
      </c>
      <c r="G315" t="s">
        <v>3191</v>
      </c>
      <c r="H315" t="s">
        <v>20</v>
      </c>
      <c r="I315" t="s">
        <v>31</v>
      </c>
      <c r="J315" t="s">
        <v>320</v>
      </c>
      <c r="K315" t="s">
        <v>42</v>
      </c>
      <c r="L315">
        <v>1</v>
      </c>
      <c r="M315">
        <v>625</v>
      </c>
      <c r="N315" t="s">
        <v>24</v>
      </c>
      <c r="O315" t="s">
        <v>49</v>
      </c>
      <c r="P315" t="s">
        <v>186</v>
      </c>
      <c r="Q315" t="s">
        <v>27</v>
      </c>
      <c r="R315" t="s">
        <v>28</v>
      </c>
    </row>
    <row r="316" spans="1:18">
      <c r="A316">
        <v>719</v>
      </c>
      <c r="B316" t="s">
        <v>1063</v>
      </c>
      <c r="C316" t="s">
        <v>51</v>
      </c>
      <c r="D316">
        <v>74</v>
      </c>
      <c r="E316" t="s">
        <v>3231</v>
      </c>
      <c r="F316" s="3">
        <v>44899</v>
      </c>
      <c r="G316" t="s">
        <v>3191</v>
      </c>
      <c r="H316" t="s">
        <v>20</v>
      </c>
      <c r="I316" t="s">
        <v>47</v>
      </c>
      <c r="J316" t="s">
        <v>32</v>
      </c>
      <c r="K316" t="s">
        <v>89</v>
      </c>
      <c r="L316">
        <v>1</v>
      </c>
      <c r="M316">
        <v>988</v>
      </c>
      <c r="N316" t="s">
        <v>24</v>
      </c>
      <c r="O316" t="s">
        <v>49</v>
      </c>
      <c r="P316" t="s">
        <v>130</v>
      </c>
      <c r="Q316" t="s">
        <v>27</v>
      </c>
      <c r="R316" t="s">
        <v>28</v>
      </c>
    </row>
    <row r="317" spans="1:18">
      <c r="A317">
        <v>715</v>
      </c>
      <c r="B317" t="s">
        <v>1058</v>
      </c>
      <c r="C317" t="s">
        <v>19</v>
      </c>
      <c r="D317">
        <v>42</v>
      </c>
      <c r="E317" t="s">
        <v>3231</v>
      </c>
      <c r="F317" s="3">
        <v>44899</v>
      </c>
      <c r="G317" t="s">
        <v>3191</v>
      </c>
      <c r="H317" t="s">
        <v>20</v>
      </c>
      <c r="I317" t="s">
        <v>41</v>
      </c>
      <c r="J317" t="s">
        <v>32</v>
      </c>
      <c r="K317" t="s">
        <v>37</v>
      </c>
      <c r="L317">
        <v>1</v>
      </c>
      <c r="M317">
        <v>788</v>
      </c>
      <c r="N317" t="s">
        <v>24</v>
      </c>
      <c r="O317" t="s">
        <v>49</v>
      </c>
      <c r="P317" t="s">
        <v>345</v>
      </c>
      <c r="Q317" t="s">
        <v>27</v>
      </c>
      <c r="R317" t="s">
        <v>28</v>
      </c>
    </row>
    <row r="318" spans="1:18">
      <c r="A318">
        <v>713</v>
      </c>
      <c r="B318" t="s">
        <v>1055</v>
      </c>
      <c r="C318" t="s">
        <v>51</v>
      </c>
      <c r="D318">
        <v>48</v>
      </c>
      <c r="E318" t="s">
        <v>3231</v>
      </c>
      <c r="F318" s="3">
        <v>44899</v>
      </c>
      <c r="G318" t="s">
        <v>3191</v>
      </c>
      <c r="H318" t="s">
        <v>20</v>
      </c>
      <c r="I318" t="s">
        <v>74</v>
      </c>
      <c r="J318" t="s">
        <v>32</v>
      </c>
      <c r="K318" t="s">
        <v>81</v>
      </c>
      <c r="L318">
        <v>1</v>
      </c>
      <c r="M318">
        <v>648</v>
      </c>
      <c r="N318" t="s">
        <v>24</v>
      </c>
      <c r="O318" t="s">
        <v>49</v>
      </c>
      <c r="P318" t="s">
        <v>1056</v>
      </c>
      <c r="Q318" t="s">
        <v>27</v>
      </c>
      <c r="R318" t="s">
        <v>28</v>
      </c>
    </row>
    <row r="319" spans="1:18">
      <c r="A319">
        <v>712</v>
      </c>
      <c r="B319" t="s">
        <v>1054</v>
      </c>
      <c r="C319" t="s">
        <v>51</v>
      </c>
      <c r="D319">
        <v>31</v>
      </c>
      <c r="E319" t="s">
        <v>3232</v>
      </c>
      <c r="F319" s="3">
        <v>44899</v>
      </c>
      <c r="G319" t="s">
        <v>3191</v>
      </c>
      <c r="H319" t="s">
        <v>20</v>
      </c>
      <c r="I319" t="s">
        <v>31</v>
      </c>
      <c r="J319" t="s">
        <v>32</v>
      </c>
      <c r="K319" t="s">
        <v>42</v>
      </c>
      <c r="L319">
        <v>1</v>
      </c>
      <c r="M319">
        <v>799</v>
      </c>
      <c r="N319" t="s">
        <v>24</v>
      </c>
      <c r="O319" t="s">
        <v>49</v>
      </c>
      <c r="P319" t="s">
        <v>673</v>
      </c>
      <c r="Q319" t="s">
        <v>27</v>
      </c>
      <c r="R319" t="s">
        <v>28</v>
      </c>
    </row>
    <row r="320" spans="1:18">
      <c r="A320">
        <v>706</v>
      </c>
      <c r="B320" t="s">
        <v>1048</v>
      </c>
      <c r="C320" t="s">
        <v>19</v>
      </c>
      <c r="D320">
        <v>73</v>
      </c>
      <c r="E320" t="s">
        <v>3231</v>
      </c>
      <c r="F320" s="3">
        <v>44899</v>
      </c>
      <c r="G320" t="s">
        <v>3191</v>
      </c>
      <c r="H320" t="s">
        <v>20</v>
      </c>
      <c r="I320" t="s">
        <v>21</v>
      </c>
      <c r="J320" t="s">
        <v>32</v>
      </c>
      <c r="K320" t="s">
        <v>42</v>
      </c>
      <c r="L320">
        <v>1</v>
      </c>
      <c r="M320">
        <v>1125</v>
      </c>
      <c r="N320" t="s">
        <v>24</v>
      </c>
      <c r="O320" t="s">
        <v>49</v>
      </c>
      <c r="P320" t="s">
        <v>249</v>
      </c>
      <c r="Q320" t="s">
        <v>27</v>
      </c>
      <c r="R320" t="s">
        <v>28</v>
      </c>
    </row>
    <row r="321" spans="1:18">
      <c r="A321">
        <v>318</v>
      </c>
      <c r="B321" t="s">
        <v>543</v>
      </c>
      <c r="C321" t="s">
        <v>19</v>
      </c>
      <c r="D321">
        <v>65</v>
      </c>
      <c r="E321" t="s">
        <v>3231</v>
      </c>
      <c r="F321" s="3">
        <v>44899</v>
      </c>
      <c r="G321" t="s">
        <v>3191</v>
      </c>
      <c r="H321" t="s">
        <v>20</v>
      </c>
      <c r="I321" t="s">
        <v>47</v>
      </c>
      <c r="J321" t="s">
        <v>155</v>
      </c>
      <c r="K321" t="s">
        <v>156</v>
      </c>
      <c r="L321">
        <v>1</v>
      </c>
      <c r="M321">
        <v>799</v>
      </c>
      <c r="N321" t="s">
        <v>24</v>
      </c>
      <c r="O321" t="s">
        <v>49</v>
      </c>
      <c r="P321" t="s">
        <v>186</v>
      </c>
      <c r="Q321" t="s">
        <v>27</v>
      </c>
      <c r="R321" t="s">
        <v>28</v>
      </c>
    </row>
    <row r="322" spans="1:18">
      <c r="A322">
        <v>703</v>
      </c>
      <c r="B322" t="s">
        <v>1043</v>
      </c>
      <c r="C322" t="s">
        <v>19</v>
      </c>
      <c r="D322">
        <v>47</v>
      </c>
      <c r="E322" t="s">
        <v>3231</v>
      </c>
      <c r="F322" s="3">
        <v>44899</v>
      </c>
      <c r="G322" t="s">
        <v>3191</v>
      </c>
      <c r="H322" t="s">
        <v>20</v>
      </c>
      <c r="I322" t="s">
        <v>41</v>
      </c>
      <c r="J322" t="s">
        <v>32</v>
      </c>
      <c r="K322" t="s">
        <v>23</v>
      </c>
      <c r="L322">
        <v>1</v>
      </c>
      <c r="M322">
        <v>888</v>
      </c>
      <c r="N322" t="s">
        <v>24</v>
      </c>
      <c r="O322" t="s">
        <v>49</v>
      </c>
      <c r="P322" t="s">
        <v>1044</v>
      </c>
      <c r="Q322" t="s">
        <v>27</v>
      </c>
      <c r="R322" t="s">
        <v>28</v>
      </c>
    </row>
    <row r="323" spans="1:18">
      <c r="A323">
        <v>700</v>
      </c>
      <c r="B323" t="s">
        <v>1039</v>
      </c>
      <c r="C323" t="s">
        <v>51</v>
      </c>
      <c r="D323">
        <v>21</v>
      </c>
      <c r="E323" t="s">
        <v>3233</v>
      </c>
      <c r="F323" s="3">
        <v>44899</v>
      </c>
      <c r="G323" t="s">
        <v>3191</v>
      </c>
      <c r="H323" t="s">
        <v>20</v>
      </c>
      <c r="I323" t="s">
        <v>56</v>
      </c>
      <c r="J323" t="s">
        <v>32</v>
      </c>
      <c r="K323" t="s">
        <v>33</v>
      </c>
      <c r="L323">
        <v>1</v>
      </c>
      <c r="M323">
        <v>545</v>
      </c>
      <c r="N323" t="s">
        <v>24</v>
      </c>
      <c r="O323" t="s">
        <v>49</v>
      </c>
      <c r="P323" t="s">
        <v>85</v>
      </c>
      <c r="Q323" t="s">
        <v>27</v>
      </c>
      <c r="R323" t="s">
        <v>28</v>
      </c>
    </row>
    <row r="324" spans="1:18">
      <c r="A324">
        <v>692</v>
      </c>
      <c r="B324" t="s">
        <v>1032</v>
      </c>
      <c r="C324" t="s">
        <v>51</v>
      </c>
      <c r="D324">
        <v>44</v>
      </c>
      <c r="E324" t="s">
        <v>3231</v>
      </c>
      <c r="F324" s="3">
        <v>44899</v>
      </c>
      <c r="G324" t="s">
        <v>3191</v>
      </c>
      <c r="H324" t="s">
        <v>20</v>
      </c>
      <c r="I324" t="s">
        <v>74</v>
      </c>
      <c r="J324" t="s">
        <v>22</v>
      </c>
      <c r="K324" t="s">
        <v>89</v>
      </c>
      <c r="L324">
        <v>1</v>
      </c>
      <c r="M324">
        <v>568</v>
      </c>
      <c r="N324" t="s">
        <v>24</v>
      </c>
      <c r="O324" t="s">
        <v>49</v>
      </c>
      <c r="P324" t="s">
        <v>186</v>
      </c>
      <c r="Q324" t="s">
        <v>27</v>
      </c>
      <c r="R324" t="s">
        <v>28</v>
      </c>
    </row>
    <row r="325" spans="1:18">
      <c r="A325">
        <v>687</v>
      </c>
      <c r="B325" t="s">
        <v>1027</v>
      </c>
      <c r="C325" t="s">
        <v>19</v>
      </c>
      <c r="D325">
        <v>41</v>
      </c>
      <c r="E325" t="s">
        <v>3231</v>
      </c>
      <c r="F325" s="3">
        <v>44899</v>
      </c>
      <c r="G325" t="s">
        <v>3191</v>
      </c>
      <c r="H325" t="s">
        <v>20</v>
      </c>
      <c r="I325" t="s">
        <v>56</v>
      </c>
      <c r="J325" t="s">
        <v>64</v>
      </c>
      <c r="K325" t="s">
        <v>58</v>
      </c>
      <c r="L325">
        <v>1</v>
      </c>
      <c r="M325">
        <v>399</v>
      </c>
      <c r="N325" t="s">
        <v>24</v>
      </c>
      <c r="O325" t="s">
        <v>49</v>
      </c>
      <c r="P325" t="s">
        <v>85</v>
      </c>
      <c r="Q325" t="s">
        <v>27</v>
      </c>
      <c r="R325" t="s">
        <v>28</v>
      </c>
    </row>
    <row r="326" spans="1:18">
      <c r="A326">
        <v>685</v>
      </c>
      <c r="B326" t="s">
        <v>1025</v>
      </c>
      <c r="C326" t="s">
        <v>19</v>
      </c>
      <c r="D326">
        <v>18</v>
      </c>
      <c r="E326" t="s">
        <v>3233</v>
      </c>
      <c r="F326" s="3">
        <v>44899</v>
      </c>
      <c r="G326" t="s">
        <v>3191</v>
      </c>
      <c r="H326" t="s">
        <v>20</v>
      </c>
      <c r="I326" t="s">
        <v>31</v>
      </c>
      <c r="J326" t="s">
        <v>22</v>
      </c>
      <c r="K326" t="s">
        <v>37</v>
      </c>
      <c r="L326">
        <v>1</v>
      </c>
      <c r="M326">
        <v>487</v>
      </c>
      <c r="N326" t="s">
        <v>24</v>
      </c>
      <c r="O326" t="s">
        <v>49</v>
      </c>
      <c r="P326" t="s">
        <v>130</v>
      </c>
      <c r="Q326" t="s">
        <v>27</v>
      </c>
      <c r="R326" t="s">
        <v>28</v>
      </c>
    </row>
    <row r="327" spans="1:18">
      <c r="A327">
        <v>678</v>
      </c>
      <c r="B327" t="s">
        <v>1017</v>
      </c>
      <c r="C327" t="s">
        <v>19</v>
      </c>
      <c r="D327">
        <v>20</v>
      </c>
      <c r="E327" t="s">
        <v>3233</v>
      </c>
      <c r="F327" s="3">
        <v>44899</v>
      </c>
      <c r="G327" t="s">
        <v>3191</v>
      </c>
      <c r="H327" t="s">
        <v>93</v>
      </c>
      <c r="I327" t="s">
        <v>47</v>
      </c>
      <c r="J327" t="s">
        <v>64</v>
      </c>
      <c r="K327" t="s">
        <v>81</v>
      </c>
      <c r="L327">
        <v>1</v>
      </c>
      <c r="M327">
        <v>366</v>
      </c>
      <c r="N327" t="s">
        <v>24</v>
      </c>
      <c r="O327" t="s">
        <v>49</v>
      </c>
      <c r="P327" t="s">
        <v>85</v>
      </c>
      <c r="Q327" t="s">
        <v>27</v>
      </c>
      <c r="R327" t="s">
        <v>28</v>
      </c>
    </row>
    <row r="328" spans="1:18">
      <c r="A328">
        <v>670</v>
      </c>
      <c r="B328" t="s">
        <v>1007</v>
      </c>
      <c r="C328" t="s">
        <v>19</v>
      </c>
      <c r="D328">
        <v>34</v>
      </c>
      <c r="E328" t="s">
        <v>3231</v>
      </c>
      <c r="F328" s="3">
        <v>44899</v>
      </c>
      <c r="G328" t="s">
        <v>3191</v>
      </c>
      <c r="H328" t="s">
        <v>20</v>
      </c>
      <c r="I328" t="s">
        <v>41</v>
      </c>
      <c r="J328" t="s">
        <v>22</v>
      </c>
      <c r="K328" t="s">
        <v>42</v>
      </c>
      <c r="L328">
        <v>1</v>
      </c>
      <c r="M328">
        <v>429</v>
      </c>
      <c r="N328" t="s">
        <v>24</v>
      </c>
      <c r="O328" t="s">
        <v>49</v>
      </c>
      <c r="P328" t="s">
        <v>85</v>
      </c>
      <c r="Q328" t="s">
        <v>27</v>
      </c>
      <c r="R328" t="s">
        <v>28</v>
      </c>
    </row>
    <row r="329" spans="1:18">
      <c r="A329">
        <v>662</v>
      </c>
      <c r="B329" t="s">
        <v>999</v>
      </c>
      <c r="C329" t="s">
        <v>19</v>
      </c>
      <c r="D329">
        <v>24</v>
      </c>
      <c r="E329" t="s">
        <v>3232</v>
      </c>
      <c r="F329" s="3">
        <v>44899</v>
      </c>
      <c r="G329" t="s">
        <v>3191</v>
      </c>
      <c r="H329" t="s">
        <v>20</v>
      </c>
      <c r="I329" t="s">
        <v>21</v>
      </c>
      <c r="J329" t="s">
        <v>22</v>
      </c>
      <c r="K329" t="s">
        <v>37</v>
      </c>
      <c r="L329">
        <v>1</v>
      </c>
      <c r="M329">
        <v>459</v>
      </c>
      <c r="N329" t="s">
        <v>24</v>
      </c>
      <c r="O329" t="s">
        <v>49</v>
      </c>
      <c r="P329" t="s">
        <v>585</v>
      </c>
      <c r="Q329" t="s">
        <v>27</v>
      </c>
      <c r="R329" t="s">
        <v>28</v>
      </c>
    </row>
    <row r="330" spans="1:18">
      <c r="A330">
        <v>654</v>
      </c>
      <c r="B330" t="s">
        <v>989</v>
      </c>
      <c r="C330" t="s">
        <v>19</v>
      </c>
      <c r="D330">
        <v>23</v>
      </c>
      <c r="E330" t="s">
        <v>3232</v>
      </c>
      <c r="F330" s="3">
        <v>44899</v>
      </c>
      <c r="G330" t="s">
        <v>3191</v>
      </c>
      <c r="H330" t="s">
        <v>20</v>
      </c>
      <c r="I330" t="s">
        <v>21</v>
      </c>
      <c r="J330" t="s">
        <v>32</v>
      </c>
      <c r="K330" t="s">
        <v>58</v>
      </c>
      <c r="L330">
        <v>1</v>
      </c>
      <c r="M330">
        <v>824</v>
      </c>
      <c r="N330" t="s">
        <v>24</v>
      </c>
      <c r="O330" t="s">
        <v>49</v>
      </c>
      <c r="P330" t="s">
        <v>85</v>
      </c>
      <c r="Q330" t="s">
        <v>27</v>
      </c>
      <c r="R330" t="s">
        <v>28</v>
      </c>
    </row>
    <row r="331" spans="1:18">
      <c r="A331">
        <v>647</v>
      </c>
      <c r="B331" t="s">
        <v>978</v>
      </c>
      <c r="C331" t="s">
        <v>51</v>
      </c>
      <c r="D331">
        <v>34</v>
      </c>
      <c r="E331" t="s">
        <v>3231</v>
      </c>
      <c r="F331" s="3">
        <v>44899</v>
      </c>
      <c r="G331" t="s">
        <v>3191</v>
      </c>
      <c r="H331" t="s">
        <v>20</v>
      </c>
      <c r="I331" t="s">
        <v>41</v>
      </c>
      <c r="J331" t="s">
        <v>155</v>
      </c>
      <c r="K331" t="s">
        <v>156</v>
      </c>
      <c r="L331">
        <v>1</v>
      </c>
      <c r="M331">
        <v>499</v>
      </c>
      <c r="N331" t="s">
        <v>24</v>
      </c>
      <c r="O331" t="s">
        <v>49</v>
      </c>
      <c r="P331" t="s">
        <v>980</v>
      </c>
      <c r="Q331" t="s">
        <v>27</v>
      </c>
      <c r="R331" t="s">
        <v>28</v>
      </c>
    </row>
    <row r="332" spans="1:18">
      <c r="A332">
        <v>645</v>
      </c>
      <c r="B332" t="s">
        <v>976</v>
      </c>
      <c r="C332" t="s">
        <v>51</v>
      </c>
      <c r="D332">
        <v>74</v>
      </c>
      <c r="E332" t="s">
        <v>3231</v>
      </c>
      <c r="F332" s="3">
        <v>44899</v>
      </c>
      <c r="G332" t="s">
        <v>3191</v>
      </c>
      <c r="H332" t="s">
        <v>20</v>
      </c>
      <c r="I332" t="s">
        <v>41</v>
      </c>
      <c r="J332" t="s">
        <v>32</v>
      </c>
      <c r="K332" t="s">
        <v>23</v>
      </c>
      <c r="L332">
        <v>1</v>
      </c>
      <c r="M332">
        <v>999</v>
      </c>
      <c r="N332" t="s">
        <v>24</v>
      </c>
      <c r="O332" t="s">
        <v>49</v>
      </c>
      <c r="P332" t="s">
        <v>977</v>
      </c>
      <c r="Q332" t="s">
        <v>27</v>
      </c>
      <c r="R332" t="s">
        <v>28</v>
      </c>
    </row>
    <row r="333" spans="1:18">
      <c r="A333">
        <v>642</v>
      </c>
      <c r="B333" t="s">
        <v>972</v>
      </c>
      <c r="C333" t="s">
        <v>19</v>
      </c>
      <c r="D333">
        <v>21</v>
      </c>
      <c r="E333" t="s">
        <v>3233</v>
      </c>
      <c r="F333" s="3">
        <v>44899</v>
      </c>
      <c r="G333" t="s">
        <v>3191</v>
      </c>
      <c r="H333" t="s">
        <v>20</v>
      </c>
      <c r="I333" t="s">
        <v>74</v>
      </c>
      <c r="J333" t="s">
        <v>64</v>
      </c>
      <c r="K333" t="s">
        <v>42</v>
      </c>
      <c r="L333">
        <v>1</v>
      </c>
      <c r="M333">
        <v>518</v>
      </c>
      <c r="N333" t="s">
        <v>24</v>
      </c>
      <c r="O333" t="s">
        <v>49</v>
      </c>
      <c r="P333" t="s">
        <v>973</v>
      </c>
      <c r="Q333" t="s">
        <v>27</v>
      </c>
      <c r="R333" t="s">
        <v>28</v>
      </c>
    </row>
    <row r="334" spans="1:18">
      <c r="A334">
        <v>640</v>
      </c>
      <c r="B334" t="s">
        <v>969</v>
      </c>
      <c r="C334" t="s">
        <v>19</v>
      </c>
      <c r="D334">
        <v>28</v>
      </c>
      <c r="E334" t="s">
        <v>3232</v>
      </c>
      <c r="F334" s="3">
        <v>44899</v>
      </c>
      <c r="G334" t="s">
        <v>3191</v>
      </c>
      <c r="H334" t="s">
        <v>20</v>
      </c>
      <c r="I334" t="s">
        <v>41</v>
      </c>
      <c r="J334" t="s">
        <v>32</v>
      </c>
      <c r="K334" t="s">
        <v>33</v>
      </c>
      <c r="L334">
        <v>1</v>
      </c>
      <c r="M334">
        <v>1065</v>
      </c>
      <c r="N334" t="s">
        <v>24</v>
      </c>
      <c r="O334" t="s">
        <v>49</v>
      </c>
      <c r="P334" t="s">
        <v>970</v>
      </c>
      <c r="Q334" t="s">
        <v>27</v>
      </c>
      <c r="R334" t="s">
        <v>28</v>
      </c>
    </row>
    <row r="335" spans="1:18">
      <c r="A335">
        <v>625</v>
      </c>
      <c r="B335" t="s">
        <v>951</v>
      </c>
      <c r="C335" t="s">
        <v>19</v>
      </c>
      <c r="D335">
        <v>48</v>
      </c>
      <c r="E335" t="s">
        <v>3231</v>
      </c>
      <c r="F335" s="3">
        <v>44899</v>
      </c>
      <c r="G335" t="s">
        <v>3191</v>
      </c>
      <c r="H335" t="s">
        <v>20</v>
      </c>
      <c r="I335" t="s">
        <v>47</v>
      </c>
      <c r="J335" t="s">
        <v>64</v>
      </c>
      <c r="K335" t="s">
        <v>58</v>
      </c>
      <c r="L335">
        <v>1</v>
      </c>
      <c r="M335">
        <v>693</v>
      </c>
      <c r="N335" t="s">
        <v>24</v>
      </c>
      <c r="O335" t="s">
        <v>49</v>
      </c>
      <c r="P335" t="s">
        <v>351</v>
      </c>
      <c r="Q335" t="s">
        <v>27</v>
      </c>
      <c r="R335" t="s">
        <v>28</v>
      </c>
    </row>
    <row r="336" spans="1:18">
      <c r="A336">
        <v>615</v>
      </c>
      <c r="B336" t="s">
        <v>936</v>
      </c>
      <c r="C336" t="s">
        <v>51</v>
      </c>
      <c r="D336">
        <v>76</v>
      </c>
      <c r="E336" t="s">
        <v>3231</v>
      </c>
      <c r="F336" s="3">
        <v>44899</v>
      </c>
      <c r="G336" t="s">
        <v>3191</v>
      </c>
      <c r="H336" t="s">
        <v>20</v>
      </c>
      <c r="I336" t="s">
        <v>41</v>
      </c>
      <c r="J336" t="s">
        <v>32</v>
      </c>
      <c r="K336" t="s">
        <v>81</v>
      </c>
      <c r="L336">
        <v>1</v>
      </c>
      <c r="M336">
        <v>1068</v>
      </c>
      <c r="N336" t="s">
        <v>24</v>
      </c>
      <c r="O336" t="s">
        <v>49</v>
      </c>
      <c r="P336" t="s">
        <v>937</v>
      </c>
      <c r="Q336" t="s">
        <v>27</v>
      </c>
      <c r="R336" t="s">
        <v>28</v>
      </c>
    </row>
    <row r="337" spans="1:18">
      <c r="A337">
        <v>613</v>
      </c>
      <c r="B337" t="s">
        <v>934</v>
      </c>
      <c r="C337" t="s">
        <v>19</v>
      </c>
      <c r="D337">
        <v>62</v>
      </c>
      <c r="E337" t="s">
        <v>3231</v>
      </c>
      <c r="F337" s="3">
        <v>44899</v>
      </c>
      <c r="G337" t="s">
        <v>3191</v>
      </c>
      <c r="H337" t="s">
        <v>20</v>
      </c>
      <c r="I337" t="s">
        <v>41</v>
      </c>
      <c r="J337" t="s">
        <v>32</v>
      </c>
      <c r="K337" t="s">
        <v>81</v>
      </c>
      <c r="L337">
        <v>1</v>
      </c>
      <c r="M337">
        <v>825</v>
      </c>
      <c r="N337" t="s">
        <v>24</v>
      </c>
      <c r="O337" t="s">
        <v>49</v>
      </c>
      <c r="P337" t="s">
        <v>673</v>
      </c>
      <c r="Q337" t="s">
        <v>27</v>
      </c>
      <c r="R337" t="s">
        <v>28</v>
      </c>
    </row>
    <row r="338" spans="1:18">
      <c r="A338">
        <v>607</v>
      </c>
      <c r="B338" t="s">
        <v>927</v>
      </c>
      <c r="C338" t="s">
        <v>51</v>
      </c>
      <c r="D338">
        <v>24</v>
      </c>
      <c r="E338" t="s">
        <v>3232</v>
      </c>
      <c r="F338" s="3">
        <v>44899</v>
      </c>
      <c r="G338" t="s">
        <v>3191</v>
      </c>
      <c r="H338" t="s">
        <v>20</v>
      </c>
      <c r="I338" t="s">
        <v>41</v>
      </c>
      <c r="J338" t="s">
        <v>32</v>
      </c>
      <c r="K338" t="s">
        <v>42</v>
      </c>
      <c r="L338">
        <v>1</v>
      </c>
      <c r="M338">
        <v>759</v>
      </c>
      <c r="N338" t="s">
        <v>24</v>
      </c>
      <c r="O338" t="s">
        <v>49</v>
      </c>
      <c r="P338" t="s">
        <v>296</v>
      </c>
      <c r="Q338" t="s">
        <v>27</v>
      </c>
      <c r="R338" t="s">
        <v>28</v>
      </c>
    </row>
    <row r="339" spans="1:18">
      <c r="A339">
        <v>597</v>
      </c>
      <c r="B339" t="s">
        <v>913</v>
      </c>
      <c r="C339" t="s">
        <v>51</v>
      </c>
      <c r="D339">
        <v>24</v>
      </c>
      <c r="E339" t="s">
        <v>3232</v>
      </c>
      <c r="F339" s="3">
        <v>44899</v>
      </c>
      <c r="G339" t="s">
        <v>3191</v>
      </c>
      <c r="H339" t="s">
        <v>20</v>
      </c>
      <c r="I339" t="s">
        <v>47</v>
      </c>
      <c r="J339" t="s">
        <v>64</v>
      </c>
      <c r="K339" t="s">
        <v>37</v>
      </c>
      <c r="L339">
        <v>1</v>
      </c>
      <c r="M339">
        <v>549</v>
      </c>
      <c r="N339" t="s">
        <v>24</v>
      </c>
      <c r="O339" t="s">
        <v>49</v>
      </c>
      <c r="P339" t="s">
        <v>914</v>
      </c>
      <c r="Q339" t="s">
        <v>27</v>
      </c>
      <c r="R339" t="s">
        <v>28</v>
      </c>
    </row>
    <row r="340" spans="1:18">
      <c r="A340">
        <v>583</v>
      </c>
      <c r="B340" t="s">
        <v>896</v>
      </c>
      <c r="C340" t="s">
        <v>51</v>
      </c>
      <c r="D340">
        <v>41</v>
      </c>
      <c r="E340" t="s">
        <v>3231</v>
      </c>
      <c r="F340" s="3">
        <v>44899</v>
      </c>
      <c r="G340" t="s">
        <v>3191</v>
      </c>
      <c r="H340" t="s">
        <v>20</v>
      </c>
      <c r="I340" t="s">
        <v>47</v>
      </c>
      <c r="J340" t="s">
        <v>48</v>
      </c>
      <c r="K340" t="s">
        <v>33</v>
      </c>
      <c r="L340">
        <v>1</v>
      </c>
      <c r="M340">
        <v>776</v>
      </c>
      <c r="N340" t="s">
        <v>24</v>
      </c>
      <c r="O340" t="s">
        <v>49</v>
      </c>
      <c r="P340" t="s">
        <v>897</v>
      </c>
      <c r="Q340" t="s">
        <v>27</v>
      </c>
      <c r="R340" t="s">
        <v>28</v>
      </c>
    </row>
    <row r="341" spans="1:18">
      <c r="A341">
        <v>578</v>
      </c>
      <c r="B341" t="s">
        <v>891</v>
      </c>
      <c r="C341" t="s">
        <v>51</v>
      </c>
      <c r="D341">
        <v>46</v>
      </c>
      <c r="E341" t="s">
        <v>3231</v>
      </c>
      <c r="F341" s="3">
        <v>44899</v>
      </c>
      <c r="G341" t="s">
        <v>3191</v>
      </c>
      <c r="H341" t="s">
        <v>20</v>
      </c>
      <c r="I341" t="s">
        <v>52</v>
      </c>
      <c r="J341" t="s">
        <v>48</v>
      </c>
      <c r="K341" t="s">
        <v>58</v>
      </c>
      <c r="L341">
        <v>1</v>
      </c>
      <c r="M341">
        <v>625</v>
      </c>
      <c r="N341" t="s">
        <v>24</v>
      </c>
      <c r="O341" t="s">
        <v>49</v>
      </c>
      <c r="P341" t="s">
        <v>435</v>
      </c>
      <c r="Q341" t="s">
        <v>27</v>
      </c>
      <c r="R341" t="s">
        <v>28</v>
      </c>
    </row>
    <row r="342" spans="1:18">
      <c r="A342">
        <v>576</v>
      </c>
      <c r="B342" t="s">
        <v>889</v>
      </c>
      <c r="C342" t="s">
        <v>19</v>
      </c>
      <c r="D342">
        <v>76</v>
      </c>
      <c r="E342" t="s">
        <v>3231</v>
      </c>
      <c r="F342" s="3">
        <v>44899</v>
      </c>
      <c r="G342" t="s">
        <v>3191</v>
      </c>
      <c r="H342" t="s">
        <v>20</v>
      </c>
      <c r="I342" t="s">
        <v>21</v>
      </c>
      <c r="J342" t="s">
        <v>155</v>
      </c>
      <c r="K342" t="s">
        <v>156</v>
      </c>
      <c r="L342">
        <v>1</v>
      </c>
      <c r="M342">
        <v>654</v>
      </c>
      <c r="N342" t="s">
        <v>24</v>
      </c>
      <c r="O342" t="s">
        <v>49</v>
      </c>
      <c r="P342" t="s">
        <v>85</v>
      </c>
      <c r="Q342" t="s">
        <v>27</v>
      </c>
      <c r="R342" t="s">
        <v>28</v>
      </c>
    </row>
    <row r="343" spans="1:18">
      <c r="A343">
        <v>340</v>
      </c>
      <c r="B343" t="s">
        <v>577</v>
      </c>
      <c r="C343" t="s">
        <v>19</v>
      </c>
      <c r="D343">
        <v>67</v>
      </c>
      <c r="E343" t="s">
        <v>3231</v>
      </c>
      <c r="F343" s="3">
        <v>44899</v>
      </c>
      <c r="G343" t="s">
        <v>3191</v>
      </c>
      <c r="H343" t="s">
        <v>20</v>
      </c>
      <c r="I343" t="s">
        <v>47</v>
      </c>
      <c r="J343" t="s">
        <v>32</v>
      </c>
      <c r="K343" t="s">
        <v>58</v>
      </c>
      <c r="L343">
        <v>1</v>
      </c>
      <c r="M343">
        <v>666</v>
      </c>
      <c r="N343" t="s">
        <v>24</v>
      </c>
      <c r="O343" t="s">
        <v>49</v>
      </c>
      <c r="P343" t="s">
        <v>249</v>
      </c>
      <c r="Q343" t="s">
        <v>27</v>
      </c>
      <c r="R343" t="s">
        <v>28</v>
      </c>
    </row>
    <row r="344" spans="1:18">
      <c r="A344">
        <v>567</v>
      </c>
      <c r="B344" t="s">
        <v>876</v>
      </c>
      <c r="C344" t="s">
        <v>19</v>
      </c>
      <c r="D344">
        <v>30</v>
      </c>
      <c r="E344" t="s">
        <v>3232</v>
      </c>
      <c r="F344" s="3">
        <v>44899</v>
      </c>
      <c r="G344" t="s">
        <v>3191</v>
      </c>
      <c r="H344" t="s">
        <v>20</v>
      </c>
      <c r="I344" t="s">
        <v>21</v>
      </c>
      <c r="J344" t="s">
        <v>22</v>
      </c>
      <c r="K344" t="s">
        <v>89</v>
      </c>
      <c r="L344">
        <v>1</v>
      </c>
      <c r="M344">
        <v>316</v>
      </c>
      <c r="N344" t="s">
        <v>24</v>
      </c>
      <c r="O344" t="s">
        <v>49</v>
      </c>
      <c r="P344" t="s">
        <v>877</v>
      </c>
      <c r="Q344" t="s">
        <v>27</v>
      </c>
      <c r="R344" t="s">
        <v>28</v>
      </c>
    </row>
    <row r="345" spans="1:18">
      <c r="A345">
        <v>544</v>
      </c>
      <c r="B345" t="s">
        <v>846</v>
      </c>
      <c r="C345" t="s">
        <v>51</v>
      </c>
      <c r="D345">
        <v>47</v>
      </c>
      <c r="E345" t="s">
        <v>3231</v>
      </c>
      <c r="F345" s="3">
        <v>44899</v>
      </c>
      <c r="G345" t="s">
        <v>3191</v>
      </c>
      <c r="H345" t="s">
        <v>20</v>
      </c>
      <c r="I345" t="s">
        <v>21</v>
      </c>
      <c r="J345" t="s">
        <v>48</v>
      </c>
      <c r="K345" t="s">
        <v>37</v>
      </c>
      <c r="L345">
        <v>1</v>
      </c>
      <c r="M345">
        <v>859</v>
      </c>
      <c r="N345" t="s">
        <v>24</v>
      </c>
      <c r="O345" t="s">
        <v>49</v>
      </c>
      <c r="P345" t="s">
        <v>85</v>
      </c>
      <c r="Q345" t="s">
        <v>27</v>
      </c>
      <c r="R345" t="s">
        <v>28</v>
      </c>
    </row>
    <row r="346" spans="1:18">
      <c r="A346">
        <v>543</v>
      </c>
      <c r="B346" t="s">
        <v>844</v>
      </c>
      <c r="C346" t="s">
        <v>19</v>
      </c>
      <c r="D346">
        <v>20</v>
      </c>
      <c r="E346" t="s">
        <v>3233</v>
      </c>
      <c r="F346" s="3">
        <v>44899</v>
      </c>
      <c r="G346" t="s">
        <v>3191</v>
      </c>
      <c r="H346" t="s">
        <v>20</v>
      </c>
      <c r="I346" t="s">
        <v>41</v>
      </c>
      <c r="J346" t="s">
        <v>32</v>
      </c>
      <c r="K346" t="s">
        <v>23</v>
      </c>
      <c r="L346">
        <v>1</v>
      </c>
      <c r="M346">
        <v>758</v>
      </c>
      <c r="N346" t="s">
        <v>24</v>
      </c>
      <c r="O346" t="s">
        <v>49</v>
      </c>
      <c r="P346" t="s">
        <v>845</v>
      </c>
      <c r="Q346" t="s">
        <v>27</v>
      </c>
      <c r="R346" t="s">
        <v>28</v>
      </c>
    </row>
    <row r="347" spans="1:18">
      <c r="A347">
        <v>539</v>
      </c>
      <c r="B347" t="s">
        <v>839</v>
      </c>
      <c r="C347" t="s">
        <v>19</v>
      </c>
      <c r="D347">
        <v>36</v>
      </c>
      <c r="E347" t="s">
        <v>3231</v>
      </c>
      <c r="F347" s="3">
        <v>44899</v>
      </c>
      <c r="G347" t="s">
        <v>3191</v>
      </c>
      <c r="H347" t="s">
        <v>20</v>
      </c>
      <c r="I347" t="s">
        <v>41</v>
      </c>
      <c r="J347" t="s">
        <v>155</v>
      </c>
      <c r="K347" t="s">
        <v>156</v>
      </c>
      <c r="L347">
        <v>1</v>
      </c>
      <c r="M347">
        <v>1186</v>
      </c>
      <c r="N347" t="s">
        <v>24</v>
      </c>
      <c r="O347" t="s">
        <v>49</v>
      </c>
      <c r="P347" t="s">
        <v>85</v>
      </c>
      <c r="Q347" t="s">
        <v>27</v>
      </c>
      <c r="R347" t="s">
        <v>28</v>
      </c>
    </row>
    <row r="348" spans="1:18">
      <c r="A348">
        <v>345</v>
      </c>
      <c r="B348" t="s">
        <v>584</v>
      </c>
      <c r="C348" t="s">
        <v>19</v>
      </c>
      <c r="D348">
        <v>43</v>
      </c>
      <c r="E348" t="s">
        <v>3231</v>
      </c>
      <c r="F348" s="3">
        <v>44899</v>
      </c>
      <c r="G348" t="s">
        <v>3191</v>
      </c>
      <c r="H348" t="s">
        <v>168</v>
      </c>
      <c r="I348" t="s">
        <v>74</v>
      </c>
      <c r="J348" t="s">
        <v>22</v>
      </c>
      <c r="K348" t="s">
        <v>42</v>
      </c>
      <c r="L348">
        <v>1</v>
      </c>
      <c r="M348">
        <v>333</v>
      </c>
      <c r="N348" t="s">
        <v>24</v>
      </c>
      <c r="O348" t="s">
        <v>49</v>
      </c>
      <c r="P348" t="s">
        <v>585</v>
      </c>
      <c r="Q348" t="s">
        <v>27</v>
      </c>
      <c r="R348" t="s">
        <v>28</v>
      </c>
    </row>
    <row r="349" spans="1:18">
      <c r="A349">
        <v>535</v>
      </c>
      <c r="B349" t="s">
        <v>834</v>
      </c>
      <c r="C349" t="s">
        <v>19</v>
      </c>
      <c r="D349">
        <v>61</v>
      </c>
      <c r="E349" t="s">
        <v>3231</v>
      </c>
      <c r="F349" s="3">
        <v>44899</v>
      </c>
      <c r="G349" t="s">
        <v>3191</v>
      </c>
      <c r="H349" t="s">
        <v>20</v>
      </c>
      <c r="I349" t="s">
        <v>31</v>
      </c>
      <c r="J349" t="s">
        <v>22</v>
      </c>
      <c r="K349" t="s">
        <v>42</v>
      </c>
      <c r="L349">
        <v>1</v>
      </c>
      <c r="M349">
        <v>475</v>
      </c>
      <c r="N349" t="s">
        <v>24</v>
      </c>
      <c r="O349" t="s">
        <v>49</v>
      </c>
      <c r="P349" t="s">
        <v>85</v>
      </c>
      <c r="Q349" t="s">
        <v>27</v>
      </c>
      <c r="R349" t="s">
        <v>28</v>
      </c>
    </row>
    <row r="350" spans="1:18">
      <c r="A350">
        <v>532</v>
      </c>
      <c r="B350" t="s">
        <v>831</v>
      </c>
      <c r="C350" t="s">
        <v>51</v>
      </c>
      <c r="D350">
        <v>53</v>
      </c>
      <c r="E350" t="s">
        <v>3231</v>
      </c>
      <c r="F350" s="3">
        <v>44899</v>
      </c>
      <c r="G350" t="s">
        <v>3191</v>
      </c>
      <c r="H350" t="s">
        <v>20</v>
      </c>
      <c r="I350" t="s">
        <v>21</v>
      </c>
      <c r="J350" t="s">
        <v>48</v>
      </c>
      <c r="K350" t="s">
        <v>42</v>
      </c>
      <c r="L350">
        <v>1</v>
      </c>
      <c r="M350">
        <v>885</v>
      </c>
      <c r="N350" t="s">
        <v>24</v>
      </c>
      <c r="O350" t="s">
        <v>49</v>
      </c>
      <c r="P350" t="s">
        <v>201</v>
      </c>
      <c r="Q350" t="s">
        <v>27</v>
      </c>
      <c r="R350" t="s">
        <v>28</v>
      </c>
    </row>
    <row r="351" spans="1:18">
      <c r="A351">
        <v>530</v>
      </c>
      <c r="B351" t="s">
        <v>829</v>
      </c>
      <c r="C351" t="s">
        <v>51</v>
      </c>
      <c r="D351">
        <v>40</v>
      </c>
      <c r="E351" t="s">
        <v>3231</v>
      </c>
      <c r="F351" s="3">
        <v>44899</v>
      </c>
      <c r="G351" t="s">
        <v>3191</v>
      </c>
      <c r="H351" t="s">
        <v>20</v>
      </c>
      <c r="I351" t="s">
        <v>41</v>
      </c>
      <c r="J351" t="s">
        <v>64</v>
      </c>
      <c r="K351" t="s">
        <v>37</v>
      </c>
      <c r="L351">
        <v>1</v>
      </c>
      <c r="M351">
        <v>330</v>
      </c>
      <c r="N351" t="s">
        <v>24</v>
      </c>
      <c r="O351" t="s">
        <v>49</v>
      </c>
      <c r="P351" t="s">
        <v>85</v>
      </c>
      <c r="Q351" t="s">
        <v>27</v>
      </c>
      <c r="R351" t="s">
        <v>28</v>
      </c>
    </row>
    <row r="352" spans="1:18">
      <c r="A352">
        <v>527</v>
      </c>
      <c r="B352" t="s">
        <v>827</v>
      </c>
      <c r="C352" t="s">
        <v>19</v>
      </c>
      <c r="D352">
        <v>40</v>
      </c>
      <c r="E352" t="s">
        <v>3231</v>
      </c>
      <c r="F352" s="3">
        <v>44899</v>
      </c>
      <c r="G352" t="s">
        <v>3191</v>
      </c>
      <c r="H352" t="s">
        <v>20</v>
      </c>
      <c r="I352" t="s">
        <v>21</v>
      </c>
      <c r="J352" t="s">
        <v>32</v>
      </c>
      <c r="K352" t="s">
        <v>81</v>
      </c>
      <c r="L352">
        <v>1</v>
      </c>
      <c r="M352">
        <v>888</v>
      </c>
      <c r="N352" t="s">
        <v>24</v>
      </c>
      <c r="O352" t="s">
        <v>49</v>
      </c>
      <c r="P352" t="s">
        <v>345</v>
      </c>
      <c r="Q352" t="s">
        <v>27</v>
      </c>
      <c r="R352" t="s">
        <v>28</v>
      </c>
    </row>
    <row r="353" spans="1:18">
      <c r="A353">
        <v>524</v>
      </c>
      <c r="B353" t="s">
        <v>823</v>
      </c>
      <c r="C353" t="s">
        <v>51</v>
      </c>
      <c r="D353">
        <v>33</v>
      </c>
      <c r="E353" t="s">
        <v>3231</v>
      </c>
      <c r="F353" s="3">
        <v>44899</v>
      </c>
      <c r="G353" t="s">
        <v>3191</v>
      </c>
      <c r="H353" t="s">
        <v>20</v>
      </c>
      <c r="I353" t="s">
        <v>47</v>
      </c>
      <c r="J353" t="s">
        <v>22</v>
      </c>
      <c r="K353" t="s">
        <v>23</v>
      </c>
      <c r="L353">
        <v>1</v>
      </c>
      <c r="M353">
        <v>688</v>
      </c>
      <c r="N353" t="s">
        <v>24</v>
      </c>
      <c r="O353" t="s">
        <v>49</v>
      </c>
      <c r="P353" t="s">
        <v>249</v>
      </c>
      <c r="Q353" t="s">
        <v>27</v>
      </c>
      <c r="R353" t="s">
        <v>28</v>
      </c>
    </row>
    <row r="354" spans="1:18">
      <c r="A354">
        <v>508</v>
      </c>
      <c r="B354" t="s">
        <v>801</v>
      </c>
      <c r="C354" t="s">
        <v>19</v>
      </c>
      <c r="D354">
        <v>34</v>
      </c>
      <c r="E354" t="s">
        <v>3231</v>
      </c>
      <c r="F354" s="3">
        <v>44899</v>
      </c>
      <c r="G354" t="s">
        <v>3191</v>
      </c>
      <c r="H354" t="s">
        <v>20</v>
      </c>
      <c r="I354" t="s">
        <v>41</v>
      </c>
      <c r="J354" t="s">
        <v>155</v>
      </c>
      <c r="K354" t="s">
        <v>156</v>
      </c>
      <c r="L354">
        <v>1</v>
      </c>
      <c r="M354">
        <v>648</v>
      </c>
      <c r="N354" t="s">
        <v>24</v>
      </c>
      <c r="O354" t="s">
        <v>49</v>
      </c>
      <c r="P354" t="s">
        <v>169</v>
      </c>
      <c r="Q354" t="s">
        <v>27</v>
      </c>
      <c r="R354" t="s">
        <v>28</v>
      </c>
    </row>
    <row r="355" spans="1:18">
      <c r="A355">
        <v>505</v>
      </c>
      <c r="B355" t="s">
        <v>795</v>
      </c>
      <c r="C355" t="s">
        <v>19</v>
      </c>
      <c r="D355">
        <v>22</v>
      </c>
      <c r="E355" t="s">
        <v>3233</v>
      </c>
      <c r="F355" s="3">
        <v>44899</v>
      </c>
      <c r="G355" t="s">
        <v>3191</v>
      </c>
      <c r="H355" t="s">
        <v>20</v>
      </c>
      <c r="I355" t="s">
        <v>21</v>
      </c>
      <c r="J355" t="s">
        <v>22</v>
      </c>
      <c r="K355" t="s">
        <v>37</v>
      </c>
      <c r="L355">
        <v>1</v>
      </c>
      <c r="M355">
        <v>399</v>
      </c>
      <c r="N355" t="s">
        <v>24</v>
      </c>
      <c r="O355" t="s">
        <v>49</v>
      </c>
      <c r="P355" t="s">
        <v>797</v>
      </c>
      <c r="Q355" t="s">
        <v>27</v>
      </c>
      <c r="R355" t="s">
        <v>28</v>
      </c>
    </row>
    <row r="356" spans="1:18">
      <c r="A356">
        <v>498</v>
      </c>
      <c r="B356" t="s">
        <v>787</v>
      </c>
      <c r="C356" t="s">
        <v>19</v>
      </c>
      <c r="D356">
        <v>30</v>
      </c>
      <c r="E356" t="s">
        <v>3232</v>
      </c>
      <c r="F356" s="3">
        <v>44899</v>
      </c>
      <c r="G356" t="s">
        <v>3191</v>
      </c>
      <c r="H356" t="s">
        <v>20</v>
      </c>
      <c r="I356" t="s">
        <v>47</v>
      </c>
      <c r="J356" t="s">
        <v>64</v>
      </c>
      <c r="K356" t="s">
        <v>23</v>
      </c>
      <c r="L356">
        <v>1</v>
      </c>
      <c r="M356">
        <v>375</v>
      </c>
      <c r="N356" t="s">
        <v>24</v>
      </c>
      <c r="O356" t="s">
        <v>49</v>
      </c>
      <c r="P356" t="s">
        <v>130</v>
      </c>
      <c r="Q356" t="s">
        <v>27</v>
      </c>
      <c r="R356" t="s">
        <v>28</v>
      </c>
    </row>
    <row r="357" spans="1:18">
      <c r="A357">
        <v>491</v>
      </c>
      <c r="B357" t="s">
        <v>778</v>
      </c>
      <c r="C357" t="s">
        <v>19</v>
      </c>
      <c r="D357">
        <v>48</v>
      </c>
      <c r="E357" t="s">
        <v>3231</v>
      </c>
      <c r="F357" s="3">
        <v>44899</v>
      </c>
      <c r="G357" t="s">
        <v>3191</v>
      </c>
      <c r="H357" t="s">
        <v>168</v>
      </c>
      <c r="I357" t="s">
        <v>47</v>
      </c>
      <c r="J357" t="s">
        <v>32</v>
      </c>
      <c r="K357" t="s">
        <v>33</v>
      </c>
      <c r="L357">
        <v>1</v>
      </c>
      <c r="M357">
        <v>792</v>
      </c>
      <c r="N357" t="s">
        <v>24</v>
      </c>
      <c r="O357" t="s">
        <v>49</v>
      </c>
      <c r="P357" t="s">
        <v>130</v>
      </c>
      <c r="Q357" t="s">
        <v>27</v>
      </c>
      <c r="R357" t="s">
        <v>28</v>
      </c>
    </row>
    <row r="358" spans="1:18">
      <c r="A358">
        <v>489</v>
      </c>
      <c r="B358" t="s">
        <v>775</v>
      </c>
      <c r="C358" t="s">
        <v>19</v>
      </c>
      <c r="D358">
        <v>32</v>
      </c>
      <c r="E358" t="s">
        <v>3231</v>
      </c>
      <c r="F358" s="3">
        <v>44899</v>
      </c>
      <c r="G358" t="s">
        <v>3191</v>
      </c>
      <c r="H358" t="s">
        <v>20</v>
      </c>
      <c r="I358" t="s">
        <v>41</v>
      </c>
      <c r="J358" t="s">
        <v>155</v>
      </c>
      <c r="K358" t="s">
        <v>156</v>
      </c>
      <c r="L358">
        <v>1</v>
      </c>
      <c r="M358">
        <v>958</v>
      </c>
      <c r="N358" t="s">
        <v>24</v>
      </c>
      <c r="O358" t="s">
        <v>49</v>
      </c>
      <c r="P358" t="s">
        <v>776</v>
      </c>
      <c r="Q358" t="s">
        <v>27</v>
      </c>
      <c r="R358" t="s">
        <v>28</v>
      </c>
    </row>
    <row r="359" spans="1:18">
      <c r="A359">
        <v>356</v>
      </c>
      <c r="B359" t="s">
        <v>600</v>
      </c>
      <c r="C359" t="s">
        <v>19</v>
      </c>
      <c r="D359">
        <v>62</v>
      </c>
      <c r="E359" t="s">
        <v>3231</v>
      </c>
      <c r="F359" s="3">
        <v>44899</v>
      </c>
      <c r="G359" t="s">
        <v>3191</v>
      </c>
      <c r="H359" t="s">
        <v>20</v>
      </c>
      <c r="I359" t="s">
        <v>41</v>
      </c>
      <c r="J359" t="s">
        <v>32</v>
      </c>
      <c r="K359" t="s">
        <v>81</v>
      </c>
      <c r="L359">
        <v>1</v>
      </c>
      <c r="M359">
        <v>437</v>
      </c>
      <c r="N359" t="s">
        <v>24</v>
      </c>
      <c r="O359" t="s">
        <v>49</v>
      </c>
      <c r="P359" t="s">
        <v>601</v>
      </c>
      <c r="Q359" t="s">
        <v>27</v>
      </c>
      <c r="R359" t="s">
        <v>28</v>
      </c>
    </row>
    <row r="360" spans="1:18">
      <c r="A360">
        <v>357</v>
      </c>
      <c r="B360" t="s">
        <v>602</v>
      </c>
      <c r="C360" t="s">
        <v>19</v>
      </c>
      <c r="D360">
        <v>39</v>
      </c>
      <c r="E360" t="s">
        <v>3231</v>
      </c>
      <c r="F360" s="3">
        <v>44899</v>
      </c>
      <c r="G360" t="s">
        <v>3191</v>
      </c>
      <c r="H360" t="s">
        <v>20</v>
      </c>
      <c r="I360" t="s">
        <v>21</v>
      </c>
      <c r="J360" t="s">
        <v>22</v>
      </c>
      <c r="K360" t="s">
        <v>369</v>
      </c>
      <c r="L360">
        <v>1</v>
      </c>
      <c r="M360">
        <v>453</v>
      </c>
      <c r="N360" t="s">
        <v>24</v>
      </c>
      <c r="O360" t="s">
        <v>49</v>
      </c>
      <c r="P360" t="s">
        <v>603</v>
      </c>
      <c r="Q360" t="s">
        <v>27</v>
      </c>
      <c r="R360" t="s">
        <v>28</v>
      </c>
    </row>
    <row r="361" spans="1:18">
      <c r="A361">
        <v>476</v>
      </c>
      <c r="B361" t="s">
        <v>759</v>
      </c>
      <c r="C361" t="s">
        <v>19</v>
      </c>
      <c r="D361">
        <v>30</v>
      </c>
      <c r="E361" t="s">
        <v>3232</v>
      </c>
      <c r="F361" s="3">
        <v>44899</v>
      </c>
      <c r="G361" t="s">
        <v>3191</v>
      </c>
      <c r="H361" t="s">
        <v>20</v>
      </c>
      <c r="I361" t="s">
        <v>74</v>
      </c>
      <c r="J361" t="s">
        <v>32</v>
      </c>
      <c r="K361" t="s">
        <v>33</v>
      </c>
      <c r="L361">
        <v>1</v>
      </c>
      <c r="M361">
        <v>579</v>
      </c>
      <c r="N361" t="s">
        <v>24</v>
      </c>
      <c r="O361" t="s">
        <v>49</v>
      </c>
      <c r="P361" t="s">
        <v>760</v>
      </c>
      <c r="Q361" t="s">
        <v>27</v>
      </c>
      <c r="R361" t="s">
        <v>28</v>
      </c>
    </row>
    <row r="362" spans="1:18">
      <c r="A362">
        <v>473</v>
      </c>
      <c r="B362" t="s">
        <v>756</v>
      </c>
      <c r="C362" t="s">
        <v>19</v>
      </c>
      <c r="D362">
        <v>57</v>
      </c>
      <c r="E362" t="s">
        <v>3231</v>
      </c>
      <c r="F362" s="3">
        <v>44899</v>
      </c>
      <c r="G362" t="s">
        <v>3191</v>
      </c>
      <c r="H362" t="s">
        <v>20</v>
      </c>
      <c r="I362" t="s">
        <v>41</v>
      </c>
      <c r="J362" t="s">
        <v>155</v>
      </c>
      <c r="K362" t="s">
        <v>156</v>
      </c>
      <c r="L362">
        <v>1</v>
      </c>
      <c r="M362">
        <v>684</v>
      </c>
      <c r="N362" t="s">
        <v>24</v>
      </c>
      <c r="O362" t="s">
        <v>49</v>
      </c>
      <c r="P362" t="s">
        <v>249</v>
      </c>
      <c r="Q362" t="s">
        <v>27</v>
      </c>
      <c r="R362" t="s">
        <v>28</v>
      </c>
    </row>
    <row r="363" spans="1:18">
      <c r="A363">
        <v>459</v>
      </c>
      <c r="B363" t="s">
        <v>738</v>
      </c>
      <c r="C363" t="s">
        <v>19</v>
      </c>
      <c r="D363">
        <v>29</v>
      </c>
      <c r="E363" t="s">
        <v>3232</v>
      </c>
      <c r="F363" s="3">
        <v>44899</v>
      </c>
      <c r="G363" t="s">
        <v>3191</v>
      </c>
      <c r="H363" t="s">
        <v>20</v>
      </c>
      <c r="I363" t="s">
        <v>41</v>
      </c>
      <c r="J363" t="s">
        <v>22</v>
      </c>
      <c r="K363" t="s">
        <v>37</v>
      </c>
      <c r="L363">
        <v>1</v>
      </c>
      <c r="M363">
        <v>475</v>
      </c>
      <c r="N363" t="s">
        <v>24</v>
      </c>
      <c r="O363" t="s">
        <v>49</v>
      </c>
      <c r="P363" t="s">
        <v>85</v>
      </c>
      <c r="Q363" t="s">
        <v>27</v>
      </c>
      <c r="R363" t="s">
        <v>28</v>
      </c>
    </row>
    <row r="364" spans="1:18">
      <c r="A364">
        <v>457</v>
      </c>
      <c r="B364" t="s">
        <v>736</v>
      </c>
      <c r="C364" t="s">
        <v>19</v>
      </c>
      <c r="D364">
        <v>18</v>
      </c>
      <c r="E364" t="s">
        <v>3233</v>
      </c>
      <c r="F364" s="3">
        <v>44899</v>
      </c>
      <c r="G364" t="s">
        <v>3191</v>
      </c>
      <c r="H364" t="s">
        <v>20</v>
      </c>
      <c r="I364" t="s">
        <v>47</v>
      </c>
      <c r="J364" t="s">
        <v>155</v>
      </c>
      <c r="K364" t="s">
        <v>156</v>
      </c>
      <c r="L364">
        <v>1</v>
      </c>
      <c r="M364">
        <v>548</v>
      </c>
      <c r="N364" t="s">
        <v>24</v>
      </c>
      <c r="O364" t="s">
        <v>49</v>
      </c>
      <c r="P364" t="s">
        <v>638</v>
      </c>
      <c r="Q364" t="s">
        <v>27</v>
      </c>
      <c r="R364" t="s">
        <v>28</v>
      </c>
    </row>
    <row r="365" spans="1:18">
      <c r="A365">
        <v>452</v>
      </c>
      <c r="B365" t="s">
        <v>731</v>
      </c>
      <c r="C365" t="s">
        <v>19</v>
      </c>
      <c r="D365">
        <v>40</v>
      </c>
      <c r="E365" t="s">
        <v>3231</v>
      </c>
      <c r="F365" s="3">
        <v>44899</v>
      </c>
      <c r="G365" t="s">
        <v>3191</v>
      </c>
      <c r="H365" t="s">
        <v>20</v>
      </c>
      <c r="I365" t="s">
        <v>41</v>
      </c>
      <c r="J365" t="s">
        <v>32</v>
      </c>
      <c r="K365" t="s">
        <v>81</v>
      </c>
      <c r="L365">
        <v>1</v>
      </c>
      <c r="M365">
        <v>1036</v>
      </c>
      <c r="N365" t="s">
        <v>24</v>
      </c>
      <c r="O365" t="s">
        <v>49</v>
      </c>
      <c r="P365" t="s">
        <v>85</v>
      </c>
      <c r="Q365" t="s">
        <v>27</v>
      </c>
      <c r="R365" t="s">
        <v>28</v>
      </c>
    </row>
    <row r="366" spans="1:18">
      <c r="A366">
        <v>363</v>
      </c>
      <c r="B366" t="s">
        <v>613</v>
      </c>
      <c r="C366" t="s">
        <v>19</v>
      </c>
      <c r="D366">
        <v>33</v>
      </c>
      <c r="E366" t="s">
        <v>3231</v>
      </c>
      <c r="F366" s="3">
        <v>44899</v>
      </c>
      <c r="G366" t="s">
        <v>3191</v>
      </c>
      <c r="H366" t="s">
        <v>20</v>
      </c>
      <c r="I366" t="s">
        <v>47</v>
      </c>
      <c r="J366" t="s">
        <v>22</v>
      </c>
      <c r="K366" t="s">
        <v>37</v>
      </c>
      <c r="L366">
        <v>1</v>
      </c>
      <c r="M366">
        <v>435</v>
      </c>
      <c r="N366" t="s">
        <v>24</v>
      </c>
      <c r="O366" t="s">
        <v>49</v>
      </c>
      <c r="P366" t="s">
        <v>614</v>
      </c>
      <c r="Q366" t="s">
        <v>27</v>
      </c>
      <c r="R366" t="s">
        <v>28</v>
      </c>
    </row>
    <row r="367" spans="1:18">
      <c r="A367">
        <v>451</v>
      </c>
      <c r="B367" t="s">
        <v>730</v>
      </c>
      <c r="C367" t="s">
        <v>19</v>
      </c>
      <c r="D367">
        <v>27</v>
      </c>
      <c r="E367" t="s">
        <v>3232</v>
      </c>
      <c r="F367" s="3">
        <v>44899</v>
      </c>
      <c r="G367" t="s">
        <v>3191</v>
      </c>
      <c r="H367" t="s">
        <v>20</v>
      </c>
      <c r="I367" t="s">
        <v>47</v>
      </c>
      <c r="J367" t="s">
        <v>32</v>
      </c>
      <c r="K367" t="s">
        <v>33</v>
      </c>
      <c r="L367">
        <v>1</v>
      </c>
      <c r="M367">
        <v>641</v>
      </c>
      <c r="N367" t="s">
        <v>24</v>
      </c>
      <c r="O367" t="s">
        <v>49</v>
      </c>
      <c r="P367" t="s">
        <v>85</v>
      </c>
      <c r="Q367" t="s">
        <v>27</v>
      </c>
      <c r="R367" t="s">
        <v>28</v>
      </c>
    </row>
    <row r="368" spans="1:18">
      <c r="A368">
        <v>447</v>
      </c>
      <c r="B368" t="s">
        <v>726</v>
      </c>
      <c r="C368" t="s">
        <v>19</v>
      </c>
      <c r="D368">
        <v>54</v>
      </c>
      <c r="E368" t="s">
        <v>3231</v>
      </c>
      <c r="F368" s="3">
        <v>44899</v>
      </c>
      <c r="G368" t="s">
        <v>3191</v>
      </c>
      <c r="H368" t="s">
        <v>20</v>
      </c>
      <c r="I368" t="s">
        <v>41</v>
      </c>
      <c r="J368" t="s">
        <v>22</v>
      </c>
      <c r="K368" t="s">
        <v>23</v>
      </c>
      <c r="L368">
        <v>1</v>
      </c>
      <c r="M368">
        <v>569</v>
      </c>
      <c r="N368" t="s">
        <v>24</v>
      </c>
      <c r="O368" t="s">
        <v>49</v>
      </c>
      <c r="P368" t="s">
        <v>249</v>
      </c>
      <c r="Q368" t="s">
        <v>27</v>
      </c>
      <c r="R368" t="s">
        <v>28</v>
      </c>
    </row>
    <row r="369" spans="1:18">
      <c r="A369">
        <v>366</v>
      </c>
      <c r="B369" t="s">
        <v>619</v>
      </c>
      <c r="C369" t="s">
        <v>19</v>
      </c>
      <c r="D369">
        <v>21</v>
      </c>
      <c r="E369" t="s">
        <v>3233</v>
      </c>
      <c r="F369" s="3">
        <v>44899</v>
      </c>
      <c r="G369" t="s">
        <v>3191</v>
      </c>
      <c r="H369" t="s">
        <v>20</v>
      </c>
      <c r="I369" t="s">
        <v>41</v>
      </c>
      <c r="J369" t="s">
        <v>32</v>
      </c>
      <c r="K369" t="s">
        <v>42</v>
      </c>
      <c r="L369">
        <v>1</v>
      </c>
      <c r="M369">
        <v>968</v>
      </c>
      <c r="N369" t="s">
        <v>24</v>
      </c>
      <c r="O369" t="s">
        <v>49</v>
      </c>
      <c r="P369" t="s">
        <v>620</v>
      </c>
      <c r="Q369" t="s">
        <v>27</v>
      </c>
      <c r="R369" t="s">
        <v>28</v>
      </c>
    </row>
    <row r="370" spans="1:18">
      <c r="A370">
        <v>434</v>
      </c>
      <c r="B370" t="s">
        <v>707</v>
      </c>
      <c r="C370" t="s">
        <v>51</v>
      </c>
      <c r="D370">
        <v>77</v>
      </c>
      <c r="E370" t="s">
        <v>3231</v>
      </c>
      <c r="F370" s="3">
        <v>44899</v>
      </c>
      <c r="G370" t="s">
        <v>3191</v>
      </c>
      <c r="H370" t="s">
        <v>20</v>
      </c>
      <c r="I370" t="s">
        <v>21</v>
      </c>
      <c r="J370" t="s">
        <v>48</v>
      </c>
      <c r="K370" t="s">
        <v>23</v>
      </c>
      <c r="L370">
        <v>1</v>
      </c>
      <c r="M370">
        <v>721</v>
      </c>
      <c r="N370" t="s">
        <v>24</v>
      </c>
      <c r="O370" t="s">
        <v>49</v>
      </c>
      <c r="P370" t="s">
        <v>708</v>
      </c>
      <c r="Q370" t="s">
        <v>27</v>
      </c>
      <c r="R370" t="s">
        <v>28</v>
      </c>
    </row>
    <row r="371" spans="1:18">
      <c r="A371">
        <v>431</v>
      </c>
      <c r="B371" t="s">
        <v>704</v>
      </c>
      <c r="C371" t="s">
        <v>19</v>
      </c>
      <c r="D371">
        <v>26</v>
      </c>
      <c r="E371" t="s">
        <v>3232</v>
      </c>
      <c r="F371" s="3">
        <v>44899</v>
      </c>
      <c r="G371" t="s">
        <v>3191</v>
      </c>
      <c r="H371" t="s">
        <v>20</v>
      </c>
      <c r="I371" t="s">
        <v>47</v>
      </c>
      <c r="J371" t="s">
        <v>32</v>
      </c>
      <c r="K371" t="s">
        <v>81</v>
      </c>
      <c r="L371">
        <v>1</v>
      </c>
      <c r="M371">
        <v>1122</v>
      </c>
      <c r="N371" t="s">
        <v>24</v>
      </c>
      <c r="O371" t="s">
        <v>49</v>
      </c>
      <c r="P371" t="s">
        <v>85</v>
      </c>
      <c r="Q371" t="s">
        <v>27</v>
      </c>
      <c r="R371" t="s">
        <v>28</v>
      </c>
    </row>
    <row r="372" spans="1:18">
      <c r="A372">
        <v>428</v>
      </c>
      <c r="B372" t="s">
        <v>701</v>
      </c>
      <c r="C372" t="s">
        <v>19</v>
      </c>
      <c r="D372">
        <v>48</v>
      </c>
      <c r="E372" t="s">
        <v>3231</v>
      </c>
      <c r="F372" s="3">
        <v>44899</v>
      </c>
      <c r="G372" t="s">
        <v>3191</v>
      </c>
      <c r="H372" t="s">
        <v>20</v>
      </c>
      <c r="I372" t="s">
        <v>47</v>
      </c>
      <c r="J372" t="s">
        <v>64</v>
      </c>
      <c r="K372" t="s">
        <v>58</v>
      </c>
      <c r="L372">
        <v>1</v>
      </c>
      <c r="M372">
        <v>751</v>
      </c>
      <c r="N372" t="s">
        <v>24</v>
      </c>
      <c r="O372" t="s">
        <v>49</v>
      </c>
      <c r="P372" t="s">
        <v>50</v>
      </c>
      <c r="Q372" t="s">
        <v>27</v>
      </c>
      <c r="R372" t="s">
        <v>28</v>
      </c>
    </row>
    <row r="373" spans="1:18">
      <c r="A373">
        <v>420</v>
      </c>
      <c r="B373" t="s">
        <v>692</v>
      </c>
      <c r="C373" t="s">
        <v>19</v>
      </c>
      <c r="D373">
        <v>22</v>
      </c>
      <c r="E373" t="s">
        <v>3233</v>
      </c>
      <c r="F373" s="3">
        <v>44899</v>
      </c>
      <c r="G373" t="s">
        <v>3191</v>
      </c>
      <c r="H373" t="s">
        <v>20</v>
      </c>
      <c r="I373" t="s">
        <v>52</v>
      </c>
      <c r="J373" t="s">
        <v>320</v>
      </c>
      <c r="K373" t="s">
        <v>33</v>
      </c>
      <c r="L373">
        <v>1</v>
      </c>
      <c r="M373">
        <v>545</v>
      </c>
      <c r="N373" t="s">
        <v>24</v>
      </c>
      <c r="O373" t="s">
        <v>49</v>
      </c>
      <c r="P373" t="s">
        <v>85</v>
      </c>
      <c r="Q373" t="s">
        <v>27</v>
      </c>
      <c r="R373" t="s">
        <v>28</v>
      </c>
    </row>
    <row r="374" spans="1:18">
      <c r="A374">
        <v>411</v>
      </c>
      <c r="B374" t="s">
        <v>681</v>
      </c>
      <c r="C374" t="s">
        <v>19</v>
      </c>
      <c r="D374">
        <v>27</v>
      </c>
      <c r="E374" t="s">
        <v>3232</v>
      </c>
      <c r="F374" s="3">
        <v>44899</v>
      </c>
      <c r="G374" t="s">
        <v>3191</v>
      </c>
      <c r="H374" t="s">
        <v>20</v>
      </c>
      <c r="I374" t="s">
        <v>21</v>
      </c>
      <c r="J374" t="s">
        <v>22</v>
      </c>
      <c r="K374" t="s">
        <v>58</v>
      </c>
      <c r="L374">
        <v>1</v>
      </c>
      <c r="M374">
        <v>318</v>
      </c>
      <c r="N374" t="s">
        <v>24</v>
      </c>
      <c r="O374" t="s">
        <v>49</v>
      </c>
      <c r="P374" t="s">
        <v>682</v>
      </c>
      <c r="Q374" t="s">
        <v>27</v>
      </c>
      <c r="R374" t="s">
        <v>28</v>
      </c>
    </row>
    <row r="375" spans="1:18">
      <c r="A375">
        <v>404</v>
      </c>
      <c r="B375" t="s">
        <v>674</v>
      </c>
      <c r="C375" t="s">
        <v>51</v>
      </c>
      <c r="D375">
        <v>23</v>
      </c>
      <c r="E375" t="s">
        <v>3232</v>
      </c>
      <c r="F375" s="3">
        <v>44899</v>
      </c>
      <c r="G375" t="s">
        <v>3191</v>
      </c>
      <c r="H375" t="s">
        <v>20</v>
      </c>
      <c r="I375" t="s">
        <v>47</v>
      </c>
      <c r="J375" t="s">
        <v>22</v>
      </c>
      <c r="K375" t="s">
        <v>23</v>
      </c>
      <c r="L375">
        <v>1</v>
      </c>
      <c r="M375">
        <v>399</v>
      </c>
      <c r="N375" t="s">
        <v>24</v>
      </c>
      <c r="O375" t="s">
        <v>49</v>
      </c>
      <c r="P375" t="s">
        <v>249</v>
      </c>
      <c r="Q375" t="s">
        <v>27</v>
      </c>
      <c r="R375" t="s">
        <v>28</v>
      </c>
    </row>
    <row r="376" spans="1:18">
      <c r="A376">
        <v>403</v>
      </c>
      <c r="B376" t="s">
        <v>672</v>
      </c>
      <c r="C376" t="s">
        <v>19</v>
      </c>
      <c r="D376">
        <v>42</v>
      </c>
      <c r="E376" t="s">
        <v>3231</v>
      </c>
      <c r="F376" s="3">
        <v>44899</v>
      </c>
      <c r="G376" t="s">
        <v>3191</v>
      </c>
      <c r="H376" t="s">
        <v>20</v>
      </c>
      <c r="I376" t="s">
        <v>31</v>
      </c>
      <c r="J376" t="s">
        <v>32</v>
      </c>
      <c r="K376" t="s">
        <v>23</v>
      </c>
      <c r="L376">
        <v>1</v>
      </c>
      <c r="M376">
        <v>751</v>
      </c>
      <c r="N376" t="s">
        <v>24</v>
      </c>
      <c r="O376" t="s">
        <v>49</v>
      </c>
      <c r="P376" t="s">
        <v>673</v>
      </c>
      <c r="Q376" t="s">
        <v>27</v>
      </c>
      <c r="R376" t="s">
        <v>28</v>
      </c>
    </row>
    <row r="377" spans="1:18">
      <c r="A377">
        <v>394</v>
      </c>
      <c r="B377" t="s">
        <v>658</v>
      </c>
      <c r="C377" t="s">
        <v>19</v>
      </c>
      <c r="D377">
        <v>51</v>
      </c>
      <c r="E377" t="s">
        <v>3231</v>
      </c>
      <c r="F377" s="3">
        <v>44899</v>
      </c>
      <c r="G377" t="s">
        <v>3191</v>
      </c>
      <c r="H377" t="s">
        <v>20</v>
      </c>
      <c r="I377" t="s">
        <v>41</v>
      </c>
      <c r="J377" t="s">
        <v>22</v>
      </c>
      <c r="K377" t="s">
        <v>42</v>
      </c>
      <c r="L377">
        <v>1</v>
      </c>
      <c r="M377">
        <v>292</v>
      </c>
      <c r="N377" t="s">
        <v>24</v>
      </c>
      <c r="O377" t="s">
        <v>49</v>
      </c>
      <c r="P377" t="s">
        <v>186</v>
      </c>
      <c r="Q377" t="s">
        <v>27</v>
      </c>
      <c r="R377" t="s">
        <v>28</v>
      </c>
    </row>
    <row r="378" spans="1:18">
      <c r="A378">
        <v>391</v>
      </c>
      <c r="B378" t="s">
        <v>654</v>
      </c>
      <c r="C378" t="s">
        <v>19</v>
      </c>
      <c r="D378">
        <v>38</v>
      </c>
      <c r="E378" t="s">
        <v>3231</v>
      </c>
      <c r="F378" s="3">
        <v>44899</v>
      </c>
      <c r="G378" t="s">
        <v>3191</v>
      </c>
      <c r="H378" t="s">
        <v>20</v>
      </c>
      <c r="I378" t="s">
        <v>41</v>
      </c>
      <c r="J378" t="s">
        <v>64</v>
      </c>
      <c r="K378" t="s">
        <v>37</v>
      </c>
      <c r="L378">
        <v>1</v>
      </c>
      <c r="M378">
        <v>574</v>
      </c>
      <c r="N378" t="s">
        <v>24</v>
      </c>
      <c r="O378" t="s">
        <v>49</v>
      </c>
      <c r="P378" t="s">
        <v>186</v>
      </c>
      <c r="Q378" t="s">
        <v>27</v>
      </c>
      <c r="R378" t="s">
        <v>28</v>
      </c>
    </row>
    <row r="379" spans="1:18">
      <c r="A379">
        <v>388</v>
      </c>
      <c r="B379" t="s">
        <v>650</v>
      </c>
      <c r="C379" t="s">
        <v>19</v>
      </c>
      <c r="D379">
        <v>32</v>
      </c>
      <c r="E379" t="s">
        <v>3231</v>
      </c>
      <c r="F379" s="3">
        <v>44899</v>
      </c>
      <c r="G379" t="s">
        <v>3191</v>
      </c>
      <c r="H379" t="s">
        <v>20</v>
      </c>
      <c r="I379" t="s">
        <v>21</v>
      </c>
      <c r="J379" t="s">
        <v>32</v>
      </c>
      <c r="K379" t="s">
        <v>33</v>
      </c>
      <c r="L379">
        <v>1</v>
      </c>
      <c r="M379">
        <v>1299</v>
      </c>
      <c r="N379" t="s">
        <v>24</v>
      </c>
      <c r="O379" t="s">
        <v>49</v>
      </c>
      <c r="P379" t="s">
        <v>130</v>
      </c>
      <c r="Q379" t="s">
        <v>27</v>
      </c>
      <c r="R379" t="s">
        <v>28</v>
      </c>
    </row>
    <row r="380" spans="1:18">
      <c r="A380">
        <v>384</v>
      </c>
      <c r="B380" t="s">
        <v>645</v>
      </c>
      <c r="C380" t="s">
        <v>19</v>
      </c>
      <c r="D380">
        <v>61</v>
      </c>
      <c r="E380" t="s">
        <v>3231</v>
      </c>
      <c r="F380" s="3">
        <v>44899</v>
      </c>
      <c r="G380" t="s">
        <v>3191</v>
      </c>
      <c r="H380" t="s">
        <v>168</v>
      </c>
      <c r="I380" t="s">
        <v>21</v>
      </c>
      <c r="J380" t="s">
        <v>22</v>
      </c>
      <c r="K380" t="s">
        <v>33</v>
      </c>
      <c r="L380">
        <v>1</v>
      </c>
      <c r="M380">
        <v>469</v>
      </c>
      <c r="N380" t="s">
        <v>24</v>
      </c>
      <c r="O380" t="s">
        <v>49</v>
      </c>
      <c r="P380" t="s">
        <v>130</v>
      </c>
      <c r="Q380" t="s">
        <v>27</v>
      </c>
      <c r="R380" t="s">
        <v>28</v>
      </c>
    </row>
    <row r="381" spans="1:18">
      <c r="A381">
        <v>379</v>
      </c>
      <c r="B381" t="s">
        <v>637</v>
      </c>
      <c r="C381" t="s">
        <v>19</v>
      </c>
      <c r="D381">
        <v>22</v>
      </c>
      <c r="E381" t="s">
        <v>3233</v>
      </c>
      <c r="F381" s="3">
        <v>44899</v>
      </c>
      <c r="G381" t="s">
        <v>3191</v>
      </c>
      <c r="H381" t="s">
        <v>20</v>
      </c>
      <c r="I381" t="s">
        <v>21</v>
      </c>
      <c r="J381" t="s">
        <v>32</v>
      </c>
      <c r="K381" t="s">
        <v>58</v>
      </c>
      <c r="L381">
        <v>1</v>
      </c>
      <c r="M381">
        <v>613</v>
      </c>
      <c r="N381" t="s">
        <v>24</v>
      </c>
      <c r="O381" t="s">
        <v>49</v>
      </c>
      <c r="P381" t="s">
        <v>638</v>
      </c>
      <c r="Q381" t="s">
        <v>27</v>
      </c>
      <c r="R381" t="s">
        <v>28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6AF3-5B4F-4838-A738-8868CEF1BA21}">
  <dimension ref="A3:B9"/>
  <sheetViews>
    <sheetView workbookViewId="0">
      <selection activeCell="A3" sqref="A3:B9"/>
    </sheetView>
  </sheetViews>
  <sheetFormatPr defaultRowHeight="15"/>
  <cols>
    <col min="1" max="1" width="16.7109375" bestFit="1" customWidth="1"/>
    <col min="2" max="2" width="12.140625" bestFit="1" customWidth="1"/>
  </cols>
  <sheetData>
    <row r="3" spans="1:2">
      <c r="A3" s="6" t="s">
        <v>14</v>
      </c>
      <c r="B3" t="s">
        <v>3188</v>
      </c>
    </row>
    <row r="4" spans="1:2">
      <c r="A4" t="s">
        <v>53</v>
      </c>
      <c r="B4" s="39">
        <v>213033</v>
      </c>
    </row>
    <row r="5" spans="1:2">
      <c r="A5" t="s">
        <v>49</v>
      </c>
      <c r="B5" s="39">
        <v>255726</v>
      </c>
    </row>
    <row r="6" spans="1:2">
      <c r="A6" t="s">
        <v>43</v>
      </c>
      <c r="B6" s="39">
        <v>137019</v>
      </c>
    </row>
    <row r="7" spans="1:2">
      <c r="A7" t="s">
        <v>71</v>
      </c>
      <c r="B7" s="39">
        <v>138986</v>
      </c>
    </row>
    <row r="8" spans="1:2">
      <c r="A8" t="s">
        <v>90</v>
      </c>
      <c r="B8" s="39">
        <v>161173</v>
      </c>
    </row>
    <row r="9" spans="1:2">
      <c r="A9" t="s">
        <v>3192</v>
      </c>
      <c r="B9" s="39">
        <v>905937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F0C6-CD41-46B4-938B-44F33091C8F6}">
  <dimension ref="A1:O7"/>
  <sheetViews>
    <sheetView workbookViewId="0"/>
  </sheetViews>
  <sheetFormatPr defaultRowHeight="15"/>
  <cols>
    <col min="2" max="2" width="10.42578125" bestFit="1" customWidth="1"/>
    <col min="3" max="3" width="10" bestFit="1" customWidth="1"/>
    <col min="5" max="5" width="12.28515625" bestFit="1" customWidth="1"/>
    <col min="6" max="6" width="10.42578125" bestFit="1" customWidth="1"/>
    <col min="7" max="7" width="9.42578125" bestFit="1" customWidth="1"/>
    <col min="8" max="8" width="10.5703125" bestFit="1" customWidth="1"/>
    <col min="9" max="9" width="11.140625" bestFit="1" customWidth="1"/>
    <col min="12" max="12" width="11.28515625" bestFit="1" customWidth="1"/>
    <col min="13" max="13" width="9.28515625" bestFit="1" customWidth="1"/>
    <col min="14" max="14" width="10.7109375" bestFit="1" customWidth="1"/>
  </cols>
  <sheetData>
    <row r="1" spans="1:15">
      <c r="A1" s="33" t="s">
        <v>3234</v>
      </c>
    </row>
    <row r="3" spans="1: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9</v>
      </c>
      <c r="J3" t="s">
        <v>8</v>
      </c>
      <c r="K3" t="s">
        <v>10</v>
      </c>
      <c r="L3" t="s">
        <v>11</v>
      </c>
      <c r="M3" t="s">
        <v>12</v>
      </c>
      <c r="N3" t="s">
        <v>16</v>
      </c>
      <c r="O3" t="s">
        <v>17</v>
      </c>
    </row>
    <row r="4" spans="1:15">
      <c r="A4">
        <v>9</v>
      </c>
      <c r="B4">
        <v>655.6</v>
      </c>
      <c r="C4" t="s">
        <v>3225</v>
      </c>
      <c r="D4">
        <v>30.2</v>
      </c>
      <c r="E4" t="s">
        <v>3232</v>
      </c>
      <c r="F4" s="3">
        <v>45141</v>
      </c>
      <c r="G4" t="s">
        <v>3235</v>
      </c>
      <c r="H4" t="s">
        <v>3227</v>
      </c>
      <c r="I4" t="s">
        <v>3236</v>
      </c>
      <c r="J4" t="s">
        <v>3237</v>
      </c>
      <c r="K4" t="s">
        <v>3238</v>
      </c>
      <c r="L4">
        <v>23</v>
      </c>
      <c r="M4">
        <v>19121.166666666701</v>
      </c>
      <c r="N4" t="s">
        <v>3239</v>
      </c>
      <c r="O4" t="s">
        <v>3240</v>
      </c>
    </row>
    <row r="5" spans="1:15">
      <c r="A5">
        <v>8</v>
      </c>
      <c r="B5">
        <v>631.70000000000005</v>
      </c>
      <c r="C5" t="s">
        <v>42</v>
      </c>
      <c r="D5">
        <v>29.7</v>
      </c>
      <c r="E5" t="s">
        <v>3232</v>
      </c>
      <c r="F5" s="3">
        <v>45172</v>
      </c>
      <c r="G5" t="s">
        <v>3241</v>
      </c>
      <c r="H5" t="s">
        <v>3226</v>
      </c>
      <c r="I5" t="s">
        <v>3242</v>
      </c>
      <c r="J5" t="s">
        <v>3243</v>
      </c>
      <c r="K5" t="s">
        <v>37</v>
      </c>
      <c r="L5">
        <v>35</v>
      </c>
      <c r="M5">
        <v>20606.666666666701</v>
      </c>
      <c r="N5" t="s">
        <v>3239</v>
      </c>
      <c r="O5" t="s">
        <v>3240</v>
      </c>
    </row>
    <row r="6" spans="1:15">
      <c r="A6">
        <v>7</v>
      </c>
      <c r="B6">
        <v>607.79999999999995</v>
      </c>
      <c r="C6" t="s">
        <v>3225</v>
      </c>
      <c r="D6">
        <v>19</v>
      </c>
      <c r="E6" t="s">
        <v>3233</v>
      </c>
      <c r="F6" s="3">
        <v>45150</v>
      </c>
      <c r="G6" t="s">
        <v>3235</v>
      </c>
      <c r="H6" t="s">
        <v>3227</v>
      </c>
      <c r="I6" t="s">
        <v>3244</v>
      </c>
      <c r="J6" t="s">
        <v>3245</v>
      </c>
      <c r="K6" t="s">
        <v>42</v>
      </c>
      <c r="L6">
        <v>17</v>
      </c>
      <c r="M6">
        <v>22092.166666666701</v>
      </c>
      <c r="N6" t="s">
        <v>3239</v>
      </c>
      <c r="O6" t="s">
        <v>28</v>
      </c>
    </row>
    <row r="7" spans="1:15">
      <c r="A7">
        <v>4</v>
      </c>
      <c r="B7">
        <v>688</v>
      </c>
      <c r="C7" t="s">
        <v>42</v>
      </c>
      <c r="D7">
        <v>22</v>
      </c>
      <c r="E7" t="s">
        <v>3233</v>
      </c>
      <c r="F7" s="3">
        <v>45164</v>
      </c>
      <c r="G7" t="s">
        <v>3235</v>
      </c>
      <c r="H7" t="s">
        <v>3228</v>
      </c>
      <c r="I7" t="s">
        <v>3236</v>
      </c>
      <c r="J7" t="s">
        <v>3246</v>
      </c>
      <c r="K7" t="s">
        <v>81</v>
      </c>
      <c r="L7">
        <v>23</v>
      </c>
      <c r="M7">
        <v>26548.666666666701</v>
      </c>
      <c r="N7" t="s">
        <v>3239</v>
      </c>
      <c r="O7" t="s">
        <v>28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F0B61-6EAA-4A61-BB8E-205F2AF39A24}">
  <dimension ref="A3:C9"/>
  <sheetViews>
    <sheetView topLeftCell="B11" workbookViewId="0">
      <selection activeCell="C6" sqref="C6"/>
    </sheetView>
  </sheetViews>
  <sheetFormatPr defaultRowHeight="15"/>
  <cols>
    <col min="1" max="1" width="11.7109375" bestFit="1" customWidth="1"/>
    <col min="2" max="2" width="15.28515625" bestFit="1" customWidth="1"/>
    <col min="3" max="3" width="16.42578125" bestFit="1" customWidth="1"/>
  </cols>
  <sheetData>
    <row r="3" spans="1:3">
      <c r="A3" s="6" t="s">
        <v>16</v>
      </c>
      <c r="B3" t="s">
        <v>3188</v>
      </c>
      <c r="C3" t="s">
        <v>3189</v>
      </c>
    </row>
    <row r="4" spans="1:3">
      <c r="A4" t="s">
        <v>3247</v>
      </c>
      <c r="B4" s="2">
        <v>166642.3333333334</v>
      </c>
      <c r="C4" s="2">
        <v>3</v>
      </c>
    </row>
    <row r="5" spans="1:3">
      <c r="A5" t="s">
        <v>3248</v>
      </c>
      <c r="B5" s="2">
        <v>250028</v>
      </c>
      <c r="C5" s="2">
        <v>3</v>
      </c>
    </row>
    <row r="6" spans="1:3">
      <c r="A6" t="s">
        <v>27</v>
      </c>
      <c r="B6" s="2">
        <v>361429.83333333337</v>
      </c>
      <c r="C6" s="2">
        <v>8</v>
      </c>
    </row>
    <row r="7" spans="1:3">
      <c r="A7" t="s">
        <v>3249</v>
      </c>
      <c r="B7" s="2">
        <v>745117.33333333337</v>
      </c>
      <c r="C7" s="2">
        <v>4</v>
      </c>
    </row>
    <row r="8" spans="1:3">
      <c r="A8" t="s">
        <v>3239</v>
      </c>
      <c r="B8" s="2">
        <v>88368.666666666802</v>
      </c>
      <c r="C8" s="2">
        <v>4</v>
      </c>
    </row>
    <row r="9" spans="1:3">
      <c r="A9" t="s">
        <v>3192</v>
      </c>
      <c r="B9" s="4">
        <v>1611586.1666666672</v>
      </c>
      <c r="C9">
        <v>22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DE18-368B-4AFA-A026-BE15897517D3}">
  <dimension ref="A3:D8"/>
  <sheetViews>
    <sheetView workbookViewId="0">
      <selection activeCell="A3" sqref="A3:D8"/>
    </sheetView>
  </sheetViews>
  <sheetFormatPr defaultRowHeight="15"/>
  <cols>
    <col min="1" max="1" width="16.42578125" bestFit="1" customWidth="1"/>
    <col min="2" max="2" width="10.85546875" bestFit="1" customWidth="1"/>
    <col min="3" max="3" width="7.85546875" bestFit="1" customWidth="1"/>
    <col min="4" max="4" width="11.7109375" bestFit="1" customWidth="1"/>
  </cols>
  <sheetData>
    <row r="3" spans="1:4">
      <c r="A3" s="6" t="s">
        <v>3189</v>
      </c>
      <c r="B3" s="6" t="s">
        <v>2</v>
      </c>
    </row>
    <row r="4" spans="1:4">
      <c r="A4" s="6" t="s">
        <v>4</v>
      </c>
      <c r="B4" t="s">
        <v>51</v>
      </c>
      <c r="C4" t="s">
        <v>19</v>
      </c>
      <c r="D4" t="s">
        <v>3192</v>
      </c>
    </row>
    <row r="5" spans="1:4">
      <c r="A5" t="s">
        <v>3231</v>
      </c>
      <c r="B5" s="39">
        <v>495</v>
      </c>
      <c r="C5" s="39">
        <v>1142</v>
      </c>
      <c r="D5" s="39">
        <v>1637</v>
      </c>
    </row>
    <row r="6" spans="1:4">
      <c r="A6" t="s">
        <v>3233</v>
      </c>
      <c r="B6" s="39">
        <v>71</v>
      </c>
      <c r="C6" s="39">
        <v>212</v>
      </c>
      <c r="D6" s="39">
        <v>283</v>
      </c>
    </row>
    <row r="7" spans="1:4">
      <c r="A7" t="s">
        <v>3232</v>
      </c>
      <c r="B7" s="39">
        <v>169</v>
      </c>
      <c r="C7" s="39">
        <v>410</v>
      </c>
      <c r="D7" s="39">
        <v>579</v>
      </c>
    </row>
    <row r="8" spans="1:4">
      <c r="A8" t="s">
        <v>3192</v>
      </c>
      <c r="B8" s="39">
        <v>735</v>
      </c>
      <c r="C8" s="39">
        <v>1764</v>
      </c>
      <c r="D8" s="39">
        <v>2499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02C7-A744-445C-A6D7-5F33F3A6D2D7}">
  <dimension ref="A3:C13"/>
  <sheetViews>
    <sheetView workbookViewId="0">
      <selection activeCell="C12" sqref="C12"/>
    </sheetView>
  </sheetViews>
  <sheetFormatPr defaultRowHeight="15"/>
  <cols>
    <col min="1" max="1" width="13.140625" bestFit="1" customWidth="1"/>
    <col min="2" max="2" width="10.85546875" bestFit="1" customWidth="1"/>
    <col min="3" max="3" width="16.42578125" bestFit="1" customWidth="1"/>
  </cols>
  <sheetData>
    <row r="3" spans="1:3">
      <c r="A3" s="6" t="s">
        <v>4</v>
      </c>
      <c r="B3" s="6" t="s">
        <v>2</v>
      </c>
      <c r="C3" t="s">
        <v>3189</v>
      </c>
    </row>
    <row r="4" spans="1:3">
      <c r="A4" t="s">
        <v>3231</v>
      </c>
      <c r="B4" t="s">
        <v>3225</v>
      </c>
      <c r="C4">
        <v>5</v>
      </c>
    </row>
    <row r="5" spans="1:3">
      <c r="B5" t="s">
        <v>42</v>
      </c>
      <c r="C5">
        <v>2</v>
      </c>
    </row>
    <row r="6" spans="1:3">
      <c r="A6" t="s">
        <v>3250</v>
      </c>
      <c r="C6">
        <v>7</v>
      </c>
    </row>
    <row r="7" spans="1:3">
      <c r="A7" t="s">
        <v>3233</v>
      </c>
      <c r="B7" t="s">
        <v>3225</v>
      </c>
      <c r="C7">
        <v>5</v>
      </c>
    </row>
    <row r="8" spans="1:3">
      <c r="B8" t="s">
        <v>42</v>
      </c>
      <c r="C8">
        <v>2</v>
      </c>
    </row>
    <row r="9" spans="1:3">
      <c r="A9" t="s">
        <v>3251</v>
      </c>
      <c r="C9">
        <v>7</v>
      </c>
    </row>
    <row r="10" spans="1:3">
      <c r="A10" t="s">
        <v>3232</v>
      </c>
      <c r="B10" t="s">
        <v>3225</v>
      </c>
      <c r="C10">
        <v>4</v>
      </c>
    </row>
    <row r="11" spans="1:3">
      <c r="B11" t="s">
        <v>42</v>
      </c>
      <c r="C11">
        <v>4</v>
      </c>
    </row>
    <row r="12" spans="1:3">
      <c r="A12" t="s">
        <v>3252</v>
      </c>
      <c r="C12">
        <v>8</v>
      </c>
    </row>
    <row r="13" spans="1:3">
      <c r="A13" t="s">
        <v>3192</v>
      </c>
      <c r="C13">
        <v>22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0A5C-6C05-4F97-AA67-7455A8E2C4A4}">
  <dimension ref="A3:B11"/>
  <sheetViews>
    <sheetView workbookViewId="0">
      <selection activeCell="A3" sqref="A3:B11"/>
    </sheetView>
  </sheetViews>
  <sheetFormatPr defaultRowHeight="15"/>
  <cols>
    <col min="1" max="1" width="11.7109375" bestFit="1" customWidth="1"/>
    <col min="2" max="2" width="12.140625" bestFit="1" customWidth="1"/>
  </cols>
  <sheetData>
    <row r="3" spans="1:2">
      <c r="A3" s="6" t="s">
        <v>8</v>
      </c>
      <c r="B3" t="s">
        <v>3188</v>
      </c>
    </row>
    <row r="4" spans="1:2">
      <c r="A4" t="s">
        <v>31</v>
      </c>
      <c r="B4" s="39">
        <v>128002</v>
      </c>
    </row>
    <row r="5" spans="1:2">
      <c r="A5" t="s">
        <v>41</v>
      </c>
      <c r="B5" s="39">
        <v>618699</v>
      </c>
    </row>
    <row r="6" spans="1:2">
      <c r="A6" t="s">
        <v>47</v>
      </c>
      <c r="B6" s="39">
        <v>348920</v>
      </c>
    </row>
    <row r="7" spans="1:2">
      <c r="A7" t="s">
        <v>52</v>
      </c>
      <c r="B7" s="39">
        <v>69075</v>
      </c>
    </row>
    <row r="8" spans="1:2">
      <c r="A8" t="s">
        <v>21</v>
      </c>
      <c r="B8" s="39">
        <v>388879</v>
      </c>
    </row>
    <row r="9" spans="1:2">
      <c r="A9" t="s">
        <v>74</v>
      </c>
      <c r="B9" s="39">
        <v>85639</v>
      </c>
    </row>
    <row r="10" spans="1:2">
      <c r="A10" t="s">
        <v>56</v>
      </c>
      <c r="B10" s="39">
        <v>67203</v>
      </c>
    </row>
    <row r="11" spans="1:2">
      <c r="A11" t="s">
        <v>3192</v>
      </c>
      <c r="B11" s="39">
        <v>1706417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8E98-09B4-4566-9988-99C62DAF3FA8}">
  <dimension ref="A3:D8"/>
  <sheetViews>
    <sheetView topLeftCell="A3" workbookViewId="0">
      <selection activeCell="A3" sqref="A3:D8"/>
    </sheetView>
  </sheetViews>
  <sheetFormatPr defaultRowHeight="15"/>
  <cols>
    <col min="1" max="1" width="16.42578125" bestFit="1" customWidth="1"/>
    <col min="2" max="2" width="10.85546875" bestFit="1" customWidth="1"/>
    <col min="3" max="3" width="3" bestFit="1" customWidth="1"/>
    <col min="4" max="4" width="11.7109375" bestFit="1" customWidth="1"/>
  </cols>
  <sheetData>
    <row r="3" spans="1:4">
      <c r="A3" s="6" t="s">
        <v>3189</v>
      </c>
      <c r="B3" s="6" t="s">
        <v>2</v>
      </c>
    </row>
    <row r="4" spans="1:4">
      <c r="A4" s="6" t="s">
        <v>4</v>
      </c>
      <c r="B4" t="s">
        <v>3225</v>
      </c>
      <c r="C4" t="s">
        <v>42</v>
      </c>
      <c r="D4" t="s">
        <v>3192</v>
      </c>
    </row>
    <row r="5" spans="1:4">
      <c r="A5" t="s">
        <v>3231</v>
      </c>
      <c r="B5">
        <v>5</v>
      </c>
      <c r="C5">
        <v>2</v>
      </c>
      <c r="D5">
        <v>7</v>
      </c>
    </row>
    <row r="6" spans="1:4">
      <c r="A6" t="s">
        <v>3233</v>
      </c>
      <c r="B6">
        <v>5</v>
      </c>
      <c r="C6">
        <v>2</v>
      </c>
      <c r="D6">
        <v>7</v>
      </c>
    </row>
    <row r="7" spans="1:4">
      <c r="A7" t="s">
        <v>3232</v>
      </c>
      <c r="B7">
        <v>4</v>
      </c>
      <c r="C7">
        <v>4</v>
      </c>
      <c r="D7">
        <v>8</v>
      </c>
    </row>
    <row r="8" spans="1:4">
      <c r="A8" t="s">
        <v>3192</v>
      </c>
      <c r="B8">
        <v>14</v>
      </c>
      <c r="C8">
        <v>8</v>
      </c>
      <c r="D8">
        <v>22</v>
      </c>
    </row>
  </sheetData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81CE-3181-44EA-B95C-A120AB4C250C}">
  <dimension ref="A3:B11"/>
  <sheetViews>
    <sheetView workbookViewId="0">
      <selection activeCell="M13" sqref="M13"/>
    </sheetView>
  </sheetViews>
  <sheetFormatPr defaultRowHeight="15"/>
  <cols>
    <col min="1" max="1" width="11.7109375" bestFit="1" customWidth="1"/>
    <col min="2" max="2" width="16.42578125" bestFit="1" customWidth="1"/>
  </cols>
  <sheetData>
    <row r="3" spans="1:2">
      <c r="A3" s="6" t="s">
        <v>8</v>
      </c>
      <c r="B3" t="s">
        <v>3189</v>
      </c>
    </row>
    <row r="4" spans="1:2">
      <c r="A4" t="s">
        <v>3246</v>
      </c>
      <c r="B4">
        <v>5</v>
      </c>
    </row>
    <row r="5" spans="1:2">
      <c r="A5" t="s">
        <v>3253</v>
      </c>
      <c r="B5">
        <v>5</v>
      </c>
    </row>
    <row r="6" spans="1:2">
      <c r="A6" t="s">
        <v>3243</v>
      </c>
      <c r="B6">
        <v>3</v>
      </c>
    </row>
    <row r="7" spans="1:2">
      <c r="A7" t="s">
        <v>3245</v>
      </c>
      <c r="B7">
        <v>3</v>
      </c>
    </row>
    <row r="8" spans="1:2">
      <c r="A8" t="s">
        <v>3254</v>
      </c>
      <c r="B8">
        <v>2</v>
      </c>
    </row>
    <row r="9" spans="1:2">
      <c r="A9" t="s">
        <v>3237</v>
      </c>
      <c r="B9">
        <v>2</v>
      </c>
    </row>
    <row r="10" spans="1:2">
      <c r="A10" t="s">
        <v>3255</v>
      </c>
      <c r="B10">
        <v>2</v>
      </c>
    </row>
    <row r="11" spans="1:2">
      <c r="A11" t="s">
        <v>3192</v>
      </c>
      <c r="B11">
        <v>22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D4D8-561C-4BFF-9E6A-EFA040AB7937}">
  <dimension ref="A3:J10"/>
  <sheetViews>
    <sheetView workbookViewId="0">
      <selection activeCell="H3" sqref="H3"/>
    </sheetView>
  </sheetViews>
  <sheetFormatPr defaultRowHeight="15"/>
  <cols>
    <col min="1" max="1" width="16.42578125" bestFit="1" customWidth="1"/>
    <col min="2" max="2" width="7.5703125" bestFit="1" customWidth="1"/>
    <col min="3" max="3" width="3" bestFit="1" customWidth="1"/>
    <col min="4" max="4" width="2.28515625" bestFit="1" customWidth="1"/>
    <col min="5" max="6" width="3.28515625" bestFit="1" customWidth="1"/>
    <col min="7" max="7" width="4.42578125" bestFit="1" customWidth="1"/>
    <col min="8" max="8" width="4.5703125" bestFit="1" customWidth="1"/>
    <col min="9" max="9" width="5.5703125" bestFit="1" customWidth="1"/>
    <col min="10" max="10" width="11.7109375" bestFit="1" customWidth="1"/>
  </cols>
  <sheetData>
    <row r="3" spans="1:10">
      <c r="A3" s="6" t="s">
        <v>3189</v>
      </c>
      <c r="B3" s="6" t="s">
        <v>10</v>
      </c>
    </row>
    <row r="4" spans="1:10">
      <c r="A4" s="6" t="s">
        <v>9</v>
      </c>
      <c r="B4" t="s">
        <v>33</v>
      </c>
      <c r="C4" t="s">
        <v>42</v>
      </c>
      <c r="D4" t="s">
        <v>37</v>
      </c>
      <c r="E4" t="s">
        <v>58</v>
      </c>
      <c r="F4" t="s">
        <v>81</v>
      </c>
      <c r="G4" t="s">
        <v>23</v>
      </c>
      <c r="H4" t="s">
        <v>3238</v>
      </c>
      <c r="I4" t="s">
        <v>3256</v>
      </c>
      <c r="J4" t="s">
        <v>3192</v>
      </c>
    </row>
    <row r="5" spans="1:10">
      <c r="A5" t="s">
        <v>3236</v>
      </c>
      <c r="C5">
        <v>1</v>
      </c>
      <c r="F5">
        <v>2</v>
      </c>
      <c r="H5">
        <v>1</v>
      </c>
      <c r="J5">
        <v>4</v>
      </c>
    </row>
    <row r="6" spans="1:10">
      <c r="A6" t="s">
        <v>22</v>
      </c>
      <c r="C6">
        <v>2</v>
      </c>
      <c r="E6">
        <v>2</v>
      </c>
      <c r="F6">
        <v>1</v>
      </c>
      <c r="J6">
        <v>5</v>
      </c>
    </row>
    <row r="7" spans="1:10">
      <c r="A7" t="s">
        <v>3244</v>
      </c>
      <c r="B7">
        <v>1</v>
      </c>
      <c r="C7">
        <v>1</v>
      </c>
      <c r="G7">
        <v>1</v>
      </c>
      <c r="J7">
        <v>3</v>
      </c>
    </row>
    <row r="8" spans="1:10">
      <c r="A8" t="s">
        <v>3257</v>
      </c>
      <c r="B8">
        <v>3</v>
      </c>
      <c r="C8">
        <v>1</v>
      </c>
      <c r="G8">
        <v>1</v>
      </c>
      <c r="I8">
        <v>1</v>
      </c>
      <c r="J8">
        <v>6</v>
      </c>
    </row>
    <row r="9" spans="1:10">
      <c r="A9" t="s">
        <v>3242</v>
      </c>
      <c r="D9">
        <v>4</v>
      </c>
      <c r="J9">
        <v>4</v>
      </c>
    </row>
    <row r="10" spans="1:10">
      <c r="A10" t="s">
        <v>3192</v>
      </c>
      <c r="B10">
        <v>4</v>
      </c>
      <c r="C10">
        <v>5</v>
      </c>
      <c r="D10">
        <v>4</v>
      </c>
      <c r="E10">
        <v>2</v>
      </c>
      <c r="F10">
        <v>3</v>
      </c>
      <c r="G10">
        <v>2</v>
      </c>
      <c r="H10">
        <v>1</v>
      </c>
      <c r="I10">
        <v>1</v>
      </c>
      <c r="J10">
        <v>22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Geetika Chopra</cp:lastModifiedBy>
  <cp:revision/>
  <dcterms:created xsi:type="dcterms:W3CDTF">2025-08-13T14:08:43Z</dcterms:created>
  <dcterms:modified xsi:type="dcterms:W3CDTF">2025-09-21T14:01:47Z</dcterms:modified>
  <cp:category/>
  <cp:contentStatus/>
</cp:coreProperties>
</file>