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ocuments\"/>
    </mc:Choice>
  </mc:AlternateContent>
  <bookViews>
    <workbookView xWindow="0" yWindow="0" windowWidth="9570" windowHeight="7125" activeTab="1"/>
  </bookViews>
  <sheets>
    <sheet name="Sheet1" sheetId="1" r:id="rId1"/>
    <sheet name="Sheet2" sheetId="2" r:id="rId2"/>
  </sheets>
  <definedNames>
    <definedName name="week1" localSheetId="0">Sheet1!#REF!</definedName>
    <definedName name="week10" localSheetId="0">Sheet1!#REF!</definedName>
    <definedName name="week11" localSheetId="0">Sheet1!#REF!</definedName>
    <definedName name="week12" localSheetId="0">Sheet1!#REF!</definedName>
    <definedName name="week13" localSheetId="0">Sheet1!#REF!</definedName>
    <definedName name="week14" localSheetId="0">Sheet1!#REF!</definedName>
    <definedName name="week15" localSheetId="0">Sheet1!#REF!</definedName>
    <definedName name="week16" localSheetId="0">Sheet1!#REF!</definedName>
    <definedName name="week17" localSheetId="0">Sheet1!#REF!</definedName>
    <definedName name="week2" localSheetId="0">Sheet1!#REF!</definedName>
    <definedName name="week4" localSheetId="0">Sheet1!#REF!</definedName>
    <definedName name="week5" localSheetId="0">Sheet1!#REF!</definedName>
    <definedName name="week6" localSheetId="0">Sheet1!#REF!</definedName>
    <definedName name="week7" localSheetId="0">Sheet1!#REF!</definedName>
    <definedName name="week8" localSheetId="0">Sheet1!#REF!</definedName>
    <definedName name="week9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" i="1" l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4" i="1"/>
  <c r="X9" i="1"/>
  <c r="X5" i="1"/>
  <c r="X6" i="1"/>
  <c r="X7" i="1"/>
  <c r="X8" i="1"/>
  <c r="X10" i="1"/>
  <c r="X11" i="1"/>
  <c r="X12" i="1"/>
  <c r="X13" i="1"/>
  <c r="X14" i="1"/>
  <c r="X15" i="1"/>
  <c r="X16" i="1"/>
  <c r="X17" i="1"/>
  <c r="X18" i="1"/>
  <c r="X19" i="1"/>
  <c r="X20" i="1"/>
  <c r="X4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19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4" i="1"/>
  <c r="T4" i="1"/>
  <c r="U5" i="1"/>
  <c r="U6" i="1"/>
  <c r="U7" i="1"/>
  <c r="U8" i="1"/>
  <c r="U9" i="1"/>
  <c r="U10" i="1"/>
  <c r="U11" i="1"/>
  <c r="U12" i="1"/>
  <c r="U13" i="1"/>
  <c r="U14" i="1"/>
  <c r="U15" i="1"/>
  <c r="U4" i="1"/>
  <c r="T5" i="1"/>
  <c r="T6" i="1"/>
  <c r="T7" i="1"/>
  <c r="T8" i="1"/>
  <c r="T9" i="1"/>
  <c r="T10" i="1"/>
  <c r="T11" i="1"/>
  <c r="T12" i="1"/>
  <c r="T13" i="1"/>
  <c r="T14" i="1"/>
  <c r="T15" i="1"/>
  <c r="P85" i="1"/>
  <c r="S5" i="1"/>
  <c r="S6" i="1"/>
  <c r="S7" i="1"/>
  <c r="S8" i="1"/>
  <c r="S9" i="1"/>
  <c r="S10" i="1"/>
  <c r="S11" i="1"/>
  <c r="S12" i="1"/>
  <c r="S13" i="1"/>
  <c r="S14" i="1"/>
  <c r="S15" i="1"/>
  <c r="S4" i="1"/>
  <c r="R5" i="1"/>
  <c r="R6" i="1"/>
  <c r="R7" i="1"/>
  <c r="R8" i="1"/>
  <c r="R9" i="1"/>
  <c r="R10" i="1"/>
  <c r="R11" i="1"/>
  <c r="R12" i="1"/>
  <c r="R13" i="1"/>
  <c r="R14" i="1"/>
  <c r="R15" i="1"/>
  <c r="R4" i="1"/>
  <c r="Q16" i="1"/>
  <c r="R16" i="1" s="1"/>
  <c r="U16" i="1" l="1"/>
  <c r="T16" i="1"/>
  <c r="Q17" i="1"/>
  <c r="S16" i="1"/>
  <c r="Q18" i="1" l="1"/>
  <c r="U17" i="1"/>
  <c r="T17" i="1"/>
  <c r="S18" i="1"/>
  <c r="R17" i="1"/>
  <c r="R18" i="1"/>
  <c r="S17" i="1"/>
  <c r="Q19" i="1" l="1"/>
  <c r="U18" i="1"/>
  <c r="T18" i="1"/>
  <c r="Q20" i="1" l="1"/>
  <c r="U19" i="1"/>
  <c r="T19" i="1"/>
  <c r="S19" i="1"/>
  <c r="R19" i="1"/>
  <c r="T20" i="1" l="1"/>
  <c r="U20" i="1"/>
  <c r="R20" i="1"/>
  <c r="S20" i="1"/>
</calcChain>
</file>

<file path=xl/sharedStrings.xml><?xml version="1.0" encoding="utf-8"?>
<sst xmlns="http://schemas.openxmlformats.org/spreadsheetml/2006/main" count="1179" uniqueCount="428">
  <si>
    <t>2016 NFL TV RATINGS</t>
  </si>
  <si>
    <t>DH = doubleheader; Single = singleheader</t>
  </si>
  <si>
    <t>Window</t>
  </si>
  <si>
    <t>Game</t>
  </si>
  <si>
    <t>Net</t>
  </si>
  <si>
    <t>Rtg.</t>
  </si>
  <si>
    <t>+/-</t>
  </si>
  <si>
    <t>Vwrs.</t>
  </si>
  <si>
    <t>Strm.</t>
  </si>
  <si>
    <t>18-49</t>
  </si>
  <si>
    <t>Special</t>
  </si>
  <si>
    <t>WSH/DAL</t>
  </si>
  <si>
    <t>FOX</t>
  </si>
  <si>
    <t>35.1M</t>
  </si>
  <si>
    <t>—</t>
  </si>
  <si>
    <t>MIN/DET</t>
  </si>
  <si>
    <t>CBS</t>
  </si>
  <si>
    <t>27.6M</t>
  </si>
  <si>
    <t>Late DH</t>
  </si>
  <si>
    <t>CAR/OAK (63%)</t>
  </si>
  <si>
    <t>23.5M</t>
  </si>
  <si>
    <t>IND/PIT</t>
  </si>
  <si>
    <t>NBC</t>
  </si>
  <si>
    <t>20.9M</t>
  </si>
  <si>
    <t>SNF</t>
  </si>
  <si>
    <t>KC/DEN</t>
  </si>
  <si>
    <t>18.4M</t>
  </si>
  <si>
    <t>Single</t>
  </si>
  <si>
    <t>SEA/TB (39%)</t>
  </si>
  <si>
    <t>16.8M</t>
  </si>
  <si>
    <t>MNF</t>
  </si>
  <si>
    <t>GB/PHI</t>
  </si>
  <si>
    <t>ESPN</t>
  </si>
  <si>
    <t>13.1M</t>
  </si>
  <si>
    <t>254K</t>
  </si>
  <si>
    <t>Early DH</t>
  </si>
  <si>
    <t>Regional action</t>
  </si>
  <si>
    <t>12.8M</t>
  </si>
  <si>
    <t>PHI/SEA (78%)</t>
  </si>
  <si>
    <t>24.4M</t>
  </si>
  <si>
    <t>GB/WSH</t>
  </si>
  <si>
    <t>18.7M</t>
  </si>
  <si>
    <t>BAL/DAL (72%)</t>
  </si>
  <si>
    <t>17.6M</t>
  </si>
  <si>
    <t>CHI/NYG (30%)</t>
  </si>
  <si>
    <t>14.3M</t>
  </si>
  <si>
    <t>TNF**</t>
  </si>
  <si>
    <t>NO/CAR</t>
  </si>
  <si>
    <t>NBC, NFLN</t>
  </si>
  <si>
    <t>13.3M</t>
  </si>
  <si>
    <t>305K</t>
  </si>
  <si>
    <t>HOU/OAK (Mexico)</t>
  </si>
  <si>
    <t>11.8M</t>
  </si>
  <si>
    <t>240K</t>
  </si>
  <si>
    <t>DAL/PIT (92%)</t>
  </si>
  <si>
    <t>28.9M</t>
  </si>
  <si>
    <t>NE/SEA</t>
  </si>
  <si>
    <t>22.5M</t>
  </si>
  <si>
    <t>189K</t>
  </si>
  <si>
    <t>ATL/PHI (44%)</t>
  </si>
  <si>
    <t>15.9M</t>
  </si>
  <si>
    <t>13.2M</t>
  </si>
  <si>
    <t>CIN/NYG</t>
  </si>
  <si>
    <t>10.7M</t>
  </si>
  <si>
    <t>234K</t>
  </si>
  <si>
    <t>TNF</t>
  </si>
  <si>
    <t>BAL/CLE</t>
  </si>
  <si>
    <t>NFLN</t>
  </si>
  <si>
    <t>5.7M</t>
  </si>
  <si>
    <t>IND/GB (87%)</t>
  </si>
  <si>
    <t>20.2M</t>
  </si>
  <si>
    <t>DAL/CLE (31%)</t>
  </si>
  <si>
    <t>DEN/OAK</t>
  </si>
  <si>
    <t>18.3M</t>
  </si>
  <si>
    <t>11.3M</t>
  </si>
  <si>
    <t>BUF/SEA</t>
  </si>
  <si>
    <t>241K</t>
  </si>
  <si>
    <t>ATL/TB</t>
  </si>
  <si>
    <t>5.8M</t>
  </si>
  <si>
    <t>GB/ATL</t>
  </si>
  <si>
    <t>22.7M</t>
  </si>
  <si>
    <t>PHI/DAL</t>
  </si>
  <si>
    <t>18.0M</t>
  </si>
  <si>
    <t>16.2M</t>
  </si>
  <si>
    <t>SEA/NO (64%)</t>
  </si>
  <si>
    <t>MIN/CHI</t>
  </si>
  <si>
    <t>10.5M</t>
  </si>
  <si>
    <t>199K</t>
  </si>
  <si>
    <t>WSH/CIN (London)</t>
  </si>
  <si>
    <t>8.7M</t>
  </si>
  <si>
    <t>JAX/TEN</t>
  </si>
  <si>
    <t>5.1M</t>
  </si>
  <si>
    <t>NE/PIT</t>
  </si>
  <si>
    <t>21.7M</t>
  </si>
  <si>
    <t>SEA/AZ</t>
  </si>
  <si>
    <t>17.7M</t>
  </si>
  <si>
    <t>MIN/PHI (46%)</t>
  </si>
  <si>
    <t>16.9M</t>
  </si>
  <si>
    <t>GB/CHI</t>
  </si>
  <si>
    <t>CBS, NFLN</t>
  </si>
  <si>
    <t>14.2M</t>
  </si>
  <si>
    <t>HOU/DEN</t>
  </si>
  <si>
    <t>11.2M</t>
  </si>
  <si>
    <t>236K</t>
  </si>
  <si>
    <t>Special**</t>
  </si>
  <si>
    <t>NYG/LA (London)</t>
  </si>
  <si>
    <t>3.7M</t>
  </si>
  <si>
    <t>DAL/GB (86%)</t>
  </si>
  <si>
    <t>28.0M</t>
  </si>
  <si>
    <t>17.2M</t>
  </si>
  <si>
    <t>DEN/SD</t>
  </si>
  <si>
    <t>14.5M</t>
  </si>
  <si>
    <t>IND/HOU</t>
  </si>
  <si>
    <t>13.6M</t>
  </si>
  <si>
    <t>PHI/WSH (39%)</t>
  </si>
  <si>
    <t>NYJ/AZ</t>
  </si>
  <si>
    <t>8.4M</t>
  </si>
  <si>
    <t>200K</t>
  </si>
  <si>
    <t>CIN/DAL (80%)</t>
  </si>
  <si>
    <t>21.3M</t>
  </si>
  <si>
    <t>ATL/DEN (43%)</t>
  </si>
  <si>
    <t>16.5M</t>
  </si>
  <si>
    <t>SNF**</t>
  </si>
  <si>
    <t>NYG/GB</t>
  </si>
  <si>
    <t>16.6M</t>
  </si>
  <si>
    <t>15.2M</t>
  </si>
  <si>
    <t>AZ/SF</t>
  </si>
  <si>
    <t>12.1M</t>
  </si>
  <si>
    <t>TB/CAR</t>
  </si>
  <si>
    <t>9.1M</t>
  </si>
  <si>
    <t>214K</t>
  </si>
  <si>
    <t>DAL/SF (84%)</t>
  </si>
  <si>
    <t>KC/PIT</t>
  </si>
  <si>
    <t>18.1M</t>
  </si>
  <si>
    <t>116K</t>
  </si>
  <si>
    <t>16.4M</t>
  </si>
  <si>
    <t>NYG/MIN</t>
  </si>
  <si>
    <t>262K</t>
  </si>
  <si>
    <t>SEA/NYJ (43%)</t>
  </si>
  <si>
    <t>MIA/CIN</t>
  </si>
  <si>
    <t>7.9M</t>
  </si>
  <si>
    <t>IND/JAX (London)</t>
  </si>
  <si>
    <t>7.7M</t>
  </si>
  <si>
    <t>PIT/PHI (52%)</t>
  </si>
  <si>
    <t>22.0M</t>
  </si>
  <si>
    <t>CHI/DAL</t>
  </si>
  <si>
    <t>20.6M</t>
  </si>
  <si>
    <t>125K</t>
  </si>
  <si>
    <t>WSH/NYG (31%)</t>
  </si>
  <si>
    <t>19.2M</t>
  </si>
  <si>
    <t>HOU/NE</t>
  </si>
  <si>
    <t>17.5M</t>
  </si>
  <si>
    <t>398K</t>
  </si>
  <si>
    <t>MNF**</t>
  </si>
  <si>
    <t>ATL/NO</t>
  </si>
  <si>
    <t>8.0M</t>
  </si>
  <si>
    <t>209K</t>
  </si>
  <si>
    <t>GB/MIN</t>
  </si>
  <si>
    <t>22.8M</t>
  </si>
  <si>
    <t>202K</t>
  </si>
  <si>
    <t>IND/DEN (74%)</t>
  </si>
  <si>
    <t>21.4M</t>
  </si>
  <si>
    <t>DAL/WSH (36%)</t>
  </si>
  <si>
    <t>NYJ/BUF</t>
  </si>
  <si>
    <t>15.4M</t>
  </si>
  <si>
    <t>314K</t>
  </si>
  <si>
    <t>14.4M</t>
  </si>
  <si>
    <t>PHI/CHI</t>
  </si>
  <si>
    <t>295K</t>
  </si>
  <si>
    <t>NYG/DAL (90%)</t>
  </si>
  <si>
    <t>27.5M</t>
  </si>
  <si>
    <t>Kickoff</t>
  </si>
  <si>
    <t>CAR/DEN</t>
  </si>
  <si>
    <t>25.2M</t>
  </si>
  <si>
    <t>278K</t>
  </si>
  <si>
    <t>NE/AZ</t>
  </si>
  <si>
    <t>23.1M</t>
  </si>
  <si>
    <t>196K</t>
  </si>
  <si>
    <t>16.0M</t>
  </si>
  <si>
    <t>GB/JAX (34%)</t>
  </si>
  <si>
    <t>15.8M</t>
  </si>
  <si>
    <t>PIT/WSH</t>
  </si>
  <si>
    <t>13.0M</t>
  </si>
  <si>
    <t>306K</t>
  </si>
  <si>
    <t>LA/SF</t>
  </si>
  <si>
    <t>10.3M</t>
  </si>
  <si>
    <t>308K</t>
  </si>
  <si>
    <t>Week</t>
  </si>
  <si>
    <t>Aggregate Weekly Numbers</t>
  </si>
  <si>
    <t>Viewers</t>
  </si>
  <si>
    <t>Rtg</t>
  </si>
  <si>
    <t>Window/Game</t>
  </si>
  <si>
    <t>Steelers/Patriots</t>
  </si>
  <si>
    <t>27.4M</t>
  </si>
  <si>
    <t>Giants/Cowboys</t>
  </si>
  <si>
    <t>26.8M</t>
  </si>
  <si>
    <t>Ravens/Broncos (80%)</t>
  </si>
  <si>
    <t>23.3M</t>
  </si>
  <si>
    <t>Packers/Bears (47%)</t>
  </si>
  <si>
    <t>20.1M</t>
  </si>
  <si>
    <t>14.9M</t>
  </si>
  <si>
    <t>Vikings/49ers</t>
  </si>
  <si>
    <t>Eagles/Falcons</t>
  </si>
  <si>
    <t>Cowboys/Eagles</t>
  </si>
  <si>
    <t>27.2M</t>
  </si>
  <si>
    <t>Seahawks/Packers</t>
  </si>
  <si>
    <t>26.4M</t>
  </si>
  <si>
    <t>Broncos/Chiefs</t>
  </si>
  <si>
    <t>21.1M</t>
  </si>
  <si>
    <t>16.7M</t>
  </si>
  <si>
    <t>Falcons/Giants (32%)</t>
  </si>
  <si>
    <t>15.3M</t>
  </si>
  <si>
    <t>Jets/Colts</t>
  </si>
  <si>
    <t>12.5M</t>
  </si>
  <si>
    <t>Bears/Seahawks (76%)</t>
  </si>
  <si>
    <t>22.1M</t>
  </si>
  <si>
    <t>Broncos/Lions</t>
  </si>
  <si>
    <t>Falcons/Cowboys (46%)</t>
  </si>
  <si>
    <t>Wash./Giants</t>
  </si>
  <si>
    <t>15.1M</t>
  </si>
  <si>
    <t>Chiefs/Packers</t>
  </si>
  <si>
    <t>13.5M</t>
  </si>
  <si>
    <t>Packers/49ers (57%)</t>
  </si>
  <si>
    <t>even</t>
  </si>
  <si>
    <t>25.9M</t>
  </si>
  <si>
    <t>Cowboys/Saints</t>
  </si>
  <si>
    <t>24.2M</t>
  </si>
  <si>
    <t>Ravens/Steelers</t>
  </si>
  <si>
    <t>19.4M</t>
  </si>
  <si>
    <t>Lions/Seahawks</t>
  </si>
  <si>
    <t>Giants/Bills (68%)</t>
  </si>
  <si>
    <t>Jets/Dolphins</t>
  </si>
  <si>
    <t>9.9M</t>
  </si>
  <si>
    <t>no gm.</t>
  </si>
  <si>
    <t>Patriots/Cowboys (81%)</t>
  </si>
  <si>
    <t>26.1M</t>
  </si>
  <si>
    <t>49ers/Giants</t>
  </si>
  <si>
    <t>19.6M</t>
  </si>
  <si>
    <t>Seahawks/Bengals (39%)</t>
  </si>
  <si>
    <t>Colts/Texans</t>
  </si>
  <si>
    <t>Steelers/Chargers</t>
  </si>
  <si>
    <t>12.2M</t>
  </si>
  <si>
    <t>Chargers/Packers (81%)</t>
  </si>
  <si>
    <t>25.0M</t>
  </si>
  <si>
    <t>Patriots/Colts</t>
  </si>
  <si>
    <t>Panthers/Seahawks (38%)</t>
  </si>
  <si>
    <t>17.9M</t>
  </si>
  <si>
    <t>Falcons/Saints</t>
  </si>
  <si>
    <t>14.8M</t>
  </si>
  <si>
    <t>Giants/Eagles</t>
  </si>
  <si>
    <t>13.9M</t>
  </si>
  <si>
    <t>Cowboys/Giants</t>
  </si>
  <si>
    <t>24.5M</t>
  </si>
  <si>
    <t>Eagles/Panthers</t>
  </si>
  <si>
    <t>Seahawks/49ers</t>
  </si>
  <si>
    <t>17.1M</t>
  </si>
  <si>
    <t>Saints/Colts (56%)</t>
  </si>
  <si>
    <t>Ravens/Cardinals</t>
  </si>
  <si>
    <t>Bills/Jaguars</t>
  </si>
  <si>
    <t>Yahoo!</t>
  </si>
  <si>
    <t>none</t>
  </si>
  <si>
    <t>1.6M</t>
  </si>
  <si>
    <t>Seahawks/Cowboys</t>
  </si>
  <si>
    <t>29.4M</t>
  </si>
  <si>
    <t>Packers/Broncos</t>
  </si>
  <si>
    <t>23.0M</t>
  </si>
  <si>
    <t>Dolphins/Patriots</t>
  </si>
  <si>
    <t>Giants/Saints (46%)</t>
  </si>
  <si>
    <t>14.1M</t>
  </si>
  <si>
    <t>Colts/Panthers</t>
  </si>
  <si>
    <t>12.4M</t>
  </si>
  <si>
    <t>Lions/Chiefs</t>
  </si>
  <si>
    <t>Broncos/Colts</t>
  </si>
  <si>
    <t>24.0M</t>
  </si>
  <si>
    <t>Eagles/Cowboys</t>
  </si>
  <si>
    <t>Packers/Panthers (56%)</t>
  </si>
  <si>
    <t>Bears/Chargers</t>
  </si>
  <si>
    <t>11.4M</t>
  </si>
  <si>
    <t>Browns/Bengals</t>
  </si>
  <si>
    <t>8.8M</t>
  </si>
  <si>
    <t>Patriots/Giants (66%)</t>
  </si>
  <si>
    <t>28.3M</t>
  </si>
  <si>
    <t>Vikings/Raiders (27%)</t>
  </si>
  <si>
    <t>Cardinals/Seahawks</t>
  </si>
  <si>
    <t>Texans/Bengals</t>
  </si>
  <si>
    <t>Bills/Jets</t>
  </si>
  <si>
    <t>7.6M</t>
  </si>
  <si>
    <t>Packers/Vikings (89%)</t>
  </si>
  <si>
    <t>Bengals/Cardinals</t>
  </si>
  <si>
    <t>17.4M</t>
  </si>
  <si>
    <t>Bills/Patriots</t>
  </si>
  <si>
    <t>Wash./Panthers (66%)</t>
  </si>
  <si>
    <t>13.7M</t>
  </si>
  <si>
    <t>Titans/Jaguars</t>
  </si>
  <si>
    <t>6.6M</t>
  </si>
  <si>
    <t>Panthers/Cowboys</t>
  </si>
  <si>
    <t>32.5M</t>
  </si>
  <si>
    <t>Bears/Packers</t>
  </si>
  <si>
    <t>27.8M</t>
  </si>
  <si>
    <t>Steelers/Seahawks</t>
  </si>
  <si>
    <t>26.6M</t>
  </si>
  <si>
    <t>Eagles/Lions</t>
  </si>
  <si>
    <t>25.4M</t>
  </si>
  <si>
    <t>Patriots/Broncos</t>
  </si>
  <si>
    <t>Giants/Wash. (32%)</t>
  </si>
  <si>
    <t>20.5M</t>
  </si>
  <si>
    <t>Ravens/Browns</t>
  </si>
  <si>
    <t>10.1M</t>
  </si>
  <si>
    <t>9.8M</t>
  </si>
  <si>
    <t>Panthers/Saints (61%)</t>
  </si>
  <si>
    <t>28.6M</t>
  </si>
  <si>
    <t>Colts/Steelers</t>
  </si>
  <si>
    <t>Packers/Lions</t>
  </si>
  <si>
    <t>17.8M</t>
  </si>
  <si>
    <t>Jets/Giants (39%)</t>
  </si>
  <si>
    <t>Seahawks/Vikings (42%)</t>
  </si>
  <si>
    <t>Cowboys/Wash.</t>
  </si>
  <si>
    <t>Cowboys/Packers</t>
  </si>
  <si>
    <t>Patriots/Texans</t>
  </si>
  <si>
    <t>21.0M</t>
  </si>
  <si>
    <t>18.6M</t>
  </si>
  <si>
    <t>Falcons/Panthers (34%)</t>
  </si>
  <si>
    <t>Giants/Dolphins</t>
  </si>
  <si>
    <t>11.5M</t>
  </si>
  <si>
    <t>Vikings/Cardinals</t>
  </si>
  <si>
    <t>Broncos/Steelers (86%)</t>
  </si>
  <si>
    <t>Panthers/Giants (52%)</t>
  </si>
  <si>
    <t>Cardinals/Eagles</t>
  </si>
  <si>
    <t>Lions/Saints</t>
  </si>
  <si>
    <t>10.9M</t>
  </si>
  <si>
    <t>Jets/Cowboys</t>
  </si>
  <si>
    <t>7.4M</t>
  </si>
  <si>
    <t>Buccaneers/Rams</t>
  </si>
  <si>
    <t>6.0M</t>
  </si>
  <si>
    <t>Packers/Cardinals (92%)</t>
  </si>
  <si>
    <t>Vikings/Giants</t>
  </si>
  <si>
    <t>Panthers/Falcons (54%)</t>
  </si>
  <si>
    <t>Bengals/Broncos</t>
  </si>
  <si>
    <t>Washington/Eagles</t>
  </si>
  <si>
    <t>8.1M</t>
  </si>
  <si>
    <t>Chargers/Raiders</t>
  </si>
  <si>
    <t>7.1M</t>
  </si>
  <si>
    <t>Vikings/Packers</t>
  </si>
  <si>
    <t>24.3M</t>
  </si>
  <si>
    <t>Seahawks/Cardinals (51%)</t>
  </si>
  <si>
    <t>Featured Game</t>
  </si>
  <si>
    <t>Packers/Seahawks</t>
  </si>
  <si>
    <t>National</t>
  </si>
  <si>
    <t>49ers/Cowboys (89%)</t>
  </si>
  <si>
    <t>Colts/Broncos</t>
  </si>
  <si>
    <t>Regional</t>
  </si>
  <si>
    <t>Saints/Falcons (49%)</t>
  </si>
  <si>
    <t>Giants/Lions</t>
  </si>
  <si>
    <t>Cardinals/Chargers</t>
  </si>
  <si>
    <t>Steelers/Ravens</t>
  </si>
  <si>
    <t>Chiefs/Broncos (56%)</t>
  </si>
  <si>
    <t>Bears/49ers</t>
  </si>
  <si>
    <t>Seahawks/Chargers (25%)</t>
  </si>
  <si>
    <t>Eagles/Colts</t>
  </si>
  <si>
    <t>Buccaneers/Falcons</t>
  </si>
  <si>
    <t>Broncos/Seahawks (89%)</t>
  </si>
  <si>
    <t>49ers/Cardinals (27%)</t>
  </si>
  <si>
    <t>Steelers/Panthers</t>
  </si>
  <si>
    <t>Bears/Jets</t>
  </si>
  <si>
    <t>Giants/Washington</t>
  </si>
  <si>
    <t>Eagles/49ers (88%)</t>
  </si>
  <si>
    <t>Saints/Cowboys</t>
  </si>
  <si>
    <t>Packers/Bears (65%)</t>
  </si>
  <si>
    <t>Patriots/Chiefs</t>
  </si>
  <si>
    <t>Patriots/Bengals</t>
  </si>
  <si>
    <t>Chiefs/49ers (54%)</t>
  </si>
  <si>
    <t>Cardinals/Broncos (37%)</t>
  </si>
  <si>
    <t>Seahawks/Wash.</t>
  </si>
  <si>
    <t>Cowboys/Seahawks (69%)</t>
  </si>
  <si>
    <t>Patriots/Dolphins (46%)</t>
  </si>
  <si>
    <t>49ers/Rams</t>
  </si>
  <si>
    <t>Jets/Patriots</t>
  </si>
  <si>
    <t>Giants/Cowboys (92%)</t>
  </si>
  <si>
    <t>49ers/Broncos</t>
  </si>
  <si>
    <t>Panthers/Packers (55%)</t>
  </si>
  <si>
    <t>Steelers/Texans</t>
  </si>
  <si>
    <t>Chargers/Broncos</t>
  </si>
  <si>
    <t>Colts/Steelers (89%)</t>
  </si>
  <si>
    <t>Eagles/Cardinals (44%)</t>
  </si>
  <si>
    <t>Packers/Saints</t>
  </si>
  <si>
    <t>Lions/Falcons</t>
  </si>
  <si>
    <t>Washington/Cowboys</t>
  </si>
  <si>
    <t>Saints/Panthers</t>
  </si>
  <si>
    <t>Broncos/Patriots (92%)</t>
  </si>
  <si>
    <t>Cardinals/Cowboys (63%)</t>
  </si>
  <si>
    <t>Giants/Colts</t>
  </si>
  <si>
    <t>Giants/Seahawks (86%)</t>
  </si>
  <si>
    <t>49ers/Saints (63%)</t>
  </si>
  <si>
    <t>Panthers/Eagles</t>
  </si>
  <si>
    <t>Bills/Dolphins</t>
  </si>
  <si>
    <t>Eagles/Packers (84%)</t>
  </si>
  <si>
    <t>Seahawks/Chiefs (49%)</t>
  </si>
  <si>
    <t>Steelers/Titans</t>
  </si>
  <si>
    <t>Chiefs/Raiders</t>
  </si>
  <si>
    <t>Dolphins/Broncos (83%)</t>
  </si>
  <si>
    <t>Lions/Patriots (48%)</t>
  </si>
  <si>
    <t>Ravens/Saints</t>
  </si>
  <si>
    <t>Bears/Lions</t>
  </si>
  <si>
    <t>Patriots/Packers (98%)</t>
  </si>
  <si>
    <t>Saints/Steelers (46%)</t>
  </si>
  <si>
    <t>Dolphins/Jets</t>
  </si>
  <si>
    <t>Cowboys/Bears</t>
  </si>
  <si>
    <t>Seahawks/Eagles (91%)</t>
  </si>
  <si>
    <t>Patriots/Chargers</t>
  </si>
  <si>
    <t>Colts/Browns (45%)</t>
  </si>
  <si>
    <t>Falcons/Packers</t>
  </si>
  <si>
    <t>Cardinals/Rams</t>
  </si>
  <si>
    <t>49ers/Seahawks (84%)</t>
  </si>
  <si>
    <t>Bengals/Browns (46%)</t>
  </si>
  <si>
    <t>Saints/Bears</t>
  </si>
  <si>
    <t>Eagles/Washington</t>
  </si>
  <si>
    <t>Chargers/49ers</t>
  </si>
  <si>
    <t>Colts/Cowboys (93%)</t>
  </si>
  <si>
    <t>Seahawks/Cardinals</t>
  </si>
  <si>
    <t>Falcons/Saints (38%)</t>
  </si>
  <si>
    <t>Broncos/Bengals</t>
  </si>
  <si>
    <t>Lions/Packers (87%)</t>
  </si>
  <si>
    <t>Bengals/Steelers</t>
  </si>
  <si>
    <t>Cowboys/Wash. (69%)</t>
  </si>
  <si>
    <t>Chargers/Chiefs (65%)</t>
  </si>
  <si>
    <t>13rtg</t>
  </si>
  <si>
    <t>13vr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</si>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</sst>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"/>
  </numFmts>
  <fonts count="11">
    <font>
      <sz val="11"/>
      <color theme="1"/>
      <name val="Calibri"/>
      <family val="2"/>
      <scheme val="minor"/>
    </font>
    <font>
      <sz val="11"/>
      <color rgb="FF1E1E1E"/>
      <name val="Inherit"/>
    </font>
    <font>
      <b/>
      <sz val="10"/>
      <color theme="1"/>
      <name val="Inherit"/>
    </font>
    <font>
      <b/>
      <sz val="9"/>
      <color theme="1"/>
      <name val="Inherit"/>
    </font>
    <font>
      <sz val="9"/>
      <color theme="1"/>
      <name val="Inherit"/>
    </font>
    <font>
      <sz val="10"/>
      <color theme="1"/>
      <name val="Inherit"/>
    </font>
    <font>
      <sz val="10"/>
      <color rgb="FF09600B"/>
      <name val="Inherit"/>
    </font>
    <font>
      <sz val="10"/>
      <color rgb="FF9A0511"/>
      <name val="Inherit"/>
    </font>
    <font>
      <sz val="9"/>
      <color rgb="FF09600B"/>
      <name val="Inherit"/>
    </font>
    <font>
      <b/>
      <sz val="11"/>
      <color rgb="FF1E1E1E"/>
      <name val="Inherit"/>
    </font>
    <font>
      <sz val="9"/>
      <color rgb="FF1E1E1E"/>
      <name val="Inherit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8F5FF"/>
        <bgColor indexed="64"/>
      </patternFill>
    </fill>
    <fill>
      <patternFill patternType="solid">
        <fgColor rgb="FFC7EEC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EC7CE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9" fontId="6" fillId="5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9" fontId="7" fillId="7" borderId="1" xfId="0" applyNumberFormat="1" applyFont="1" applyFill="1" applyBorder="1" applyAlignment="1">
      <alignment horizontal="center" vertical="center" wrapText="1"/>
    </xf>
    <xf numFmtId="9" fontId="8" fillId="5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73" fontId="0" fillId="0" borderId="0" xfId="0" applyNumberFormat="1"/>
    <xf numFmtId="1" fontId="0" fillId="0" borderId="0" xfId="0" applyNumberFormat="1"/>
    <xf numFmtId="0" fontId="9" fillId="3" borderId="0" xfId="0" applyFont="1" applyFill="1" applyAlignment="1">
      <alignment horizontal="center" vertical="center" wrapText="1"/>
    </xf>
    <xf numFmtId="0" fontId="1" fillId="6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9" fontId="1" fillId="6" borderId="3" xfId="0" applyNumberFormat="1" applyFont="1" applyFill="1" applyBorder="1" applyAlignment="1">
      <alignment vertical="center" wrapText="1"/>
    </xf>
    <xf numFmtId="9" fontId="1" fillId="2" borderId="3" xfId="0" applyNumberFormat="1" applyFont="1" applyFill="1" applyBorder="1" applyAlignment="1">
      <alignment vertical="center" wrapText="1"/>
    </xf>
    <xf numFmtId="0" fontId="10" fillId="6" borderId="3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9" fontId="1" fillId="6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"/>
  <sheetViews>
    <sheetView topLeftCell="T8" workbookViewId="0">
      <selection activeCell="Q2" sqref="Q2:Y20"/>
    </sheetView>
  </sheetViews>
  <sheetFormatPr defaultRowHeight="15"/>
  <cols>
    <col min="17" max="19" width="10.5703125" bestFit="1" customWidth="1"/>
    <col min="20" max="21" width="9.5703125" bestFit="1" customWidth="1"/>
    <col min="22" max="23" width="10.5703125" bestFit="1" customWidth="1"/>
    <col min="24" max="25" width="9.5703125" bestFit="1" customWidth="1"/>
  </cols>
  <sheetData>
    <row r="1" spans="1:26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26">
      <c r="A2" s="15" t="s">
        <v>1</v>
      </c>
      <c r="B2" s="15"/>
      <c r="C2" s="15"/>
      <c r="D2" s="15"/>
      <c r="E2" s="15"/>
      <c r="F2" s="15"/>
      <c r="G2" s="15"/>
      <c r="H2" s="15"/>
      <c r="I2" s="15"/>
      <c r="R2">
        <v>2016</v>
      </c>
      <c r="S2">
        <v>2016</v>
      </c>
      <c r="T2">
        <v>2015</v>
      </c>
      <c r="U2">
        <v>2015</v>
      </c>
      <c r="V2">
        <v>2014</v>
      </c>
      <c r="W2">
        <v>2014</v>
      </c>
      <c r="X2">
        <v>2013</v>
      </c>
      <c r="Y2">
        <v>2013</v>
      </c>
    </row>
    <row r="3" spans="1:26" ht="15.75" thickBo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6</v>
      </c>
      <c r="H3" s="1" t="s">
        <v>8</v>
      </c>
      <c r="I3" s="1" t="s">
        <v>9</v>
      </c>
      <c r="J3" s="1" t="s">
        <v>187</v>
      </c>
      <c r="M3" s="1" t="s">
        <v>187</v>
      </c>
      <c r="N3" s="1" t="s">
        <v>5</v>
      </c>
      <c r="O3" s="1" t="s">
        <v>7</v>
      </c>
      <c r="P3" s="1"/>
      <c r="Q3" s="1" t="s">
        <v>187</v>
      </c>
      <c r="R3" s="1" t="s">
        <v>190</v>
      </c>
      <c r="S3" s="1" t="s">
        <v>189</v>
      </c>
      <c r="T3" s="1" t="s">
        <v>190</v>
      </c>
      <c r="U3" s="1" t="s">
        <v>189</v>
      </c>
      <c r="V3" s="1" t="s">
        <v>190</v>
      </c>
      <c r="W3" s="1" t="s">
        <v>189</v>
      </c>
      <c r="X3" s="1" t="s">
        <v>190</v>
      </c>
      <c r="Y3" s="1" t="s">
        <v>189</v>
      </c>
    </row>
    <row r="4" spans="1:26" ht="26.25" thickBot="1">
      <c r="A4" s="2" t="s">
        <v>10</v>
      </c>
      <c r="B4" s="3" t="s">
        <v>11</v>
      </c>
      <c r="C4" s="4" t="s">
        <v>12</v>
      </c>
      <c r="D4" s="5">
        <v>14.5</v>
      </c>
      <c r="E4" s="6">
        <v>0.01</v>
      </c>
      <c r="F4" s="5" t="s">
        <v>13</v>
      </c>
      <c r="G4" s="6">
        <v>0.08</v>
      </c>
      <c r="H4" s="7" t="s">
        <v>14</v>
      </c>
      <c r="I4" s="7">
        <v>11.3</v>
      </c>
      <c r="J4">
        <v>12</v>
      </c>
      <c r="M4">
        <v>12</v>
      </c>
      <c r="N4" s="5">
        <v>14.5</v>
      </c>
      <c r="O4" s="5">
        <v>35.1</v>
      </c>
      <c r="Q4" s="17">
        <v>1</v>
      </c>
      <c r="R4" s="16">
        <f>AVERAGEIF($M$4:$M$81,Q4,$N$4:$N$81)</f>
        <v>10.8</v>
      </c>
      <c r="S4" s="16">
        <f>AVERAGEIF($M$4:$M$81,Q4,$O$4:$O$81)</f>
        <v>18.7</v>
      </c>
      <c r="T4" s="16">
        <f>AVERAGEIF($M$85:$M$191,Q4,$N$85:$N$191)</f>
        <v>12.333333333333334</v>
      </c>
      <c r="U4" s="16">
        <f>AVERAGEIF($M$85:$M$191,Q4,$O$85:$O$191)</f>
        <v>20.057142857142857</v>
      </c>
      <c r="V4" s="16">
        <f>AVERAGEIF($M$194:$M$300,Q4,$N$194:$N$300)</f>
        <v>11.242857142857144</v>
      </c>
      <c r="W4" s="16">
        <f>AVERAGEIF($M$194:$M$300,Q4,$O$194:$O$300)</f>
        <v>19.207142857142856</v>
      </c>
      <c r="X4" s="16">
        <f>AVERAGEIF($H$193:$H$299,Q4,$I$193:$I$299)</f>
        <v>11.66642857142857</v>
      </c>
      <c r="Y4" s="16">
        <f>AVERAGEIF($H$193:$H$299,Q4,$J$193:$J$299)</f>
        <v>19.445242857142858</v>
      </c>
      <c r="Z4" t="s">
        <v>427</v>
      </c>
    </row>
    <row r="5" spans="1:26" ht="15.75" thickBot="1">
      <c r="A5" s="8" t="s">
        <v>10</v>
      </c>
      <c r="B5" s="9" t="s">
        <v>15</v>
      </c>
      <c r="C5" s="10" t="s">
        <v>16</v>
      </c>
      <c r="D5" s="5">
        <v>13</v>
      </c>
      <c r="E5" s="6">
        <v>0.06</v>
      </c>
      <c r="F5" s="5" t="s">
        <v>17</v>
      </c>
      <c r="G5" s="6">
        <v>0.09</v>
      </c>
      <c r="H5" s="11" t="s">
        <v>14</v>
      </c>
      <c r="I5" s="11" t="s">
        <v>14</v>
      </c>
      <c r="J5">
        <v>12</v>
      </c>
      <c r="M5">
        <v>12</v>
      </c>
      <c r="N5" s="5">
        <v>13</v>
      </c>
      <c r="O5" s="5">
        <v>27.6</v>
      </c>
      <c r="Q5" s="17">
        <v>2</v>
      </c>
      <c r="R5" s="16">
        <f t="shared" ref="R5:R21" si="0">AVERAGEIF($M$4:$M$81,Q5,$N$4:$N$81)</f>
        <v>10.199999999999999</v>
      </c>
      <c r="S5" s="16">
        <f t="shared" ref="S5:S21" si="1">AVERAGEIF($M$4:$M$81,Q5,$O$4:$O$81)</f>
        <v>17.55</v>
      </c>
      <c r="T5" s="16">
        <f t="shared" ref="T5:T21" si="2">AVERAGEIF($M$85:$M$191,Q5,$N$85:$N$191)</f>
        <v>12.9</v>
      </c>
      <c r="U5" s="16">
        <f t="shared" ref="U5:U20" si="3">AVERAGEIF($M$85:$M$191,Q5,$O$85:$O$191)</f>
        <v>19.866666666666664</v>
      </c>
      <c r="V5" s="16">
        <f t="shared" ref="V5:V20" si="4">AVERAGEIF($M$194:$M$300,Q5,$N$194:$N$300)</f>
        <v>11.383333333333333</v>
      </c>
      <c r="W5" s="16">
        <f t="shared" ref="W5:W20" si="5">AVERAGEIF($M$194:$M$300,Q5,$O$194:$O$300)</f>
        <v>19.215</v>
      </c>
      <c r="X5" s="16">
        <f t="shared" ref="X5:X20" si="6">AVERAGEIF($H$193:$H$299,Q5,$I$193:$I$299)</f>
        <v>9.9290000000000003</v>
      </c>
      <c r="Y5" s="16">
        <f t="shared" ref="Y5:Y20" si="7">AVERAGEIF($H$193:$H$299,Q5,$J$193:$J$299)</f>
        <v>16.235299999999999</v>
      </c>
    </row>
    <row r="6" spans="1:26" ht="26.25" thickBot="1">
      <c r="A6" s="2" t="s">
        <v>18</v>
      </c>
      <c r="B6" s="3" t="s">
        <v>19</v>
      </c>
      <c r="C6" s="4" t="s">
        <v>16</v>
      </c>
      <c r="D6" s="5">
        <v>13.2</v>
      </c>
      <c r="E6" s="12">
        <v>-0.14000000000000001</v>
      </c>
      <c r="F6" s="5" t="s">
        <v>20</v>
      </c>
      <c r="G6" s="12">
        <v>-0.12</v>
      </c>
      <c r="H6" s="7" t="s">
        <v>14</v>
      </c>
      <c r="I6" s="7">
        <v>6.9</v>
      </c>
      <c r="J6">
        <v>12</v>
      </c>
      <c r="M6">
        <v>12</v>
      </c>
      <c r="N6" s="5">
        <v>13.2</v>
      </c>
      <c r="O6" s="5">
        <v>23.5</v>
      </c>
      <c r="Q6" s="17">
        <v>3</v>
      </c>
      <c r="R6" s="16">
        <f t="shared" si="0"/>
        <v>9.8166666666666664</v>
      </c>
      <c r="S6" s="16">
        <f t="shared" si="1"/>
        <v>16.733333333333331</v>
      </c>
      <c r="T6" s="16">
        <f t="shared" si="2"/>
        <v>11.2</v>
      </c>
      <c r="U6" s="16">
        <f t="shared" si="3"/>
        <v>18</v>
      </c>
      <c r="V6" s="16">
        <f t="shared" si="4"/>
        <v>10.66666666666667</v>
      </c>
      <c r="W6" s="16">
        <f t="shared" si="5"/>
        <v>17.868333333333332</v>
      </c>
      <c r="X6" s="16">
        <f t="shared" si="6"/>
        <v>10.152166666666668</v>
      </c>
      <c r="Y6" s="16">
        <f t="shared" si="7"/>
        <v>17.721599999999999</v>
      </c>
    </row>
    <row r="7" spans="1:26" ht="15.75" thickBot="1">
      <c r="A7" s="8" t="s">
        <v>10</v>
      </c>
      <c r="B7" s="9" t="s">
        <v>21</v>
      </c>
      <c r="C7" s="10" t="s">
        <v>22</v>
      </c>
      <c r="D7" s="5">
        <v>10.1</v>
      </c>
      <c r="E7" s="12">
        <v>-0.27</v>
      </c>
      <c r="F7" s="5" t="s">
        <v>23</v>
      </c>
      <c r="G7" s="12">
        <v>-0.25</v>
      </c>
      <c r="H7" s="11" t="s">
        <v>14</v>
      </c>
      <c r="I7" s="11">
        <v>6.9</v>
      </c>
      <c r="J7">
        <v>12</v>
      </c>
      <c r="M7">
        <v>12</v>
      </c>
      <c r="N7" s="5">
        <v>10.1</v>
      </c>
      <c r="O7" s="5">
        <v>20.9</v>
      </c>
      <c r="Q7" s="17">
        <v>4</v>
      </c>
      <c r="R7" s="16">
        <f t="shared" si="0"/>
        <v>8.1571428571428566</v>
      </c>
      <c r="S7" s="16">
        <f t="shared" si="1"/>
        <v>13.885714285714286</v>
      </c>
      <c r="T7" s="16">
        <f t="shared" si="2"/>
        <v>12.475000000000001</v>
      </c>
      <c r="U7" s="16">
        <f t="shared" si="3"/>
        <v>17.485714285714288</v>
      </c>
      <c r="V7" s="16">
        <f t="shared" si="4"/>
        <v>10.633333333333333</v>
      </c>
      <c r="W7" s="16">
        <f t="shared" si="5"/>
        <v>17.690000000000001</v>
      </c>
      <c r="X7" s="16">
        <f t="shared" si="6"/>
        <v>9.2508333333333344</v>
      </c>
      <c r="Y7" s="16">
        <f t="shared" si="7"/>
        <v>14.960100000000002</v>
      </c>
    </row>
    <row r="8" spans="1:26" ht="15.75" thickBot="1">
      <c r="A8" s="2" t="s">
        <v>24</v>
      </c>
      <c r="B8" s="3" t="s">
        <v>25</v>
      </c>
      <c r="C8" s="4" t="s">
        <v>22</v>
      </c>
      <c r="D8" s="5">
        <v>10.7</v>
      </c>
      <c r="E8" s="12">
        <v>-0.27</v>
      </c>
      <c r="F8" s="5" t="s">
        <v>26</v>
      </c>
      <c r="G8" s="12">
        <v>-0.27</v>
      </c>
      <c r="H8" s="7" t="s">
        <v>14</v>
      </c>
      <c r="I8" s="7">
        <v>6.2</v>
      </c>
      <c r="J8">
        <v>12</v>
      </c>
      <c r="M8">
        <v>12</v>
      </c>
      <c r="N8" s="5">
        <v>10.7</v>
      </c>
      <c r="O8" s="5">
        <v>18.399999999999999</v>
      </c>
      <c r="Q8" s="17">
        <v>5</v>
      </c>
      <c r="R8" s="16">
        <f t="shared" si="0"/>
        <v>8.7999999999999989</v>
      </c>
      <c r="S8" s="16">
        <f t="shared" si="1"/>
        <v>15.133333333333331</v>
      </c>
      <c r="T8" s="16">
        <f t="shared" si="2"/>
        <v>11.05</v>
      </c>
      <c r="U8" s="16">
        <f t="shared" si="3"/>
        <v>17.433333333333334</v>
      </c>
      <c r="V8" s="16">
        <f t="shared" si="4"/>
        <v>10.25</v>
      </c>
      <c r="W8" s="16">
        <f t="shared" si="5"/>
        <v>17.118333333333336</v>
      </c>
      <c r="X8" s="16">
        <f t="shared" si="6"/>
        <v>8.2790000000000017</v>
      </c>
      <c r="Y8" s="16">
        <f t="shared" si="7"/>
        <v>13.5314</v>
      </c>
    </row>
    <row r="9" spans="1:26" ht="26.25" thickBot="1">
      <c r="A9" s="8" t="s">
        <v>27</v>
      </c>
      <c r="B9" s="9" t="s">
        <v>28</v>
      </c>
      <c r="C9" s="10" t="s">
        <v>12</v>
      </c>
      <c r="D9" s="5">
        <v>9.8000000000000007</v>
      </c>
      <c r="E9" s="12">
        <v>-0.2</v>
      </c>
      <c r="F9" s="5" t="s">
        <v>29</v>
      </c>
      <c r="G9" s="12">
        <v>-0.18</v>
      </c>
      <c r="H9" s="11" t="s">
        <v>14</v>
      </c>
      <c r="I9" s="11">
        <v>5.0999999999999996</v>
      </c>
      <c r="J9">
        <v>12</v>
      </c>
      <c r="M9">
        <v>12</v>
      </c>
      <c r="N9" s="5">
        <v>9.8000000000000007</v>
      </c>
      <c r="O9" s="5">
        <v>16.8</v>
      </c>
      <c r="Q9" s="17">
        <v>6</v>
      </c>
      <c r="R9" s="16">
        <f t="shared" si="0"/>
        <v>9.283333333333335</v>
      </c>
      <c r="S9" s="16">
        <f t="shared" si="1"/>
        <v>15.816666666666668</v>
      </c>
      <c r="T9" s="16">
        <f t="shared" si="2"/>
        <v>11.183333333333335</v>
      </c>
      <c r="U9" s="16">
        <f t="shared" si="3"/>
        <v>18.783333333333335</v>
      </c>
      <c r="V9" s="16">
        <f t="shared" si="4"/>
        <v>10.850000000000001</v>
      </c>
      <c r="W9" s="16">
        <f t="shared" si="5"/>
        <v>18.028333333333332</v>
      </c>
      <c r="X9" s="16">
        <f>AVERAGEIF($H$193:$H$299,Q9,$I$193:$I$299)</f>
        <v>9.7508333333333326</v>
      </c>
      <c r="Y9" s="16">
        <f t="shared" si="7"/>
        <v>16.074550000000002</v>
      </c>
    </row>
    <row r="10" spans="1:26" ht="15.75" thickBot="1">
      <c r="A10" s="2" t="s">
        <v>30</v>
      </c>
      <c r="B10" s="3" t="s">
        <v>31</v>
      </c>
      <c r="C10" s="4" t="s">
        <v>32</v>
      </c>
      <c r="D10" s="5">
        <v>7.8</v>
      </c>
      <c r="E10" s="6">
        <v>0.2</v>
      </c>
      <c r="F10" s="5" t="s">
        <v>33</v>
      </c>
      <c r="G10" s="6">
        <v>0.28999999999999998</v>
      </c>
      <c r="H10" s="7" t="s">
        <v>34</v>
      </c>
      <c r="I10" s="7">
        <v>4.2</v>
      </c>
      <c r="J10">
        <v>12</v>
      </c>
      <c r="M10">
        <v>12</v>
      </c>
      <c r="N10" s="5">
        <v>7.8</v>
      </c>
      <c r="O10" s="5">
        <v>13.1</v>
      </c>
      <c r="Q10" s="17">
        <v>7</v>
      </c>
      <c r="R10" s="16">
        <f t="shared" si="0"/>
        <v>8.2285714285714295</v>
      </c>
      <c r="S10" s="16">
        <f t="shared" si="1"/>
        <v>13.814285714285715</v>
      </c>
      <c r="T10" s="16">
        <f t="shared" si="2"/>
        <v>10.733333333333334</v>
      </c>
      <c r="U10" s="16">
        <f t="shared" si="3"/>
        <v>15.385714285714286</v>
      </c>
      <c r="V10" s="16">
        <f t="shared" si="4"/>
        <v>10.883333333333333</v>
      </c>
      <c r="W10" s="16">
        <f t="shared" si="5"/>
        <v>18.281666666666666</v>
      </c>
      <c r="X10" s="16">
        <f t="shared" si="6"/>
        <v>9.0221666666666653</v>
      </c>
      <c r="Y10" s="16">
        <f t="shared" si="7"/>
        <v>15.130816666666666</v>
      </c>
    </row>
    <row r="11" spans="1:26" ht="26.25" thickBot="1">
      <c r="A11" s="8" t="s">
        <v>35</v>
      </c>
      <c r="B11" s="9" t="s">
        <v>36</v>
      </c>
      <c r="C11" s="10" t="s">
        <v>16</v>
      </c>
      <c r="D11" s="5">
        <v>7.6</v>
      </c>
      <c r="E11" s="6">
        <v>0.27</v>
      </c>
      <c r="F11" s="5" t="s">
        <v>37</v>
      </c>
      <c r="G11" s="6">
        <v>0.31</v>
      </c>
      <c r="H11" s="11" t="s">
        <v>14</v>
      </c>
      <c r="I11" s="11">
        <v>3.6</v>
      </c>
      <c r="J11">
        <v>12</v>
      </c>
      <c r="M11">
        <v>12</v>
      </c>
      <c r="N11" s="5">
        <v>7.6</v>
      </c>
      <c r="O11" s="5">
        <v>12.8</v>
      </c>
      <c r="Q11" s="17">
        <v>8</v>
      </c>
      <c r="R11" s="16">
        <f t="shared" si="0"/>
        <v>7.9428571428571431</v>
      </c>
      <c r="S11" s="16">
        <f t="shared" si="1"/>
        <v>13.428571428571429</v>
      </c>
      <c r="T11" s="16">
        <f t="shared" si="2"/>
        <v>10.357142857142858</v>
      </c>
      <c r="U11" s="16">
        <f t="shared" si="3"/>
        <v>17.342857142857145</v>
      </c>
      <c r="V11" s="16">
        <f t="shared" si="4"/>
        <v>10.3</v>
      </c>
      <c r="W11" s="16">
        <f t="shared" si="5"/>
        <v>17.085714285714285</v>
      </c>
      <c r="X11" s="16">
        <f t="shared" si="6"/>
        <v>3.9488571428571428</v>
      </c>
      <c r="Y11" s="16">
        <f t="shared" si="7"/>
        <v>5.9570999999999996</v>
      </c>
    </row>
    <row r="12" spans="1:26" ht="26.25" thickBot="1">
      <c r="A12" s="2" t="s">
        <v>18</v>
      </c>
      <c r="B12" s="3" t="s">
        <v>38</v>
      </c>
      <c r="C12" s="4" t="s">
        <v>16</v>
      </c>
      <c r="D12" s="5">
        <v>13.6</v>
      </c>
      <c r="E12" s="12">
        <v>-0.12</v>
      </c>
      <c r="F12" s="5" t="s">
        <v>39</v>
      </c>
      <c r="G12" s="12">
        <v>-0.11</v>
      </c>
      <c r="H12" s="7" t="s">
        <v>14</v>
      </c>
      <c r="I12" s="7" t="s">
        <v>14</v>
      </c>
      <c r="J12">
        <v>11</v>
      </c>
      <c r="M12">
        <v>11</v>
      </c>
      <c r="N12" s="5">
        <v>13.6</v>
      </c>
      <c r="O12" s="5">
        <v>24.4</v>
      </c>
      <c r="Q12" s="17">
        <v>9</v>
      </c>
      <c r="R12" s="16">
        <f t="shared" si="0"/>
        <v>8.5166666666666657</v>
      </c>
      <c r="S12" s="16">
        <f t="shared" si="1"/>
        <v>14.516666666666666</v>
      </c>
      <c r="T12" s="16">
        <f t="shared" si="2"/>
        <v>10.216666666666667</v>
      </c>
      <c r="U12" s="16">
        <f t="shared" si="3"/>
        <v>16.883333333333336</v>
      </c>
      <c r="V12" s="16">
        <f t="shared" si="4"/>
        <v>9.8166666666666664</v>
      </c>
      <c r="W12" s="16">
        <f t="shared" si="5"/>
        <v>16.41</v>
      </c>
      <c r="X12" s="16">
        <f t="shared" si="6"/>
        <v>9.5214999999999996</v>
      </c>
      <c r="Y12" s="16">
        <f t="shared" si="7"/>
        <v>15.618866666666667</v>
      </c>
    </row>
    <row r="13" spans="1:26" ht="15.75" thickBot="1">
      <c r="A13" s="8" t="s">
        <v>24</v>
      </c>
      <c r="B13" s="9" t="s">
        <v>40</v>
      </c>
      <c r="C13" s="10" t="s">
        <v>22</v>
      </c>
      <c r="D13" s="5">
        <v>10.8</v>
      </c>
      <c r="E13" s="6">
        <v>0.01</v>
      </c>
      <c r="F13" s="5" t="s">
        <v>41</v>
      </c>
      <c r="G13" s="6">
        <v>0.04</v>
      </c>
      <c r="H13" s="11" t="s">
        <v>14</v>
      </c>
      <c r="I13" s="11">
        <v>6.2</v>
      </c>
      <c r="J13">
        <v>11</v>
      </c>
      <c r="M13">
        <v>11</v>
      </c>
      <c r="N13" s="5">
        <v>10.8</v>
      </c>
      <c r="O13" s="5">
        <v>18.7</v>
      </c>
      <c r="Q13" s="17">
        <v>10</v>
      </c>
      <c r="R13" s="16">
        <f t="shared" si="0"/>
        <v>9.4166666666666661</v>
      </c>
      <c r="S13" s="16">
        <f t="shared" si="1"/>
        <v>16.150000000000002</v>
      </c>
      <c r="T13" s="16">
        <f t="shared" si="2"/>
        <v>10.049999999999999</v>
      </c>
      <c r="U13" s="16">
        <f t="shared" si="3"/>
        <v>16.883333333333336</v>
      </c>
      <c r="V13" s="16">
        <f t="shared" si="4"/>
        <v>9.2166666666666668</v>
      </c>
      <c r="W13" s="16">
        <f t="shared" si="5"/>
        <v>15.22</v>
      </c>
      <c r="X13" s="16">
        <f t="shared" si="6"/>
        <v>9.4931666666666654</v>
      </c>
      <c r="Y13" s="16">
        <f t="shared" si="7"/>
        <v>15.697383333333335</v>
      </c>
    </row>
    <row r="14" spans="1:26" ht="26.25" thickBot="1">
      <c r="A14" s="2" t="s">
        <v>35</v>
      </c>
      <c r="B14" s="3" t="s">
        <v>42</v>
      </c>
      <c r="C14" s="4" t="s">
        <v>16</v>
      </c>
      <c r="D14" s="5">
        <v>10.199999999999999</v>
      </c>
      <c r="E14" s="6">
        <v>0.26</v>
      </c>
      <c r="F14" s="5" t="s">
        <v>43</v>
      </c>
      <c r="G14" s="6">
        <v>0.28000000000000003</v>
      </c>
      <c r="H14" s="7" t="s">
        <v>14</v>
      </c>
      <c r="I14" s="7" t="s">
        <v>14</v>
      </c>
      <c r="J14">
        <v>11</v>
      </c>
      <c r="M14">
        <v>11</v>
      </c>
      <c r="N14" s="5">
        <v>10.199999999999999</v>
      </c>
      <c r="O14" s="5">
        <v>17.600000000000001</v>
      </c>
      <c r="Q14" s="17">
        <v>11</v>
      </c>
      <c r="R14" s="16">
        <f t="shared" si="0"/>
        <v>9.6666666666666661</v>
      </c>
      <c r="S14" s="16">
        <f t="shared" si="1"/>
        <v>16.683333333333334</v>
      </c>
      <c r="T14" s="16">
        <f t="shared" si="2"/>
        <v>9.6333333333333346</v>
      </c>
      <c r="U14" s="16">
        <f t="shared" si="3"/>
        <v>16.25</v>
      </c>
      <c r="V14" s="16">
        <f t="shared" si="4"/>
        <v>9.9</v>
      </c>
      <c r="W14" s="16">
        <f t="shared" si="5"/>
        <v>16.623333333333331</v>
      </c>
      <c r="X14" s="16">
        <f t="shared" si="6"/>
        <v>10.253500000000001</v>
      </c>
      <c r="Y14" s="16">
        <f t="shared" si="7"/>
        <v>17.222399999999997</v>
      </c>
    </row>
    <row r="15" spans="1:26" ht="26.25" thickBot="1">
      <c r="A15" s="8" t="s">
        <v>27</v>
      </c>
      <c r="B15" s="9" t="s">
        <v>44</v>
      </c>
      <c r="C15" s="10" t="s">
        <v>12</v>
      </c>
      <c r="D15" s="5">
        <v>8.4</v>
      </c>
      <c r="E15" s="12">
        <v>-0.19</v>
      </c>
      <c r="F15" s="5" t="s">
        <v>45</v>
      </c>
      <c r="G15" s="12">
        <v>-0.18</v>
      </c>
      <c r="H15" s="11" t="s">
        <v>14</v>
      </c>
      <c r="I15" s="11" t="s">
        <v>14</v>
      </c>
      <c r="J15">
        <v>11</v>
      </c>
      <c r="M15">
        <v>11</v>
      </c>
      <c r="N15" s="5">
        <v>8.4</v>
      </c>
      <c r="O15" s="5">
        <v>14.3</v>
      </c>
      <c r="Q15" s="17">
        <v>12</v>
      </c>
      <c r="R15" s="16">
        <f t="shared" si="0"/>
        <v>10.837499999999999</v>
      </c>
      <c r="S15" s="16">
        <f t="shared" si="1"/>
        <v>21.025000000000002</v>
      </c>
      <c r="T15" s="16">
        <f t="shared" si="2"/>
        <v>11.899999999999999</v>
      </c>
      <c r="U15" s="16">
        <f t="shared" si="3"/>
        <v>22.237500000000001</v>
      </c>
      <c r="V15" s="16">
        <f t="shared" si="4"/>
        <v>10.083333333333334</v>
      </c>
      <c r="W15" s="16">
        <f t="shared" si="5"/>
        <v>16.831666666666667</v>
      </c>
      <c r="X15" s="16">
        <f t="shared" si="6"/>
        <v>10.452999999999999</v>
      </c>
      <c r="Y15" s="16">
        <f t="shared" si="7"/>
        <v>17.430816666666669</v>
      </c>
    </row>
    <row r="16" spans="1:26" ht="26.25" thickBot="1">
      <c r="A16" s="2" t="s">
        <v>46</v>
      </c>
      <c r="B16" s="3" t="s">
        <v>47</v>
      </c>
      <c r="C16" s="4" t="s">
        <v>48</v>
      </c>
      <c r="D16" s="5">
        <v>8.1</v>
      </c>
      <c r="E16" s="6">
        <v>0.93</v>
      </c>
      <c r="F16" s="5" t="s">
        <v>49</v>
      </c>
      <c r="G16" s="13">
        <v>1.01</v>
      </c>
      <c r="H16" s="7" t="s">
        <v>50</v>
      </c>
      <c r="I16" s="7">
        <v>4.2</v>
      </c>
      <c r="J16">
        <v>11</v>
      </c>
      <c r="M16">
        <v>11</v>
      </c>
      <c r="N16" s="5">
        <v>8.1</v>
      </c>
      <c r="O16" s="5">
        <v>13.3</v>
      </c>
      <c r="Q16" s="17">
        <f>Q15+1</f>
        <v>13</v>
      </c>
      <c r="R16" s="16" t="e">
        <f t="shared" si="0"/>
        <v>#DIV/0!</v>
      </c>
      <c r="S16" s="16" t="e">
        <f t="shared" si="1"/>
        <v>#DIV/0!</v>
      </c>
      <c r="T16" s="16">
        <f t="shared" si="2"/>
        <v>11.116666666666665</v>
      </c>
      <c r="U16" s="16">
        <f t="shared" si="3"/>
        <v>18.733333333333334</v>
      </c>
      <c r="V16" s="16">
        <f t="shared" si="4"/>
        <v>11.9</v>
      </c>
      <c r="W16" s="16">
        <f t="shared" si="5"/>
        <v>22.162499999999998</v>
      </c>
      <c r="X16" s="16">
        <f t="shared" si="6"/>
        <v>11.818250000000001</v>
      </c>
      <c r="Y16" s="16">
        <f t="shared" si="7"/>
        <v>21.547875000000001</v>
      </c>
    </row>
    <row r="17" spans="1:25" ht="39" thickBot="1">
      <c r="A17" s="8" t="s">
        <v>30</v>
      </c>
      <c r="B17" s="9" t="s">
        <v>51</v>
      </c>
      <c r="C17" s="10" t="s">
        <v>32</v>
      </c>
      <c r="D17" s="5">
        <v>6.9</v>
      </c>
      <c r="E17" s="12">
        <v>-0.22</v>
      </c>
      <c r="F17" s="5" t="s">
        <v>52</v>
      </c>
      <c r="G17" s="12">
        <v>-0.17</v>
      </c>
      <c r="H17" s="11" t="s">
        <v>53</v>
      </c>
      <c r="I17" s="11">
        <v>4</v>
      </c>
      <c r="J17">
        <v>11</v>
      </c>
      <c r="M17">
        <v>11</v>
      </c>
      <c r="N17" s="5">
        <v>6.9</v>
      </c>
      <c r="O17" s="5">
        <v>11.8</v>
      </c>
      <c r="Q17" s="17">
        <f t="shared" ref="Q17:Q21" si="8">Q16+1</f>
        <v>14</v>
      </c>
      <c r="R17" s="16" t="e">
        <f t="shared" si="0"/>
        <v>#DIV/0!</v>
      </c>
      <c r="S17" s="16" t="e">
        <f t="shared" si="1"/>
        <v>#DIV/0!</v>
      </c>
      <c r="T17" s="16">
        <f t="shared" si="2"/>
        <v>10.25</v>
      </c>
      <c r="U17" s="16">
        <f t="shared" si="3"/>
        <v>17.316666666666666</v>
      </c>
      <c r="V17" s="16">
        <f t="shared" si="4"/>
        <v>10.266666666666667</v>
      </c>
      <c r="W17" s="16">
        <f t="shared" si="5"/>
        <v>16.903333333333332</v>
      </c>
      <c r="X17" s="16">
        <f t="shared" si="6"/>
        <v>9.9860000000000007</v>
      </c>
      <c r="Y17" s="16">
        <f t="shared" si="7"/>
        <v>16.396483333333332</v>
      </c>
    </row>
    <row r="18" spans="1:25" ht="26.25" thickBot="1">
      <c r="A18" s="2" t="s">
        <v>18</v>
      </c>
      <c r="B18" s="3" t="s">
        <v>54</v>
      </c>
      <c r="C18" s="4" t="s">
        <v>12</v>
      </c>
      <c r="D18" s="5">
        <v>16.399999999999999</v>
      </c>
      <c r="E18" s="6">
        <v>0.01</v>
      </c>
      <c r="F18" s="5" t="s">
        <v>55</v>
      </c>
      <c r="G18" s="6">
        <v>0.02</v>
      </c>
      <c r="H18" s="7" t="s">
        <v>14</v>
      </c>
      <c r="I18" s="7" t="s">
        <v>14</v>
      </c>
      <c r="J18">
        <v>10</v>
      </c>
      <c r="M18">
        <v>10</v>
      </c>
      <c r="N18" s="5">
        <v>16.399999999999999</v>
      </c>
      <c r="O18" s="5">
        <v>28.9</v>
      </c>
      <c r="Q18" s="17">
        <f t="shared" si="8"/>
        <v>15</v>
      </c>
      <c r="R18" s="16" t="e">
        <f t="shared" si="0"/>
        <v>#DIV/0!</v>
      </c>
      <c r="S18" s="16" t="e">
        <f t="shared" si="1"/>
        <v>#DIV/0!</v>
      </c>
      <c r="T18" s="16">
        <f t="shared" si="2"/>
        <v>9.0499999999999989</v>
      </c>
      <c r="U18" s="16">
        <f t="shared" si="3"/>
        <v>15.4</v>
      </c>
      <c r="V18" s="16">
        <f t="shared" si="4"/>
        <v>10.466666666666667</v>
      </c>
      <c r="W18" s="16">
        <f t="shared" si="5"/>
        <v>17.385000000000002</v>
      </c>
      <c r="X18" s="16">
        <f t="shared" si="6"/>
        <v>9.7035</v>
      </c>
      <c r="Y18" s="16">
        <f t="shared" si="7"/>
        <v>15.806266666666666</v>
      </c>
    </row>
    <row r="19" spans="1:25" ht="15.75" thickBot="1">
      <c r="A19" s="8" t="s">
        <v>24</v>
      </c>
      <c r="B19" s="9" t="s">
        <v>56</v>
      </c>
      <c r="C19" s="10" t="s">
        <v>22</v>
      </c>
      <c r="D19" s="5">
        <v>12.7</v>
      </c>
      <c r="E19" s="6">
        <v>0.11</v>
      </c>
      <c r="F19" s="5" t="s">
        <v>57</v>
      </c>
      <c r="G19" s="6">
        <v>0.16</v>
      </c>
      <c r="H19" s="11" t="s">
        <v>58</v>
      </c>
      <c r="I19" s="11">
        <v>7.7</v>
      </c>
      <c r="J19">
        <v>10</v>
      </c>
      <c r="M19">
        <v>10</v>
      </c>
      <c r="N19" s="5">
        <v>12.7</v>
      </c>
      <c r="O19" s="5">
        <v>22.5</v>
      </c>
      <c r="Q19" s="17">
        <f t="shared" si="8"/>
        <v>16</v>
      </c>
      <c r="R19" s="16" t="e">
        <f t="shared" si="0"/>
        <v>#DIV/0!</v>
      </c>
      <c r="S19" s="16" t="e">
        <f t="shared" si="1"/>
        <v>#DIV/0!</v>
      </c>
      <c r="T19" s="16">
        <f t="shared" si="2"/>
        <v>11.766666666666666</v>
      </c>
      <c r="U19" s="16">
        <f t="shared" si="3"/>
        <v>15.785714285714283</v>
      </c>
      <c r="V19" s="16">
        <f t="shared" si="4"/>
        <v>8.9625000000000004</v>
      </c>
      <c r="W19" s="16">
        <f t="shared" si="5"/>
        <v>14.85</v>
      </c>
      <c r="X19" s="16">
        <f t="shared" si="6"/>
        <v>8.7236250000000002</v>
      </c>
      <c r="Y19" s="16">
        <f t="shared" si="7"/>
        <v>14.400000000000002</v>
      </c>
    </row>
    <row r="20" spans="1:25" ht="26.25" thickBot="1">
      <c r="A20" s="2" t="s">
        <v>35</v>
      </c>
      <c r="B20" s="3" t="s">
        <v>59</v>
      </c>
      <c r="C20" s="4" t="s">
        <v>12</v>
      </c>
      <c r="D20" s="5">
        <v>9.4</v>
      </c>
      <c r="E20" s="6">
        <v>0.11</v>
      </c>
      <c r="F20" s="5" t="s">
        <v>60</v>
      </c>
      <c r="G20" s="6">
        <v>0.13</v>
      </c>
      <c r="H20" s="7" t="s">
        <v>14</v>
      </c>
      <c r="I20" s="7" t="s">
        <v>14</v>
      </c>
      <c r="J20">
        <v>10</v>
      </c>
      <c r="M20">
        <v>10</v>
      </c>
      <c r="N20" s="5">
        <v>9.4</v>
      </c>
      <c r="O20" s="5">
        <v>15.9</v>
      </c>
      <c r="Q20" s="17">
        <f t="shared" si="8"/>
        <v>17</v>
      </c>
      <c r="R20" s="16" t="e">
        <f t="shared" si="0"/>
        <v>#DIV/0!</v>
      </c>
      <c r="S20" s="16" t="e">
        <f t="shared" si="1"/>
        <v>#DIV/0!</v>
      </c>
      <c r="T20" s="16">
        <f t="shared" si="2"/>
        <v>11.824999999999999</v>
      </c>
      <c r="U20" s="16">
        <f t="shared" si="3"/>
        <v>20.350000000000001</v>
      </c>
      <c r="V20" s="16">
        <f t="shared" si="4"/>
        <v>10.84</v>
      </c>
      <c r="W20" s="16">
        <f t="shared" si="5"/>
        <v>18.862000000000002</v>
      </c>
      <c r="X20" s="16">
        <f t="shared" si="6"/>
        <v>11.219800000000001</v>
      </c>
      <c r="Y20" s="16">
        <f t="shared" si="7"/>
        <v>19.48948</v>
      </c>
    </row>
    <row r="21" spans="1:25" ht="26.25" thickBot="1">
      <c r="A21" s="8" t="s">
        <v>27</v>
      </c>
      <c r="B21" s="9" t="s">
        <v>36</v>
      </c>
      <c r="C21" s="10" t="s">
        <v>16</v>
      </c>
      <c r="D21" s="5">
        <v>7.8</v>
      </c>
      <c r="E21" s="12">
        <v>-0.33</v>
      </c>
      <c r="F21" s="5" t="s">
        <v>61</v>
      </c>
      <c r="G21" s="12">
        <v>-0.33</v>
      </c>
      <c r="H21" s="11" t="s">
        <v>14</v>
      </c>
      <c r="I21" s="11" t="s">
        <v>14</v>
      </c>
      <c r="J21">
        <v>10</v>
      </c>
      <c r="M21">
        <v>10</v>
      </c>
      <c r="N21" s="5">
        <v>7.8</v>
      </c>
      <c r="O21" s="5">
        <v>13.2</v>
      </c>
      <c r="Q21" s="17"/>
      <c r="R21" s="16"/>
      <c r="S21" s="16"/>
      <c r="T21" s="16"/>
      <c r="U21" s="16"/>
    </row>
    <row r="22" spans="1:25" ht="15.75" thickBot="1">
      <c r="A22" s="2" t="s">
        <v>30</v>
      </c>
      <c r="B22" s="3" t="s">
        <v>62</v>
      </c>
      <c r="C22" s="4" t="s">
        <v>32</v>
      </c>
      <c r="D22" s="5">
        <v>6.7</v>
      </c>
      <c r="E22" s="12">
        <v>-0.13</v>
      </c>
      <c r="F22" s="5" t="s">
        <v>63</v>
      </c>
      <c r="G22" s="12">
        <v>-0.12</v>
      </c>
      <c r="H22" s="7" t="s">
        <v>64</v>
      </c>
      <c r="I22" s="7">
        <v>3.6</v>
      </c>
      <c r="J22">
        <v>10</v>
      </c>
      <c r="M22">
        <v>10</v>
      </c>
      <c r="N22" s="5">
        <v>6.7</v>
      </c>
      <c r="O22" s="5">
        <v>10.7</v>
      </c>
    </row>
    <row r="23" spans="1:25" ht="15.75" thickBot="1">
      <c r="A23" s="8" t="s">
        <v>65</v>
      </c>
      <c r="B23" s="9" t="s">
        <v>66</v>
      </c>
      <c r="C23" s="10" t="s">
        <v>67</v>
      </c>
      <c r="D23" s="5">
        <v>3.5</v>
      </c>
      <c r="E23" s="12">
        <v>-0.27</v>
      </c>
      <c r="F23" s="5" t="s">
        <v>68</v>
      </c>
      <c r="G23" s="12">
        <v>-0.25</v>
      </c>
      <c r="H23" s="11" t="s">
        <v>14</v>
      </c>
      <c r="I23" s="11">
        <v>2</v>
      </c>
      <c r="J23">
        <v>10</v>
      </c>
      <c r="M23">
        <v>10</v>
      </c>
      <c r="N23" s="5">
        <v>3.5</v>
      </c>
      <c r="O23" s="5">
        <v>5.7</v>
      </c>
    </row>
    <row r="24" spans="1:25" ht="26.25" thickBot="1">
      <c r="A24" s="2" t="s">
        <v>18</v>
      </c>
      <c r="B24" s="3" t="s">
        <v>69</v>
      </c>
      <c r="C24" s="4" t="s">
        <v>16</v>
      </c>
      <c r="D24" s="5">
        <v>11.7</v>
      </c>
      <c r="E24" s="12">
        <v>-0.18</v>
      </c>
      <c r="F24" s="5" t="s">
        <v>70</v>
      </c>
      <c r="G24" s="12">
        <v>-0.16</v>
      </c>
      <c r="H24" s="7" t="s">
        <v>14</v>
      </c>
      <c r="I24" s="7" t="s">
        <v>14</v>
      </c>
      <c r="J24">
        <v>9</v>
      </c>
      <c r="M24">
        <v>9</v>
      </c>
      <c r="N24" s="5">
        <v>11.7</v>
      </c>
      <c r="O24" s="5">
        <v>20.2</v>
      </c>
    </row>
    <row r="25" spans="1:25" ht="26.25" thickBot="1">
      <c r="A25" s="8" t="s">
        <v>27</v>
      </c>
      <c r="B25" s="9" t="s">
        <v>71</v>
      </c>
      <c r="C25" s="10" t="s">
        <v>12</v>
      </c>
      <c r="D25" s="5">
        <v>11.6</v>
      </c>
      <c r="E25" s="12">
        <v>-7.0000000000000007E-2</v>
      </c>
      <c r="F25" s="5" t="s">
        <v>70</v>
      </c>
      <c r="G25" s="12">
        <v>-0.04</v>
      </c>
      <c r="H25" s="11" t="s">
        <v>14</v>
      </c>
      <c r="I25" s="11" t="s">
        <v>14</v>
      </c>
      <c r="J25">
        <v>9</v>
      </c>
      <c r="M25">
        <v>9</v>
      </c>
      <c r="N25" s="5">
        <v>11.6</v>
      </c>
      <c r="O25" s="5">
        <v>20.2</v>
      </c>
    </row>
    <row r="26" spans="1:25" ht="26.25" thickBot="1">
      <c r="A26" s="2" t="s">
        <v>24</v>
      </c>
      <c r="B26" s="3" t="s">
        <v>72</v>
      </c>
      <c r="C26" s="4" t="s">
        <v>22</v>
      </c>
      <c r="D26" s="5">
        <v>10.4</v>
      </c>
      <c r="E26" s="12">
        <v>-0.24</v>
      </c>
      <c r="F26" s="5" t="s">
        <v>73</v>
      </c>
      <c r="G26" s="12">
        <v>-0.2</v>
      </c>
      <c r="H26" s="7" t="s">
        <v>14</v>
      </c>
      <c r="I26" s="7">
        <v>6.6</v>
      </c>
      <c r="J26">
        <v>9</v>
      </c>
      <c r="M26">
        <v>9</v>
      </c>
      <c r="N26" s="5">
        <v>10.4</v>
      </c>
      <c r="O26" s="5">
        <v>18.3</v>
      </c>
    </row>
    <row r="27" spans="1:25" ht="26.25" thickBot="1">
      <c r="A27" s="8" t="s">
        <v>35</v>
      </c>
      <c r="B27" s="9" t="s">
        <v>36</v>
      </c>
      <c r="C27" s="10" t="s">
        <v>16</v>
      </c>
      <c r="D27" s="5">
        <v>6.9</v>
      </c>
      <c r="E27" s="12">
        <v>-0.15</v>
      </c>
      <c r="F27" s="5" t="s">
        <v>74</v>
      </c>
      <c r="G27" s="12">
        <v>-0.14000000000000001</v>
      </c>
      <c r="H27" s="11" t="s">
        <v>14</v>
      </c>
      <c r="I27" s="11" t="s">
        <v>14</v>
      </c>
      <c r="J27">
        <v>9</v>
      </c>
      <c r="M27">
        <v>9</v>
      </c>
      <c r="N27" s="5">
        <v>6.9</v>
      </c>
      <c r="O27" s="5">
        <v>11.3</v>
      </c>
    </row>
    <row r="28" spans="1:25" ht="15.75" thickBot="1">
      <c r="A28" s="2" t="s">
        <v>30</v>
      </c>
      <c r="B28" s="3" t="s">
        <v>75</v>
      </c>
      <c r="C28" s="4" t="s">
        <v>32</v>
      </c>
      <c r="D28" s="5">
        <v>6.9</v>
      </c>
      <c r="E28" s="12">
        <v>-0.05</v>
      </c>
      <c r="F28" s="5" t="s">
        <v>74</v>
      </c>
      <c r="G28" s="12">
        <v>-0.02</v>
      </c>
      <c r="H28" s="7" t="s">
        <v>76</v>
      </c>
      <c r="I28" s="7">
        <v>3.8</v>
      </c>
      <c r="J28">
        <v>9</v>
      </c>
      <c r="M28">
        <v>9</v>
      </c>
      <c r="N28" s="5">
        <v>6.9</v>
      </c>
      <c r="O28" s="5">
        <v>11.3</v>
      </c>
    </row>
    <row r="29" spans="1:25" ht="15.75" thickBot="1">
      <c r="A29" s="8" t="s">
        <v>65</v>
      </c>
      <c r="B29" s="9" t="s">
        <v>77</v>
      </c>
      <c r="C29" s="10" t="s">
        <v>67</v>
      </c>
      <c r="D29" s="5">
        <v>3.6</v>
      </c>
      <c r="E29" s="12">
        <v>-0.35</v>
      </c>
      <c r="F29" s="5" t="s">
        <v>78</v>
      </c>
      <c r="G29" s="12">
        <v>-0.34</v>
      </c>
      <c r="H29" s="11" t="s">
        <v>14</v>
      </c>
      <c r="I29" s="11">
        <v>2.1</v>
      </c>
      <c r="J29">
        <v>9</v>
      </c>
      <c r="M29">
        <v>9</v>
      </c>
      <c r="N29" s="5">
        <v>3.6</v>
      </c>
      <c r="O29" s="5">
        <v>5.8</v>
      </c>
    </row>
    <row r="30" spans="1:25" ht="15.75" thickBot="1">
      <c r="A30" s="2" t="s">
        <v>18</v>
      </c>
      <c r="B30" s="3" t="s">
        <v>79</v>
      </c>
      <c r="C30" s="4" t="s">
        <v>12</v>
      </c>
      <c r="D30" s="5">
        <v>13.1</v>
      </c>
      <c r="E30" s="12">
        <v>-0.23</v>
      </c>
      <c r="F30" s="5" t="s">
        <v>80</v>
      </c>
      <c r="G30" s="12">
        <v>-0.23</v>
      </c>
      <c r="H30" s="7" t="s">
        <v>14</v>
      </c>
      <c r="I30" s="7" t="s">
        <v>14</v>
      </c>
      <c r="J30">
        <v>8</v>
      </c>
      <c r="M30">
        <v>8</v>
      </c>
      <c r="N30" s="5">
        <v>13.1</v>
      </c>
      <c r="O30" s="5">
        <v>22.7</v>
      </c>
    </row>
    <row r="31" spans="1:25" ht="15.75" thickBot="1">
      <c r="A31" s="8" t="s">
        <v>24</v>
      </c>
      <c r="B31" s="9" t="s">
        <v>81</v>
      </c>
      <c r="C31" s="10" t="s">
        <v>22</v>
      </c>
      <c r="D31" s="5">
        <v>10.199999999999999</v>
      </c>
      <c r="E31" s="12">
        <v>-0.22</v>
      </c>
      <c r="F31" s="5" t="s">
        <v>82</v>
      </c>
      <c r="G31" s="12">
        <v>-0.22</v>
      </c>
      <c r="H31" s="11" t="s">
        <v>14</v>
      </c>
      <c r="I31" s="11">
        <v>6.5</v>
      </c>
      <c r="J31">
        <v>8</v>
      </c>
      <c r="M31">
        <v>8</v>
      </c>
      <c r="N31" s="5">
        <v>10.199999999999999</v>
      </c>
      <c r="O31" s="5">
        <v>18</v>
      </c>
    </row>
    <row r="32" spans="1:25" ht="26.25" thickBot="1">
      <c r="A32" s="2" t="s">
        <v>27</v>
      </c>
      <c r="B32" s="3" t="s">
        <v>36</v>
      </c>
      <c r="C32" s="4" t="s">
        <v>16</v>
      </c>
      <c r="D32" s="5">
        <v>9.5</v>
      </c>
      <c r="E32" s="6">
        <v>0.13</v>
      </c>
      <c r="F32" s="5" t="s">
        <v>83</v>
      </c>
      <c r="G32" s="6">
        <v>0.15</v>
      </c>
      <c r="H32" s="7" t="s">
        <v>14</v>
      </c>
      <c r="I32" s="7" t="s">
        <v>14</v>
      </c>
      <c r="J32">
        <v>8</v>
      </c>
      <c r="M32">
        <v>8</v>
      </c>
      <c r="N32" s="5">
        <v>9.5</v>
      </c>
      <c r="O32" s="5">
        <v>16.2</v>
      </c>
    </row>
    <row r="33" spans="1:15" ht="26.25" thickBot="1">
      <c r="A33" s="8" t="s">
        <v>35</v>
      </c>
      <c r="B33" s="9" t="s">
        <v>84</v>
      </c>
      <c r="C33" s="10" t="s">
        <v>12</v>
      </c>
      <c r="D33" s="5">
        <v>7.7</v>
      </c>
      <c r="E33" s="12">
        <v>-0.24</v>
      </c>
      <c r="F33" s="5" t="s">
        <v>37</v>
      </c>
      <c r="G33" s="12">
        <v>-0.23</v>
      </c>
      <c r="H33" s="11" t="s">
        <v>14</v>
      </c>
      <c r="I33" s="11" t="s">
        <v>14</v>
      </c>
      <c r="J33">
        <v>8</v>
      </c>
      <c r="M33">
        <v>8</v>
      </c>
      <c r="N33" s="5">
        <v>7.7</v>
      </c>
      <c r="O33" s="5">
        <v>12.8</v>
      </c>
    </row>
    <row r="34" spans="1:15" ht="15.75" thickBot="1">
      <c r="A34" s="2" t="s">
        <v>30</v>
      </c>
      <c r="B34" s="3" t="s">
        <v>85</v>
      </c>
      <c r="C34" s="4" t="s">
        <v>32</v>
      </c>
      <c r="D34" s="5">
        <v>6.4</v>
      </c>
      <c r="E34" s="12">
        <v>-0.18</v>
      </c>
      <c r="F34" s="5" t="s">
        <v>86</v>
      </c>
      <c r="G34" s="12">
        <v>-0.16</v>
      </c>
      <c r="H34" s="7" t="s">
        <v>87</v>
      </c>
      <c r="I34" s="7">
        <v>3.5</v>
      </c>
      <c r="J34">
        <v>8</v>
      </c>
      <c r="M34">
        <v>8</v>
      </c>
      <c r="N34" s="5">
        <v>6.4</v>
      </c>
      <c r="O34" s="5">
        <v>10.5</v>
      </c>
    </row>
    <row r="35" spans="1:15" ht="26.25" thickBot="1">
      <c r="A35" s="8" t="s">
        <v>10</v>
      </c>
      <c r="B35" s="9" t="s">
        <v>88</v>
      </c>
      <c r="C35" s="10" t="s">
        <v>12</v>
      </c>
      <c r="D35" s="5">
        <v>5.5</v>
      </c>
      <c r="E35" s="6">
        <v>0.04</v>
      </c>
      <c r="F35" s="5" t="s">
        <v>89</v>
      </c>
      <c r="G35" s="6">
        <v>0.04</v>
      </c>
      <c r="H35" s="11" t="s">
        <v>14</v>
      </c>
      <c r="I35" s="11" t="s">
        <v>14</v>
      </c>
      <c r="J35">
        <v>8</v>
      </c>
      <c r="M35">
        <v>8</v>
      </c>
      <c r="N35" s="5">
        <v>5.5</v>
      </c>
      <c r="O35" s="5">
        <v>8.6999999999999993</v>
      </c>
    </row>
    <row r="36" spans="1:15" ht="15.75" thickBot="1">
      <c r="A36" s="2" t="s">
        <v>46</v>
      </c>
      <c r="B36" s="3" t="s">
        <v>90</v>
      </c>
      <c r="C36" s="4" t="s">
        <v>67</v>
      </c>
      <c r="D36" s="5">
        <v>3.2</v>
      </c>
      <c r="E36" s="12">
        <v>-0.71</v>
      </c>
      <c r="F36" s="5" t="s">
        <v>91</v>
      </c>
      <c r="G36" s="12">
        <v>-0.71</v>
      </c>
      <c r="H36" s="7" t="s">
        <v>14</v>
      </c>
      <c r="I36" s="7">
        <v>1.8</v>
      </c>
      <c r="J36">
        <v>8</v>
      </c>
      <c r="M36">
        <v>8</v>
      </c>
      <c r="N36" s="5">
        <v>3.2</v>
      </c>
      <c r="O36" s="5">
        <v>5.0999999999999996</v>
      </c>
    </row>
    <row r="37" spans="1:15" ht="15.75" thickBot="1">
      <c r="A37" s="8" t="s">
        <v>18</v>
      </c>
      <c r="B37" s="9" t="s">
        <v>92</v>
      </c>
      <c r="C37" s="10" t="s">
        <v>16</v>
      </c>
      <c r="D37" s="5">
        <v>12.6</v>
      </c>
      <c r="E37" s="12">
        <v>-0.13</v>
      </c>
      <c r="F37" s="5" t="s">
        <v>93</v>
      </c>
      <c r="G37" s="12">
        <v>-0.11</v>
      </c>
      <c r="H37" s="11" t="s">
        <v>14</v>
      </c>
      <c r="I37" s="11" t="s">
        <v>14</v>
      </c>
      <c r="J37">
        <v>7</v>
      </c>
      <c r="M37">
        <v>7</v>
      </c>
      <c r="N37" s="5">
        <v>12.6</v>
      </c>
      <c r="O37" s="5">
        <v>21.7</v>
      </c>
    </row>
    <row r="38" spans="1:15" ht="15.75" thickBot="1">
      <c r="A38" s="2" t="s">
        <v>24</v>
      </c>
      <c r="B38" s="3" t="s">
        <v>94</v>
      </c>
      <c r="C38" s="4" t="s">
        <v>22</v>
      </c>
      <c r="D38" s="5">
        <v>10.199999999999999</v>
      </c>
      <c r="E38" s="12">
        <v>-0.16</v>
      </c>
      <c r="F38" s="5" t="s">
        <v>95</v>
      </c>
      <c r="G38" s="12">
        <v>-0.14000000000000001</v>
      </c>
      <c r="H38" s="7" t="s">
        <v>14</v>
      </c>
      <c r="I38" s="7">
        <v>6</v>
      </c>
      <c r="J38">
        <v>7</v>
      </c>
      <c r="M38">
        <v>7</v>
      </c>
      <c r="N38" s="5">
        <v>10.199999999999999</v>
      </c>
      <c r="O38" s="5">
        <v>17.7</v>
      </c>
    </row>
    <row r="39" spans="1:15" ht="26.25" thickBot="1">
      <c r="A39" s="8" t="s">
        <v>27</v>
      </c>
      <c r="B39" s="9" t="s">
        <v>96</v>
      </c>
      <c r="C39" s="10" t="s">
        <v>12</v>
      </c>
      <c r="D39" s="5">
        <v>10.1</v>
      </c>
      <c r="E39" s="12">
        <v>-0.13</v>
      </c>
      <c r="F39" s="5" t="s">
        <v>97</v>
      </c>
      <c r="G39" s="12">
        <v>-0.12</v>
      </c>
      <c r="H39" s="11" t="s">
        <v>14</v>
      </c>
      <c r="I39" s="11" t="s">
        <v>14</v>
      </c>
      <c r="J39">
        <v>7</v>
      </c>
      <c r="M39">
        <v>7</v>
      </c>
      <c r="N39" s="5">
        <v>10.1</v>
      </c>
      <c r="O39" s="5">
        <v>16.899999999999999</v>
      </c>
    </row>
    <row r="40" spans="1:15" ht="26.25" thickBot="1">
      <c r="A40" s="2" t="s">
        <v>65</v>
      </c>
      <c r="B40" s="3" t="s">
        <v>98</v>
      </c>
      <c r="C40" s="4" t="s">
        <v>99</v>
      </c>
      <c r="D40" s="5">
        <v>8.6</v>
      </c>
      <c r="E40" s="12">
        <v>-0.18</v>
      </c>
      <c r="F40" s="5" t="s">
        <v>100</v>
      </c>
      <c r="G40" s="12">
        <v>-0.17</v>
      </c>
      <c r="H40" s="7" t="s">
        <v>14</v>
      </c>
      <c r="I40" s="7">
        <v>4.5</v>
      </c>
      <c r="J40">
        <v>7</v>
      </c>
      <c r="M40">
        <v>7</v>
      </c>
      <c r="N40" s="5">
        <v>8.6</v>
      </c>
      <c r="O40" s="5">
        <v>14.2</v>
      </c>
    </row>
    <row r="41" spans="1:15" ht="26.25" thickBot="1">
      <c r="A41" s="8" t="s">
        <v>35</v>
      </c>
      <c r="B41" s="9" t="s">
        <v>36</v>
      </c>
      <c r="C41" s="10" t="s">
        <v>16</v>
      </c>
      <c r="D41" s="5">
        <v>7</v>
      </c>
      <c r="E41" s="12">
        <v>-0.11</v>
      </c>
      <c r="F41" s="5" t="s">
        <v>74</v>
      </c>
      <c r="G41" s="12">
        <v>-0.09</v>
      </c>
      <c r="H41" s="11" t="s">
        <v>14</v>
      </c>
      <c r="I41" s="11" t="s">
        <v>14</v>
      </c>
      <c r="J41">
        <v>7</v>
      </c>
      <c r="M41">
        <v>7</v>
      </c>
      <c r="N41" s="5">
        <v>7</v>
      </c>
      <c r="O41" s="5">
        <v>11.3</v>
      </c>
    </row>
    <row r="42" spans="1:15" ht="26.25" thickBot="1">
      <c r="A42" s="2" t="s">
        <v>30</v>
      </c>
      <c r="B42" s="3" t="s">
        <v>101</v>
      </c>
      <c r="C42" s="4" t="s">
        <v>32</v>
      </c>
      <c r="D42" s="5">
        <v>6.7</v>
      </c>
      <c r="E42" s="12">
        <v>-0.14000000000000001</v>
      </c>
      <c r="F42" s="5" t="s">
        <v>102</v>
      </c>
      <c r="G42" s="12">
        <v>-0.08</v>
      </c>
      <c r="H42" s="7" t="s">
        <v>103</v>
      </c>
      <c r="I42" s="7">
        <v>3.7</v>
      </c>
      <c r="J42">
        <v>7</v>
      </c>
      <c r="M42">
        <v>7</v>
      </c>
      <c r="N42" s="5">
        <v>6.7</v>
      </c>
      <c r="O42" s="5">
        <v>11.2</v>
      </c>
    </row>
    <row r="43" spans="1:15" ht="26.25" thickBot="1">
      <c r="A43" s="8" t="s">
        <v>104</v>
      </c>
      <c r="B43" s="9" t="s">
        <v>105</v>
      </c>
      <c r="C43" s="10" t="s">
        <v>67</v>
      </c>
      <c r="D43" s="5">
        <v>2.4</v>
      </c>
      <c r="E43" s="11" t="s">
        <v>14</v>
      </c>
      <c r="F43" s="5" t="s">
        <v>106</v>
      </c>
      <c r="G43" s="13">
        <v>1.25</v>
      </c>
      <c r="H43" s="11" t="s">
        <v>14</v>
      </c>
      <c r="I43" s="11" t="s">
        <v>14</v>
      </c>
      <c r="J43">
        <v>7</v>
      </c>
      <c r="M43">
        <v>7</v>
      </c>
      <c r="N43" s="5">
        <v>2.4</v>
      </c>
      <c r="O43" s="5">
        <v>3.7</v>
      </c>
    </row>
    <row r="44" spans="1:15" ht="26.25" thickBot="1">
      <c r="A44" s="2" t="s">
        <v>18</v>
      </c>
      <c r="B44" s="3" t="s">
        <v>107</v>
      </c>
      <c r="C44" s="4" t="s">
        <v>12</v>
      </c>
      <c r="D44" s="5">
        <v>15.8</v>
      </c>
      <c r="E44" s="6">
        <v>0.09</v>
      </c>
      <c r="F44" s="5" t="s">
        <v>108</v>
      </c>
      <c r="G44" s="6">
        <v>0.12</v>
      </c>
      <c r="H44" s="7" t="s">
        <v>14</v>
      </c>
      <c r="I44" s="7" t="s">
        <v>14</v>
      </c>
      <c r="J44">
        <v>6</v>
      </c>
      <c r="M44">
        <v>6</v>
      </c>
      <c r="N44" s="5">
        <v>15.8</v>
      </c>
      <c r="O44" s="5">
        <v>28</v>
      </c>
    </row>
    <row r="45" spans="1:15" ht="26.25" thickBot="1">
      <c r="A45" s="8" t="s">
        <v>27</v>
      </c>
      <c r="B45" s="9" t="s">
        <v>36</v>
      </c>
      <c r="C45" s="10" t="s">
        <v>16</v>
      </c>
      <c r="D45" s="5">
        <v>10.199999999999999</v>
      </c>
      <c r="E45" s="12">
        <v>-0.04</v>
      </c>
      <c r="F45" s="5" t="s">
        <v>109</v>
      </c>
      <c r="G45" s="12">
        <v>-0.04</v>
      </c>
      <c r="H45" s="11" t="s">
        <v>14</v>
      </c>
      <c r="I45" s="11" t="s">
        <v>14</v>
      </c>
      <c r="J45">
        <v>6</v>
      </c>
      <c r="M45">
        <v>6</v>
      </c>
      <c r="N45" s="5">
        <v>10.199999999999999</v>
      </c>
      <c r="O45" s="5">
        <v>17.2</v>
      </c>
    </row>
    <row r="46" spans="1:15" ht="26.25" thickBot="1">
      <c r="A46" s="2" t="s">
        <v>65</v>
      </c>
      <c r="B46" s="3" t="s">
        <v>110</v>
      </c>
      <c r="C46" s="4" t="s">
        <v>99</v>
      </c>
      <c r="D46" s="5">
        <v>8.6999999999999993</v>
      </c>
      <c r="E46" s="12">
        <v>-0.06</v>
      </c>
      <c r="F46" s="5" t="s">
        <v>111</v>
      </c>
      <c r="G46" s="12">
        <v>-0.02</v>
      </c>
      <c r="H46" s="7" t="s">
        <v>14</v>
      </c>
      <c r="I46" s="7">
        <v>4.7</v>
      </c>
      <c r="J46">
        <v>6</v>
      </c>
      <c r="M46">
        <v>6</v>
      </c>
      <c r="N46" s="5">
        <v>8.6999999999999993</v>
      </c>
      <c r="O46" s="5">
        <v>14.5</v>
      </c>
    </row>
    <row r="47" spans="1:15" ht="15.75" thickBot="1">
      <c r="A47" s="8" t="s">
        <v>24</v>
      </c>
      <c r="B47" s="9" t="s">
        <v>112</v>
      </c>
      <c r="C47" s="10" t="s">
        <v>22</v>
      </c>
      <c r="D47" s="5">
        <v>8.1</v>
      </c>
      <c r="E47" s="12">
        <v>-0.38</v>
      </c>
      <c r="F47" s="5" t="s">
        <v>113</v>
      </c>
      <c r="G47" s="12">
        <v>-0.4</v>
      </c>
      <c r="H47" s="11" t="s">
        <v>14</v>
      </c>
      <c r="I47" s="11">
        <v>4.9000000000000004</v>
      </c>
      <c r="J47">
        <v>6</v>
      </c>
      <c r="M47">
        <v>6</v>
      </c>
      <c r="N47" s="5">
        <v>8.1</v>
      </c>
      <c r="O47" s="5">
        <v>13.6</v>
      </c>
    </row>
    <row r="48" spans="1:15" ht="26.25" thickBot="1">
      <c r="A48" s="2" t="s">
        <v>35</v>
      </c>
      <c r="B48" s="3" t="s">
        <v>114</v>
      </c>
      <c r="C48" s="4" t="s">
        <v>12</v>
      </c>
      <c r="D48" s="5">
        <v>7.7</v>
      </c>
      <c r="E48" s="12">
        <v>-0.28999999999999998</v>
      </c>
      <c r="F48" s="5" t="s">
        <v>61</v>
      </c>
      <c r="G48" s="12">
        <v>-0.28000000000000003</v>
      </c>
      <c r="H48" s="7" t="s">
        <v>14</v>
      </c>
      <c r="I48" s="7" t="s">
        <v>14</v>
      </c>
      <c r="J48">
        <v>6</v>
      </c>
      <c r="M48">
        <v>6</v>
      </c>
      <c r="N48" s="5">
        <v>7.7</v>
      </c>
      <c r="O48" s="5">
        <v>13.2</v>
      </c>
    </row>
    <row r="49" spans="1:15" ht="15.75" thickBot="1">
      <c r="A49" s="8" t="s">
        <v>30</v>
      </c>
      <c r="B49" s="9" t="s">
        <v>115</v>
      </c>
      <c r="C49" s="10" t="s">
        <v>32</v>
      </c>
      <c r="D49" s="5">
        <v>5.2</v>
      </c>
      <c r="E49" s="12">
        <v>-0.4</v>
      </c>
      <c r="F49" s="5" t="s">
        <v>116</v>
      </c>
      <c r="G49" s="12">
        <v>-0.4</v>
      </c>
      <c r="H49" s="11" t="s">
        <v>117</v>
      </c>
      <c r="I49" s="11">
        <v>3</v>
      </c>
      <c r="J49">
        <v>6</v>
      </c>
      <c r="M49">
        <v>6</v>
      </c>
      <c r="N49" s="5">
        <v>5.2</v>
      </c>
      <c r="O49" s="5">
        <v>8.4</v>
      </c>
    </row>
    <row r="50" spans="1:15" ht="26.25" thickBot="1">
      <c r="A50" s="2" t="s">
        <v>18</v>
      </c>
      <c r="B50" s="3" t="s">
        <v>118</v>
      </c>
      <c r="C50" s="4" t="s">
        <v>16</v>
      </c>
      <c r="D50" s="5">
        <v>12.1</v>
      </c>
      <c r="E50" s="12">
        <v>-0.2</v>
      </c>
      <c r="F50" s="5" t="s">
        <v>119</v>
      </c>
      <c r="G50" s="12">
        <v>-0.18</v>
      </c>
      <c r="H50" s="7" t="s">
        <v>14</v>
      </c>
      <c r="I50" s="7" t="s">
        <v>14</v>
      </c>
      <c r="J50">
        <v>5</v>
      </c>
      <c r="M50">
        <v>5</v>
      </c>
      <c r="N50" s="5">
        <v>12.1</v>
      </c>
      <c r="O50" s="5">
        <v>21.3</v>
      </c>
    </row>
    <row r="51" spans="1:15" ht="26.25" thickBot="1">
      <c r="A51" s="8" t="s">
        <v>27</v>
      </c>
      <c r="B51" s="9" t="s">
        <v>120</v>
      </c>
      <c r="C51" s="10" t="s">
        <v>12</v>
      </c>
      <c r="D51" s="5">
        <v>9.4</v>
      </c>
      <c r="E51" s="12">
        <v>-0.14000000000000001</v>
      </c>
      <c r="F51" s="5" t="s">
        <v>121</v>
      </c>
      <c r="G51" s="12">
        <v>-0.09</v>
      </c>
      <c r="H51" s="11" t="s">
        <v>14</v>
      </c>
      <c r="I51" s="11" t="s">
        <v>14</v>
      </c>
      <c r="J51">
        <v>5</v>
      </c>
      <c r="M51">
        <v>5</v>
      </c>
      <c r="N51" s="5">
        <v>9.4</v>
      </c>
      <c r="O51" s="5">
        <v>16.5</v>
      </c>
    </row>
    <row r="52" spans="1:15" ht="15.75" thickBot="1">
      <c r="A52" s="2" t="s">
        <v>122</v>
      </c>
      <c r="B52" s="3" t="s">
        <v>123</v>
      </c>
      <c r="C52" s="4" t="s">
        <v>22</v>
      </c>
      <c r="D52" s="5">
        <v>9.3000000000000007</v>
      </c>
      <c r="E52" s="12">
        <v>-0.21</v>
      </c>
      <c r="F52" s="5" t="s">
        <v>124</v>
      </c>
      <c r="G52" s="12">
        <v>-0.15</v>
      </c>
      <c r="H52" s="7" t="s">
        <v>14</v>
      </c>
      <c r="I52" s="7">
        <v>5.9</v>
      </c>
      <c r="J52">
        <v>5</v>
      </c>
      <c r="M52">
        <v>5</v>
      </c>
      <c r="N52" s="5">
        <v>9.3000000000000007</v>
      </c>
      <c r="O52" s="5">
        <v>16.600000000000001</v>
      </c>
    </row>
    <row r="53" spans="1:15" ht="26.25" thickBot="1">
      <c r="A53" s="8" t="s">
        <v>35</v>
      </c>
      <c r="B53" s="9" t="s">
        <v>36</v>
      </c>
      <c r="C53" s="10" t="s">
        <v>16</v>
      </c>
      <c r="D53" s="5">
        <v>9</v>
      </c>
      <c r="E53" s="6">
        <v>0.08</v>
      </c>
      <c r="F53" s="5" t="s">
        <v>125</v>
      </c>
      <c r="G53" s="6">
        <v>0.12</v>
      </c>
      <c r="H53" s="11" t="s">
        <v>14</v>
      </c>
      <c r="I53" s="11" t="s">
        <v>14</v>
      </c>
      <c r="J53">
        <v>5</v>
      </c>
      <c r="M53">
        <v>5</v>
      </c>
      <c r="N53" s="5">
        <v>9</v>
      </c>
      <c r="O53" s="5">
        <v>15.2</v>
      </c>
    </row>
    <row r="54" spans="1:15" ht="26.25" thickBot="1">
      <c r="A54" s="2" t="s">
        <v>65</v>
      </c>
      <c r="B54" s="3" t="s">
        <v>126</v>
      </c>
      <c r="C54" s="4" t="s">
        <v>99</v>
      </c>
      <c r="D54" s="5">
        <v>7.4</v>
      </c>
      <c r="E54" s="12">
        <v>-0.22</v>
      </c>
      <c r="F54" s="5" t="s">
        <v>127</v>
      </c>
      <c r="G54" s="12">
        <v>-0.2</v>
      </c>
      <c r="H54" s="7" t="s">
        <v>14</v>
      </c>
      <c r="I54" s="7">
        <v>4.0999999999999996</v>
      </c>
      <c r="J54">
        <v>5</v>
      </c>
      <c r="M54">
        <v>5</v>
      </c>
      <c r="N54" s="5">
        <v>7.4</v>
      </c>
      <c r="O54" s="5">
        <v>12.1</v>
      </c>
    </row>
    <row r="55" spans="1:15" ht="15.75" thickBot="1">
      <c r="A55" s="8" t="s">
        <v>30</v>
      </c>
      <c r="B55" s="9" t="s">
        <v>128</v>
      </c>
      <c r="C55" s="10" t="s">
        <v>32</v>
      </c>
      <c r="D55" s="5">
        <v>5.6</v>
      </c>
      <c r="E55" s="12">
        <v>-0.27</v>
      </c>
      <c r="F55" s="5" t="s">
        <v>129</v>
      </c>
      <c r="G55" s="12">
        <v>-0.26</v>
      </c>
      <c r="H55" s="11" t="s">
        <v>130</v>
      </c>
      <c r="I55" s="11">
        <v>3.3</v>
      </c>
      <c r="J55">
        <v>5</v>
      </c>
      <c r="M55">
        <v>5</v>
      </c>
      <c r="N55" s="5">
        <v>5.6</v>
      </c>
      <c r="O55" s="5">
        <v>9.1</v>
      </c>
    </row>
    <row r="56" spans="1:15" ht="26.25" thickBot="1">
      <c r="A56" s="2" t="s">
        <v>18</v>
      </c>
      <c r="B56" s="3" t="s">
        <v>131</v>
      </c>
      <c r="C56" s="4" t="s">
        <v>12</v>
      </c>
      <c r="D56" s="5">
        <v>13.1</v>
      </c>
      <c r="E56" s="12">
        <v>-0.13</v>
      </c>
      <c r="F56" s="5" t="s">
        <v>80</v>
      </c>
      <c r="G56" s="12">
        <v>-0.12</v>
      </c>
      <c r="H56" s="7" t="s">
        <v>14</v>
      </c>
      <c r="I56" s="7" t="s">
        <v>14</v>
      </c>
      <c r="J56">
        <v>4</v>
      </c>
      <c r="M56">
        <v>4</v>
      </c>
      <c r="N56" s="5">
        <v>13.1</v>
      </c>
      <c r="O56" s="5">
        <v>22.7</v>
      </c>
    </row>
    <row r="57" spans="1:15" ht="15.75" thickBot="1">
      <c r="A57" s="8" t="s">
        <v>24</v>
      </c>
      <c r="B57" s="9" t="s">
        <v>132</v>
      </c>
      <c r="C57" s="10" t="s">
        <v>22</v>
      </c>
      <c r="D57" s="5">
        <v>10.3</v>
      </c>
      <c r="E57" s="12">
        <v>-0.27</v>
      </c>
      <c r="F57" s="5" t="s">
        <v>133</v>
      </c>
      <c r="G57" s="12">
        <v>-0.25</v>
      </c>
      <c r="H57" s="11" t="s">
        <v>134</v>
      </c>
      <c r="I57" s="11">
        <v>6.7</v>
      </c>
      <c r="J57">
        <v>4</v>
      </c>
      <c r="M57">
        <v>4</v>
      </c>
      <c r="N57" s="5">
        <v>10.3</v>
      </c>
      <c r="O57" s="5">
        <v>18.100000000000001</v>
      </c>
    </row>
    <row r="58" spans="1:15" ht="26.25" thickBot="1">
      <c r="A58" s="2" t="s">
        <v>27</v>
      </c>
      <c r="B58" s="3" t="s">
        <v>36</v>
      </c>
      <c r="C58" s="4" t="s">
        <v>16</v>
      </c>
      <c r="D58" s="5">
        <v>9.4</v>
      </c>
      <c r="E58" s="12">
        <v>-0.02</v>
      </c>
      <c r="F58" s="5" t="s">
        <v>135</v>
      </c>
      <c r="G58" s="6">
        <v>0.04</v>
      </c>
      <c r="H58" s="7" t="s">
        <v>14</v>
      </c>
      <c r="I58" s="7" t="s">
        <v>14</v>
      </c>
      <c r="J58">
        <v>4</v>
      </c>
      <c r="M58">
        <v>4</v>
      </c>
      <c r="N58" s="5">
        <v>9.4</v>
      </c>
      <c r="O58" s="5">
        <v>16.399999999999999</v>
      </c>
    </row>
    <row r="59" spans="1:15" ht="15.75" thickBot="1">
      <c r="A59" s="8" t="s">
        <v>30</v>
      </c>
      <c r="B59" s="9" t="s">
        <v>136</v>
      </c>
      <c r="C59" s="10" t="s">
        <v>32</v>
      </c>
      <c r="D59" s="5">
        <v>8</v>
      </c>
      <c r="E59" s="12">
        <v>-0.11</v>
      </c>
      <c r="F59" s="5" t="s">
        <v>61</v>
      </c>
      <c r="G59" s="12">
        <v>-0.09</v>
      </c>
      <c r="H59" s="11" t="s">
        <v>137</v>
      </c>
      <c r="I59" s="11">
        <v>4.7</v>
      </c>
      <c r="J59">
        <v>4</v>
      </c>
      <c r="M59">
        <v>4</v>
      </c>
      <c r="N59" s="5">
        <v>8</v>
      </c>
      <c r="O59" s="5">
        <v>13.2</v>
      </c>
    </row>
    <row r="60" spans="1:15" ht="26.25" thickBot="1">
      <c r="A60" s="2" t="s">
        <v>35</v>
      </c>
      <c r="B60" s="3" t="s">
        <v>138</v>
      </c>
      <c r="C60" s="4" t="s">
        <v>12</v>
      </c>
      <c r="D60" s="5">
        <v>6.7</v>
      </c>
      <c r="E60" s="12">
        <v>-0.14000000000000001</v>
      </c>
      <c r="F60" s="5" t="s">
        <v>102</v>
      </c>
      <c r="G60" s="12">
        <v>-0.13</v>
      </c>
      <c r="H60" s="7" t="s">
        <v>14</v>
      </c>
      <c r="I60" s="7" t="s">
        <v>14</v>
      </c>
      <c r="J60">
        <v>4</v>
      </c>
      <c r="M60">
        <v>4</v>
      </c>
      <c r="N60" s="5">
        <v>6.7</v>
      </c>
      <c r="O60" s="5">
        <v>11.2</v>
      </c>
    </row>
    <row r="61" spans="1:15" ht="15.75" thickBot="1">
      <c r="A61" s="8" t="s">
        <v>46</v>
      </c>
      <c r="B61" s="9" t="s">
        <v>139</v>
      </c>
      <c r="C61" s="10" t="s">
        <v>67</v>
      </c>
      <c r="D61" s="5">
        <v>4.8</v>
      </c>
      <c r="E61" s="12">
        <v>-0.59</v>
      </c>
      <c r="F61" s="5" t="s">
        <v>140</v>
      </c>
      <c r="G61" s="12">
        <v>-0.59</v>
      </c>
      <c r="H61" s="11" t="s">
        <v>14</v>
      </c>
      <c r="I61" s="11">
        <v>3</v>
      </c>
      <c r="J61">
        <v>4</v>
      </c>
      <c r="M61">
        <v>4</v>
      </c>
      <c r="N61" s="5">
        <v>4.8</v>
      </c>
      <c r="O61" s="5">
        <v>7.9</v>
      </c>
    </row>
    <row r="62" spans="1:15" ht="26.25" thickBot="1">
      <c r="A62" s="2" t="s">
        <v>10</v>
      </c>
      <c r="B62" s="3" t="s">
        <v>141</v>
      </c>
      <c r="C62" s="4" t="s">
        <v>16</v>
      </c>
      <c r="D62" s="5">
        <v>4.8</v>
      </c>
      <c r="E62" s="12">
        <v>-0.25</v>
      </c>
      <c r="F62" s="5" t="s">
        <v>142</v>
      </c>
      <c r="G62" s="12">
        <v>-0.22</v>
      </c>
      <c r="H62" s="7" t="s">
        <v>14</v>
      </c>
      <c r="I62" s="7" t="s">
        <v>14</v>
      </c>
      <c r="J62">
        <v>4</v>
      </c>
      <c r="M62">
        <v>4</v>
      </c>
      <c r="N62" s="5">
        <v>4.8</v>
      </c>
      <c r="O62" s="5">
        <v>7.7</v>
      </c>
    </row>
    <row r="63" spans="1:15" ht="26.25" thickBot="1">
      <c r="A63" s="8" t="s">
        <v>18</v>
      </c>
      <c r="B63" s="9" t="s">
        <v>143</v>
      </c>
      <c r="C63" s="10" t="s">
        <v>16</v>
      </c>
      <c r="D63" s="5">
        <v>12.6</v>
      </c>
      <c r="E63" s="12">
        <v>-0.02</v>
      </c>
      <c r="F63" s="5" t="s">
        <v>144</v>
      </c>
      <c r="G63" s="12">
        <v>-0.01</v>
      </c>
      <c r="H63" s="11" t="s">
        <v>14</v>
      </c>
      <c r="I63" s="11">
        <v>7.1</v>
      </c>
      <c r="J63">
        <v>3</v>
      </c>
      <c r="M63">
        <v>3</v>
      </c>
      <c r="N63" s="5">
        <v>12.6</v>
      </c>
      <c r="O63" s="5">
        <v>22</v>
      </c>
    </row>
    <row r="64" spans="1:15" ht="15.75" thickBot="1">
      <c r="A64" s="2" t="s">
        <v>24</v>
      </c>
      <c r="B64" s="3" t="s">
        <v>145</v>
      </c>
      <c r="C64" s="4" t="s">
        <v>22</v>
      </c>
      <c r="D64" s="5">
        <v>11.7</v>
      </c>
      <c r="E64" s="12">
        <v>-0.11</v>
      </c>
      <c r="F64" s="5" t="s">
        <v>146</v>
      </c>
      <c r="G64" s="12">
        <v>-7.0000000000000007E-2</v>
      </c>
      <c r="H64" s="7" t="s">
        <v>147</v>
      </c>
      <c r="I64" s="7">
        <v>7.6</v>
      </c>
      <c r="J64">
        <v>3</v>
      </c>
      <c r="M64">
        <v>3</v>
      </c>
      <c r="N64" s="5">
        <v>11.7</v>
      </c>
      <c r="O64" s="5">
        <v>20.6</v>
      </c>
    </row>
    <row r="65" spans="1:15" ht="26.25" thickBot="1">
      <c r="A65" s="8" t="s">
        <v>27</v>
      </c>
      <c r="B65" s="9" t="s">
        <v>148</v>
      </c>
      <c r="C65" s="10" t="s">
        <v>12</v>
      </c>
      <c r="D65" s="5">
        <v>11.1</v>
      </c>
      <c r="E65" s="6">
        <v>0.03</v>
      </c>
      <c r="F65" s="5" t="s">
        <v>149</v>
      </c>
      <c r="G65" s="6">
        <v>0.05</v>
      </c>
      <c r="H65" s="11" t="s">
        <v>14</v>
      </c>
      <c r="I65" s="11" t="s">
        <v>14</v>
      </c>
      <c r="J65">
        <v>3</v>
      </c>
      <c r="M65">
        <v>3</v>
      </c>
      <c r="N65" s="5">
        <v>11.1</v>
      </c>
      <c r="O65" s="5">
        <v>19.2</v>
      </c>
    </row>
    <row r="66" spans="1:15" ht="26.25" thickBot="1">
      <c r="A66" s="2" t="s">
        <v>65</v>
      </c>
      <c r="B66" s="3" t="s">
        <v>150</v>
      </c>
      <c r="C66" s="4" t="s">
        <v>99</v>
      </c>
      <c r="D66" s="5">
        <v>10.6</v>
      </c>
      <c r="E66" s="6">
        <v>0.01</v>
      </c>
      <c r="F66" s="5" t="s">
        <v>151</v>
      </c>
      <c r="G66" s="6">
        <v>0.04</v>
      </c>
      <c r="H66" s="7" t="s">
        <v>152</v>
      </c>
      <c r="I66" s="7">
        <v>6.1</v>
      </c>
      <c r="J66">
        <v>3</v>
      </c>
      <c r="M66">
        <v>3</v>
      </c>
      <c r="N66" s="5">
        <v>10.6</v>
      </c>
      <c r="O66" s="5">
        <v>17.5</v>
      </c>
    </row>
    <row r="67" spans="1:15" ht="26.25" thickBot="1">
      <c r="A67" s="8" t="s">
        <v>35</v>
      </c>
      <c r="B67" s="9" t="s">
        <v>36</v>
      </c>
      <c r="C67" s="10" t="s">
        <v>16</v>
      </c>
      <c r="D67" s="5">
        <v>8</v>
      </c>
      <c r="E67" s="12">
        <v>-0.13</v>
      </c>
      <c r="F67" s="5" t="s">
        <v>33</v>
      </c>
      <c r="G67" s="12">
        <v>-0.13</v>
      </c>
      <c r="H67" s="11" t="s">
        <v>14</v>
      </c>
      <c r="I67" s="11" t="s">
        <v>14</v>
      </c>
      <c r="J67">
        <v>3</v>
      </c>
      <c r="M67">
        <v>3</v>
      </c>
      <c r="N67" s="5">
        <v>8</v>
      </c>
      <c r="O67" s="5">
        <v>13.1</v>
      </c>
    </row>
    <row r="68" spans="1:15" ht="15.75" thickBot="1">
      <c r="A68" s="2" t="s">
        <v>153</v>
      </c>
      <c r="B68" s="3" t="s">
        <v>154</v>
      </c>
      <c r="C68" s="4" t="s">
        <v>32</v>
      </c>
      <c r="D68" s="5">
        <v>4.9000000000000004</v>
      </c>
      <c r="E68" s="12">
        <v>-0.41</v>
      </c>
      <c r="F68" s="5" t="s">
        <v>155</v>
      </c>
      <c r="G68" s="12">
        <v>-0.4</v>
      </c>
      <c r="H68" s="7" t="s">
        <v>156</v>
      </c>
      <c r="I68" s="7">
        <v>3.1</v>
      </c>
      <c r="J68">
        <v>3</v>
      </c>
      <c r="M68">
        <v>3</v>
      </c>
      <c r="N68" s="5">
        <v>4.9000000000000004</v>
      </c>
      <c r="O68" s="5">
        <v>8</v>
      </c>
    </row>
    <row r="69" spans="1:15" ht="15.75" thickBot="1">
      <c r="A69" s="8" t="s">
        <v>24</v>
      </c>
      <c r="B69" s="9" t="s">
        <v>157</v>
      </c>
      <c r="C69" s="10" t="s">
        <v>22</v>
      </c>
      <c r="D69" s="5">
        <v>12.7</v>
      </c>
      <c r="E69" s="12">
        <v>-0.16</v>
      </c>
      <c r="F69" s="5" t="s">
        <v>158</v>
      </c>
      <c r="G69" s="12">
        <v>-0.14000000000000001</v>
      </c>
      <c r="H69" s="11" t="s">
        <v>159</v>
      </c>
      <c r="I69" s="11">
        <v>8.1999999999999993</v>
      </c>
      <c r="J69">
        <v>2</v>
      </c>
      <c r="M69">
        <v>2</v>
      </c>
      <c r="N69" s="5">
        <v>12.7</v>
      </c>
      <c r="O69" s="5">
        <v>22.8</v>
      </c>
    </row>
    <row r="70" spans="1:15" ht="26.25" thickBot="1">
      <c r="A70" s="2" t="s">
        <v>18</v>
      </c>
      <c r="B70" s="3" t="s">
        <v>160</v>
      </c>
      <c r="C70" s="4" t="s">
        <v>16</v>
      </c>
      <c r="D70" s="5">
        <v>12.2</v>
      </c>
      <c r="E70" s="12">
        <v>-0.21</v>
      </c>
      <c r="F70" s="5" t="s">
        <v>161</v>
      </c>
      <c r="G70" s="12">
        <v>-0.21</v>
      </c>
      <c r="H70" s="7" t="s">
        <v>14</v>
      </c>
      <c r="I70" s="7">
        <v>7</v>
      </c>
      <c r="J70">
        <v>2</v>
      </c>
      <c r="M70">
        <v>2</v>
      </c>
      <c r="N70" s="5">
        <v>12.2</v>
      </c>
      <c r="O70" s="5">
        <v>21.4</v>
      </c>
    </row>
    <row r="71" spans="1:15" ht="26.25" thickBot="1">
      <c r="A71" s="8" t="s">
        <v>27</v>
      </c>
      <c r="B71" s="9" t="s">
        <v>162</v>
      </c>
      <c r="C71" s="10" t="s">
        <v>12</v>
      </c>
      <c r="D71" s="5">
        <v>11</v>
      </c>
      <c r="E71" s="6">
        <v>0.12</v>
      </c>
      <c r="F71" s="5" t="s">
        <v>149</v>
      </c>
      <c r="G71" s="6">
        <v>0.15</v>
      </c>
      <c r="H71" s="11" t="s">
        <v>14</v>
      </c>
      <c r="I71" s="11" t="s">
        <v>14</v>
      </c>
      <c r="J71">
        <v>2</v>
      </c>
      <c r="M71">
        <v>2</v>
      </c>
      <c r="N71" s="5">
        <v>11</v>
      </c>
      <c r="O71" s="5">
        <v>19.2</v>
      </c>
    </row>
    <row r="72" spans="1:15" ht="26.25" thickBot="1">
      <c r="A72" s="2" t="s">
        <v>65</v>
      </c>
      <c r="B72" s="3" t="s">
        <v>163</v>
      </c>
      <c r="C72" s="4" t="s">
        <v>99</v>
      </c>
      <c r="D72" s="5">
        <v>9.5</v>
      </c>
      <c r="E72" s="12">
        <v>-0.26</v>
      </c>
      <c r="F72" s="5" t="s">
        <v>164</v>
      </c>
      <c r="G72" s="12">
        <v>-0.27</v>
      </c>
      <c r="H72" s="7" t="s">
        <v>165</v>
      </c>
      <c r="I72" s="7">
        <v>5.4</v>
      </c>
      <c r="J72">
        <v>2</v>
      </c>
      <c r="M72">
        <v>2</v>
      </c>
      <c r="N72" s="5">
        <v>9.5</v>
      </c>
      <c r="O72" s="5">
        <v>15.4</v>
      </c>
    </row>
    <row r="73" spans="1:15" ht="26.25" thickBot="1">
      <c r="A73" s="8" t="s">
        <v>35</v>
      </c>
      <c r="B73" s="9" t="s">
        <v>36</v>
      </c>
      <c r="C73" s="10" t="s">
        <v>16</v>
      </c>
      <c r="D73" s="5">
        <v>8.5</v>
      </c>
      <c r="E73" s="12">
        <v>-0.08</v>
      </c>
      <c r="F73" s="5" t="s">
        <v>166</v>
      </c>
      <c r="G73" s="12">
        <v>-0.06</v>
      </c>
      <c r="H73" s="11" t="s">
        <v>14</v>
      </c>
      <c r="I73" s="11" t="s">
        <v>14</v>
      </c>
      <c r="J73">
        <v>2</v>
      </c>
      <c r="M73">
        <v>2</v>
      </c>
      <c r="N73" s="5">
        <v>8.5</v>
      </c>
      <c r="O73" s="5">
        <v>14.4</v>
      </c>
    </row>
    <row r="74" spans="1:15" ht="15.75" thickBot="1">
      <c r="A74" s="2" t="s">
        <v>30</v>
      </c>
      <c r="B74" s="3" t="s">
        <v>167</v>
      </c>
      <c r="C74" s="4" t="s">
        <v>32</v>
      </c>
      <c r="D74" s="5">
        <v>7.3</v>
      </c>
      <c r="E74" s="12">
        <v>-0.1</v>
      </c>
      <c r="F74" s="5" t="s">
        <v>127</v>
      </c>
      <c r="G74" s="12">
        <v>-0.03</v>
      </c>
      <c r="H74" s="7" t="s">
        <v>168</v>
      </c>
      <c r="I74" s="7">
        <v>4.5</v>
      </c>
      <c r="J74">
        <v>2</v>
      </c>
      <c r="M74">
        <v>2</v>
      </c>
      <c r="N74" s="5">
        <v>7.3</v>
      </c>
      <c r="O74" s="5">
        <v>12.1</v>
      </c>
    </row>
    <row r="75" spans="1:15" ht="26.25" thickBot="1">
      <c r="A75" s="8" t="s">
        <v>18</v>
      </c>
      <c r="B75" s="9" t="s">
        <v>169</v>
      </c>
      <c r="C75" s="10" t="s">
        <v>12</v>
      </c>
      <c r="D75" s="5">
        <v>15.5</v>
      </c>
      <c r="E75" s="6">
        <v>0.15</v>
      </c>
      <c r="F75" s="5" t="s">
        <v>170</v>
      </c>
      <c r="G75" s="6">
        <v>0.18</v>
      </c>
      <c r="H75" s="11" t="s">
        <v>14</v>
      </c>
      <c r="I75" s="11" t="s">
        <v>14</v>
      </c>
      <c r="J75">
        <v>1</v>
      </c>
      <c r="M75">
        <v>1</v>
      </c>
      <c r="N75" s="5">
        <v>15.5</v>
      </c>
      <c r="O75" s="5">
        <v>27.5</v>
      </c>
    </row>
    <row r="76" spans="1:15" ht="26.25" thickBot="1">
      <c r="A76" s="2" t="s">
        <v>171</v>
      </c>
      <c r="B76" s="3" t="s">
        <v>172</v>
      </c>
      <c r="C76" s="4" t="s">
        <v>22</v>
      </c>
      <c r="D76" s="5">
        <v>14.6</v>
      </c>
      <c r="E76" s="12">
        <v>-0.1</v>
      </c>
      <c r="F76" s="5" t="s">
        <v>173</v>
      </c>
      <c r="G76" s="12">
        <v>-0.08</v>
      </c>
      <c r="H76" s="7" t="s">
        <v>174</v>
      </c>
      <c r="I76" s="7">
        <v>9.4</v>
      </c>
      <c r="J76">
        <v>1</v>
      </c>
      <c r="M76">
        <v>1</v>
      </c>
      <c r="N76" s="5">
        <v>14.6</v>
      </c>
      <c r="O76" s="5">
        <v>25.2</v>
      </c>
    </row>
    <row r="77" spans="1:15" ht="15.75" thickBot="1">
      <c r="A77" s="8" t="s">
        <v>24</v>
      </c>
      <c r="B77" s="9" t="s">
        <v>175</v>
      </c>
      <c r="C77" s="10" t="s">
        <v>22</v>
      </c>
      <c r="D77" s="5">
        <v>13.1</v>
      </c>
      <c r="E77" s="12">
        <v>-0.15</v>
      </c>
      <c r="F77" s="5" t="s">
        <v>176</v>
      </c>
      <c r="G77" s="12">
        <v>-0.14000000000000001</v>
      </c>
      <c r="H77" s="11" t="s">
        <v>177</v>
      </c>
      <c r="I77" s="11">
        <v>8.4</v>
      </c>
      <c r="J77">
        <v>1</v>
      </c>
      <c r="M77">
        <v>1</v>
      </c>
      <c r="N77" s="5">
        <v>13.1</v>
      </c>
      <c r="O77" s="5">
        <v>23.1</v>
      </c>
    </row>
    <row r="78" spans="1:15" ht="26.25" thickBot="1">
      <c r="A78" s="2" t="s">
        <v>27</v>
      </c>
      <c r="B78" s="3" t="s">
        <v>36</v>
      </c>
      <c r="C78" s="4" t="s">
        <v>16</v>
      </c>
      <c r="D78" s="5">
        <v>9.3000000000000007</v>
      </c>
      <c r="E78" s="12">
        <v>-0.2</v>
      </c>
      <c r="F78" s="5" t="s">
        <v>178</v>
      </c>
      <c r="G78" s="12">
        <v>-0.2</v>
      </c>
      <c r="H78" s="7" t="s">
        <v>14</v>
      </c>
      <c r="I78" s="7" t="s">
        <v>14</v>
      </c>
      <c r="J78">
        <v>1</v>
      </c>
      <c r="M78">
        <v>1</v>
      </c>
      <c r="N78" s="5">
        <v>9.3000000000000007</v>
      </c>
      <c r="O78" s="5">
        <v>16</v>
      </c>
    </row>
    <row r="79" spans="1:15" ht="26.25" thickBot="1">
      <c r="A79" s="8" t="s">
        <v>35</v>
      </c>
      <c r="B79" s="9" t="s">
        <v>179</v>
      </c>
      <c r="C79" s="10" t="s">
        <v>12</v>
      </c>
      <c r="D79" s="5">
        <v>9.1999999999999993</v>
      </c>
      <c r="E79" s="6">
        <v>0.02</v>
      </c>
      <c r="F79" s="5" t="s">
        <v>180</v>
      </c>
      <c r="G79" s="6">
        <v>0.06</v>
      </c>
      <c r="H79" s="11" t="s">
        <v>14</v>
      </c>
      <c r="I79" s="11" t="s">
        <v>14</v>
      </c>
      <c r="J79">
        <v>1</v>
      </c>
      <c r="M79">
        <v>1</v>
      </c>
      <c r="N79" s="5">
        <v>9.1999999999999993</v>
      </c>
      <c r="O79" s="5">
        <v>15.8</v>
      </c>
    </row>
    <row r="80" spans="1:15" ht="15.75" thickBot="1">
      <c r="A80" s="2" t="s">
        <v>30</v>
      </c>
      <c r="B80" s="3" t="s">
        <v>181</v>
      </c>
      <c r="C80" s="4" t="s">
        <v>32</v>
      </c>
      <c r="D80" s="5">
        <v>7.7</v>
      </c>
      <c r="E80" s="12">
        <v>-0.09</v>
      </c>
      <c r="F80" s="5" t="s">
        <v>182</v>
      </c>
      <c r="G80" s="12">
        <v>-0.04</v>
      </c>
      <c r="H80" s="7" t="s">
        <v>183</v>
      </c>
      <c r="I80" s="7">
        <v>4.8</v>
      </c>
      <c r="J80">
        <v>1</v>
      </c>
      <c r="M80">
        <v>1</v>
      </c>
      <c r="N80" s="5">
        <v>7.7</v>
      </c>
      <c r="O80" s="5">
        <v>13</v>
      </c>
    </row>
    <row r="81" spans="1:16" ht="15.75" thickBot="1">
      <c r="A81" s="8" t="s">
        <v>30</v>
      </c>
      <c r="B81" s="9" t="s">
        <v>184</v>
      </c>
      <c r="C81" s="10" t="s">
        <v>32</v>
      </c>
      <c r="D81" s="5">
        <v>6.2</v>
      </c>
      <c r="E81" s="12">
        <v>-0.3</v>
      </c>
      <c r="F81" s="5" t="s">
        <v>185</v>
      </c>
      <c r="G81" s="12">
        <v>-0.28000000000000003</v>
      </c>
      <c r="H81" s="11" t="s">
        <v>186</v>
      </c>
      <c r="I81" s="11">
        <v>4.2</v>
      </c>
      <c r="J81">
        <v>1</v>
      </c>
      <c r="M81">
        <v>1</v>
      </c>
      <c r="N81" s="5">
        <v>6.2</v>
      </c>
      <c r="O81" s="5">
        <v>10.3</v>
      </c>
    </row>
    <row r="82" spans="1:16" ht="15.75" thickBot="1"/>
    <row r="83" spans="1:16" ht="30.75" thickBot="1">
      <c r="A83" s="18" t="s">
        <v>191</v>
      </c>
      <c r="B83" s="18" t="s">
        <v>4</v>
      </c>
      <c r="C83" s="18" t="s">
        <v>5</v>
      </c>
      <c r="D83" s="18" t="s">
        <v>6</v>
      </c>
      <c r="E83" s="18" t="s">
        <v>7</v>
      </c>
      <c r="F83" s="18" t="s">
        <v>6</v>
      </c>
    </row>
    <row r="84" spans="1:16" ht="29.25" thickBot="1">
      <c r="A84" s="19" t="s">
        <v>192</v>
      </c>
      <c r="B84" s="19" t="s">
        <v>22</v>
      </c>
      <c r="C84" s="19">
        <v>16.2</v>
      </c>
      <c r="D84" s="21">
        <v>0.03</v>
      </c>
      <c r="E84" s="19" t="s">
        <v>193</v>
      </c>
      <c r="F84" s="21">
        <v>0.01</v>
      </c>
      <c r="G84" s="24">
        <v>1</v>
      </c>
      <c r="M84" t="s">
        <v>187</v>
      </c>
      <c r="N84" t="s">
        <v>190</v>
      </c>
    </row>
    <row r="85" spans="1:16" ht="29.25" thickBot="1">
      <c r="A85" s="20" t="s">
        <v>194</v>
      </c>
      <c r="B85" s="20" t="s">
        <v>22</v>
      </c>
      <c r="C85" s="20">
        <v>15.4</v>
      </c>
      <c r="D85" s="22">
        <v>0.1</v>
      </c>
      <c r="E85" s="20" t="s">
        <v>195</v>
      </c>
      <c r="F85" s="22">
        <v>0.12</v>
      </c>
      <c r="G85" s="24">
        <v>1</v>
      </c>
      <c r="M85" s="24">
        <v>1</v>
      </c>
      <c r="N85" s="19">
        <v>16.2</v>
      </c>
      <c r="O85" s="19">
        <v>27.4</v>
      </c>
      <c r="P85" s="16" t="e">
        <f>AVERAGEIF($M$4:$M$81,O85,$N$4:$N$81)</f>
        <v>#DIV/0!</v>
      </c>
    </row>
    <row r="86" spans="1:16" ht="43.5" thickBot="1">
      <c r="A86" s="19" t="s">
        <v>196</v>
      </c>
      <c r="B86" s="19" t="s">
        <v>16</v>
      </c>
      <c r="C86" s="19">
        <v>13.5</v>
      </c>
      <c r="D86" s="21">
        <v>-0.14000000000000001</v>
      </c>
      <c r="E86" s="19" t="s">
        <v>197</v>
      </c>
      <c r="F86" s="21">
        <v>-0.17</v>
      </c>
      <c r="G86" s="24">
        <v>1</v>
      </c>
      <c r="M86" s="24">
        <v>1</v>
      </c>
      <c r="N86" s="20">
        <v>15.4</v>
      </c>
      <c r="O86" s="20">
        <v>26.8</v>
      </c>
    </row>
    <row r="87" spans="1:16" ht="43.5" thickBot="1">
      <c r="A87" s="20" t="s">
        <v>198</v>
      </c>
      <c r="B87" s="20" t="s">
        <v>12</v>
      </c>
      <c r="C87" s="20">
        <v>11.6</v>
      </c>
      <c r="D87" s="22">
        <v>0.17</v>
      </c>
      <c r="E87" s="20" t="s">
        <v>199</v>
      </c>
      <c r="F87" s="22">
        <v>0.22</v>
      </c>
      <c r="G87" s="24">
        <v>1</v>
      </c>
      <c r="M87" s="24">
        <v>1</v>
      </c>
      <c r="N87" s="19">
        <v>13.5</v>
      </c>
      <c r="O87" s="19">
        <v>23.3</v>
      </c>
    </row>
    <row r="88" spans="1:16" ht="29.25" thickBot="1">
      <c r="A88" s="19" t="s">
        <v>36</v>
      </c>
      <c r="B88" s="19" t="s">
        <v>16</v>
      </c>
      <c r="C88" s="19" t="s">
        <v>14</v>
      </c>
      <c r="D88" s="19" t="s">
        <v>14</v>
      </c>
      <c r="E88" s="19" t="s">
        <v>200</v>
      </c>
      <c r="F88" s="21">
        <v>0.06</v>
      </c>
      <c r="G88" s="24">
        <v>1</v>
      </c>
      <c r="M88" s="24">
        <v>1</v>
      </c>
      <c r="N88" s="20">
        <v>11.6</v>
      </c>
      <c r="O88" s="20">
        <v>20.100000000000001</v>
      </c>
    </row>
    <row r="89" spans="1:16" ht="29.25" thickBot="1">
      <c r="A89" s="20" t="s">
        <v>201</v>
      </c>
      <c r="B89" s="20" t="s">
        <v>32</v>
      </c>
      <c r="C89" s="20">
        <v>8.8000000000000007</v>
      </c>
      <c r="D89" s="22">
        <v>0.24</v>
      </c>
      <c r="E89" s="20" t="s">
        <v>45</v>
      </c>
      <c r="F89" s="22">
        <v>0.24</v>
      </c>
      <c r="G89" s="24">
        <v>1</v>
      </c>
      <c r="M89" s="24">
        <v>1</v>
      </c>
      <c r="N89" s="19" t="s">
        <v>14</v>
      </c>
      <c r="O89" s="19">
        <v>14.9</v>
      </c>
    </row>
    <row r="90" spans="1:16" ht="29.25" thickBot="1">
      <c r="A90" s="19" t="s">
        <v>202</v>
      </c>
      <c r="B90" s="19" t="s">
        <v>32</v>
      </c>
      <c r="C90" s="19">
        <v>8.5</v>
      </c>
      <c r="D90" s="21">
        <v>0.01</v>
      </c>
      <c r="E90" s="19" t="s">
        <v>113</v>
      </c>
      <c r="F90" s="21">
        <v>-0.01</v>
      </c>
      <c r="G90" s="24">
        <v>1</v>
      </c>
      <c r="M90" s="24">
        <v>1</v>
      </c>
      <c r="N90" s="20">
        <v>8.8000000000000007</v>
      </c>
      <c r="O90" s="20">
        <v>14.3</v>
      </c>
    </row>
    <row r="91" spans="1:16" ht="29.25" thickBot="1">
      <c r="A91" s="19" t="s">
        <v>203</v>
      </c>
      <c r="B91" s="19" t="s">
        <v>12</v>
      </c>
      <c r="C91" s="19">
        <v>15.5</v>
      </c>
      <c r="D91" s="21">
        <v>0.08</v>
      </c>
      <c r="E91" s="19" t="s">
        <v>204</v>
      </c>
      <c r="F91" s="21">
        <v>0.09</v>
      </c>
      <c r="G91" s="24">
        <v>2</v>
      </c>
      <c r="M91" s="24">
        <v>1</v>
      </c>
      <c r="N91" s="19">
        <v>8.5</v>
      </c>
      <c r="O91" s="19">
        <v>13.6</v>
      </c>
    </row>
    <row r="92" spans="1:16" ht="43.5" thickBot="1">
      <c r="A92" s="20" t="s">
        <v>205</v>
      </c>
      <c r="B92" s="20" t="s">
        <v>22</v>
      </c>
      <c r="C92" s="20">
        <v>15.1</v>
      </c>
      <c r="D92" s="22">
        <v>0.17</v>
      </c>
      <c r="E92" s="20" t="s">
        <v>206</v>
      </c>
      <c r="F92" s="22">
        <v>0.19</v>
      </c>
      <c r="G92" s="24">
        <v>2</v>
      </c>
      <c r="M92" s="24">
        <v>2</v>
      </c>
      <c r="N92" s="19">
        <v>15.5</v>
      </c>
      <c r="O92" s="19">
        <v>27.2</v>
      </c>
    </row>
    <row r="93" spans="1:16" ht="29.25" thickBot="1">
      <c r="A93" s="19" t="s">
        <v>207</v>
      </c>
      <c r="B93" s="19" t="s">
        <v>99</v>
      </c>
      <c r="C93" s="19">
        <v>12.9</v>
      </c>
      <c r="D93" s="21">
        <v>0.02</v>
      </c>
      <c r="E93" s="19" t="s">
        <v>208</v>
      </c>
      <c r="F93" s="21">
        <v>0.02</v>
      </c>
      <c r="G93" s="24">
        <v>2</v>
      </c>
      <c r="M93" s="24">
        <v>2</v>
      </c>
      <c r="N93" s="20">
        <v>15.1</v>
      </c>
      <c r="O93" s="20">
        <v>26.4</v>
      </c>
    </row>
    <row r="94" spans="1:16" ht="29.25" thickBot="1">
      <c r="A94" s="20" t="s">
        <v>36</v>
      </c>
      <c r="B94" s="20" t="s">
        <v>16</v>
      </c>
      <c r="C94" s="20" t="s">
        <v>14</v>
      </c>
      <c r="D94" s="20" t="s">
        <v>14</v>
      </c>
      <c r="E94" s="20" t="s">
        <v>209</v>
      </c>
      <c r="F94" s="22">
        <v>-0.14000000000000001</v>
      </c>
      <c r="G94" s="24">
        <v>2</v>
      </c>
      <c r="M94" s="24">
        <v>2</v>
      </c>
      <c r="N94" s="19">
        <v>12.9</v>
      </c>
      <c r="O94" s="19">
        <v>21.1</v>
      </c>
    </row>
    <row r="95" spans="1:16" ht="43.5" thickBot="1">
      <c r="A95" s="19" t="s">
        <v>210</v>
      </c>
      <c r="B95" s="19" t="s">
        <v>12</v>
      </c>
      <c r="C95" s="19" t="s">
        <v>14</v>
      </c>
      <c r="D95" s="19" t="s">
        <v>14</v>
      </c>
      <c r="E95" s="19" t="s">
        <v>211</v>
      </c>
      <c r="F95" s="21">
        <v>0.17</v>
      </c>
      <c r="G95" s="24">
        <v>2</v>
      </c>
      <c r="M95" s="24">
        <v>2</v>
      </c>
      <c r="N95" s="20" t="s">
        <v>14</v>
      </c>
      <c r="O95" s="20">
        <v>16.7</v>
      </c>
    </row>
    <row r="96" spans="1:16" ht="29.25" thickBot="1">
      <c r="A96" s="20" t="s">
        <v>212</v>
      </c>
      <c r="B96" s="20" t="s">
        <v>32</v>
      </c>
      <c r="C96" s="20">
        <v>8.1</v>
      </c>
      <c r="D96" s="22">
        <v>-0.12</v>
      </c>
      <c r="E96" s="20" t="s">
        <v>213</v>
      </c>
      <c r="F96" s="22">
        <v>-0.16</v>
      </c>
      <c r="G96" s="24">
        <v>2</v>
      </c>
      <c r="M96" s="24">
        <v>2</v>
      </c>
      <c r="N96" s="19" t="s">
        <v>14</v>
      </c>
      <c r="O96" s="19">
        <v>15.3</v>
      </c>
    </row>
    <row r="97" spans="1:15" ht="43.5" thickBot="1">
      <c r="A97" s="20" t="s">
        <v>214</v>
      </c>
      <c r="B97" s="20" t="s">
        <v>16</v>
      </c>
      <c r="C97" s="20">
        <v>12.9</v>
      </c>
      <c r="D97" s="22">
        <v>-0.18</v>
      </c>
      <c r="E97" s="20" t="s">
        <v>215</v>
      </c>
      <c r="F97" s="22">
        <v>-0.19</v>
      </c>
      <c r="G97" s="24">
        <v>3</v>
      </c>
      <c r="M97" s="24">
        <v>2</v>
      </c>
      <c r="N97" s="20">
        <v>8.1</v>
      </c>
      <c r="O97" s="20">
        <v>12.5</v>
      </c>
    </row>
    <row r="98" spans="1:15" ht="29.25" thickBot="1">
      <c r="A98" s="19" t="s">
        <v>216</v>
      </c>
      <c r="B98" s="19" t="s">
        <v>22</v>
      </c>
      <c r="C98" s="19">
        <v>13.1</v>
      </c>
      <c r="D98" s="21">
        <v>0.1</v>
      </c>
      <c r="E98" s="19" t="s">
        <v>215</v>
      </c>
      <c r="F98" s="21">
        <v>0.11</v>
      </c>
      <c r="G98" s="24">
        <v>3</v>
      </c>
      <c r="M98" s="24">
        <v>3</v>
      </c>
      <c r="N98" s="20">
        <v>12.9</v>
      </c>
      <c r="O98" s="20">
        <v>22.1</v>
      </c>
    </row>
    <row r="99" spans="1:15" ht="43.5" thickBot="1">
      <c r="A99" s="20" t="s">
        <v>217</v>
      </c>
      <c r="B99" s="20" t="s">
        <v>12</v>
      </c>
      <c r="C99" s="20" t="s">
        <v>14</v>
      </c>
      <c r="D99" s="20" t="s">
        <v>14</v>
      </c>
      <c r="E99" s="20" t="s">
        <v>73</v>
      </c>
      <c r="F99" s="22">
        <v>-0.11</v>
      </c>
      <c r="G99" s="24">
        <v>3</v>
      </c>
      <c r="M99" s="24">
        <v>3</v>
      </c>
      <c r="N99" s="19">
        <v>13.1</v>
      </c>
      <c r="O99" s="19">
        <v>22.1</v>
      </c>
    </row>
    <row r="100" spans="1:15" ht="29.25" thickBot="1">
      <c r="A100" s="19" t="s">
        <v>218</v>
      </c>
      <c r="B100" s="19" t="s">
        <v>99</v>
      </c>
      <c r="C100" s="19">
        <v>10.5</v>
      </c>
      <c r="D100" s="21">
        <v>0.4</v>
      </c>
      <c r="E100" s="19" t="s">
        <v>97</v>
      </c>
      <c r="F100" s="21">
        <v>0.42</v>
      </c>
      <c r="G100" s="24">
        <v>3</v>
      </c>
      <c r="M100" s="24">
        <v>3</v>
      </c>
      <c r="N100" s="20" t="s">
        <v>14</v>
      </c>
      <c r="O100" s="20">
        <v>18.3</v>
      </c>
    </row>
    <row r="101" spans="1:15" ht="29.25" thickBot="1">
      <c r="A101" s="20" t="s">
        <v>36</v>
      </c>
      <c r="B101" s="20" t="s">
        <v>16</v>
      </c>
      <c r="C101" s="20" t="s">
        <v>14</v>
      </c>
      <c r="D101" s="20" t="s">
        <v>14</v>
      </c>
      <c r="E101" s="20" t="s">
        <v>219</v>
      </c>
      <c r="F101" s="22">
        <v>0.04</v>
      </c>
      <c r="G101" s="24">
        <v>3</v>
      </c>
      <c r="M101" s="24">
        <v>3</v>
      </c>
      <c r="N101" s="19">
        <v>10.5</v>
      </c>
      <c r="O101" s="19">
        <v>16.899999999999999</v>
      </c>
    </row>
    <row r="102" spans="1:15" ht="29.25" thickBot="1">
      <c r="A102" s="19" t="s">
        <v>220</v>
      </c>
      <c r="B102" s="19" t="s">
        <v>32</v>
      </c>
      <c r="C102" s="19">
        <v>8.3000000000000007</v>
      </c>
      <c r="D102" s="21">
        <v>-0.01</v>
      </c>
      <c r="E102" s="19" t="s">
        <v>221</v>
      </c>
      <c r="F102" s="21">
        <v>0.02</v>
      </c>
      <c r="G102" s="24">
        <v>3</v>
      </c>
      <c r="M102" s="24">
        <v>3</v>
      </c>
      <c r="N102" s="20" t="s">
        <v>14</v>
      </c>
      <c r="O102" s="20">
        <v>15.1</v>
      </c>
    </row>
    <row r="103" spans="1:15" ht="43.5" thickBot="1">
      <c r="A103" s="19" t="s">
        <v>222</v>
      </c>
      <c r="B103" s="19" t="s">
        <v>12</v>
      </c>
      <c r="C103" s="19">
        <v>15</v>
      </c>
      <c r="D103" s="19" t="s">
        <v>223</v>
      </c>
      <c r="E103" s="19" t="s">
        <v>224</v>
      </c>
      <c r="F103" s="19" t="s">
        <v>223</v>
      </c>
      <c r="G103" s="24">
        <v>4</v>
      </c>
      <c r="M103" s="24">
        <v>3</v>
      </c>
      <c r="N103" s="19">
        <v>8.3000000000000007</v>
      </c>
      <c r="O103" s="19">
        <v>13.5</v>
      </c>
    </row>
    <row r="104" spans="1:15" ht="29.25" thickBot="1">
      <c r="A104" s="20" t="s">
        <v>225</v>
      </c>
      <c r="B104" s="20" t="s">
        <v>22</v>
      </c>
      <c r="C104" s="20">
        <v>14.1</v>
      </c>
      <c r="D104" s="22">
        <v>0.04</v>
      </c>
      <c r="E104" s="20" t="s">
        <v>226</v>
      </c>
      <c r="F104" s="22">
        <v>0.05</v>
      </c>
      <c r="G104" s="24">
        <v>4</v>
      </c>
      <c r="M104" s="24">
        <v>4</v>
      </c>
      <c r="N104" s="19">
        <v>15</v>
      </c>
      <c r="O104" s="19">
        <v>25.9</v>
      </c>
    </row>
    <row r="105" spans="1:15" ht="29.25" thickBot="1">
      <c r="A105" s="19" t="s">
        <v>227</v>
      </c>
      <c r="B105" s="19" t="s">
        <v>99</v>
      </c>
      <c r="C105" s="19">
        <v>11.8</v>
      </c>
      <c r="D105" s="21">
        <v>0.16</v>
      </c>
      <c r="E105" s="19" t="s">
        <v>228</v>
      </c>
      <c r="F105" s="21">
        <v>0.19</v>
      </c>
      <c r="G105" s="24">
        <v>4</v>
      </c>
      <c r="M105" s="24">
        <v>4</v>
      </c>
      <c r="N105" s="20">
        <v>14.1</v>
      </c>
      <c r="O105" s="20">
        <v>24.2</v>
      </c>
    </row>
    <row r="106" spans="1:15" ht="29.25" thickBot="1">
      <c r="A106" s="20" t="s">
        <v>36</v>
      </c>
      <c r="B106" s="20" t="s">
        <v>16</v>
      </c>
      <c r="C106" s="20" t="s">
        <v>14</v>
      </c>
      <c r="D106" s="20" t="s">
        <v>14</v>
      </c>
      <c r="E106" s="20" t="s">
        <v>180</v>
      </c>
      <c r="F106" s="22">
        <v>0.34</v>
      </c>
      <c r="G106" s="24">
        <v>4</v>
      </c>
      <c r="M106" s="24">
        <v>4</v>
      </c>
      <c r="N106" s="19">
        <v>11.8</v>
      </c>
      <c r="O106" s="19">
        <v>19.399999999999999</v>
      </c>
    </row>
    <row r="107" spans="1:15" ht="29.25" thickBot="1">
      <c r="A107" s="19" t="s">
        <v>229</v>
      </c>
      <c r="B107" s="19" t="s">
        <v>32</v>
      </c>
      <c r="C107" s="19">
        <v>9</v>
      </c>
      <c r="D107" s="21">
        <v>0.02</v>
      </c>
      <c r="E107" s="19" t="s">
        <v>166</v>
      </c>
      <c r="F107" s="19" t="s">
        <v>223</v>
      </c>
      <c r="G107" s="24">
        <v>4</v>
      </c>
      <c r="M107" s="24">
        <v>4</v>
      </c>
      <c r="N107" s="20" t="s">
        <v>14</v>
      </c>
      <c r="O107" s="20">
        <v>15.8</v>
      </c>
    </row>
    <row r="108" spans="1:15" ht="43.5" thickBot="1">
      <c r="A108" s="20" t="s">
        <v>230</v>
      </c>
      <c r="B108" s="20" t="s">
        <v>12</v>
      </c>
      <c r="C108" s="20" t="s">
        <v>14</v>
      </c>
      <c r="D108" s="20" t="s">
        <v>14</v>
      </c>
      <c r="E108" s="20" t="s">
        <v>37</v>
      </c>
      <c r="F108" s="22">
        <v>-0.15</v>
      </c>
      <c r="G108" s="24">
        <v>4</v>
      </c>
      <c r="M108" s="24">
        <v>4</v>
      </c>
      <c r="N108" s="19">
        <v>9</v>
      </c>
      <c r="O108" s="19">
        <v>14.4</v>
      </c>
    </row>
    <row r="109" spans="1:15" ht="29.25" thickBot="1">
      <c r="A109" s="19" t="s">
        <v>231</v>
      </c>
      <c r="B109" s="19" t="s">
        <v>16</v>
      </c>
      <c r="C109" s="19" t="s">
        <v>14</v>
      </c>
      <c r="D109" s="19" t="s">
        <v>14</v>
      </c>
      <c r="E109" s="19" t="s">
        <v>232</v>
      </c>
      <c r="F109" s="23" t="s">
        <v>233</v>
      </c>
      <c r="G109" s="24">
        <v>4</v>
      </c>
      <c r="M109" s="24">
        <v>4</v>
      </c>
      <c r="N109" s="20" t="s">
        <v>14</v>
      </c>
      <c r="O109" s="20">
        <v>12.8</v>
      </c>
    </row>
    <row r="110" spans="1:15" ht="43.5" thickBot="1">
      <c r="A110" s="19" t="s">
        <v>234</v>
      </c>
      <c r="B110" s="19" t="s">
        <v>16</v>
      </c>
      <c r="C110" s="19">
        <v>15.2</v>
      </c>
      <c r="D110" s="21">
        <v>0.32</v>
      </c>
      <c r="E110" s="19" t="s">
        <v>235</v>
      </c>
      <c r="F110" s="21">
        <v>0.33</v>
      </c>
      <c r="G110" s="24">
        <v>5</v>
      </c>
      <c r="M110" s="24">
        <v>4</v>
      </c>
      <c r="N110" s="19" t="s">
        <v>14</v>
      </c>
      <c r="O110" s="19">
        <v>9.9</v>
      </c>
    </row>
    <row r="111" spans="1:15" ht="29.25" thickBot="1">
      <c r="A111" s="20" t="s">
        <v>236</v>
      </c>
      <c r="B111" s="20" t="s">
        <v>22</v>
      </c>
      <c r="C111" s="20">
        <v>11.8</v>
      </c>
      <c r="D111" s="22">
        <v>0.01</v>
      </c>
      <c r="E111" s="20" t="s">
        <v>237</v>
      </c>
      <c r="F111" s="22">
        <v>0.01</v>
      </c>
      <c r="G111" s="24">
        <v>5</v>
      </c>
      <c r="M111" s="24">
        <v>5</v>
      </c>
      <c r="N111" s="19">
        <v>15.2</v>
      </c>
      <c r="O111" s="19">
        <v>26.1</v>
      </c>
    </row>
    <row r="112" spans="1:15" ht="57.75" thickBot="1">
      <c r="A112" s="19" t="s">
        <v>238</v>
      </c>
      <c r="B112" s="19" t="s">
        <v>12</v>
      </c>
      <c r="C112" s="19" t="s">
        <v>14</v>
      </c>
      <c r="D112" s="19" t="s">
        <v>14</v>
      </c>
      <c r="E112" s="19" t="s">
        <v>82</v>
      </c>
      <c r="F112" s="21">
        <v>-7.0000000000000007E-2</v>
      </c>
      <c r="G112" s="24">
        <v>5</v>
      </c>
      <c r="M112" s="24">
        <v>5</v>
      </c>
      <c r="N112" s="20">
        <v>11.8</v>
      </c>
      <c r="O112" s="20">
        <v>19.600000000000001</v>
      </c>
    </row>
    <row r="113" spans="1:15" ht="29.25" thickBot="1">
      <c r="A113" s="20" t="s">
        <v>239</v>
      </c>
      <c r="B113" s="20" t="s">
        <v>99</v>
      </c>
      <c r="C113" s="20">
        <v>9.5</v>
      </c>
      <c r="D113" s="22">
        <v>-0.03</v>
      </c>
      <c r="E113" s="20" t="s">
        <v>219</v>
      </c>
      <c r="F113" s="22">
        <v>-0.09</v>
      </c>
      <c r="G113" s="24">
        <v>5</v>
      </c>
      <c r="M113" s="24">
        <v>5</v>
      </c>
      <c r="N113" s="19" t="s">
        <v>14</v>
      </c>
      <c r="O113" s="19">
        <v>18</v>
      </c>
    </row>
    <row r="114" spans="1:15" ht="29.25" thickBot="1">
      <c r="A114" s="19" t="s">
        <v>36</v>
      </c>
      <c r="B114" s="19" t="s">
        <v>16</v>
      </c>
      <c r="C114" s="19" t="s">
        <v>14</v>
      </c>
      <c r="D114" s="19" t="s">
        <v>14</v>
      </c>
      <c r="E114" s="19" t="s">
        <v>113</v>
      </c>
      <c r="F114" s="21">
        <v>-7.0000000000000007E-2</v>
      </c>
      <c r="G114" s="24">
        <v>5</v>
      </c>
      <c r="M114" s="24">
        <v>5</v>
      </c>
      <c r="N114" s="20">
        <v>9.5</v>
      </c>
      <c r="O114" s="20">
        <v>15.1</v>
      </c>
    </row>
    <row r="115" spans="1:15" ht="43.5" thickBot="1">
      <c r="A115" s="20" t="s">
        <v>240</v>
      </c>
      <c r="B115" s="20" t="s">
        <v>32</v>
      </c>
      <c r="C115" s="20">
        <v>7.7</v>
      </c>
      <c r="D115" s="22">
        <v>-0.06</v>
      </c>
      <c r="E115" s="20" t="s">
        <v>241</v>
      </c>
      <c r="F115" s="22">
        <v>-7.0000000000000007E-2</v>
      </c>
      <c r="G115" s="24">
        <v>5</v>
      </c>
      <c r="M115" s="24">
        <v>5</v>
      </c>
      <c r="N115" s="19" t="s">
        <v>14</v>
      </c>
      <c r="O115" s="19">
        <v>13.6</v>
      </c>
    </row>
    <row r="116" spans="1:15" ht="43.5" thickBot="1">
      <c r="A116" s="20" t="s">
        <v>242</v>
      </c>
      <c r="B116" s="20" t="s">
        <v>16</v>
      </c>
      <c r="C116" s="20">
        <v>14.5</v>
      </c>
      <c r="D116" s="22">
        <v>-0.17</v>
      </c>
      <c r="E116" s="20" t="s">
        <v>243</v>
      </c>
      <c r="F116" s="22">
        <v>-0.17</v>
      </c>
      <c r="G116" s="24">
        <v>6</v>
      </c>
      <c r="M116" s="24">
        <v>5</v>
      </c>
      <c r="N116" s="20">
        <v>7.7</v>
      </c>
      <c r="O116" s="20">
        <v>12.2</v>
      </c>
    </row>
    <row r="117" spans="1:15" ht="29.25" thickBot="1">
      <c r="A117" s="19" t="s">
        <v>244</v>
      </c>
      <c r="B117" s="19" t="s">
        <v>22</v>
      </c>
      <c r="C117" s="19">
        <v>13.1</v>
      </c>
      <c r="D117" s="21">
        <v>0.21</v>
      </c>
      <c r="E117" s="19" t="s">
        <v>158</v>
      </c>
      <c r="F117" s="21">
        <v>0.26</v>
      </c>
      <c r="G117" s="24">
        <v>6</v>
      </c>
      <c r="M117" s="24">
        <v>6</v>
      </c>
      <c r="N117" s="20">
        <v>14.5</v>
      </c>
      <c r="O117" s="20">
        <v>25</v>
      </c>
    </row>
    <row r="118" spans="1:15" ht="29.25" thickBot="1">
      <c r="A118" s="20" t="s">
        <v>36</v>
      </c>
      <c r="B118" s="20" t="s">
        <v>16</v>
      </c>
      <c r="C118" s="20">
        <v>10.9</v>
      </c>
      <c r="D118" s="22">
        <v>0.14000000000000001</v>
      </c>
      <c r="E118" s="20" t="s">
        <v>73</v>
      </c>
      <c r="F118" s="22">
        <v>0.14000000000000001</v>
      </c>
      <c r="G118" s="24">
        <v>6</v>
      </c>
      <c r="M118" s="24">
        <v>6</v>
      </c>
      <c r="N118" s="19">
        <v>13.1</v>
      </c>
      <c r="O118" s="19">
        <v>22.8</v>
      </c>
    </row>
    <row r="119" spans="1:15" ht="57.75" thickBot="1">
      <c r="A119" s="19" t="s">
        <v>245</v>
      </c>
      <c r="B119" s="19" t="s">
        <v>12</v>
      </c>
      <c r="C119" s="19">
        <v>10.6</v>
      </c>
      <c r="D119" s="21">
        <v>0.13</v>
      </c>
      <c r="E119" s="19" t="s">
        <v>246</v>
      </c>
      <c r="F119" s="21">
        <v>0.16</v>
      </c>
      <c r="G119" s="24">
        <v>6</v>
      </c>
      <c r="M119" s="24">
        <v>6</v>
      </c>
      <c r="N119" s="20">
        <v>10.9</v>
      </c>
      <c r="O119" s="20">
        <v>18.3</v>
      </c>
    </row>
    <row r="120" spans="1:15" ht="29.25" thickBot="1">
      <c r="A120" s="20" t="s">
        <v>247</v>
      </c>
      <c r="B120" s="20" t="s">
        <v>99</v>
      </c>
      <c r="C120" s="20">
        <v>9.3000000000000007</v>
      </c>
      <c r="D120" s="22">
        <v>-7.0000000000000007E-2</v>
      </c>
      <c r="E120" s="20" t="s">
        <v>248</v>
      </c>
      <c r="F120" s="22">
        <v>-7.0000000000000007E-2</v>
      </c>
      <c r="G120" s="24">
        <v>6</v>
      </c>
      <c r="M120" s="24">
        <v>6</v>
      </c>
      <c r="N120" s="19">
        <v>10.6</v>
      </c>
      <c r="O120" s="19">
        <v>17.899999999999999</v>
      </c>
    </row>
    <row r="121" spans="1:15" ht="29.25" thickBot="1">
      <c r="A121" s="19" t="s">
        <v>249</v>
      </c>
      <c r="B121" s="19" t="s">
        <v>32</v>
      </c>
      <c r="C121" s="19">
        <v>8.6999999999999993</v>
      </c>
      <c r="D121" s="21">
        <v>0.1</v>
      </c>
      <c r="E121" s="19" t="s">
        <v>250</v>
      </c>
      <c r="F121" s="21">
        <v>0.09</v>
      </c>
      <c r="G121" s="24">
        <v>6</v>
      </c>
      <c r="M121" s="24">
        <v>6</v>
      </c>
      <c r="N121" s="20">
        <v>9.3000000000000007</v>
      </c>
      <c r="O121" s="20">
        <v>14.8</v>
      </c>
    </row>
    <row r="122" spans="1:15" ht="29.25" thickBot="1">
      <c r="A122" s="19" t="s">
        <v>251</v>
      </c>
      <c r="B122" s="19" t="s">
        <v>12</v>
      </c>
      <c r="C122" s="19">
        <v>14.4</v>
      </c>
      <c r="D122" s="21">
        <v>-0.08</v>
      </c>
      <c r="E122" s="19" t="s">
        <v>252</v>
      </c>
      <c r="F122" s="21">
        <v>-0.09</v>
      </c>
      <c r="G122" s="24">
        <v>7</v>
      </c>
      <c r="M122" s="24">
        <v>6</v>
      </c>
      <c r="N122" s="19">
        <v>8.6999999999999993</v>
      </c>
      <c r="O122" s="19">
        <v>13.9</v>
      </c>
    </row>
    <row r="123" spans="1:15" ht="43.5" thickBot="1">
      <c r="A123" s="20" t="s">
        <v>253</v>
      </c>
      <c r="B123" s="20" t="s">
        <v>22</v>
      </c>
      <c r="C123" s="20">
        <v>12.2</v>
      </c>
      <c r="D123" s="22">
        <v>-0.12</v>
      </c>
      <c r="E123" s="20" t="s">
        <v>146</v>
      </c>
      <c r="F123" s="22">
        <v>-0.13</v>
      </c>
      <c r="G123" s="24">
        <v>7</v>
      </c>
      <c r="M123" s="24">
        <v>7</v>
      </c>
      <c r="N123" s="19">
        <v>14.4</v>
      </c>
      <c r="O123" s="19">
        <v>24.5</v>
      </c>
    </row>
    <row r="124" spans="1:15" ht="29.25" thickBot="1">
      <c r="A124" s="19" t="s">
        <v>36</v>
      </c>
      <c r="B124" s="19" t="s">
        <v>16</v>
      </c>
      <c r="C124" s="19">
        <v>11.6</v>
      </c>
      <c r="D124" s="21">
        <v>0.26</v>
      </c>
      <c r="E124" s="19" t="s">
        <v>149</v>
      </c>
      <c r="F124" s="21">
        <v>0.25</v>
      </c>
      <c r="G124" s="24">
        <v>7</v>
      </c>
      <c r="M124" s="24">
        <v>7</v>
      </c>
      <c r="N124" s="20">
        <v>12.2</v>
      </c>
      <c r="O124" s="20">
        <v>20.6</v>
      </c>
    </row>
    <row r="125" spans="1:15" ht="29.25" thickBot="1">
      <c r="A125" s="20" t="s">
        <v>254</v>
      </c>
      <c r="B125" s="20" t="s">
        <v>99</v>
      </c>
      <c r="C125" s="20">
        <v>10.5</v>
      </c>
      <c r="D125" s="22">
        <v>0.04</v>
      </c>
      <c r="E125" s="20" t="s">
        <v>255</v>
      </c>
      <c r="F125" s="22">
        <v>0.06</v>
      </c>
      <c r="G125" s="24">
        <v>7</v>
      </c>
      <c r="M125" s="24">
        <v>7</v>
      </c>
      <c r="N125" s="19">
        <v>11.6</v>
      </c>
      <c r="O125" s="19">
        <v>19.2</v>
      </c>
    </row>
    <row r="126" spans="1:15" ht="43.5" thickBot="1">
      <c r="A126" s="19" t="s">
        <v>256</v>
      </c>
      <c r="B126" s="19" t="s">
        <v>12</v>
      </c>
      <c r="C126" s="19">
        <v>7.9</v>
      </c>
      <c r="D126" s="21">
        <v>-7.0000000000000007E-2</v>
      </c>
      <c r="E126" s="19" t="s">
        <v>213</v>
      </c>
      <c r="F126" s="21">
        <v>-0.12</v>
      </c>
      <c r="G126" s="24">
        <v>7</v>
      </c>
      <c r="M126" s="24">
        <v>7</v>
      </c>
      <c r="N126" s="20">
        <v>10.5</v>
      </c>
      <c r="O126" s="20">
        <v>17.100000000000001</v>
      </c>
    </row>
    <row r="127" spans="1:15" ht="43.5" thickBot="1">
      <c r="A127" s="20" t="s">
        <v>257</v>
      </c>
      <c r="B127" s="20" t="s">
        <v>32</v>
      </c>
      <c r="C127" s="20">
        <v>7.8</v>
      </c>
      <c r="D127" s="22">
        <v>-0.04</v>
      </c>
      <c r="E127" s="20" t="s">
        <v>241</v>
      </c>
      <c r="F127" s="22">
        <v>-0.08</v>
      </c>
      <c r="G127" s="24">
        <v>7</v>
      </c>
      <c r="M127" s="24">
        <v>7</v>
      </c>
      <c r="N127" s="19">
        <v>7.9</v>
      </c>
      <c r="O127" s="19">
        <v>12.5</v>
      </c>
    </row>
    <row r="128" spans="1:15" ht="29.25" thickBot="1">
      <c r="A128" s="19" t="s">
        <v>258</v>
      </c>
      <c r="B128" s="19" t="s">
        <v>259</v>
      </c>
      <c r="C128" s="19" t="s">
        <v>260</v>
      </c>
      <c r="D128" s="23" t="s">
        <v>233</v>
      </c>
      <c r="E128" s="19" t="s">
        <v>261</v>
      </c>
      <c r="F128" s="23" t="s">
        <v>233</v>
      </c>
      <c r="G128" s="24">
        <v>7</v>
      </c>
      <c r="M128" s="24">
        <v>7</v>
      </c>
      <c r="N128" s="20">
        <v>7.8</v>
      </c>
      <c r="O128" s="20">
        <v>12.2</v>
      </c>
    </row>
    <row r="129" spans="1:15" ht="43.5" thickBot="1">
      <c r="A129" s="19" t="s">
        <v>262</v>
      </c>
      <c r="B129" s="19" t="s">
        <v>12</v>
      </c>
      <c r="C129" s="19">
        <v>17</v>
      </c>
      <c r="D129" s="21">
        <v>0.39</v>
      </c>
      <c r="E129" s="19" t="s">
        <v>263</v>
      </c>
      <c r="F129" s="21">
        <v>0.42</v>
      </c>
      <c r="G129" s="24">
        <v>8</v>
      </c>
      <c r="M129" s="24">
        <v>7</v>
      </c>
      <c r="N129" s="19" t="s">
        <v>260</v>
      </c>
      <c r="O129" s="19">
        <v>1.6</v>
      </c>
    </row>
    <row r="130" spans="1:15" ht="43.5" thickBot="1">
      <c r="A130" s="20" t="s">
        <v>264</v>
      </c>
      <c r="B130" s="20" t="s">
        <v>22</v>
      </c>
      <c r="C130" s="20">
        <v>13</v>
      </c>
      <c r="D130" s="22">
        <v>0.19</v>
      </c>
      <c r="E130" s="20" t="s">
        <v>265</v>
      </c>
      <c r="F130" s="22">
        <v>0.22</v>
      </c>
      <c r="G130" s="24">
        <v>8</v>
      </c>
      <c r="M130" s="24">
        <v>8</v>
      </c>
      <c r="N130" s="19">
        <v>17</v>
      </c>
      <c r="O130" s="19">
        <v>29.4</v>
      </c>
    </row>
    <row r="131" spans="1:15" ht="29.25" thickBot="1">
      <c r="A131" s="19" t="s">
        <v>266</v>
      </c>
      <c r="B131" s="19" t="s">
        <v>99</v>
      </c>
      <c r="C131" s="19">
        <v>10.9</v>
      </c>
      <c r="D131" s="21">
        <v>-0.11</v>
      </c>
      <c r="E131" s="19" t="s">
        <v>151</v>
      </c>
      <c r="F131" s="21">
        <v>-0.13</v>
      </c>
      <c r="G131" s="24">
        <v>8</v>
      </c>
      <c r="M131" s="24">
        <v>8</v>
      </c>
      <c r="N131" s="20">
        <v>13</v>
      </c>
      <c r="O131" s="20">
        <v>23</v>
      </c>
    </row>
    <row r="132" spans="1:15" ht="43.5" thickBot="1">
      <c r="A132" s="20" t="s">
        <v>267</v>
      </c>
      <c r="B132" s="20" t="s">
        <v>12</v>
      </c>
      <c r="C132" s="20">
        <v>10.1</v>
      </c>
      <c r="D132" s="22">
        <v>0.15</v>
      </c>
      <c r="E132" s="20" t="s">
        <v>124</v>
      </c>
      <c r="F132" s="22">
        <v>0.17</v>
      </c>
      <c r="G132" s="24">
        <v>8</v>
      </c>
      <c r="M132" s="24">
        <v>8</v>
      </c>
      <c r="N132" s="19">
        <v>10.9</v>
      </c>
      <c r="O132" s="19">
        <v>17.5</v>
      </c>
    </row>
    <row r="133" spans="1:15" ht="29.25" thickBot="1">
      <c r="A133" s="19" t="s">
        <v>36</v>
      </c>
      <c r="B133" s="19" t="s">
        <v>16</v>
      </c>
      <c r="C133" s="19">
        <v>8.4</v>
      </c>
      <c r="D133" s="21">
        <v>-0.24</v>
      </c>
      <c r="E133" s="19" t="s">
        <v>268</v>
      </c>
      <c r="F133" s="21">
        <v>-0.23</v>
      </c>
      <c r="G133" s="24">
        <v>8</v>
      </c>
      <c r="M133" s="24">
        <v>8</v>
      </c>
      <c r="N133" s="20">
        <v>10.1</v>
      </c>
      <c r="O133" s="20">
        <v>16.600000000000001</v>
      </c>
    </row>
    <row r="134" spans="1:15" ht="29.25" thickBot="1">
      <c r="A134" s="20" t="s">
        <v>269</v>
      </c>
      <c r="B134" s="20" t="s">
        <v>32</v>
      </c>
      <c r="C134" s="20">
        <v>7.8</v>
      </c>
      <c r="D134" s="22">
        <v>-0.32</v>
      </c>
      <c r="E134" s="20" t="s">
        <v>270</v>
      </c>
      <c r="F134" s="22">
        <v>-0.34</v>
      </c>
      <c r="G134" s="24">
        <v>8</v>
      </c>
      <c r="M134" s="24">
        <v>8</v>
      </c>
      <c r="N134" s="19">
        <v>8.4</v>
      </c>
      <c r="O134" s="19">
        <v>14.1</v>
      </c>
    </row>
    <row r="135" spans="1:15" ht="29.25" thickBot="1">
      <c r="A135" s="19" t="s">
        <v>271</v>
      </c>
      <c r="B135" s="19" t="s">
        <v>12</v>
      </c>
      <c r="C135" s="19">
        <v>5.3</v>
      </c>
      <c r="D135" s="21">
        <v>-0.04</v>
      </c>
      <c r="E135" s="19" t="s">
        <v>116</v>
      </c>
      <c r="F135" s="21">
        <v>-0.01</v>
      </c>
      <c r="G135" s="24">
        <v>8</v>
      </c>
      <c r="M135" s="24">
        <v>8</v>
      </c>
      <c r="N135" s="20">
        <v>7.8</v>
      </c>
      <c r="O135" s="20">
        <v>12.4</v>
      </c>
    </row>
    <row r="136" spans="1:15" ht="29.25" thickBot="1">
      <c r="A136" s="19" t="s">
        <v>272</v>
      </c>
      <c r="B136" s="19" t="s">
        <v>16</v>
      </c>
      <c r="C136" s="19">
        <v>14.3</v>
      </c>
      <c r="D136" s="21">
        <v>-0.15</v>
      </c>
      <c r="E136" s="19" t="s">
        <v>273</v>
      </c>
      <c r="F136" s="21">
        <v>-0.18</v>
      </c>
      <c r="G136" s="24">
        <v>9</v>
      </c>
      <c r="M136" s="24">
        <v>8</v>
      </c>
      <c r="N136" s="19">
        <v>5.3</v>
      </c>
      <c r="O136" s="19">
        <v>8.4</v>
      </c>
    </row>
    <row r="137" spans="1:15" ht="43.5" thickBot="1">
      <c r="A137" s="20" t="s">
        <v>274</v>
      </c>
      <c r="B137" s="20" t="s">
        <v>22</v>
      </c>
      <c r="C137" s="20">
        <v>13.6</v>
      </c>
      <c r="D137" s="22">
        <v>0.23</v>
      </c>
      <c r="E137" s="20" t="s">
        <v>265</v>
      </c>
      <c r="F137" s="22">
        <v>0.24</v>
      </c>
      <c r="G137" s="24">
        <v>9</v>
      </c>
      <c r="M137" s="24">
        <v>9</v>
      </c>
      <c r="N137" s="19">
        <v>14.3</v>
      </c>
      <c r="O137" s="19">
        <v>24</v>
      </c>
    </row>
    <row r="138" spans="1:15" ht="43.5" thickBot="1">
      <c r="A138" s="19" t="s">
        <v>275</v>
      </c>
      <c r="B138" s="19" t="s">
        <v>12</v>
      </c>
      <c r="C138" s="19">
        <v>12.5</v>
      </c>
      <c r="D138" s="21">
        <v>-0.05</v>
      </c>
      <c r="E138" s="19" t="s">
        <v>23</v>
      </c>
      <c r="F138" s="21">
        <v>-0.06</v>
      </c>
      <c r="G138" s="24">
        <v>9</v>
      </c>
      <c r="M138" s="24">
        <v>9</v>
      </c>
      <c r="N138" s="20">
        <v>13.6</v>
      </c>
      <c r="O138" s="20">
        <v>23</v>
      </c>
    </row>
    <row r="139" spans="1:15" ht="29.25" thickBot="1">
      <c r="A139" s="20" t="s">
        <v>36</v>
      </c>
      <c r="B139" s="20" t="s">
        <v>16</v>
      </c>
      <c r="C139" s="20">
        <v>8.1</v>
      </c>
      <c r="D139" s="22">
        <v>0.4</v>
      </c>
      <c r="E139" s="20" t="s">
        <v>61</v>
      </c>
      <c r="F139" s="22">
        <v>0.42</v>
      </c>
      <c r="G139" s="24">
        <v>9</v>
      </c>
      <c r="M139" s="24">
        <v>9</v>
      </c>
      <c r="N139" s="19">
        <v>12.5</v>
      </c>
      <c r="O139" s="19">
        <v>20.9</v>
      </c>
    </row>
    <row r="140" spans="1:15" ht="29.25" thickBot="1">
      <c r="A140" s="19" t="s">
        <v>276</v>
      </c>
      <c r="B140" s="19" t="s">
        <v>32</v>
      </c>
      <c r="C140" s="19">
        <v>7.3</v>
      </c>
      <c r="D140" s="21">
        <v>-0.06</v>
      </c>
      <c r="E140" s="19" t="s">
        <v>277</v>
      </c>
      <c r="F140" s="21">
        <v>-7.0000000000000007E-2</v>
      </c>
      <c r="G140" s="24">
        <v>9</v>
      </c>
      <c r="M140" s="24">
        <v>9</v>
      </c>
      <c r="N140" s="20">
        <v>8.1</v>
      </c>
      <c r="O140" s="20">
        <v>13.2</v>
      </c>
    </row>
    <row r="141" spans="1:15" ht="29.25" thickBot="1">
      <c r="A141" s="20" t="s">
        <v>278</v>
      </c>
      <c r="B141" s="20" t="s">
        <v>67</v>
      </c>
      <c r="C141" s="20">
        <v>5.5</v>
      </c>
      <c r="D141" s="22">
        <v>0.31</v>
      </c>
      <c r="E141" s="20" t="s">
        <v>279</v>
      </c>
      <c r="F141" s="22">
        <v>0.28000000000000003</v>
      </c>
      <c r="G141" s="24">
        <v>9</v>
      </c>
      <c r="M141" s="24">
        <v>9</v>
      </c>
      <c r="N141" s="19">
        <v>7.3</v>
      </c>
      <c r="O141" s="19">
        <v>11.4</v>
      </c>
    </row>
    <row r="142" spans="1:15" ht="43.5" thickBot="1">
      <c r="A142" s="20" t="s">
        <v>280</v>
      </c>
      <c r="B142" s="20" t="s">
        <v>16</v>
      </c>
      <c r="C142" s="20">
        <v>16.3</v>
      </c>
      <c r="D142" s="22">
        <v>0.21</v>
      </c>
      <c r="E142" s="20" t="s">
        <v>281</v>
      </c>
      <c r="F142" s="22">
        <v>0.25</v>
      </c>
      <c r="G142" s="24">
        <v>10</v>
      </c>
      <c r="M142" s="24">
        <v>9</v>
      </c>
      <c r="N142" s="20">
        <v>5.5</v>
      </c>
      <c r="O142" s="20">
        <v>8.8000000000000007</v>
      </c>
    </row>
    <row r="143" spans="1:15" ht="43.5" thickBot="1">
      <c r="A143" s="19" t="s">
        <v>282</v>
      </c>
      <c r="B143" s="19" t="s">
        <v>12</v>
      </c>
      <c r="C143" s="19">
        <v>11.6</v>
      </c>
      <c r="D143" s="21">
        <v>0.09</v>
      </c>
      <c r="E143" s="19" t="s">
        <v>237</v>
      </c>
      <c r="F143" s="21">
        <v>0.13</v>
      </c>
      <c r="G143" s="24">
        <v>10</v>
      </c>
      <c r="M143" s="24">
        <v>10</v>
      </c>
      <c r="N143" s="20">
        <v>16.3</v>
      </c>
      <c r="O143" s="20">
        <v>28.3</v>
      </c>
    </row>
    <row r="144" spans="1:15" ht="43.5" thickBot="1">
      <c r="A144" s="20" t="s">
        <v>283</v>
      </c>
      <c r="B144" s="20" t="s">
        <v>22</v>
      </c>
      <c r="C144" s="20">
        <v>11.4</v>
      </c>
      <c r="D144" s="22">
        <v>0.08</v>
      </c>
      <c r="E144" s="20" t="s">
        <v>228</v>
      </c>
      <c r="F144" s="22">
        <v>7.0000000000000007E-2</v>
      </c>
      <c r="G144" s="24">
        <v>10</v>
      </c>
      <c r="M144" s="24">
        <v>10</v>
      </c>
      <c r="N144" s="19">
        <v>11.6</v>
      </c>
      <c r="O144" s="19">
        <v>19.600000000000001</v>
      </c>
    </row>
    <row r="145" spans="1:15" ht="29.25" thickBot="1">
      <c r="A145" s="19" t="s">
        <v>36</v>
      </c>
      <c r="B145" s="19" t="s">
        <v>16</v>
      </c>
      <c r="C145" s="19">
        <v>8.5</v>
      </c>
      <c r="D145" s="21">
        <v>0.04</v>
      </c>
      <c r="E145" s="19" t="s">
        <v>100</v>
      </c>
      <c r="F145" s="21">
        <v>0.05</v>
      </c>
      <c r="G145" s="24">
        <v>10</v>
      </c>
      <c r="M145" s="24">
        <v>10</v>
      </c>
      <c r="N145" s="20">
        <v>11.4</v>
      </c>
      <c r="O145" s="20">
        <v>19.399999999999999</v>
      </c>
    </row>
    <row r="146" spans="1:15" ht="29.25" thickBot="1">
      <c r="A146" s="20" t="s">
        <v>284</v>
      </c>
      <c r="B146" s="20" t="s">
        <v>32</v>
      </c>
      <c r="C146" s="20">
        <v>7.7</v>
      </c>
      <c r="D146" s="22">
        <v>7.0000000000000007E-2</v>
      </c>
      <c r="E146" s="20" t="s">
        <v>241</v>
      </c>
      <c r="F146" s="22">
        <v>0.08</v>
      </c>
      <c r="G146" s="24">
        <v>10</v>
      </c>
      <c r="M146" s="24">
        <v>10</v>
      </c>
      <c r="N146" s="19">
        <v>8.5</v>
      </c>
      <c r="O146" s="19">
        <v>14.2</v>
      </c>
    </row>
    <row r="147" spans="1:15" ht="29.25" thickBot="1">
      <c r="A147" s="19" t="s">
        <v>285</v>
      </c>
      <c r="B147" s="19" t="s">
        <v>67</v>
      </c>
      <c r="C147" s="19">
        <v>4.8</v>
      </c>
      <c r="D147" s="21">
        <v>-0.08</v>
      </c>
      <c r="E147" s="19" t="s">
        <v>286</v>
      </c>
      <c r="F147" s="21">
        <v>-0.09</v>
      </c>
      <c r="G147" s="24">
        <v>10</v>
      </c>
      <c r="M147" s="24">
        <v>10</v>
      </c>
      <c r="N147" s="20">
        <v>7.7</v>
      </c>
      <c r="O147" s="20">
        <v>12.2</v>
      </c>
    </row>
    <row r="148" spans="1:15" ht="43.5" thickBot="1">
      <c r="A148" s="19" t="s">
        <v>287</v>
      </c>
      <c r="B148" s="19" t="s">
        <v>12</v>
      </c>
      <c r="C148" s="19">
        <v>15.5</v>
      </c>
      <c r="D148" s="21">
        <v>0.03</v>
      </c>
      <c r="E148" s="19" t="s">
        <v>170</v>
      </c>
      <c r="F148" s="21">
        <v>0.04</v>
      </c>
      <c r="G148" s="24">
        <v>11</v>
      </c>
      <c r="M148" s="24">
        <v>10</v>
      </c>
      <c r="N148" s="19">
        <v>4.8</v>
      </c>
      <c r="O148" s="19">
        <v>7.6</v>
      </c>
    </row>
    <row r="149" spans="1:15" ht="43.5" thickBot="1">
      <c r="A149" s="20" t="s">
        <v>288</v>
      </c>
      <c r="B149" s="20" t="s">
        <v>22</v>
      </c>
      <c r="C149" s="20">
        <v>10.7</v>
      </c>
      <c r="D149" s="22">
        <v>-0.14000000000000001</v>
      </c>
      <c r="E149" s="20" t="s">
        <v>82</v>
      </c>
      <c r="F149" s="22">
        <v>-0.14000000000000001</v>
      </c>
      <c r="G149" s="24">
        <v>11</v>
      </c>
      <c r="M149" s="24">
        <v>11</v>
      </c>
      <c r="N149" s="19">
        <v>15.5</v>
      </c>
      <c r="O149" s="19">
        <v>27.5</v>
      </c>
    </row>
    <row r="150" spans="1:15" ht="29.25" thickBot="1">
      <c r="A150" s="19" t="s">
        <v>36</v>
      </c>
      <c r="B150" s="19" t="s">
        <v>16</v>
      </c>
      <c r="C150" s="19">
        <v>10.4</v>
      </c>
      <c r="D150" s="21">
        <v>-0.03</v>
      </c>
      <c r="E150" s="19" t="s">
        <v>289</v>
      </c>
      <c r="F150" s="21">
        <v>-0.03</v>
      </c>
      <c r="G150" s="24">
        <v>11</v>
      </c>
      <c r="M150" s="24">
        <v>11</v>
      </c>
      <c r="N150" s="20">
        <v>10.7</v>
      </c>
      <c r="O150" s="20">
        <v>18</v>
      </c>
    </row>
    <row r="151" spans="1:15" ht="29.25" thickBot="1">
      <c r="A151" s="20" t="s">
        <v>290</v>
      </c>
      <c r="B151" s="20" t="s">
        <v>32</v>
      </c>
      <c r="C151" s="20">
        <v>8.9</v>
      </c>
      <c r="D151" s="22">
        <v>0.1</v>
      </c>
      <c r="E151" s="20" t="s">
        <v>45</v>
      </c>
      <c r="F151" s="22">
        <v>0.12</v>
      </c>
      <c r="G151" s="24">
        <v>11</v>
      </c>
      <c r="M151" s="24">
        <v>11</v>
      </c>
      <c r="N151" s="19">
        <v>10.4</v>
      </c>
      <c r="O151" s="19">
        <v>17.399999999999999</v>
      </c>
    </row>
    <row r="152" spans="1:15" ht="43.5" thickBot="1">
      <c r="A152" s="19" t="s">
        <v>291</v>
      </c>
      <c r="B152" s="19" t="s">
        <v>12</v>
      </c>
      <c r="C152" s="19">
        <v>8.1</v>
      </c>
      <c r="D152" s="21">
        <v>-0.02</v>
      </c>
      <c r="E152" s="19" t="s">
        <v>292</v>
      </c>
      <c r="F152" s="21">
        <v>-0.01</v>
      </c>
      <c r="G152" s="24">
        <v>11</v>
      </c>
      <c r="M152" s="24">
        <v>11</v>
      </c>
      <c r="N152" s="20">
        <v>8.9</v>
      </c>
      <c r="O152" s="20">
        <v>14.3</v>
      </c>
    </row>
    <row r="153" spans="1:15" ht="29.25" thickBot="1">
      <c r="A153" s="20" t="s">
        <v>293</v>
      </c>
      <c r="B153" s="20" t="s">
        <v>67</v>
      </c>
      <c r="C153" s="20">
        <v>4.2</v>
      </c>
      <c r="D153" s="22">
        <v>-0.14000000000000001</v>
      </c>
      <c r="E153" s="20" t="s">
        <v>294</v>
      </c>
      <c r="F153" s="22">
        <v>-0.15</v>
      </c>
      <c r="G153" s="24">
        <v>11</v>
      </c>
      <c r="M153" s="24">
        <v>11</v>
      </c>
      <c r="N153" s="19">
        <v>8.1</v>
      </c>
      <c r="O153" s="19">
        <v>13.7</v>
      </c>
    </row>
    <row r="154" spans="1:15" ht="43.5" thickBot="1">
      <c r="A154" s="20" t="s">
        <v>295</v>
      </c>
      <c r="B154" s="20" t="s">
        <v>16</v>
      </c>
      <c r="C154" s="20">
        <v>14.3</v>
      </c>
      <c r="D154" s="22">
        <v>0.01</v>
      </c>
      <c r="E154" s="20" t="s">
        <v>296</v>
      </c>
      <c r="F154" s="22">
        <v>0.01</v>
      </c>
      <c r="G154" s="24">
        <v>12</v>
      </c>
      <c r="M154" s="24">
        <v>11</v>
      </c>
      <c r="N154" s="20">
        <v>4.2</v>
      </c>
      <c r="O154" s="20">
        <v>6.6</v>
      </c>
    </row>
    <row r="155" spans="1:15" ht="29.25" thickBot="1">
      <c r="A155" s="19" t="s">
        <v>297</v>
      </c>
      <c r="B155" s="19" t="s">
        <v>22</v>
      </c>
      <c r="C155" s="19">
        <v>13.8</v>
      </c>
      <c r="D155" s="21">
        <v>0.21</v>
      </c>
      <c r="E155" s="19" t="s">
        <v>298</v>
      </c>
      <c r="F155" s="21">
        <v>0.21</v>
      </c>
      <c r="G155" s="24">
        <v>12</v>
      </c>
      <c r="M155" s="24">
        <v>12</v>
      </c>
      <c r="N155" s="20">
        <v>14.3</v>
      </c>
      <c r="O155" s="20">
        <v>32.5</v>
      </c>
    </row>
    <row r="156" spans="1:15" ht="43.5" thickBot="1">
      <c r="A156" s="20" t="s">
        <v>299</v>
      </c>
      <c r="B156" s="20" t="s">
        <v>16</v>
      </c>
      <c r="C156" s="20">
        <v>15.4</v>
      </c>
      <c r="D156" s="22">
        <v>-0.01</v>
      </c>
      <c r="E156" s="20" t="s">
        <v>300</v>
      </c>
      <c r="F156" s="22">
        <v>0.01</v>
      </c>
      <c r="G156" s="24">
        <v>12</v>
      </c>
      <c r="M156" s="24">
        <v>12</v>
      </c>
      <c r="N156" s="19">
        <v>13.8</v>
      </c>
      <c r="O156" s="19">
        <v>27.8</v>
      </c>
    </row>
    <row r="157" spans="1:15" ht="29.25" thickBot="1">
      <c r="A157" s="19" t="s">
        <v>301</v>
      </c>
      <c r="B157" s="19" t="s">
        <v>12</v>
      </c>
      <c r="C157" s="19">
        <v>12.3</v>
      </c>
      <c r="D157" s="21">
        <v>-0.1</v>
      </c>
      <c r="E157" s="19" t="s">
        <v>302</v>
      </c>
      <c r="F157" s="21">
        <v>-0.14000000000000001</v>
      </c>
      <c r="G157" s="24">
        <v>12</v>
      </c>
      <c r="M157" s="24">
        <v>12</v>
      </c>
      <c r="N157" s="20">
        <v>15.4</v>
      </c>
      <c r="O157" s="20">
        <v>26.6</v>
      </c>
    </row>
    <row r="158" spans="1:15" ht="29.25" thickBot="1">
      <c r="A158" s="20" t="s">
        <v>303</v>
      </c>
      <c r="B158" s="20" t="s">
        <v>22</v>
      </c>
      <c r="C158" s="20">
        <v>14.6</v>
      </c>
      <c r="D158" s="22">
        <v>0.11</v>
      </c>
      <c r="E158" s="20" t="s">
        <v>173</v>
      </c>
      <c r="F158" s="22">
        <v>0.13</v>
      </c>
      <c r="G158" s="24">
        <v>12</v>
      </c>
      <c r="M158" s="24">
        <v>12</v>
      </c>
      <c r="N158" s="19">
        <v>12.3</v>
      </c>
      <c r="O158" s="19">
        <v>25.4</v>
      </c>
    </row>
    <row r="159" spans="1:15" ht="43.5" thickBot="1">
      <c r="A159" s="19" t="s">
        <v>304</v>
      </c>
      <c r="B159" s="19" t="s">
        <v>12</v>
      </c>
      <c r="C159" s="19">
        <v>12.3</v>
      </c>
      <c r="D159" s="21">
        <v>0.01</v>
      </c>
      <c r="E159" s="19" t="s">
        <v>305</v>
      </c>
      <c r="F159" s="21">
        <v>-0.01</v>
      </c>
      <c r="G159" s="24">
        <v>12</v>
      </c>
      <c r="M159" s="24">
        <v>12</v>
      </c>
      <c r="N159" s="20">
        <v>14.6</v>
      </c>
      <c r="O159" s="20">
        <v>25.2</v>
      </c>
    </row>
    <row r="160" spans="1:15" ht="29.25" thickBot="1">
      <c r="A160" s="20" t="s">
        <v>306</v>
      </c>
      <c r="B160" s="20" t="s">
        <v>32</v>
      </c>
      <c r="C160" s="20">
        <v>6.5</v>
      </c>
      <c r="D160" s="22">
        <v>-0.03</v>
      </c>
      <c r="E160" s="20" t="s">
        <v>307</v>
      </c>
      <c r="F160" s="22">
        <v>-7.0000000000000007E-2</v>
      </c>
      <c r="G160" s="24">
        <v>12</v>
      </c>
      <c r="M160" s="24">
        <v>12</v>
      </c>
      <c r="N160" s="19">
        <v>12.3</v>
      </c>
      <c r="O160" s="19">
        <v>20.5</v>
      </c>
    </row>
    <row r="161" spans="1:15" ht="29.25" thickBot="1">
      <c r="A161" s="19" t="s">
        <v>36</v>
      </c>
      <c r="B161" s="19" t="s">
        <v>16</v>
      </c>
      <c r="C161" s="19">
        <v>6</v>
      </c>
      <c r="D161" s="21">
        <v>-0.28000000000000003</v>
      </c>
      <c r="E161" s="19" t="s">
        <v>308</v>
      </c>
      <c r="F161" s="21">
        <v>-0.25</v>
      </c>
      <c r="G161" s="24">
        <v>12</v>
      </c>
      <c r="M161" s="24">
        <v>12</v>
      </c>
      <c r="N161" s="20">
        <v>6.5</v>
      </c>
      <c r="O161" s="20">
        <v>10.1</v>
      </c>
    </row>
    <row r="162" spans="1:15" ht="43.5" thickBot="1">
      <c r="A162" s="19" t="s">
        <v>309</v>
      </c>
      <c r="B162" s="19" t="s">
        <v>12</v>
      </c>
      <c r="C162" s="19">
        <v>16.3</v>
      </c>
      <c r="D162" s="21">
        <v>-7.0000000000000007E-2</v>
      </c>
      <c r="E162" s="19" t="s">
        <v>310</v>
      </c>
      <c r="F162" s="21">
        <v>-7.0000000000000007E-2</v>
      </c>
      <c r="G162" s="24">
        <v>13</v>
      </c>
      <c r="M162" s="24">
        <v>12</v>
      </c>
      <c r="N162" s="19">
        <v>6</v>
      </c>
      <c r="O162" s="19">
        <v>9.8000000000000007</v>
      </c>
    </row>
    <row r="163" spans="1:15" ht="29.25" thickBot="1">
      <c r="A163" s="20" t="s">
        <v>311</v>
      </c>
      <c r="B163" s="20" t="s">
        <v>22</v>
      </c>
      <c r="C163" s="20">
        <v>11.1</v>
      </c>
      <c r="D163" s="22">
        <v>-0.11</v>
      </c>
      <c r="E163" s="20" t="s">
        <v>149</v>
      </c>
      <c r="F163" s="22">
        <v>-0.09</v>
      </c>
      <c r="G163" s="24">
        <v>13</v>
      </c>
      <c r="M163" s="24">
        <v>13</v>
      </c>
      <c r="N163" s="19">
        <v>16.3</v>
      </c>
      <c r="O163" s="19">
        <v>28.6</v>
      </c>
    </row>
    <row r="164" spans="1:15" ht="29.25" thickBot="1">
      <c r="A164" s="19" t="s">
        <v>312</v>
      </c>
      <c r="B164" s="19" t="s">
        <v>99</v>
      </c>
      <c r="C164" s="19">
        <v>11</v>
      </c>
      <c r="D164" s="23" t="s">
        <v>233</v>
      </c>
      <c r="E164" s="19" t="s">
        <v>313</v>
      </c>
      <c r="F164" s="23" t="s">
        <v>233</v>
      </c>
      <c r="G164" s="24">
        <v>13</v>
      </c>
      <c r="M164" s="24">
        <v>13</v>
      </c>
      <c r="N164" s="20">
        <v>11.1</v>
      </c>
      <c r="O164" s="20">
        <v>19.2</v>
      </c>
    </row>
    <row r="165" spans="1:15" ht="43.5" thickBot="1">
      <c r="A165" s="20" t="s">
        <v>314</v>
      </c>
      <c r="B165" s="20" t="s">
        <v>16</v>
      </c>
      <c r="C165" s="20">
        <v>10.199999999999999</v>
      </c>
      <c r="D165" s="22">
        <v>0.06</v>
      </c>
      <c r="E165" s="20" t="s">
        <v>109</v>
      </c>
      <c r="F165" s="22">
        <v>0.1</v>
      </c>
      <c r="G165" s="24">
        <v>13</v>
      </c>
      <c r="M165" s="24">
        <v>13</v>
      </c>
      <c r="N165" s="19">
        <v>11</v>
      </c>
      <c r="O165" s="19">
        <v>17.8</v>
      </c>
    </row>
    <row r="166" spans="1:15" ht="43.5" thickBot="1">
      <c r="A166" s="19" t="s">
        <v>315</v>
      </c>
      <c r="B166" s="19" t="s">
        <v>12</v>
      </c>
      <c r="C166" s="19">
        <v>9.4</v>
      </c>
      <c r="D166" s="21">
        <v>0.13</v>
      </c>
      <c r="E166" s="19" t="s">
        <v>164</v>
      </c>
      <c r="F166" s="21">
        <v>0.13</v>
      </c>
      <c r="G166" s="24">
        <v>13</v>
      </c>
      <c r="M166" s="24">
        <v>13</v>
      </c>
      <c r="N166" s="20">
        <v>10.199999999999999</v>
      </c>
      <c r="O166" s="20">
        <v>17.2</v>
      </c>
    </row>
    <row r="167" spans="1:15" ht="29.25" thickBot="1">
      <c r="A167" s="20" t="s">
        <v>316</v>
      </c>
      <c r="B167" s="20" t="s">
        <v>32</v>
      </c>
      <c r="C167" s="20">
        <v>8.6999999999999993</v>
      </c>
      <c r="D167" s="22">
        <v>0.18</v>
      </c>
      <c r="E167" s="20" t="s">
        <v>100</v>
      </c>
      <c r="F167" s="22">
        <v>0.2</v>
      </c>
      <c r="G167" s="24">
        <v>13</v>
      </c>
      <c r="M167" s="24">
        <v>13</v>
      </c>
      <c r="N167" s="19">
        <v>9.4</v>
      </c>
      <c r="O167" s="19">
        <v>15.4</v>
      </c>
    </row>
    <row r="168" spans="1:15" ht="43.5" thickBot="1">
      <c r="A168" s="20" t="s">
        <v>317</v>
      </c>
      <c r="B168" s="20" t="s">
        <v>12</v>
      </c>
      <c r="C168" s="20">
        <v>16.5</v>
      </c>
      <c r="D168" s="22">
        <v>0.06</v>
      </c>
      <c r="E168" s="20" t="s">
        <v>55</v>
      </c>
      <c r="F168" s="22">
        <v>0.11</v>
      </c>
      <c r="G168" s="24">
        <v>14</v>
      </c>
      <c r="M168" s="24">
        <v>13</v>
      </c>
      <c r="N168" s="20">
        <v>8.6999999999999993</v>
      </c>
      <c r="O168" s="20">
        <v>14.2</v>
      </c>
    </row>
    <row r="169" spans="1:15" ht="29.25" thickBot="1">
      <c r="A169" s="19" t="s">
        <v>318</v>
      </c>
      <c r="B169" s="19" t="s">
        <v>22</v>
      </c>
      <c r="C169" s="19">
        <v>12.3</v>
      </c>
      <c r="D169" s="21">
        <v>-0.04</v>
      </c>
      <c r="E169" s="19" t="s">
        <v>319</v>
      </c>
      <c r="F169" s="21">
        <v>-0.01</v>
      </c>
      <c r="G169" s="24">
        <v>14</v>
      </c>
      <c r="M169" s="24">
        <v>14</v>
      </c>
      <c r="N169" s="20">
        <v>16.5</v>
      </c>
      <c r="O169" s="20">
        <v>28.9</v>
      </c>
    </row>
    <row r="170" spans="1:15" ht="29.25" thickBot="1">
      <c r="A170" s="20" t="s">
        <v>36</v>
      </c>
      <c r="B170" s="20" t="s">
        <v>16</v>
      </c>
      <c r="C170" s="20">
        <v>10.9</v>
      </c>
      <c r="D170" s="22">
        <v>0.03</v>
      </c>
      <c r="E170" s="20" t="s">
        <v>320</v>
      </c>
      <c r="F170" s="22">
        <v>0.06</v>
      </c>
      <c r="G170" s="24">
        <v>14</v>
      </c>
      <c r="M170" s="24">
        <v>14</v>
      </c>
      <c r="N170" s="19">
        <v>12.3</v>
      </c>
      <c r="O170" s="19">
        <v>21</v>
      </c>
    </row>
    <row r="171" spans="1:15" ht="43.5" thickBot="1">
      <c r="A171" s="19" t="s">
        <v>321</v>
      </c>
      <c r="B171" s="19" t="s">
        <v>12</v>
      </c>
      <c r="C171" s="19">
        <v>8.9</v>
      </c>
      <c r="D171" s="21">
        <v>0.03</v>
      </c>
      <c r="E171" s="19" t="s">
        <v>125</v>
      </c>
      <c r="F171" s="21">
        <v>0.11</v>
      </c>
      <c r="G171" s="24">
        <v>14</v>
      </c>
      <c r="M171" s="24">
        <v>14</v>
      </c>
      <c r="N171" s="20">
        <v>10.9</v>
      </c>
      <c r="O171" s="20">
        <v>18.600000000000001</v>
      </c>
    </row>
    <row r="172" spans="1:15" ht="29.25" thickBot="1">
      <c r="A172" s="20" t="s">
        <v>322</v>
      </c>
      <c r="B172" s="20" t="s">
        <v>32</v>
      </c>
      <c r="C172" s="20">
        <v>7.4</v>
      </c>
      <c r="D172" s="22">
        <v>-0.13</v>
      </c>
      <c r="E172" s="20" t="s">
        <v>323</v>
      </c>
      <c r="F172" s="22">
        <v>-0.17</v>
      </c>
      <c r="G172" s="24">
        <v>14</v>
      </c>
      <c r="M172" s="24">
        <v>14</v>
      </c>
      <c r="N172" s="19">
        <v>8.9</v>
      </c>
      <c r="O172" s="19">
        <v>15.2</v>
      </c>
    </row>
    <row r="173" spans="1:15" ht="43.5" thickBot="1">
      <c r="A173" s="19" t="s">
        <v>324</v>
      </c>
      <c r="B173" s="19" t="s">
        <v>67</v>
      </c>
      <c r="C173" s="19">
        <v>5.5</v>
      </c>
      <c r="D173" s="19" t="s">
        <v>223</v>
      </c>
      <c r="E173" s="19" t="s">
        <v>89</v>
      </c>
      <c r="F173" s="21">
        <v>-0.04</v>
      </c>
      <c r="G173" s="24">
        <v>14</v>
      </c>
      <c r="M173" s="24">
        <v>14</v>
      </c>
      <c r="N173" s="20">
        <v>7.4</v>
      </c>
      <c r="O173" s="20">
        <v>11.5</v>
      </c>
    </row>
    <row r="174" spans="1:15" ht="43.5" thickBot="1">
      <c r="A174" s="19" t="s">
        <v>325</v>
      </c>
      <c r="B174" s="19" t="s">
        <v>16</v>
      </c>
      <c r="C174" s="19">
        <v>14.5</v>
      </c>
      <c r="D174" s="21">
        <v>-0.08</v>
      </c>
      <c r="E174" s="19" t="s">
        <v>243</v>
      </c>
      <c r="F174" s="21">
        <v>-0.06</v>
      </c>
      <c r="G174" s="24">
        <v>15</v>
      </c>
      <c r="M174" s="24">
        <v>14</v>
      </c>
      <c r="N174" s="19">
        <v>5.5</v>
      </c>
      <c r="O174" s="19">
        <v>8.6999999999999993</v>
      </c>
    </row>
    <row r="175" spans="1:15" ht="43.5" thickBot="1">
      <c r="A175" s="20" t="s">
        <v>326</v>
      </c>
      <c r="B175" s="20" t="s">
        <v>12</v>
      </c>
      <c r="C175" s="20">
        <v>14.5</v>
      </c>
      <c r="D175" s="22">
        <v>0.31</v>
      </c>
      <c r="E175" s="20" t="s">
        <v>243</v>
      </c>
      <c r="F175" s="22">
        <v>0.34</v>
      </c>
      <c r="G175" s="24">
        <v>15</v>
      </c>
      <c r="M175" s="24">
        <v>15</v>
      </c>
      <c r="N175" s="19">
        <v>14.5</v>
      </c>
      <c r="O175" s="19">
        <v>25</v>
      </c>
    </row>
    <row r="176" spans="1:15" ht="29.25" thickBot="1">
      <c r="A176" s="19" t="s">
        <v>327</v>
      </c>
      <c r="B176" s="19" t="s">
        <v>22</v>
      </c>
      <c r="C176" s="19">
        <v>10.5</v>
      </c>
      <c r="D176" s="21">
        <v>-0.27</v>
      </c>
      <c r="E176" s="19" t="s">
        <v>133</v>
      </c>
      <c r="F176" s="21">
        <v>-0.25</v>
      </c>
      <c r="G176" s="24">
        <v>15</v>
      </c>
      <c r="M176" s="24">
        <v>15</v>
      </c>
      <c r="N176" s="20">
        <v>14.5</v>
      </c>
      <c r="O176" s="20">
        <v>25</v>
      </c>
    </row>
    <row r="177" spans="1:15" ht="29.25" thickBot="1">
      <c r="A177" s="20" t="s">
        <v>328</v>
      </c>
      <c r="B177" s="20" t="s">
        <v>32</v>
      </c>
      <c r="C177" s="20">
        <v>6.7</v>
      </c>
      <c r="D177" s="22">
        <v>-0.06</v>
      </c>
      <c r="E177" s="20" t="s">
        <v>329</v>
      </c>
      <c r="F177" s="22">
        <v>-0.02</v>
      </c>
      <c r="G177" s="24">
        <v>15</v>
      </c>
      <c r="M177" s="24">
        <v>15</v>
      </c>
      <c r="N177" s="19">
        <v>10.5</v>
      </c>
      <c r="O177" s="19">
        <v>18.100000000000001</v>
      </c>
    </row>
    <row r="178" spans="1:15" ht="29.25" thickBot="1">
      <c r="A178" s="19" t="s">
        <v>330</v>
      </c>
      <c r="B178" s="19" t="s">
        <v>67</v>
      </c>
      <c r="C178" s="19">
        <v>4.3</v>
      </c>
      <c r="D178" s="19" t="s">
        <v>14</v>
      </c>
      <c r="E178" s="19" t="s">
        <v>331</v>
      </c>
      <c r="F178" s="19" t="s">
        <v>14</v>
      </c>
      <c r="G178" s="24">
        <v>15</v>
      </c>
      <c r="M178" s="24">
        <v>15</v>
      </c>
      <c r="N178" s="20">
        <v>6.7</v>
      </c>
      <c r="O178" s="20">
        <v>10.9</v>
      </c>
    </row>
    <row r="179" spans="1:15" ht="43.5" thickBot="1">
      <c r="A179" s="20" t="s">
        <v>332</v>
      </c>
      <c r="B179" s="20" t="s">
        <v>67</v>
      </c>
      <c r="C179" s="20">
        <v>3.8</v>
      </c>
      <c r="D179" s="22">
        <v>-0.19</v>
      </c>
      <c r="E179" s="20" t="s">
        <v>333</v>
      </c>
      <c r="F179" s="22">
        <v>-0.22</v>
      </c>
      <c r="G179" s="24">
        <v>15</v>
      </c>
      <c r="M179" s="24">
        <v>15</v>
      </c>
      <c r="N179" s="19">
        <v>4.3</v>
      </c>
      <c r="O179" s="19">
        <v>7.4</v>
      </c>
    </row>
    <row r="180" spans="1:15" ht="43.5" thickBot="1">
      <c r="A180" s="19" t="s">
        <v>334</v>
      </c>
      <c r="B180" s="19" t="s">
        <v>12</v>
      </c>
      <c r="C180" s="19">
        <v>15.5</v>
      </c>
      <c r="D180" s="21">
        <v>0.02</v>
      </c>
      <c r="E180" s="19" t="s">
        <v>298</v>
      </c>
      <c r="F180" s="21">
        <v>7.0000000000000007E-2</v>
      </c>
      <c r="G180" s="24">
        <v>16</v>
      </c>
      <c r="M180" s="24">
        <v>15</v>
      </c>
      <c r="N180" s="20">
        <v>3.8</v>
      </c>
      <c r="O180" s="20">
        <v>6</v>
      </c>
    </row>
    <row r="181" spans="1:15" ht="29.25" thickBot="1">
      <c r="A181" s="20" t="s">
        <v>335</v>
      </c>
      <c r="B181" s="20" t="s">
        <v>22</v>
      </c>
      <c r="C181" s="20">
        <v>10.4</v>
      </c>
      <c r="D181" s="22">
        <v>-0.1</v>
      </c>
      <c r="E181" s="20" t="s">
        <v>246</v>
      </c>
      <c r="F181" s="22">
        <v>-7.0000000000000007E-2</v>
      </c>
      <c r="G181" s="24">
        <v>16</v>
      </c>
      <c r="M181" s="24">
        <v>16</v>
      </c>
      <c r="N181" s="19">
        <v>15.5</v>
      </c>
      <c r="O181" s="19">
        <v>27.8</v>
      </c>
    </row>
    <row r="182" spans="1:15" ht="29.25" thickBot="1">
      <c r="A182" s="19" t="s">
        <v>36</v>
      </c>
      <c r="B182" s="19" t="s">
        <v>16</v>
      </c>
      <c r="C182" s="19" t="s">
        <v>14</v>
      </c>
      <c r="D182" s="19" t="s">
        <v>14</v>
      </c>
      <c r="E182" s="19" t="s">
        <v>43</v>
      </c>
      <c r="F182" s="21">
        <v>0.09</v>
      </c>
      <c r="G182" s="24">
        <v>16</v>
      </c>
      <c r="M182" s="24">
        <v>16</v>
      </c>
      <c r="N182" s="20">
        <v>10.4</v>
      </c>
      <c r="O182" s="20">
        <v>17.899999999999999</v>
      </c>
    </row>
    <row r="183" spans="1:15" ht="43.5" thickBot="1">
      <c r="A183" s="20" t="s">
        <v>336</v>
      </c>
      <c r="B183" s="20" t="s">
        <v>12</v>
      </c>
      <c r="C183" s="20" t="s">
        <v>14</v>
      </c>
      <c r="D183" s="20" t="s">
        <v>14</v>
      </c>
      <c r="E183" s="20" t="s">
        <v>83</v>
      </c>
      <c r="F183" s="22">
        <v>-0.01</v>
      </c>
      <c r="G183" s="24">
        <v>16</v>
      </c>
      <c r="M183" s="24">
        <v>16</v>
      </c>
      <c r="N183" s="19" t="s">
        <v>14</v>
      </c>
      <c r="O183" s="19">
        <v>17.600000000000001</v>
      </c>
    </row>
    <row r="184" spans="1:15" ht="29.25" thickBot="1">
      <c r="A184" s="19" t="s">
        <v>337</v>
      </c>
      <c r="B184" s="19" t="s">
        <v>32</v>
      </c>
      <c r="C184" s="19">
        <v>9.4</v>
      </c>
      <c r="D184" s="21">
        <v>-0.03</v>
      </c>
      <c r="E184" s="19" t="s">
        <v>180</v>
      </c>
      <c r="F184" s="21">
        <v>-0.01</v>
      </c>
      <c r="G184" s="24">
        <v>16</v>
      </c>
      <c r="M184" s="24">
        <v>16</v>
      </c>
      <c r="N184" s="20" t="s">
        <v>14</v>
      </c>
      <c r="O184" s="20">
        <v>16.2</v>
      </c>
    </row>
    <row r="185" spans="1:15" ht="43.5" thickBot="1">
      <c r="A185" s="20" t="s">
        <v>338</v>
      </c>
      <c r="B185" s="20" t="s">
        <v>67</v>
      </c>
      <c r="C185" s="20" t="s">
        <v>14</v>
      </c>
      <c r="D185" s="20" t="s">
        <v>14</v>
      </c>
      <c r="E185" s="20" t="s">
        <v>339</v>
      </c>
      <c r="F185" s="22">
        <v>0.14000000000000001</v>
      </c>
      <c r="G185" s="24">
        <v>16</v>
      </c>
      <c r="M185" s="24">
        <v>16</v>
      </c>
      <c r="N185" s="19">
        <v>9.4</v>
      </c>
      <c r="O185" s="19">
        <v>15.8</v>
      </c>
    </row>
    <row r="186" spans="1:15" ht="43.5" thickBot="1">
      <c r="A186" s="19" t="s">
        <v>340</v>
      </c>
      <c r="B186" s="19" t="s">
        <v>67</v>
      </c>
      <c r="C186" s="19" t="s">
        <v>14</v>
      </c>
      <c r="D186" s="19" t="s">
        <v>14</v>
      </c>
      <c r="E186" s="19" t="s">
        <v>341</v>
      </c>
      <c r="F186" s="21">
        <v>0.46</v>
      </c>
      <c r="G186" s="24">
        <v>16</v>
      </c>
      <c r="M186" s="24">
        <v>16</v>
      </c>
      <c r="N186" s="20" t="s">
        <v>14</v>
      </c>
      <c r="O186" s="20">
        <v>8.1</v>
      </c>
    </row>
    <row r="187" spans="1:15" ht="29.25" thickBot="1">
      <c r="A187" s="19" t="s">
        <v>342</v>
      </c>
      <c r="B187" s="19" t="s">
        <v>22</v>
      </c>
      <c r="C187" s="19">
        <v>13.8</v>
      </c>
      <c r="D187" s="21">
        <v>0.15</v>
      </c>
      <c r="E187" s="19" t="s">
        <v>343</v>
      </c>
      <c r="F187" s="21">
        <v>0.17</v>
      </c>
      <c r="G187" s="24">
        <v>17</v>
      </c>
      <c r="M187" s="24">
        <v>16</v>
      </c>
      <c r="N187" s="19" t="s">
        <v>14</v>
      </c>
      <c r="O187" s="19">
        <v>7.1</v>
      </c>
    </row>
    <row r="188" spans="1:15" ht="57.75" thickBot="1">
      <c r="A188" s="20" t="s">
        <v>344</v>
      </c>
      <c r="B188" s="20" t="s">
        <v>12</v>
      </c>
      <c r="C188" s="20">
        <v>12</v>
      </c>
      <c r="D188" s="22">
        <v>-0.23</v>
      </c>
      <c r="E188" s="20" t="s">
        <v>23</v>
      </c>
      <c r="F188" s="22">
        <v>-0.27</v>
      </c>
      <c r="G188" s="24">
        <v>17</v>
      </c>
      <c r="M188" s="24">
        <v>17</v>
      </c>
      <c r="N188" s="19">
        <v>13.8</v>
      </c>
      <c r="O188" s="19">
        <v>24.3</v>
      </c>
    </row>
    <row r="189" spans="1:15" ht="29.25" thickBot="1">
      <c r="A189" s="19" t="s">
        <v>36</v>
      </c>
      <c r="B189" s="19" t="s">
        <v>16</v>
      </c>
      <c r="C189" s="19">
        <v>11.2</v>
      </c>
      <c r="D189" s="21">
        <v>0.14000000000000001</v>
      </c>
      <c r="E189" s="19" t="s">
        <v>320</v>
      </c>
      <c r="F189" s="21">
        <v>0.13</v>
      </c>
      <c r="G189" s="24">
        <v>17</v>
      </c>
      <c r="M189" s="24">
        <v>17</v>
      </c>
      <c r="N189" s="20">
        <v>12</v>
      </c>
      <c r="O189" s="20">
        <v>20.9</v>
      </c>
    </row>
    <row r="190" spans="1:15" ht="29.25" thickBot="1">
      <c r="A190" s="20" t="s">
        <v>36</v>
      </c>
      <c r="B190" s="20" t="s">
        <v>16</v>
      </c>
      <c r="C190" s="20">
        <v>10.3</v>
      </c>
      <c r="D190" s="22">
        <v>0.63</v>
      </c>
      <c r="E190" s="20" t="s">
        <v>43</v>
      </c>
      <c r="F190" s="22">
        <v>0.64</v>
      </c>
      <c r="G190" s="24">
        <v>17</v>
      </c>
      <c r="M190" s="24">
        <v>17</v>
      </c>
      <c r="N190" s="19">
        <v>11.2</v>
      </c>
      <c r="O190" s="19">
        <v>18.600000000000001</v>
      </c>
    </row>
    <row r="191" spans="1:15" ht="15.75" thickBot="1">
      <c r="M191" s="24">
        <v>17</v>
      </c>
      <c r="N191" s="20">
        <v>10.3</v>
      </c>
      <c r="O191" s="20">
        <v>17.600000000000001</v>
      </c>
    </row>
    <row r="192" spans="1:15" ht="30.75" thickBot="1">
      <c r="A192" s="25" t="s">
        <v>2</v>
      </c>
      <c r="B192" s="18" t="s">
        <v>345</v>
      </c>
      <c r="C192" s="18" t="s">
        <v>4</v>
      </c>
      <c r="D192" s="18" t="s">
        <v>5</v>
      </c>
      <c r="E192" s="18" t="s">
        <v>6</v>
      </c>
      <c r="F192" s="18" t="s">
        <v>7</v>
      </c>
      <c r="G192" s="18" t="s">
        <v>6</v>
      </c>
      <c r="H192" s="18" t="s">
        <v>187</v>
      </c>
      <c r="I192" s="18" t="s">
        <v>425</v>
      </c>
      <c r="J192" s="18" t="s">
        <v>426</v>
      </c>
    </row>
    <row r="193" spans="1:15" ht="43.5" thickBot="1">
      <c r="A193" s="26" t="s">
        <v>171</v>
      </c>
      <c r="B193" s="27" t="s">
        <v>346</v>
      </c>
      <c r="C193" s="27" t="s">
        <v>22</v>
      </c>
      <c r="D193" s="28">
        <v>15.5</v>
      </c>
      <c r="E193" s="29">
        <v>0.04</v>
      </c>
      <c r="F193" s="28">
        <v>26.91</v>
      </c>
      <c r="G193" s="29">
        <v>7.0000000000000007E-2</v>
      </c>
      <c r="H193">
        <v>1</v>
      </c>
      <c r="I193">
        <f>D193*(1-E193)</f>
        <v>14.879999999999999</v>
      </c>
      <c r="J193">
        <f>F193*(1-G193)</f>
        <v>25.026299999999999</v>
      </c>
      <c r="M193" s="18" t="s">
        <v>187</v>
      </c>
      <c r="N193" s="18" t="s">
        <v>5</v>
      </c>
      <c r="O193" s="18" t="s">
        <v>7</v>
      </c>
    </row>
    <row r="194" spans="1:15" ht="43.5" thickBot="1">
      <c r="A194" s="27" t="s">
        <v>347</v>
      </c>
      <c r="B194" s="27" t="s">
        <v>348</v>
      </c>
      <c r="C194" s="27" t="s">
        <v>12</v>
      </c>
      <c r="D194" s="28">
        <v>15.7</v>
      </c>
      <c r="E194" s="29">
        <v>-0.05</v>
      </c>
      <c r="F194" s="28">
        <v>28</v>
      </c>
      <c r="G194" s="29">
        <v>-0.02</v>
      </c>
      <c r="H194">
        <v>1</v>
      </c>
      <c r="I194">
        <f>D194*(1-E194)</f>
        <v>16.484999999999999</v>
      </c>
      <c r="J194">
        <f t="shared" ref="J194:J257" si="9">F194*(1-G194)</f>
        <v>28.560000000000002</v>
      </c>
      <c r="M194">
        <v>1</v>
      </c>
      <c r="N194" s="28">
        <v>15.5</v>
      </c>
      <c r="O194" s="28">
        <v>26.91</v>
      </c>
    </row>
    <row r="195" spans="1:15" ht="29.25" thickBot="1">
      <c r="A195" s="30" t="s">
        <v>24</v>
      </c>
      <c r="B195" s="31" t="s">
        <v>349</v>
      </c>
      <c r="C195" s="31" t="s">
        <v>22</v>
      </c>
      <c r="D195" s="32">
        <v>13.9</v>
      </c>
      <c r="E195" s="33">
        <v>-0.08</v>
      </c>
      <c r="F195" s="32">
        <v>23.69</v>
      </c>
      <c r="G195" s="33">
        <v>-7.0000000000000007E-2</v>
      </c>
      <c r="H195">
        <v>1</v>
      </c>
      <c r="I195">
        <f t="shared" ref="I194:I257" si="10">D195*(1-E195)</f>
        <v>15.012000000000002</v>
      </c>
      <c r="J195">
        <f t="shared" si="9"/>
        <v>25.348300000000002</v>
      </c>
      <c r="M195">
        <v>1</v>
      </c>
      <c r="N195" s="28">
        <v>15.7</v>
      </c>
      <c r="O195" s="28">
        <v>28</v>
      </c>
    </row>
    <row r="196" spans="1:15" ht="29.25" thickBot="1">
      <c r="A196" s="26" t="s">
        <v>27</v>
      </c>
      <c r="B196" s="27" t="s">
        <v>36</v>
      </c>
      <c r="C196" s="27" t="s">
        <v>16</v>
      </c>
      <c r="D196" s="28">
        <v>9.9</v>
      </c>
      <c r="E196" s="29">
        <v>0.04</v>
      </c>
      <c r="F196" s="28">
        <v>16.5</v>
      </c>
      <c r="G196" s="29">
        <v>0.06</v>
      </c>
      <c r="H196">
        <v>1</v>
      </c>
      <c r="I196">
        <f t="shared" si="10"/>
        <v>9.5039999999999996</v>
      </c>
      <c r="J196">
        <f t="shared" si="9"/>
        <v>15.51</v>
      </c>
      <c r="M196">
        <v>1</v>
      </c>
      <c r="N196" s="32">
        <v>13.9</v>
      </c>
      <c r="O196" s="32">
        <v>23.69</v>
      </c>
    </row>
    <row r="197" spans="1:15" ht="43.5" thickBot="1">
      <c r="A197" s="32" t="s">
        <v>350</v>
      </c>
      <c r="B197" s="31" t="s">
        <v>351</v>
      </c>
      <c r="C197" s="31" t="s">
        <v>12</v>
      </c>
      <c r="D197" s="32">
        <v>8.1999999999999993</v>
      </c>
      <c r="E197" s="33">
        <v>-0.08</v>
      </c>
      <c r="F197" s="32">
        <v>14.1</v>
      </c>
      <c r="G197" s="33">
        <v>-0.04</v>
      </c>
      <c r="H197">
        <v>1</v>
      </c>
      <c r="I197">
        <f t="shared" si="10"/>
        <v>8.8559999999999999</v>
      </c>
      <c r="J197">
        <f t="shared" si="9"/>
        <v>14.664</v>
      </c>
      <c r="M197">
        <v>1</v>
      </c>
      <c r="N197" s="28">
        <v>9.9</v>
      </c>
      <c r="O197" s="28">
        <v>16.5</v>
      </c>
    </row>
    <row r="198" spans="1:15" ht="29.25" thickBot="1">
      <c r="A198" s="30" t="s">
        <v>30</v>
      </c>
      <c r="B198" s="31" t="s">
        <v>352</v>
      </c>
      <c r="C198" s="31" t="s">
        <v>32</v>
      </c>
      <c r="D198" s="32">
        <v>8.4</v>
      </c>
      <c r="E198" s="33">
        <v>-0.17</v>
      </c>
      <c r="F198" s="32">
        <v>13.73</v>
      </c>
      <c r="G198" s="33">
        <v>-0.17</v>
      </c>
      <c r="H198">
        <v>1</v>
      </c>
      <c r="I198">
        <f t="shared" si="10"/>
        <v>9.8279999999999994</v>
      </c>
      <c r="J198">
        <f t="shared" si="9"/>
        <v>16.0641</v>
      </c>
      <c r="M198">
        <v>1</v>
      </c>
      <c r="N198" s="32">
        <v>8.1999999999999993</v>
      </c>
      <c r="O198" s="32">
        <v>14.1</v>
      </c>
    </row>
    <row r="199" spans="1:15" ht="43.5" thickBot="1">
      <c r="A199" s="26" t="s">
        <v>30</v>
      </c>
      <c r="B199" s="27" t="s">
        <v>353</v>
      </c>
      <c r="C199" s="27" t="s">
        <v>32</v>
      </c>
      <c r="D199" s="28">
        <v>7.1</v>
      </c>
      <c r="E199" s="29">
        <v>0</v>
      </c>
      <c r="F199" s="28">
        <v>11.52</v>
      </c>
      <c r="G199" s="29">
        <v>0.05</v>
      </c>
      <c r="H199">
        <v>1</v>
      </c>
      <c r="I199">
        <f t="shared" si="10"/>
        <v>7.1</v>
      </c>
      <c r="J199">
        <f t="shared" si="9"/>
        <v>10.943999999999999</v>
      </c>
      <c r="M199">
        <v>1</v>
      </c>
      <c r="N199" s="32">
        <v>8.4</v>
      </c>
      <c r="O199" s="32">
        <v>13.73</v>
      </c>
    </row>
    <row r="200" spans="1:15" ht="29.25" thickBot="1">
      <c r="A200" s="30" t="s">
        <v>65</v>
      </c>
      <c r="B200" s="31" t="s">
        <v>354</v>
      </c>
      <c r="C200" s="31" t="s">
        <v>99</v>
      </c>
      <c r="D200" s="32">
        <v>12.7</v>
      </c>
      <c r="E200" s="33">
        <v>0.84</v>
      </c>
      <c r="F200" s="32">
        <v>20.77</v>
      </c>
      <c r="G200" s="33">
        <v>0.89</v>
      </c>
      <c r="H200">
        <v>2</v>
      </c>
      <c r="I200">
        <f t="shared" si="10"/>
        <v>2.0320000000000005</v>
      </c>
      <c r="J200">
        <f t="shared" si="9"/>
        <v>2.2846999999999995</v>
      </c>
      <c r="M200">
        <v>1</v>
      </c>
      <c r="N200" s="28">
        <v>7.1</v>
      </c>
      <c r="O200" s="28">
        <v>11.52</v>
      </c>
    </row>
    <row r="201" spans="1:15" ht="43.5" thickBot="1">
      <c r="A201" s="30" t="s">
        <v>347</v>
      </c>
      <c r="B201" s="31" t="s">
        <v>355</v>
      </c>
      <c r="C201" s="31" t="s">
        <v>16</v>
      </c>
      <c r="D201" s="32">
        <v>14.4</v>
      </c>
      <c r="E201" s="33">
        <v>-0.09</v>
      </c>
      <c r="F201" s="32">
        <v>24.94</v>
      </c>
      <c r="G201" s="33">
        <v>-0.06</v>
      </c>
      <c r="H201">
        <v>2</v>
      </c>
      <c r="I201">
        <f t="shared" si="10"/>
        <v>15.696000000000002</v>
      </c>
      <c r="J201">
        <f t="shared" si="9"/>
        <v>26.436400000000003</v>
      </c>
      <c r="M201">
        <v>2</v>
      </c>
      <c r="N201" s="32">
        <v>12.7</v>
      </c>
      <c r="O201" s="32">
        <v>20.77</v>
      </c>
    </row>
    <row r="202" spans="1:15" ht="29.25" thickBot="1">
      <c r="A202" s="26" t="s">
        <v>24</v>
      </c>
      <c r="B202" s="27" t="s">
        <v>356</v>
      </c>
      <c r="C202" s="27" t="s">
        <v>22</v>
      </c>
      <c r="D202" s="28">
        <v>12.9</v>
      </c>
      <c r="E202" s="29">
        <v>0.06</v>
      </c>
      <c r="F202" s="28">
        <v>22.16</v>
      </c>
      <c r="G202" s="29">
        <v>0.08</v>
      </c>
      <c r="H202">
        <v>2</v>
      </c>
      <c r="I202">
        <f t="shared" si="10"/>
        <v>12.125999999999999</v>
      </c>
      <c r="J202">
        <f t="shared" si="9"/>
        <v>20.3872</v>
      </c>
      <c r="M202">
        <v>2</v>
      </c>
      <c r="N202" s="32">
        <v>14.4</v>
      </c>
      <c r="O202" s="32">
        <v>24.94</v>
      </c>
    </row>
    <row r="203" spans="1:15" ht="57.75" thickBot="1">
      <c r="A203" s="30" t="s">
        <v>27</v>
      </c>
      <c r="B203" s="31" t="s">
        <v>357</v>
      </c>
      <c r="C203" s="31" t="s">
        <v>12</v>
      </c>
      <c r="D203" s="32">
        <v>11.3</v>
      </c>
      <c r="E203" s="33">
        <v>-0.12</v>
      </c>
      <c r="F203" s="32">
        <v>19.41</v>
      </c>
      <c r="G203" s="33">
        <v>-0.11</v>
      </c>
      <c r="H203">
        <v>2</v>
      </c>
      <c r="I203">
        <f t="shared" si="10"/>
        <v>12.656000000000002</v>
      </c>
      <c r="J203">
        <f t="shared" si="9"/>
        <v>21.545100000000001</v>
      </c>
      <c r="M203">
        <v>2</v>
      </c>
      <c r="N203" s="28">
        <v>12.9</v>
      </c>
      <c r="O203" s="28">
        <v>22.16</v>
      </c>
    </row>
    <row r="204" spans="1:15" ht="29.25" thickBot="1">
      <c r="A204" s="26" t="s">
        <v>350</v>
      </c>
      <c r="B204" s="27" t="s">
        <v>36</v>
      </c>
      <c r="C204" s="27" t="s">
        <v>16</v>
      </c>
      <c r="D204" s="28">
        <v>7.8</v>
      </c>
      <c r="E204" s="29">
        <v>-0.02</v>
      </c>
      <c r="F204" s="28">
        <v>13.12</v>
      </c>
      <c r="G204" s="29">
        <v>0.05</v>
      </c>
      <c r="H204">
        <v>2</v>
      </c>
      <c r="I204">
        <f t="shared" si="10"/>
        <v>7.9559999999999995</v>
      </c>
      <c r="J204">
        <f t="shared" si="9"/>
        <v>12.463999999999999</v>
      </c>
      <c r="M204">
        <v>2</v>
      </c>
      <c r="N204" s="32">
        <v>11.3</v>
      </c>
      <c r="O204" s="32">
        <v>19.41</v>
      </c>
    </row>
    <row r="205" spans="1:15" ht="29.25" thickBot="1">
      <c r="A205" s="26" t="s">
        <v>30</v>
      </c>
      <c r="B205" s="27" t="s">
        <v>358</v>
      </c>
      <c r="C205" s="27" t="s">
        <v>32</v>
      </c>
      <c r="D205" s="28">
        <v>9.1999999999999993</v>
      </c>
      <c r="E205" s="29">
        <v>0.01</v>
      </c>
      <c r="F205" s="28">
        <v>14.89</v>
      </c>
      <c r="G205" s="29">
        <v>0.04</v>
      </c>
      <c r="H205">
        <v>2</v>
      </c>
      <c r="I205">
        <f t="shared" si="10"/>
        <v>9.1079999999999988</v>
      </c>
      <c r="J205">
        <f t="shared" si="9"/>
        <v>14.2944</v>
      </c>
      <c r="M205">
        <v>2</v>
      </c>
      <c r="N205" s="28">
        <v>7.8</v>
      </c>
      <c r="O205" s="28">
        <v>13.12</v>
      </c>
    </row>
    <row r="206" spans="1:15" ht="43.5" thickBot="1">
      <c r="A206" s="30" t="s">
        <v>65</v>
      </c>
      <c r="B206" s="31" t="s">
        <v>359</v>
      </c>
      <c r="C206" s="31" t="s">
        <v>99</v>
      </c>
      <c r="D206" s="32">
        <v>7.5</v>
      </c>
      <c r="E206" s="33">
        <v>7.0000000000000007E-2</v>
      </c>
      <c r="F206" s="32">
        <v>11.88</v>
      </c>
      <c r="G206" s="33">
        <v>7.0000000000000007E-2</v>
      </c>
      <c r="H206">
        <v>3</v>
      </c>
      <c r="I206">
        <f t="shared" si="10"/>
        <v>6.9749999999999996</v>
      </c>
      <c r="J206">
        <f t="shared" si="9"/>
        <v>11.048399999999999</v>
      </c>
      <c r="M206">
        <v>2</v>
      </c>
      <c r="N206" s="28">
        <v>9.1999999999999993</v>
      </c>
      <c r="O206" s="28">
        <v>14.89</v>
      </c>
    </row>
    <row r="207" spans="1:15" ht="57.75" thickBot="1">
      <c r="A207" s="31" t="s">
        <v>347</v>
      </c>
      <c r="B207" s="31" t="s">
        <v>360</v>
      </c>
      <c r="C207" s="31" t="s">
        <v>16</v>
      </c>
      <c r="D207" s="32">
        <v>15.8</v>
      </c>
      <c r="E207" s="33">
        <v>0.03</v>
      </c>
      <c r="F207" s="32">
        <v>27.29</v>
      </c>
      <c r="G207" s="33">
        <v>7.0000000000000007E-2</v>
      </c>
      <c r="H207">
        <v>3</v>
      </c>
      <c r="I207">
        <f t="shared" si="10"/>
        <v>15.326000000000001</v>
      </c>
      <c r="J207">
        <f t="shared" si="9"/>
        <v>25.379699999999996</v>
      </c>
      <c r="M207">
        <v>3</v>
      </c>
      <c r="N207" s="32">
        <v>7.5</v>
      </c>
      <c r="O207" s="32">
        <v>11.88</v>
      </c>
    </row>
    <row r="208" spans="1:15" ht="43.5" thickBot="1">
      <c r="A208" s="26" t="s">
        <v>27</v>
      </c>
      <c r="B208" s="27" t="s">
        <v>361</v>
      </c>
      <c r="C208" s="27" t="s">
        <v>12</v>
      </c>
      <c r="D208" s="28">
        <v>11.8</v>
      </c>
      <c r="E208" s="29">
        <v>-0.06</v>
      </c>
      <c r="F208" s="28">
        <v>20.56</v>
      </c>
      <c r="G208" s="29">
        <v>-0.02</v>
      </c>
      <c r="H208">
        <v>3</v>
      </c>
      <c r="I208">
        <f t="shared" si="10"/>
        <v>12.508000000000001</v>
      </c>
      <c r="J208">
        <f t="shared" si="9"/>
        <v>20.9712</v>
      </c>
      <c r="M208">
        <v>3</v>
      </c>
      <c r="N208" s="32">
        <v>15.8</v>
      </c>
      <c r="O208" s="32">
        <v>27.29</v>
      </c>
    </row>
    <row r="209" spans="1:15" ht="43.5" thickBot="1">
      <c r="A209" s="30" t="s">
        <v>24</v>
      </c>
      <c r="B209" s="31" t="s">
        <v>362</v>
      </c>
      <c r="C209" s="31" t="s">
        <v>22</v>
      </c>
      <c r="D209" s="32">
        <v>11.8</v>
      </c>
      <c r="E209" s="33">
        <v>-0.03</v>
      </c>
      <c r="F209" s="32">
        <v>19.670000000000002</v>
      </c>
      <c r="G209" s="33">
        <v>-0.04</v>
      </c>
      <c r="H209">
        <v>3</v>
      </c>
      <c r="I209">
        <f t="shared" si="10"/>
        <v>12.154000000000002</v>
      </c>
      <c r="J209">
        <f t="shared" si="9"/>
        <v>20.456800000000001</v>
      </c>
      <c r="M209">
        <v>3</v>
      </c>
      <c r="N209" s="28">
        <v>11.8</v>
      </c>
      <c r="O209" s="28">
        <v>20.56</v>
      </c>
    </row>
    <row r="210" spans="1:15" ht="29.25" thickBot="1">
      <c r="A210" s="26" t="s">
        <v>350</v>
      </c>
      <c r="B210" s="27" t="s">
        <v>36</v>
      </c>
      <c r="C210" s="27" t="s">
        <v>16</v>
      </c>
      <c r="D210" s="28">
        <v>8.6999999999999993</v>
      </c>
      <c r="E210" s="29">
        <v>0.42</v>
      </c>
      <c r="F210" s="28">
        <v>14.54</v>
      </c>
      <c r="G210" s="29">
        <v>0</v>
      </c>
      <c r="H210">
        <v>3</v>
      </c>
      <c r="I210">
        <f t="shared" si="10"/>
        <v>5.0460000000000003</v>
      </c>
      <c r="J210">
        <f t="shared" si="9"/>
        <v>14.54</v>
      </c>
      <c r="M210">
        <v>3</v>
      </c>
      <c r="N210" s="32">
        <v>11.8</v>
      </c>
      <c r="O210" s="32">
        <v>19.670000000000002</v>
      </c>
    </row>
    <row r="211" spans="1:15" ht="29.25" thickBot="1">
      <c r="A211" s="27" t="s">
        <v>30</v>
      </c>
      <c r="B211" s="27" t="s">
        <v>363</v>
      </c>
      <c r="C211" s="27" t="s">
        <v>32</v>
      </c>
      <c r="D211" s="28">
        <v>8.4</v>
      </c>
      <c r="E211" s="29">
        <v>-0.06</v>
      </c>
      <c r="F211" s="28">
        <v>13.27</v>
      </c>
      <c r="G211" s="29">
        <v>-0.05</v>
      </c>
      <c r="H211">
        <v>3</v>
      </c>
      <c r="I211">
        <f t="shared" si="10"/>
        <v>8.9040000000000017</v>
      </c>
      <c r="J211">
        <f t="shared" si="9"/>
        <v>13.9335</v>
      </c>
      <c r="M211">
        <v>3</v>
      </c>
      <c r="N211" s="28">
        <v>8.6999999999999993</v>
      </c>
      <c r="O211" s="28">
        <v>14.54</v>
      </c>
    </row>
    <row r="212" spans="1:15" ht="43.5" thickBot="1">
      <c r="A212" s="31" t="s">
        <v>65</v>
      </c>
      <c r="B212" s="31" t="s">
        <v>364</v>
      </c>
      <c r="C212" s="31" t="s">
        <v>99</v>
      </c>
      <c r="D212" s="32">
        <v>10.199999999999999</v>
      </c>
      <c r="E212" s="33">
        <v>0.92</v>
      </c>
      <c r="F212" s="32">
        <v>16.3</v>
      </c>
      <c r="G212" s="33">
        <v>0.96</v>
      </c>
      <c r="H212">
        <v>4</v>
      </c>
      <c r="I212">
        <f t="shared" si="10"/>
        <v>0.8159999999999995</v>
      </c>
      <c r="J212">
        <f t="shared" si="9"/>
        <v>0.65200000000000058</v>
      </c>
      <c r="M212">
        <v>3</v>
      </c>
      <c r="N212" s="28">
        <v>8.4</v>
      </c>
      <c r="O212" s="28">
        <v>13.27</v>
      </c>
    </row>
    <row r="213" spans="1:15" ht="43.5" thickBot="1">
      <c r="A213" s="30" t="s">
        <v>347</v>
      </c>
      <c r="B213" s="31" t="s">
        <v>365</v>
      </c>
      <c r="C213" s="31" t="s">
        <v>12</v>
      </c>
      <c r="D213" s="32">
        <v>15</v>
      </c>
      <c r="E213" s="33">
        <v>-7.0000000000000007E-2</v>
      </c>
      <c r="F213" s="32">
        <v>25.82</v>
      </c>
      <c r="G213" s="33">
        <v>-0.04</v>
      </c>
      <c r="H213">
        <v>4</v>
      </c>
      <c r="I213">
        <f t="shared" si="10"/>
        <v>16.05</v>
      </c>
      <c r="J213">
        <f t="shared" si="9"/>
        <v>26.852800000000002</v>
      </c>
      <c r="M213">
        <v>4</v>
      </c>
      <c r="N213" s="32">
        <v>10.199999999999999</v>
      </c>
      <c r="O213" s="32">
        <v>16.3</v>
      </c>
    </row>
    <row r="214" spans="1:15" ht="29.25" thickBot="1">
      <c r="A214" s="26" t="s">
        <v>24</v>
      </c>
      <c r="B214" s="27" t="s">
        <v>366</v>
      </c>
      <c r="C214" s="27" t="s">
        <v>22</v>
      </c>
      <c r="D214" s="28">
        <v>13.3</v>
      </c>
      <c r="E214" s="29">
        <v>0.06</v>
      </c>
      <c r="F214" s="28">
        <v>22.68</v>
      </c>
      <c r="G214" s="29">
        <v>0.11</v>
      </c>
      <c r="H214">
        <v>4</v>
      </c>
      <c r="I214">
        <f t="shared" si="10"/>
        <v>12.502000000000001</v>
      </c>
      <c r="J214">
        <f t="shared" si="9"/>
        <v>20.185200000000002</v>
      </c>
      <c r="M214">
        <v>4</v>
      </c>
      <c r="N214" s="32">
        <v>15</v>
      </c>
      <c r="O214" s="32">
        <v>25.82</v>
      </c>
    </row>
    <row r="215" spans="1:15" ht="43.5" thickBot="1">
      <c r="A215" s="30" t="s">
        <v>350</v>
      </c>
      <c r="B215" s="31" t="s">
        <v>367</v>
      </c>
      <c r="C215" s="31" t="s">
        <v>12</v>
      </c>
      <c r="D215" s="32">
        <v>9.1</v>
      </c>
      <c r="E215" s="33">
        <v>-0.03</v>
      </c>
      <c r="F215" s="32">
        <v>15.08</v>
      </c>
      <c r="G215" s="33">
        <v>-0.01</v>
      </c>
      <c r="H215">
        <v>4</v>
      </c>
      <c r="I215">
        <f t="shared" si="10"/>
        <v>9.3729999999999993</v>
      </c>
      <c r="J215">
        <f t="shared" si="9"/>
        <v>15.2308</v>
      </c>
      <c r="M215">
        <v>4</v>
      </c>
      <c r="N215" s="28">
        <v>13.3</v>
      </c>
      <c r="O215" s="28">
        <v>22.68</v>
      </c>
    </row>
    <row r="216" spans="1:15" ht="29.25" thickBot="1">
      <c r="A216" s="26" t="s">
        <v>27</v>
      </c>
      <c r="B216" s="27" t="s">
        <v>36</v>
      </c>
      <c r="C216" s="27" t="s">
        <v>16</v>
      </c>
      <c r="D216" s="28">
        <v>7.4</v>
      </c>
      <c r="E216" s="29">
        <v>-0.1</v>
      </c>
      <c r="F216" s="28">
        <v>11.83</v>
      </c>
      <c r="G216" s="29">
        <v>-0.11</v>
      </c>
      <c r="H216">
        <v>4</v>
      </c>
      <c r="I216">
        <f t="shared" si="10"/>
        <v>8.14</v>
      </c>
      <c r="J216">
        <f t="shared" si="9"/>
        <v>13.131300000000001</v>
      </c>
      <c r="M216">
        <v>4</v>
      </c>
      <c r="N216" s="32">
        <v>9.1</v>
      </c>
      <c r="O216" s="32">
        <v>15.08</v>
      </c>
    </row>
    <row r="217" spans="1:15" ht="29.25" thickBot="1">
      <c r="A217" s="27" t="s">
        <v>30</v>
      </c>
      <c r="B217" s="27" t="s">
        <v>368</v>
      </c>
      <c r="C217" s="27" t="s">
        <v>32</v>
      </c>
      <c r="D217" s="28">
        <v>8.8000000000000007</v>
      </c>
      <c r="E217" s="29">
        <v>0.02</v>
      </c>
      <c r="F217" s="28">
        <v>14.43</v>
      </c>
      <c r="G217" s="29">
        <v>0.05</v>
      </c>
      <c r="H217">
        <v>4</v>
      </c>
      <c r="I217">
        <f t="shared" si="10"/>
        <v>8.6240000000000006</v>
      </c>
      <c r="J217">
        <f t="shared" si="9"/>
        <v>13.708499999999999</v>
      </c>
      <c r="M217">
        <v>4</v>
      </c>
      <c r="N217" s="28">
        <v>7.4</v>
      </c>
      <c r="O217" s="28">
        <v>11.83</v>
      </c>
    </row>
    <row r="218" spans="1:15" ht="29.25" thickBot="1">
      <c r="A218" s="31" t="s">
        <v>65</v>
      </c>
      <c r="B218" s="31" t="s">
        <v>342</v>
      </c>
      <c r="C218" s="31" t="s">
        <v>99</v>
      </c>
      <c r="D218" s="32">
        <v>9.8000000000000007</v>
      </c>
      <c r="E218" s="33">
        <v>1.1299999999999999</v>
      </c>
      <c r="F218" s="32">
        <v>16.54</v>
      </c>
      <c r="G218" s="33">
        <v>1.17</v>
      </c>
      <c r="H218">
        <v>5</v>
      </c>
      <c r="I218">
        <f t="shared" si="10"/>
        <v>-1.2739999999999991</v>
      </c>
      <c r="J218">
        <f t="shared" si="9"/>
        <v>-2.8117999999999985</v>
      </c>
      <c r="M218">
        <v>4</v>
      </c>
      <c r="N218" s="28">
        <v>8.8000000000000007</v>
      </c>
      <c r="O218" s="28">
        <v>14.43</v>
      </c>
    </row>
    <row r="219" spans="1:15" ht="29.25" thickBot="1">
      <c r="A219" s="31" t="s">
        <v>24</v>
      </c>
      <c r="B219" s="31" t="s">
        <v>369</v>
      </c>
      <c r="C219" s="31" t="s">
        <v>22</v>
      </c>
      <c r="D219" s="32">
        <v>11.7</v>
      </c>
      <c r="E219" s="33">
        <v>0.13</v>
      </c>
      <c r="F219" s="32">
        <v>19.39</v>
      </c>
      <c r="G219" s="33">
        <v>0.1</v>
      </c>
      <c r="H219">
        <v>5</v>
      </c>
      <c r="I219">
        <f t="shared" si="10"/>
        <v>10.178999999999998</v>
      </c>
      <c r="J219">
        <f t="shared" si="9"/>
        <v>17.451000000000001</v>
      </c>
      <c r="M219">
        <v>5</v>
      </c>
      <c r="N219" s="32">
        <v>9.8000000000000007</v>
      </c>
      <c r="O219" s="32">
        <v>16.54</v>
      </c>
    </row>
    <row r="220" spans="1:15" ht="43.5" thickBot="1">
      <c r="A220" s="26" t="s">
        <v>347</v>
      </c>
      <c r="B220" s="27" t="s">
        <v>370</v>
      </c>
      <c r="C220" s="27" t="s">
        <v>16</v>
      </c>
      <c r="D220" s="28">
        <v>11.5</v>
      </c>
      <c r="E220" s="29">
        <v>-0.31</v>
      </c>
      <c r="F220" s="28">
        <v>19.649999999999999</v>
      </c>
      <c r="G220" s="29">
        <v>-0.31</v>
      </c>
      <c r="H220">
        <v>5</v>
      </c>
      <c r="I220">
        <f t="shared" si="10"/>
        <v>15.065000000000001</v>
      </c>
      <c r="J220">
        <f t="shared" si="9"/>
        <v>25.741499999999998</v>
      </c>
      <c r="M220">
        <v>5</v>
      </c>
      <c r="N220" s="32">
        <v>11.7</v>
      </c>
      <c r="O220" s="32">
        <v>19.39</v>
      </c>
    </row>
    <row r="221" spans="1:15" ht="57.75" thickBot="1">
      <c r="A221" s="30" t="s">
        <v>27</v>
      </c>
      <c r="B221" s="31" t="s">
        <v>371</v>
      </c>
      <c r="C221" s="31" t="s">
        <v>12</v>
      </c>
      <c r="D221" s="32">
        <v>11.5</v>
      </c>
      <c r="E221" s="33">
        <v>-0.02</v>
      </c>
      <c r="F221" s="32">
        <v>19.34</v>
      </c>
      <c r="G221" s="33">
        <v>-0.01</v>
      </c>
      <c r="H221">
        <v>5</v>
      </c>
      <c r="I221">
        <f t="shared" si="10"/>
        <v>11.73</v>
      </c>
      <c r="J221">
        <f t="shared" si="9"/>
        <v>19.5334</v>
      </c>
      <c r="M221">
        <v>5</v>
      </c>
      <c r="N221" s="28">
        <v>11.5</v>
      </c>
      <c r="O221" s="28">
        <v>19.649999999999999</v>
      </c>
    </row>
    <row r="222" spans="1:15" ht="29.25" thickBot="1">
      <c r="A222" s="26" t="s">
        <v>350</v>
      </c>
      <c r="B222" s="27" t="s">
        <v>36</v>
      </c>
      <c r="C222" s="27" t="s">
        <v>16</v>
      </c>
      <c r="D222" s="28">
        <v>8.8000000000000007</v>
      </c>
      <c r="E222" s="29">
        <v>0.26</v>
      </c>
      <c r="F222" s="28">
        <v>14.67</v>
      </c>
      <c r="G222" s="29">
        <v>0.31</v>
      </c>
      <c r="H222">
        <v>5</v>
      </c>
      <c r="I222">
        <f t="shared" si="10"/>
        <v>6.5120000000000005</v>
      </c>
      <c r="J222">
        <f t="shared" si="9"/>
        <v>10.122299999999999</v>
      </c>
      <c r="M222">
        <v>5</v>
      </c>
      <c r="N222" s="32">
        <v>11.5</v>
      </c>
      <c r="O222" s="32">
        <v>19.34</v>
      </c>
    </row>
    <row r="223" spans="1:15" ht="43.5" thickBot="1">
      <c r="A223" s="27" t="s">
        <v>30</v>
      </c>
      <c r="B223" s="27" t="s">
        <v>372</v>
      </c>
      <c r="C223" s="27" t="s">
        <v>32</v>
      </c>
      <c r="D223" s="28">
        <v>8.1999999999999993</v>
      </c>
      <c r="E223" s="29">
        <v>0.09</v>
      </c>
      <c r="F223" s="28">
        <v>13.12</v>
      </c>
      <c r="G223" s="29">
        <v>0.15</v>
      </c>
      <c r="H223">
        <v>5</v>
      </c>
      <c r="I223">
        <f t="shared" si="10"/>
        <v>7.4619999999999997</v>
      </c>
      <c r="J223">
        <f t="shared" si="9"/>
        <v>11.151999999999999</v>
      </c>
      <c r="M223">
        <v>5</v>
      </c>
      <c r="N223" s="28">
        <v>8.8000000000000007</v>
      </c>
      <c r="O223" s="28">
        <v>14.67</v>
      </c>
    </row>
    <row r="224" spans="1:15" ht="29.25" thickBot="1">
      <c r="A224" s="31" t="s">
        <v>65</v>
      </c>
      <c r="B224" s="31" t="s">
        <v>239</v>
      </c>
      <c r="C224" s="31" t="s">
        <v>99</v>
      </c>
      <c r="D224" s="32">
        <v>10</v>
      </c>
      <c r="E224" s="33">
        <v>0.69</v>
      </c>
      <c r="F224" s="32">
        <v>15.85</v>
      </c>
      <c r="G224" s="33">
        <v>0.69</v>
      </c>
      <c r="H224">
        <v>6</v>
      </c>
      <c r="I224">
        <f t="shared" si="10"/>
        <v>3.1000000000000005</v>
      </c>
      <c r="J224">
        <f t="shared" si="9"/>
        <v>4.9135000000000009</v>
      </c>
      <c r="M224">
        <v>5</v>
      </c>
      <c r="N224" s="28">
        <v>8.1999999999999993</v>
      </c>
      <c r="O224" s="28">
        <v>13.12</v>
      </c>
    </row>
    <row r="225" spans="1:15" ht="57.75" thickBot="1">
      <c r="A225" s="30" t="s">
        <v>347</v>
      </c>
      <c r="B225" s="31" t="s">
        <v>373</v>
      </c>
      <c r="C225" s="31" t="s">
        <v>12</v>
      </c>
      <c r="D225" s="32">
        <v>17.399999999999999</v>
      </c>
      <c r="E225" s="33">
        <v>0.1</v>
      </c>
      <c r="F225" s="32">
        <v>30.02</v>
      </c>
      <c r="G225" s="33">
        <v>0.12</v>
      </c>
      <c r="H225">
        <v>6</v>
      </c>
      <c r="I225">
        <f t="shared" si="10"/>
        <v>15.659999999999998</v>
      </c>
      <c r="J225">
        <f t="shared" si="9"/>
        <v>26.4176</v>
      </c>
      <c r="M225">
        <v>6</v>
      </c>
      <c r="N225" s="32">
        <v>10</v>
      </c>
      <c r="O225" s="32">
        <v>15.85</v>
      </c>
    </row>
    <row r="226" spans="1:15" ht="29.25" thickBot="1">
      <c r="A226" s="26" t="s">
        <v>24</v>
      </c>
      <c r="B226" s="27" t="s">
        <v>249</v>
      </c>
      <c r="C226" s="27" t="s">
        <v>22</v>
      </c>
      <c r="D226" s="28">
        <v>10.8</v>
      </c>
      <c r="E226" s="29">
        <v>-0.15</v>
      </c>
      <c r="F226" s="28">
        <v>18.09</v>
      </c>
      <c r="G226" s="29">
        <v>-0.18</v>
      </c>
      <c r="H226">
        <v>6</v>
      </c>
      <c r="I226">
        <f t="shared" si="10"/>
        <v>12.42</v>
      </c>
      <c r="J226">
        <f t="shared" si="9"/>
        <v>21.3462</v>
      </c>
      <c r="M226">
        <v>6</v>
      </c>
      <c r="N226" s="32">
        <v>17.399999999999999</v>
      </c>
      <c r="O226" s="32">
        <v>30.02</v>
      </c>
    </row>
    <row r="227" spans="1:15" ht="43.5" thickBot="1">
      <c r="A227" s="30" t="s">
        <v>350</v>
      </c>
      <c r="B227" s="31" t="s">
        <v>374</v>
      </c>
      <c r="C227" s="31" t="s">
        <v>12</v>
      </c>
      <c r="D227" s="32">
        <v>9.6</v>
      </c>
      <c r="E227" s="33">
        <v>-0.02</v>
      </c>
      <c r="F227" s="32">
        <v>16.13</v>
      </c>
      <c r="G227" s="33">
        <v>-0.02</v>
      </c>
      <c r="H227">
        <v>6</v>
      </c>
      <c r="I227">
        <f t="shared" si="10"/>
        <v>9.7919999999999998</v>
      </c>
      <c r="J227">
        <f t="shared" si="9"/>
        <v>16.4526</v>
      </c>
      <c r="M227">
        <v>6</v>
      </c>
      <c r="N227" s="28">
        <v>10.8</v>
      </c>
      <c r="O227" s="28">
        <v>18.09</v>
      </c>
    </row>
    <row r="228" spans="1:15" ht="29.25" thickBot="1">
      <c r="A228" s="26" t="s">
        <v>27</v>
      </c>
      <c r="B228" s="27" t="s">
        <v>36</v>
      </c>
      <c r="C228" s="27" t="s">
        <v>16</v>
      </c>
      <c r="D228" s="28">
        <v>9.4</v>
      </c>
      <c r="E228" s="29">
        <v>-0.05</v>
      </c>
      <c r="F228" s="28">
        <v>15.37</v>
      </c>
      <c r="G228" s="29">
        <v>0</v>
      </c>
      <c r="H228">
        <v>6</v>
      </c>
      <c r="I228">
        <f t="shared" si="10"/>
        <v>9.870000000000001</v>
      </c>
      <c r="J228">
        <f t="shared" si="9"/>
        <v>15.37</v>
      </c>
      <c r="M228">
        <v>6</v>
      </c>
      <c r="N228" s="32">
        <v>9.6</v>
      </c>
      <c r="O228" s="32">
        <v>16.13</v>
      </c>
    </row>
    <row r="229" spans="1:15" ht="29.25" thickBot="1">
      <c r="A229" s="26" t="s">
        <v>30</v>
      </c>
      <c r="B229" s="27" t="s">
        <v>375</v>
      </c>
      <c r="C229" s="27" t="s">
        <v>32</v>
      </c>
      <c r="D229" s="28">
        <v>7.9</v>
      </c>
      <c r="E229" s="29">
        <v>0.03</v>
      </c>
      <c r="F229" s="28">
        <v>12.71</v>
      </c>
      <c r="G229" s="29">
        <v>0.06</v>
      </c>
      <c r="H229">
        <v>6</v>
      </c>
      <c r="I229">
        <f t="shared" si="10"/>
        <v>7.6630000000000003</v>
      </c>
      <c r="J229">
        <f t="shared" si="9"/>
        <v>11.9474</v>
      </c>
      <c r="M229">
        <v>6</v>
      </c>
      <c r="N229" s="28">
        <v>9.4</v>
      </c>
      <c r="O229" s="28">
        <v>15.37</v>
      </c>
    </row>
    <row r="230" spans="1:15" ht="29.25" thickBot="1">
      <c r="A230" s="31" t="s">
        <v>65</v>
      </c>
      <c r="B230" s="31" t="s">
        <v>376</v>
      </c>
      <c r="C230" s="31" t="s">
        <v>99</v>
      </c>
      <c r="D230" s="32">
        <v>10.1</v>
      </c>
      <c r="E230" s="33">
        <v>1.4</v>
      </c>
      <c r="F230" s="32">
        <v>16.09</v>
      </c>
      <c r="G230" s="33">
        <v>1.37</v>
      </c>
      <c r="H230">
        <v>7</v>
      </c>
      <c r="I230">
        <f t="shared" si="10"/>
        <v>-4.0399999999999991</v>
      </c>
      <c r="J230">
        <f t="shared" si="9"/>
        <v>-5.9533000000000014</v>
      </c>
      <c r="M230">
        <v>6</v>
      </c>
      <c r="N230" s="28">
        <v>7.9</v>
      </c>
      <c r="O230" s="28">
        <v>12.71</v>
      </c>
    </row>
    <row r="231" spans="1:15" ht="43.5" thickBot="1">
      <c r="A231" s="30" t="s">
        <v>347</v>
      </c>
      <c r="B231" s="31" t="s">
        <v>377</v>
      </c>
      <c r="C231" s="31" t="s">
        <v>12</v>
      </c>
      <c r="D231" s="32">
        <v>15.6</v>
      </c>
      <c r="E231" s="33">
        <v>0.05</v>
      </c>
      <c r="F231" s="32">
        <v>26.98</v>
      </c>
      <c r="G231" s="33">
        <v>7.0000000000000007E-2</v>
      </c>
      <c r="H231">
        <v>7</v>
      </c>
      <c r="I231">
        <f t="shared" si="10"/>
        <v>14.819999999999999</v>
      </c>
      <c r="J231">
        <f t="shared" si="9"/>
        <v>25.0914</v>
      </c>
      <c r="M231">
        <v>7</v>
      </c>
      <c r="N231" s="32">
        <v>10.1</v>
      </c>
      <c r="O231" s="32">
        <v>16.09</v>
      </c>
    </row>
    <row r="232" spans="1:15" ht="29.25" thickBot="1">
      <c r="A232" s="26" t="s">
        <v>24</v>
      </c>
      <c r="B232" s="27" t="s">
        <v>378</v>
      </c>
      <c r="C232" s="27" t="s">
        <v>22</v>
      </c>
      <c r="D232" s="28">
        <v>13.8</v>
      </c>
      <c r="E232" s="29">
        <v>-0.13</v>
      </c>
      <c r="F232" s="28">
        <v>23.79</v>
      </c>
      <c r="G232" s="29">
        <v>-0.12</v>
      </c>
      <c r="H232">
        <v>7</v>
      </c>
      <c r="I232">
        <f t="shared" si="10"/>
        <v>15.593999999999999</v>
      </c>
      <c r="J232">
        <f t="shared" si="9"/>
        <v>26.6448</v>
      </c>
      <c r="M232">
        <v>7</v>
      </c>
      <c r="N232" s="32">
        <v>15.6</v>
      </c>
      <c r="O232" s="32">
        <v>26.98</v>
      </c>
    </row>
    <row r="233" spans="1:15" ht="29.25" thickBot="1">
      <c r="A233" s="30" t="s">
        <v>27</v>
      </c>
      <c r="B233" s="31" t="s">
        <v>36</v>
      </c>
      <c r="C233" s="31" t="s">
        <v>16</v>
      </c>
      <c r="D233" s="32">
        <v>9.1999999999999993</v>
      </c>
      <c r="E233" s="33">
        <v>-0.15</v>
      </c>
      <c r="F233" s="32">
        <v>15.35</v>
      </c>
      <c r="G233" s="33">
        <v>-0.16</v>
      </c>
      <c r="H233">
        <v>7</v>
      </c>
      <c r="I233">
        <f t="shared" si="10"/>
        <v>10.579999999999998</v>
      </c>
      <c r="J233">
        <f t="shared" si="9"/>
        <v>17.805999999999997</v>
      </c>
      <c r="M233">
        <v>7</v>
      </c>
      <c r="N233" s="28">
        <v>13.8</v>
      </c>
      <c r="O233" s="28">
        <v>23.79</v>
      </c>
    </row>
    <row r="234" spans="1:15" ht="43.5" thickBot="1">
      <c r="A234" s="26" t="s">
        <v>350</v>
      </c>
      <c r="B234" s="27" t="s">
        <v>379</v>
      </c>
      <c r="C234" s="27" t="s">
        <v>12</v>
      </c>
      <c r="D234" s="28">
        <v>8.5</v>
      </c>
      <c r="E234" s="29">
        <v>-0.03</v>
      </c>
      <c r="F234" s="28">
        <v>14.2</v>
      </c>
      <c r="G234" s="29">
        <v>0.02</v>
      </c>
      <c r="H234">
        <v>7</v>
      </c>
      <c r="I234">
        <f t="shared" si="10"/>
        <v>8.7550000000000008</v>
      </c>
      <c r="J234">
        <f t="shared" si="9"/>
        <v>13.915999999999999</v>
      </c>
      <c r="M234">
        <v>7</v>
      </c>
      <c r="N234" s="32">
        <v>9.1999999999999993</v>
      </c>
      <c r="O234" s="32">
        <v>15.35</v>
      </c>
    </row>
    <row r="235" spans="1:15" ht="29.25" thickBot="1">
      <c r="A235" s="27" t="s">
        <v>30</v>
      </c>
      <c r="B235" s="27" t="s">
        <v>380</v>
      </c>
      <c r="C235" s="27" t="s">
        <v>32</v>
      </c>
      <c r="D235" s="28">
        <v>8.1</v>
      </c>
      <c r="E235" s="29">
        <v>-0.04</v>
      </c>
      <c r="F235" s="28">
        <v>13.28</v>
      </c>
      <c r="G235" s="29">
        <v>0</v>
      </c>
      <c r="H235">
        <v>7</v>
      </c>
      <c r="I235">
        <f t="shared" si="10"/>
        <v>8.4239999999999995</v>
      </c>
      <c r="J235">
        <f t="shared" si="9"/>
        <v>13.28</v>
      </c>
      <c r="M235">
        <v>7</v>
      </c>
      <c r="N235" s="28">
        <v>8.5</v>
      </c>
      <c r="O235" s="28">
        <v>14.2</v>
      </c>
    </row>
    <row r="236" spans="1:15" ht="43.5" thickBot="1">
      <c r="A236" s="30" t="s">
        <v>65</v>
      </c>
      <c r="B236" s="31" t="s">
        <v>381</v>
      </c>
      <c r="C236" s="31" t="s">
        <v>99</v>
      </c>
      <c r="D236" s="32">
        <v>12.3</v>
      </c>
      <c r="E236" s="33">
        <v>2.97</v>
      </c>
      <c r="F236" s="32">
        <v>20.22</v>
      </c>
      <c r="G236" s="33">
        <v>3.12</v>
      </c>
      <c r="H236">
        <v>8</v>
      </c>
      <c r="I236">
        <f t="shared" si="10"/>
        <v>-24.231000000000005</v>
      </c>
      <c r="J236">
        <f t="shared" si="9"/>
        <v>-42.866399999999999</v>
      </c>
      <c r="M236">
        <v>7</v>
      </c>
      <c r="N236" s="28">
        <v>8.1</v>
      </c>
      <c r="O236" s="28">
        <v>13.28</v>
      </c>
    </row>
    <row r="237" spans="1:15" ht="43.5" thickBot="1">
      <c r="A237" s="30" t="s">
        <v>347</v>
      </c>
      <c r="B237" s="31" t="s">
        <v>382</v>
      </c>
      <c r="C237" s="31" t="s">
        <v>16</v>
      </c>
      <c r="D237" s="32">
        <v>12.2</v>
      </c>
      <c r="E237" s="33">
        <v>-0.2</v>
      </c>
      <c r="F237" s="32">
        <v>20.75</v>
      </c>
      <c r="G237" s="33">
        <v>-0.19</v>
      </c>
      <c r="H237">
        <v>8</v>
      </c>
      <c r="I237">
        <f t="shared" si="10"/>
        <v>14.639999999999999</v>
      </c>
      <c r="J237">
        <f t="shared" si="9"/>
        <v>24.692499999999999</v>
      </c>
      <c r="M237">
        <v>8</v>
      </c>
      <c r="N237" s="32">
        <v>12.3</v>
      </c>
      <c r="O237" s="32">
        <v>20.22</v>
      </c>
    </row>
    <row r="238" spans="1:15" ht="43.5" thickBot="1">
      <c r="A238" s="26" t="s">
        <v>27</v>
      </c>
      <c r="B238" s="27" t="s">
        <v>383</v>
      </c>
      <c r="C238" s="27" t="s">
        <v>12</v>
      </c>
      <c r="D238" s="28">
        <v>11</v>
      </c>
      <c r="E238" s="29">
        <v>0.18</v>
      </c>
      <c r="F238" s="28">
        <v>18.350000000000001</v>
      </c>
      <c r="G238" s="29">
        <v>0.21</v>
      </c>
      <c r="H238">
        <v>8</v>
      </c>
      <c r="I238">
        <f t="shared" si="10"/>
        <v>9.0200000000000014</v>
      </c>
      <c r="J238">
        <f t="shared" si="9"/>
        <v>14.496500000000001</v>
      </c>
      <c r="M238">
        <v>8</v>
      </c>
      <c r="N238" s="32">
        <v>12.2</v>
      </c>
      <c r="O238" s="32">
        <v>20.75</v>
      </c>
    </row>
    <row r="239" spans="1:15" ht="29.25" thickBot="1">
      <c r="A239" s="30" t="s">
        <v>24</v>
      </c>
      <c r="B239" s="31" t="s">
        <v>384</v>
      </c>
      <c r="C239" s="31" t="s">
        <v>22</v>
      </c>
      <c r="D239" s="32">
        <v>10.9</v>
      </c>
      <c r="E239" s="33">
        <v>0.11</v>
      </c>
      <c r="F239" s="32">
        <v>18.8</v>
      </c>
      <c r="G239" s="33">
        <v>0.11</v>
      </c>
      <c r="H239">
        <v>8</v>
      </c>
      <c r="I239">
        <f t="shared" si="10"/>
        <v>9.7010000000000005</v>
      </c>
      <c r="J239">
        <f t="shared" si="9"/>
        <v>16.731999999999999</v>
      </c>
      <c r="M239">
        <v>8</v>
      </c>
      <c r="N239" s="28">
        <v>11</v>
      </c>
      <c r="O239" s="28">
        <v>18.350000000000001</v>
      </c>
    </row>
    <row r="240" spans="1:15" ht="29.25" thickBot="1">
      <c r="A240" s="26" t="s">
        <v>350</v>
      </c>
      <c r="B240" s="27" t="s">
        <v>36</v>
      </c>
      <c r="C240" s="27" t="s">
        <v>16</v>
      </c>
      <c r="D240" s="28">
        <v>8.8000000000000007</v>
      </c>
      <c r="E240" s="29">
        <v>-0.09</v>
      </c>
      <c r="F240" s="28">
        <v>14.14</v>
      </c>
      <c r="G240" s="29">
        <v>-0.09</v>
      </c>
      <c r="H240">
        <v>8</v>
      </c>
      <c r="I240">
        <f t="shared" si="10"/>
        <v>9.5920000000000023</v>
      </c>
      <c r="J240">
        <f t="shared" si="9"/>
        <v>15.412600000000001</v>
      </c>
      <c r="M240">
        <v>8</v>
      </c>
      <c r="N240" s="32">
        <v>10.9</v>
      </c>
      <c r="O240" s="32">
        <v>18.8</v>
      </c>
    </row>
    <row r="241" spans="1:15" ht="29.25" thickBot="1">
      <c r="A241" s="30" t="s">
        <v>10</v>
      </c>
      <c r="B241" s="31" t="s">
        <v>385</v>
      </c>
      <c r="C241" s="31" t="s">
        <v>12</v>
      </c>
      <c r="D241" s="32">
        <v>5.5</v>
      </c>
      <c r="E241" s="33">
        <v>0</v>
      </c>
      <c r="F241" s="32">
        <v>8.5299999999999994</v>
      </c>
      <c r="G241" s="33">
        <v>0</v>
      </c>
      <c r="H241">
        <v>8</v>
      </c>
      <c r="I241">
        <f t="shared" si="10"/>
        <v>5.5</v>
      </c>
      <c r="J241">
        <f t="shared" si="9"/>
        <v>8.5299999999999994</v>
      </c>
      <c r="M241">
        <v>8</v>
      </c>
      <c r="N241" s="28">
        <v>8.8000000000000007</v>
      </c>
      <c r="O241" s="28">
        <v>14.14</v>
      </c>
    </row>
    <row r="242" spans="1:15" ht="43.5" thickBot="1">
      <c r="A242" s="30" t="s">
        <v>30</v>
      </c>
      <c r="B242" s="31" t="s">
        <v>386</v>
      </c>
      <c r="C242" s="31" t="s">
        <v>32</v>
      </c>
      <c r="D242" s="32">
        <v>11.4</v>
      </c>
      <c r="E242" s="33">
        <v>0.7</v>
      </c>
      <c r="F242" s="32">
        <v>18.809999999999999</v>
      </c>
      <c r="G242" s="33">
        <v>0.75</v>
      </c>
      <c r="H242">
        <v>8</v>
      </c>
      <c r="I242">
        <f t="shared" si="10"/>
        <v>3.4200000000000008</v>
      </c>
      <c r="J242">
        <f t="shared" si="9"/>
        <v>4.7024999999999997</v>
      </c>
      <c r="M242">
        <v>8</v>
      </c>
      <c r="N242" s="32">
        <v>5.5</v>
      </c>
      <c r="O242" s="32">
        <v>8.5299999999999994</v>
      </c>
    </row>
    <row r="243" spans="1:15" ht="29.25" thickBot="1">
      <c r="A243" s="26" t="s">
        <v>65</v>
      </c>
      <c r="B243" s="27" t="s">
        <v>387</v>
      </c>
      <c r="C243" s="27" t="s">
        <v>67</v>
      </c>
      <c r="D243" s="28">
        <v>4.2</v>
      </c>
      <c r="E243" s="29">
        <v>0.08</v>
      </c>
      <c r="F243" s="28">
        <v>6.88</v>
      </c>
      <c r="G243" s="29">
        <v>0.06</v>
      </c>
      <c r="H243">
        <v>9</v>
      </c>
      <c r="I243">
        <f t="shared" si="10"/>
        <v>3.8640000000000003</v>
      </c>
      <c r="J243">
        <f t="shared" si="9"/>
        <v>6.4671999999999992</v>
      </c>
      <c r="M243">
        <v>8</v>
      </c>
      <c r="N243" s="32">
        <v>11.4</v>
      </c>
      <c r="O243" s="32">
        <v>18.809999999999999</v>
      </c>
    </row>
    <row r="244" spans="1:15" ht="43.5" thickBot="1">
      <c r="A244" s="26" t="s">
        <v>347</v>
      </c>
      <c r="B244" s="27" t="s">
        <v>388</v>
      </c>
      <c r="C244" s="27" t="s">
        <v>16</v>
      </c>
      <c r="D244" s="28">
        <v>16.8</v>
      </c>
      <c r="E244" s="29">
        <v>0.17</v>
      </c>
      <c r="F244" s="28">
        <v>29.09</v>
      </c>
      <c r="G244" s="29">
        <v>0.21</v>
      </c>
      <c r="H244">
        <v>9</v>
      </c>
      <c r="I244">
        <f t="shared" si="10"/>
        <v>13.943999999999999</v>
      </c>
      <c r="J244">
        <f t="shared" si="9"/>
        <v>22.981100000000001</v>
      </c>
      <c r="M244">
        <v>9</v>
      </c>
      <c r="N244" s="28">
        <v>4.2</v>
      </c>
      <c r="O244" s="28">
        <v>6.88</v>
      </c>
    </row>
    <row r="245" spans="1:15" ht="57.75" thickBot="1">
      <c r="A245" s="30" t="s">
        <v>27</v>
      </c>
      <c r="B245" s="31" t="s">
        <v>389</v>
      </c>
      <c r="C245" s="31" t="s">
        <v>12</v>
      </c>
      <c r="D245" s="32">
        <v>13.2</v>
      </c>
      <c r="E245" s="33">
        <v>0.11</v>
      </c>
      <c r="F245" s="32">
        <v>22.27</v>
      </c>
      <c r="G245" s="33">
        <v>0.11</v>
      </c>
      <c r="H245">
        <v>9</v>
      </c>
      <c r="I245">
        <f t="shared" si="10"/>
        <v>11.747999999999999</v>
      </c>
      <c r="J245">
        <f t="shared" si="9"/>
        <v>19.8203</v>
      </c>
      <c r="M245">
        <v>9</v>
      </c>
      <c r="N245" s="28">
        <v>16.8</v>
      </c>
      <c r="O245" s="28">
        <v>29.09</v>
      </c>
    </row>
    <row r="246" spans="1:15" ht="29.25" thickBot="1">
      <c r="A246" s="26" t="s">
        <v>24</v>
      </c>
      <c r="B246" s="27" t="s">
        <v>227</v>
      </c>
      <c r="C246" s="27" t="s">
        <v>22</v>
      </c>
      <c r="D246" s="28">
        <v>11.1</v>
      </c>
      <c r="E246" s="29">
        <v>7.0000000000000007E-2</v>
      </c>
      <c r="F246" s="28">
        <v>18.600000000000001</v>
      </c>
      <c r="G246" s="29">
        <v>0.09</v>
      </c>
      <c r="H246">
        <v>9</v>
      </c>
      <c r="I246">
        <f t="shared" si="10"/>
        <v>10.322999999999999</v>
      </c>
      <c r="J246">
        <f t="shared" si="9"/>
        <v>16.926000000000002</v>
      </c>
      <c r="M246">
        <v>9</v>
      </c>
      <c r="N246" s="32">
        <v>13.2</v>
      </c>
      <c r="O246" s="32">
        <v>22.27</v>
      </c>
    </row>
    <row r="247" spans="1:15" ht="29.25" thickBot="1">
      <c r="A247" s="30" t="s">
        <v>350</v>
      </c>
      <c r="B247" s="31" t="s">
        <v>36</v>
      </c>
      <c r="C247" s="31" t="s">
        <v>16</v>
      </c>
      <c r="D247" s="32">
        <v>5.8</v>
      </c>
      <c r="E247" s="33">
        <v>-0.32</v>
      </c>
      <c r="F247" s="32">
        <v>9.26</v>
      </c>
      <c r="G247" s="33">
        <v>-0.33</v>
      </c>
      <c r="H247">
        <v>9</v>
      </c>
      <c r="I247">
        <f t="shared" si="10"/>
        <v>7.6559999999999997</v>
      </c>
      <c r="J247">
        <f t="shared" si="9"/>
        <v>12.315800000000001</v>
      </c>
      <c r="M247">
        <v>9</v>
      </c>
      <c r="N247" s="28">
        <v>11.1</v>
      </c>
      <c r="O247" s="28">
        <v>18.600000000000001</v>
      </c>
    </row>
    <row r="248" spans="1:15" ht="29.25" thickBot="1">
      <c r="A248" s="30" t="s">
        <v>30</v>
      </c>
      <c r="B248" s="31" t="s">
        <v>390</v>
      </c>
      <c r="C248" s="31" t="s">
        <v>32</v>
      </c>
      <c r="D248" s="32">
        <v>7.8</v>
      </c>
      <c r="E248" s="33">
        <v>-0.23</v>
      </c>
      <c r="F248" s="32">
        <v>12.36</v>
      </c>
      <c r="G248" s="33">
        <v>-0.23</v>
      </c>
      <c r="H248">
        <v>9</v>
      </c>
      <c r="I248">
        <f t="shared" si="10"/>
        <v>9.5939999999999994</v>
      </c>
      <c r="J248">
        <f t="shared" si="9"/>
        <v>15.2028</v>
      </c>
      <c r="M248">
        <v>9</v>
      </c>
      <c r="N248" s="32">
        <v>5.8</v>
      </c>
      <c r="O248" s="32">
        <v>9.26</v>
      </c>
    </row>
    <row r="249" spans="1:15" ht="29.25" thickBot="1">
      <c r="A249" s="26" t="s">
        <v>65</v>
      </c>
      <c r="B249" s="27" t="s">
        <v>278</v>
      </c>
      <c r="C249" s="27" t="s">
        <v>67</v>
      </c>
      <c r="D249" s="28">
        <v>5.2</v>
      </c>
      <c r="E249" s="29">
        <v>0.3</v>
      </c>
      <c r="F249" s="28">
        <v>8.31</v>
      </c>
      <c r="G249" s="29">
        <v>0.28000000000000003</v>
      </c>
      <c r="H249">
        <v>10</v>
      </c>
      <c r="I249">
        <f t="shared" si="10"/>
        <v>3.6399999999999997</v>
      </c>
      <c r="J249">
        <f t="shared" si="9"/>
        <v>5.9832000000000001</v>
      </c>
      <c r="M249">
        <v>9</v>
      </c>
      <c r="N249" s="32">
        <v>7.8</v>
      </c>
      <c r="O249" s="32">
        <v>12.36</v>
      </c>
    </row>
    <row r="250" spans="1:15" ht="43.5" thickBot="1">
      <c r="A250" s="26" t="s">
        <v>347</v>
      </c>
      <c r="B250" s="27" t="s">
        <v>391</v>
      </c>
      <c r="C250" s="27" t="s">
        <v>12</v>
      </c>
      <c r="D250" s="28">
        <v>13.5</v>
      </c>
      <c r="E250" s="29">
        <v>-0.05</v>
      </c>
      <c r="F250" s="28">
        <v>22.72</v>
      </c>
      <c r="G250" s="29">
        <v>-0.06</v>
      </c>
      <c r="H250">
        <v>10</v>
      </c>
      <c r="I250">
        <f t="shared" si="10"/>
        <v>14.175000000000001</v>
      </c>
      <c r="J250">
        <f t="shared" si="9"/>
        <v>24.083200000000001</v>
      </c>
      <c r="M250">
        <v>10</v>
      </c>
      <c r="N250" s="28">
        <v>5.2</v>
      </c>
      <c r="O250" s="28">
        <v>8.31</v>
      </c>
    </row>
    <row r="251" spans="1:15" ht="29.25" thickBot="1">
      <c r="A251" s="30" t="s">
        <v>24</v>
      </c>
      <c r="B251" s="31" t="s">
        <v>297</v>
      </c>
      <c r="C251" s="31" t="s">
        <v>22</v>
      </c>
      <c r="D251" s="32">
        <v>10.6</v>
      </c>
      <c r="E251" s="33">
        <v>-0.14000000000000001</v>
      </c>
      <c r="F251" s="32">
        <v>18.13</v>
      </c>
      <c r="G251" s="33">
        <v>-0.14000000000000001</v>
      </c>
      <c r="H251">
        <v>10</v>
      </c>
      <c r="I251">
        <f t="shared" si="10"/>
        <v>12.084000000000001</v>
      </c>
      <c r="J251">
        <f t="shared" si="9"/>
        <v>20.668200000000002</v>
      </c>
      <c r="M251">
        <v>10</v>
      </c>
      <c r="N251" s="28">
        <v>13.5</v>
      </c>
      <c r="O251" s="28">
        <v>22.72</v>
      </c>
    </row>
    <row r="252" spans="1:15" ht="29.25" thickBot="1">
      <c r="A252" s="26" t="s">
        <v>27</v>
      </c>
      <c r="B252" s="27" t="s">
        <v>36</v>
      </c>
      <c r="C252" s="27" t="s">
        <v>16</v>
      </c>
      <c r="D252" s="28">
        <v>10.6</v>
      </c>
      <c r="E252" s="29">
        <v>-0.13</v>
      </c>
      <c r="F252" s="28">
        <v>17.399999999999999</v>
      </c>
      <c r="G252" s="29">
        <v>-0.14000000000000001</v>
      </c>
      <c r="H252">
        <v>10</v>
      </c>
      <c r="I252">
        <f t="shared" si="10"/>
        <v>11.977999999999998</v>
      </c>
      <c r="J252">
        <f t="shared" si="9"/>
        <v>19.836000000000002</v>
      </c>
      <c r="M252">
        <v>10</v>
      </c>
      <c r="N252" s="32">
        <v>10.6</v>
      </c>
      <c r="O252" s="32">
        <v>18.13</v>
      </c>
    </row>
    <row r="253" spans="1:15" ht="43.5" thickBot="1">
      <c r="A253" s="30" t="s">
        <v>350</v>
      </c>
      <c r="B253" s="31" t="s">
        <v>392</v>
      </c>
      <c r="C253" s="31" t="s">
        <v>12</v>
      </c>
      <c r="D253" s="32">
        <v>8.1999999999999993</v>
      </c>
      <c r="E253" s="33">
        <v>0.03</v>
      </c>
      <c r="F253" s="32">
        <v>13.45</v>
      </c>
      <c r="G253" s="33">
        <v>0.06</v>
      </c>
      <c r="H253">
        <v>10</v>
      </c>
      <c r="I253">
        <f t="shared" si="10"/>
        <v>7.9539999999999988</v>
      </c>
      <c r="J253">
        <f t="shared" si="9"/>
        <v>12.642999999999999</v>
      </c>
      <c r="M253">
        <v>10</v>
      </c>
      <c r="N253" s="28">
        <v>10.6</v>
      </c>
      <c r="O253" s="28">
        <v>17.399999999999999</v>
      </c>
    </row>
    <row r="254" spans="1:15" ht="29.25" thickBot="1">
      <c r="A254" s="30" t="s">
        <v>30</v>
      </c>
      <c r="B254" s="31" t="s">
        <v>393</v>
      </c>
      <c r="C254" s="31" t="s">
        <v>32</v>
      </c>
      <c r="D254" s="32">
        <v>7.2</v>
      </c>
      <c r="E254" s="33">
        <v>0.01</v>
      </c>
      <c r="F254" s="32">
        <v>11.31</v>
      </c>
      <c r="G254" s="33">
        <v>0.03</v>
      </c>
      <c r="H254">
        <v>10</v>
      </c>
      <c r="I254">
        <f t="shared" si="10"/>
        <v>7.1280000000000001</v>
      </c>
      <c r="J254">
        <f t="shared" si="9"/>
        <v>10.970700000000001</v>
      </c>
      <c r="M254">
        <v>10</v>
      </c>
      <c r="N254" s="32">
        <v>8.1999999999999993</v>
      </c>
      <c r="O254" s="32">
        <v>13.45</v>
      </c>
    </row>
    <row r="255" spans="1:15" ht="29.25" thickBot="1">
      <c r="A255" s="26" t="s">
        <v>65</v>
      </c>
      <c r="B255" s="27" t="s">
        <v>394</v>
      </c>
      <c r="C255" s="27" t="s">
        <v>67</v>
      </c>
      <c r="D255" s="28">
        <v>4.8</v>
      </c>
      <c r="E255" s="29">
        <v>0.2</v>
      </c>
      <c r="F255" s="28">
        <v>7.79</v>
      </c>
      <c r="G255" s="29">
        <v>0.21</v>
      </c>
      <c r="H255">
        <v>11</v>
      </c>
      <c r="I255">
        <f t="shared" si="10"/>
        <v>3.84</v>
      </c>
      <c r="J255">
        <f t="shared" si="9"/>
        <v>6.1541000000000006</v>
      </c>
      <c r="M255">
        <v>10</v>
      </c>
      <c r="N255" s="32">
        <v>7.2</v>
      </c>
      <c r="O255" s="32">
        <v>11.31</v>
      </c>
    </row>
    <row r="256" spans="1:15" ht="43.5" thickBot="1">
      <c r="A256" s="26" t="s">
        <v>347</v>
      </c>
      <c r="B256" s="27" t="s">
        <v>395</v>
      </c>
      <c r="C256" s="27" t="s">
        <v>12</v>
      </c>
      <c r="D256" s="28">
        <v>15.1</v>
      </c>
      <c r="E256" s="29">
        <v>-0.03</v>
      </c>
      <c r="F256" s="28">
        <v>26.5</v>
      </c>
      <c r="G256" s="29">
        <v>-0.02</v>
      </c>
      <c r="H256">
        <v>11</v>
      </c>
      <c r="I256">
        <f t="shared" si="10"/>
        <v>15.553000000000001</v>
      </c>
      <c r="J256">
        <f t="shared" si="9"/>
        <v>27.03</v>
      </c>
      <c r="M256">
        <v>11</v>
      </c>
      <c r="N256" s="28">
        <v>4.8</v>
      </c>
      <c r="O256" s="28">
        <v>7.79</v>
      </c>
    </row>
    <row r="257" spans="1:15" ht="29.25" thickBot="1">
      <c r="A257" s="30" t="s">
        <v>24</v>
      </c>
      <c r="B257" s="31" t="s">
        <v>244</v>
      </c>
      <c r="C257" s="31" t="s">
        <v>22</v>
      </c>
      <c r="D257" s="32">
        <v>12.4</v>
      </c>
      <c r="E257" s="33">
        <v>-0.2</v>
      </c>
      <c r="F257" s="32">
        <v>20.82</v>
      </c>
      <c r="G257" s="33">
        <v>-0.23</v>
      </c>
      <c r="H257">
        <v>11</v>
      </c>
      <c r="I257">
        <f t="shared" si="10"/>
        <v>14.879999999999999</v>
      </c>
      <c r="J257">
        <f t="shared" si="9"/>
        <v>25.608599999999999</v>
      </c>
      <c r="M257">
        <v>11</v>
      </c>
      <c r="N257" s="28">
        <v>15.1</v>
      </c>
      <c r="O257" s="28">
        <v>26.5</v>
      </c>
    </row>
    <row r="258" spans="1:15" ht="29.25" thickBot="1">
      <c r="A258" s="26" t="s">
        <v>27</v>
      </c>
      <c r="B258" s="27" t="s">
        <v>36</v>
      </c>
      <c r="C258" s="27" t="s">
        <v>16</v>
      </c>
      <c r="D258" s="28">
        <v>10.7</v>
      </c>
      <c r="E258" s="29">
        <v>0.2</v>
      </c>
      <c r="F258" s="28">
        <v>17.940000000000001</v>
      </c>
      <c r="G258" s="29">
        <v>0.21</v>
      </c>
      <c r="H258">
        <v>11</v>
      </c>
      <c r="I258">
        <f t="shared" ref="I258:I299" si="11">D258*(1-E258)</f>
        <v>8.56</v>
      </c>
      <c r="J258">
        <f t="shared" ref="J258:J299" si="12">F258*(1-G258)</f>
        <v>14.172600000000001</v>
      </c>
      <c r="M258">
        <v>11</v>
      </c>
      <c r="N258" s="32">
        <v>12.4</v>
      </c>
      <c r="O258" s="32">
        <v>20.82</v>
      </c>
    </row>
    <row r="259" spans="1:15" ht="43.5" thickBot="1">
      <c r="A259" s="30" t="s">
        <v>350</v>
      </c>
      <c r="B259" s="30" t="s">
        <v>396</v>
      </c>
      <c r="C259" s="31" t="s">
        <v>12</v>
      </c>
      <c r="D259" s="32">
        <v>8.3000000000000007</v>
      </c>
      <c r="E259" s="33">
        <v>-0.1</v>
      </c>
      <c r="F259" s="32">
        <v>13.92</v>
      </c>
      <c r="G259" s="33">
        <v>-0.09</v>
      </c>
      <c r="H259">
        <v>11</v>
      </c>
      <c r="I259">
        <f t="shared" si="11"/>
        <v>9.1300000000000008</v>
      </c>
      <c r="J259">
        <f t="shared" si="12"/>
        <v>15.172800000000001</v>
      </c>
      <c r="M259">
        <v>11</v>
      </c>
      <c r="N259" s="28">
        <v>10.7</v>
      </c>
      <c r="O259" s="28">
        <v>17.940000000000001</v>
      </c>
    </row>
    <row r="260" spans="1:15" ht="29.25" thickBot="1">
      <c r="A260" s="31" t="s">
        <v>30</v>
      </c>
      <c r="B260" s="31" t="s">
        <v>397</v>
      </c>
      <c r="C260" s="31" t="s">
        <v>32</v>
      </c>
      <c r="D260" s="32">
        <v>8.1</v>
      </c>
      <c r="E260" s="33">
        <v>-0.18</v>
      </c>
      <c r="F260" s="32">
        <v>12.77</v>
      </c>
      <c r="G260" s="33">
        <v>-0.19</v>
      </c>
      <c r="H260">
        <v>11</v>
      </c>
      <c r="I260">
        <f t="shared" si="11"/>
        <v>9.5579999999999998</v>
      </c>
      <c r="J260">
        <f t="shared" si="12"/>
        <v>15.196299999999999</v>
      </c>
      <c r="M260">
        <v>11</v>
      </c>
      <c r="N260" s="32">
        <v>8.3000000000000007</v>
      </c>
      <c r="O260" s="32">
        <v>13.92</v>
      </c>
    </row>
    <row r="261" spans="1:15" ht="29.25" thickBot="1">
      <c r="A261" s="27" t="s">
        <v>65</v>
      </c>
      <c r="B261" s="27" t="s">
        <v>398</v>
      </c>
      <c r="C261" s="27" t="s">
        <v>67</v>
      </c>
      <c r="D261" s="28">
        <v>4.7</v>
      </c>
      <c r="E261" s="29">
        <v>0</v>
      </c>
      <c r="F261" s="28">
        <v>7.65</v>
      </c>
      <c r="G261" s="29">
        <v>0</v>
      </c>
      <c r="H261">
        <v>12</v>
      </c>
      <c r="I261">
        <f t="shared" si="11"/>
        <v>4.7</v>
      </c>
      <c r="J261">
        <f t="shared" si="12"/>
        <v>7.65</v>
      </c>
      <c r="M261">
        <v>11</v>
      </c>
      <c r="N261" s="32">
        <v>8.1</v>
      </c>
      <c r="O261" s="32">
        <v>12.77</v>
      </c>
    </row>
    <row r="262" spans="1:15" ht="43.5" thickBot="1">
      <c r="A262" s="27" t="s">
        <v>347</v>
      </c>
      <c r="B262" s="27" t="s">
        <v>399</v>
      </c>
      <c r="C262" s="27" t="s">
        <v>16</v>
      </c>
      <c r="D262" s="28">
        <v>15.5</v>
      </c>
      <c r="E262" s="29">
        <v>-0.05</v>
      </c>
      <c r="F262" s="28">
        <v>26.38</v>
      </c>
      <c r="G262" s="29">
        <v>-0.06</v>
      </c>
      <c r="H262">
        <v>12</v>
      </c>
      <c r="I262">
        <f t="shared" si="11"/>
        <v>16.275000000000002</v>
      </c>
      <c r="J262">
        <f t="shared" si="12"/>
        <v>27.962800000000001</v>
      </c>
      <c r="M262">
        <v>12</v>
      </c>
      <c r="N262" s="28">
        <v>4.7</v>
      </c>
      <c r="O262" s="28">
        <v>7.65</v>
      </c>
    </row>
    <row r="263" spans="1:15" ht="29.25" thickBot="1">
      <c r="A263" s="31" t="s">
        <v>24</v>
      </c>
      <c r="B263" s="31" t="s">
        <v>251</v>
      </c>
      <c r="C263" s="31" t="s">
        <v>22</v>
      </c>
      <c r="D263" s="32">
        <v>13.1</v>
      </c>
      <c r="E263" s="33">
        <v>-0.16</v>
      </c>
      <c r="F263" s="32">
        <v>22.38</v>
      </c>
      <c r="G263" s="33">
        <v>-0.15</v>
      </c>
      <c r="H263">
        <v>12</v>
      </c>
      <c r="I263">
        <f t="shared" si="11"/>
        <v>15.195999999999998</v>
      </c>
      <c r="J263">
        <f t="shared" si="12"/>
        <v>25.736999999999998</v>
      </c>
      <c r="M263">
        <v>12</v>
      </c>
      <c r="N263" s="28">
        <v>15.5</v>
      </c>
      <c r="O263" s="28">
        <v>26.38</v>
      </c>
    </row>
    <row r="264" spans="1:15" ht="43.5" thickBot="1">
      <c r="A264" s="27" t="s">
        <v>27</v>
      </c>
      <c r="B264" s="27" t="s">
        <v>400</v>
      </c>
      <c r="C264" s="27" t="s">
        <v>12</v>
      </c>
      <c r="D264" s="28">
        <v>12.2</v>
      </c>
      <c r="E264" s="29">
        <v>0.2</v>
      </c>
      <c r="F264" s="28">
        <v>20.68</v>
      </c>
      <c r="G264" s="29">
        <v>0.23</v>
      </c>
      <c r="H264">
        <v>12</v>
      </c>
      <c r="I264">
        <f t="shared" si="11"/>
        <v>9.76</v>
      </c>
      <c r="J264">
        <f t="shared" si="12"/>
        <v>15.9236</v>
      </c>
      <c r="M264">
        <v>12</v>
      </c>
      <c r="N264" s="32">
        <v>13.1</v>
      </c>
      <c r="O264" s="32">
        <v>22.38</v>
      </c>
    </row>
    <row r="265" spans="1:15" ht="29.25" thickBot="1">
      <c r="A265" s="31" t="s">
        <v>350</v>
      </c>
      <c r="B265" s="31" t="s">
        <v>36</v>
      </c>
      <c r="C265" s="31" t="s">
        <v>16</v>
      </c>
      <c r="D265" s="32">
        <v>8.3000000000000007</v>
      </c>
      <c r="E265" s="33">
        <v>-7.0000000000000007E-2</v>
      </c>
      <c r="F265" s="32">
        <v>13.03</v>
      </c>
      <c r="G265" s="33">
        <v>-0.12</v>
      </c>
      <c r="H265">
        <v>12</v>
      </c>
      <c r="I265">
        <f t="shared" si="11"/>
        <v>8.881000000000002</v>
      </c>
      <c r="J265">
        <f t="shared" si="12"/>
        <v>14.5936</v>
      </c>
      <c r="M265">
        <v>12</v>
      </c>
      <c r="N265" s="28">
        <v>12.2</v>
      </c>
      <c r="O265" s="28">
        <v>20.68</v>
      </c>
    </row>
    <row r="266" spans="1:15" ht="29.25" thickBot="1">
      <c r="A266" s="31" t="s">
        <v>30</v>
      </c>
      <c r="B266" s="31" t="s">
        <v>401</v>
      </c>
      <c r="C266" s="31" t="s">
        <v>32</v>
      </c>
      <c r="D266" s="32">
        <v>6.7</v>
      </c>
      <c r="E266" s="33">
        <v>-0.18</v>
      </c>
      <c r="F266" s="32">
        <v>10.87</v>
      </c>
      <c r="G266" s="33">
        <v>-0.17</v>
      </c>
      <c r="H266">
        <v>12</v>
      </c>
      <c r="I266">
        <f t="shared" si="11"/>
        <v>7.9059999999999997</v>
      </c>
      <c r="J266">
        <f t="shared" si="12"/>
        <v>12.717899999999998</v>
      </c>
      <c r="M266">
        <v>12</v>
      </c>
      <c r="N266" s="32">
        <v>8.3000000000000007</v>
      </c>
      <c r="O266" s="32">
        <v>13.03</v>
      </c>
    </row>
    <row r="267" spans="1:15" ht="43.5" thickBot="1">
      <c r="A267" s="27" t="s">
        <v>10</v>
      </c>
      <c r="B267" s="27" t="s">
        <v>274</v>
      </c>
      <c r="C267" s="27" t="s">
        <v>12</v>
      </c>
      <c r="D267" s="28">
        <v>14.2</v>
      </c>
      <c r="E267" s="29">
        <v>-0.01</v>
      </c>
      <c r="F267" s="28">
        <v>32.03</v>
      </c>
      <c r="G267" s="29">
        <v>0.01</v>
      </c>
      <c r="H267">
        <v>13</v>
      </c>
      <c r="I267">
        <f t="shared" si="11"/>
        <v>14.341999999999999</v>
      </c>
      <c r="J267">
        <f t="shared" si="12"/>
        <v>31.709700000000002</v>
      </c>
      <c r="M267">
        <v>12</v>
      </c>
      <c r="N267" s="32">
        <v>6.7</v>
      </c>
      <c r="O267" s="32">
        <v>10.87</v>
      </c>
    </row>
    <row r="268" spans="1:15" ht="29.25" thickBot="1">
      <c r="A268" s="31" t="s">
        <v>10</v>
      </c>
      <c r="B268" s="31" t="s">
        <v>402</v>
      </c>
      <c r="C268" s="31" t="s">
        <v>16</v>
      </c>
      <c r="D268" s="32">
        <v>14.2</v>
      </c>
      <c r="E268" s="33">
        <v>0.06</v>
      </c>
      <c r="F268" s="32">
        <v>29.41</v>
      </c>
      <c r="G268" s="33">
        <v>0.04</v>
      </c>
      <c r="H268">
        <v>13</v>
      </c>
      <c r="I268">
        <f t="shared" si="11"/>
        <v>13.347999999999999</v>
      </c>
      <c r="J268">
        <f t="shared" si="12"/>
        <v>28.233599999999999</v>
      </c>
      <c r="M268">
        <v>13</v>
      </c>
      <c r="N268" s="28">
        <v>14.2</v>
      </c>
      <c r="O268" s="28">
        <v>32.03</v>
      </c>
    </row>
    <row r="269" spans="1:15" ht="29.25" thickBot="1">
      <c r="A269" s="27" t="s">
        <v>10</v>
      </c>
      <c r="B269" s="27" t="s">
        <v>254</v>
      </c>
      <c r="C269" s="27" t="s">
        <v>22</v>
      </c>
      <c r="D269" s="28">
        <v>11.4</v>
      </c>
      <c r="E269" s="29">
        <v>0.04</v>
      </c>
      <c r="F269" s="28">
        <v>22.85</v>
      </c>
      <c r="G269" s="29">
        <v>0.08</v>
      </c>
      <c r="H269">
        <v>13</v>
      </c>
      <c r="I269">
        <f t="shared" si="11"/>
        <v>10.943999999999999</v>
      </c>
      <c r="J269">
        <f t="shared" si="12"/>
        <v>21.022000000000002</v>
      </c>
      <c r="M269">
        <v>13</v>
      </c>
      <c r="N269" s="32">
        <v>14.2</v>
      </c>
      <c r="O269" s="32">
        <v>29.41</v>
      </c>
    </row>
    <row r="270" spans="1:15" ht="43.5" thickBot="1">
      <c r="A270" s="27" t="s">
        <v>347</v>
      </c>
      <c r="B270" s="27" t="s">
        <v>403</v>
      </c>
      <c r="C270" s="27" t="s">
        <v>16</v>
      </c>
      <c r="D270" s="28">
        <v>17.600000000000001</v>
      </c>
      <c r="E270" s="29">
        <v>0.05</v>
      </c>
      <c r="F270" s="28">
        <v>30.88</v>
      </c>
      <c r="G270" s="29">
        <v>0.1</v>
      </c>
      <c r="H270">
        <v>13</v>
      </c>
      <c r="I270">
        <f t="shared" si="11"/>
        <v>16.72</v>
      </c>
      <c r="J270">
        <f t="shared" si="12"/>
        <v>27.791999999999998</v>
      </c>
      <c r="M270">
        <v>13</v>
      </c>
      <c r="N270" s="28">
        <v>11.4</v>
      </c>
      <c r="O270" s="28">
        <v>22.85</v>
      </c>
    </row>
    <row r="271" spans="1:15" ht="29.25" thickBot="1">
      <c r="A271" s="31" t="s">
        <v>24</v>
      </c>
      <c r="B271" s="31" t="s">
        <v>207</v>
      </c>
      <c r="C271" s="31" t="s">
        <v>22</v>
      </c>
      <c r="D271" s="32">
        <v>12.5</v>
      </c>
      <c r="E271" s="33">
        <v>0.16</v>
      </c>
      <c r="F271" s="32">
        <v>21.11</v>
      </c>
      <c r="G271" s="33">
        <v>0.19</v>
      </c>
      <c r="H271">
        <v>13</v>
      </c>
      <c r="I271">
        <f t="shared" si="11"/>
        <v>10.5</v>
      </c>
      <c r="J271">
        <f t="shared" si="12"/>
        <v>17.0991</v>
      </c>
      <c r="M271">
        <v>13</v>
      </c>
      <c r="N271" s="28">
        <v>17.600000000000001</v>
      </c>
      <c r="O271" s="28">
        <v>30.88</v>
      </c>
    </row>
    <row r="272" spans="1:15" ht="43.5" thickBot="1">
      <c r="A272" s="27" t="s">
        <v>27</v>
      </c>
      <c r="B272" s="27" t="s">
        <v>404</v>
      </c>
      <c r="C272" s="27" t="s">
        <v>12</v>
      </c>
      <c r="D272" s="28">
        <v>9.6</v>
      </c>
      <c r="E272" s="29">
        <v>-0.03</v>
      </c>
      <c r="F272" s="28">
        <v>15.68</v>
      </c>
      <c r="G272" s="29">
        <v>-0.05</v>
      </c>
      <c r="H272">
        <v>13</v>
      </c>
      <c r="I272">
        <f t="shared" si="11"/>
        <v>9.8879999999999999</v>
      </c>
      <c r="J272">
        <f t="shared" si="12"/>
        <v>16.463999999999999</v>
      </c>
      <c r="M272">
        <v>13</v>
      </c>
      <c r="N272" s="32">
        <v>12.5</v>
      </c>
      <c r="O272" s="32">
        <v>21.11</v>
      </c>
    </row>
    <row r="273" spans="1:15" ht="29.25" thickBot="1">
      <c r="A273" s="31" t="s">
        <v>350</v>
      </c>
      <c r="B273" s="31" t="s">
        <v>36</v>
      </c>
      <c r="C273" s="31" t="s">
        <v>16</v>
      </c>
      <c r="D273" s="32">
        <v>8.3000000000000007</v>
      </c>
      <c r="E273" s="33">
        <v>-0.16</v>
      </c>
      <c r="F273" s="32">
        <v>13.59</v>
      </c>
      <c r="G273" s="33">
        <v>-0.14000000000000001</v>
      </c>
      <c r="H273">
        <v>13</v>
      </c>
      <c r="I273">
        <f t="shared" si="11"/>
        <v>9.6280000000000001</v>
      </c>
      <c r="J273">
        <f t="shared" si="12"/>
        <v>15.492600000000001</v>
      </c>
      <c r="M273">
        <v>13</v>
      </c>
      <c r="N273" s="28">
        <v>9.6</v>
      </c>
      <c r="O273" s="28">
        <v>15.68</v>
      </c>
    </row>
    <row r="274" spans="1:15" ht="29.25" thickBot="1">
      <c r="A274" s="31" t="s">
        <v>30</v>
      </c>
      <c r="B274" s="31" t="s">
        <v>405</v>
      </c>
      <c r="C274" s="31" t="s">
        <v>32</v>
      </c>
      <c r="D274" s="32">
        <v>7.4</v>
      </c>
      <c r="E274" s="33">
        <v>-0.24</v>
      </c>
      <c r="F274" s="32">
        <v>11.75</v>
      </c>
      <c r="G274" s="33">
        <v>-0.24</v>
      </c>
      <c r="H274">
        <v>13</v>
      </c>
      <c r="I274">
        <f t="shared" si="11"/>
        <v>9.1760000000000002</v>
      </c>
      <c r="J274">
        <f t="shared" si="12"/>
        <v>14.57</v>
      </c>
      <c r="M274">
        <v>13</v>
      </c>
      <c r="N274" s="32">
        <v>8.3000000000000007</v>
      </c>
      <c r="O274" s="32">
        <v>13.59</v>
      </c>
    </row>
    <row r="275" spans="1:15" ht="29.25" thickBot="1">
      <c r="A275" s="27" t="s">
        <v>65</v>
      </c>
      <c r="B275" s="27" t="s">
        <v>406</v>
      </c>
      <c r="C275" s="27" t="s">
        <v>67</v>
      </c>
      <c r="D275" s="28">
        <v>5.5</v>
      </c>
      <c r="E275" s="29">
        <v>0.83</v>
      </c>
      <c r="F275" s="28">
        <v>9.11</v>
      </c>
      <c r="G275" s="29">
        <v>0.97</v>
      </c>
      <c r="H275">
        <v>14</v>
      </c>
      <c r="I275">
        <f t="shared" si="11"/>
        <v>0.93500000000000028</v>
      </c>
      <c r="J275">
        <f t="shared" si="12"/>
        <v>0.27330000000000021</v>
      </c>
      <c r="M275">
        <v>13</v>
      </c>
      <c r="N275" s="32">
        <v>7.4</v>
      </c>
      <c r="O275" s="32">
        <v>11.75</v>
      </c>
    </row>
    <row r="276" spans="1:15" ht="43.5" thickBot="1">
      <c r="A276" s="27" t="s">
        <v>347</v>
      </c>
      <c r="B276" s="27" t="s">
        <v>407</v>
      </c>
      <c r="C276" s="27" t="s">
        <v>12</v>
      </c>
      <c r="D276" s="28">
        <v>15.6</v>
      </c>
      <c r="E276" s="29">
        <v>-0.04</v>
      </c>
      <c r="F276" s="28">
        <v>25.93</v>
      </c>
      <c r="G276" s="29">
        <v>-0.06</v>
      </c>
      <c r="H276">
        <v>14</v>
      </c>
      <c r="I276">
        <f t="shared" si="11"/>
        <v>16.224</v>
      </c>
      <c r="J276">
        <f t="shared" si="12"/>
        <v>27.485800000000001</v>
      </c>
      <c r="M276">
        <v>14</v>
      </c>
      <c r="N276" s="28">
        <v>5.5</v>
      </c>
      <c r="O276" s="28">
        <v>9.11</v>
      </c>
    </row>
    <row r="277" spans="1:15" ht="43.5" thickBot="1">
      <c r="A277" s="31" t="s">
        <v>24</v>
      </c>
      <c r="B277" s="31" t="s">
        <v>408</v>
      </c>
      <c r="C277" s="31" t="s">
        <v>22</v>
      </c>
      <c r="D277" s="32">
        <v>12.8</v>
      </c>
      <c r="E277" s="33">
        <v>0.13</v>
      </c>
      <c r="F277" s="32">
        <v>21.15</v>
      </c>
      <c r="G277" s="33">
        <v>0.11</v>
      </c>
      <c r="H277">
        <v>14</v>
      </c>
      <c r="I277">
        <f t="shared" si="11"/>
        <v>11.136000000000001</v>
      </c>
      <c r="J277">
        <f t="shared" si="12"/>
        <v>18.823499999999999</v>
      </c>
      <c r="M277">
        <v>14</v>
      </c>
      <c r="N277" s="28">
        <v>15.6</v>
      </c>
      <c r="O277" s="28">
        <v>25.93</v>
      </c>
    </row>
    <row r="278" spans="1:15" ht="29.25" thickBot="1">
      <c r="A278" s="27" t="s">
        <v>27</v>
      </c>
      <c r="B278" s="27" t="s">
        <v>36</v>
      </c>
      <c r="C278" s="27" t="s">
        <v>16</v>
      </c>
      <c r="D278" s="28">
        <v>10.6</v>
      </c>
      <c r="E278" s="29">
        <v>-0.12</v>
      </c>
      <c r="F278" s="28">
        <v>17.600000000000001</v>
      </c>
      <c r="G278" s="29">
        <v>-0.13</v>
      </c>
      <c r="H278">
        <v>14</v>
      </c>
      <c r="I278">
        <f t="shared" si="11"/>
        <v>11.872</v>
      </c>
      <c r="J278">
        <f t="shared" si="12"/>
        <v>19.887999999999998</v>
      </c>
      <c r="M278">
        <v>14</v>
      </c>
      <c r="N278" s="32">
        <v>12.8</v>
      </c>
      <c r="O278" s="32">
        <v>21.15</v>
      </c>
    </row>
    <row r="279" spans="1:15" ht="43.5" thickBot="1">
      <c r="A279" s="31" t="s">
        <v>350</v>
      </c>
      <c r="B279" s="31" t="s">
        <v>409</v>
      </c>
      <c r="C279" s="31" t="s">
        <v>12</v>
      </c>
      <c r="D279" s="32">
        <v>8.6</v>
      </c>
      <c r="E279" s="33">
        <v>-0.14000000000000001</v>
      </c>
      <c r="F279" s="32">
        <v>13.67</v>
      </c>
      <c r="G279" s="33">
        <v>-0.17</v>
      </c>
      <c r="H279">
        <v>14</v>
      </c>
      <c r="I279">
        <f t="shared" si="11"/>
        <v>9.8040000000000003</v>
      </c>
      <c r="J279">
        <f t="shared" si="12"/>
        <v>15.993899999999998</v>
      </c>
      <c r="M279">
        <v>14</v>
      </c>
      <c r="N279" s="28">
        <v>10.6</v>
      </c>
      <c r="O279" s="28">
        <v>17.600000000000001</v>
      </c>
    </row>
    <row r="280" spans="1:15" ht="29.25" thickBot="1">
      <c r="A280" s="31" t="s">
        <v>30</v>
      </c>
      <c r="B280" s="31" t="s">
        <v>410</v>
      </c>
      <c r="C280" s="31" t="s">
        <v>32</v>
      </c>
      <c r="D280" s="32">
        <v>8.5</v>
      </c>
      <c r="E280" s="33">
        <v>-0.17</v>
      </c>
      <c r="F280" s="32">
        <v>13.96</v>
      </c>
      <c r="G280" s="33">
        <v>-0.14000000000000001</v>
      </c>
      <c r="H280">
        <v>14</v>
      </c>
      <c r="I280">
        <f t="shared" si="11"/>
        <v>9.9450000000000003</v>
      </c>
      <c r="J280">
        <f t="shared" si="12"/>
        <v>15.914400000000002</v>
      </c>
      <c r="M280">
        <v>14</v>
      </c>
      <c r="N280" s="32">
        <v>8.6</v>
      </c>
      <c r="O280" s="32">
        <v>13.67</v>
      </c>
    </row>
    <row r="281" spans="1:15" ht="29.25" thickBot="1">
      <c r="A281" s="27" t="s">
        <v>65</v>
      </c>
      <c r="B281" s="27" t="s">
        <v>411</v>
      </c>
      <c r="C281" s="27" t="s">
        <v>67</v>
      </c>
      <c r="D281" s="28">
        <v>4.7</v>
      </c>
      <c r="E281" s="29">
        <v>-0.16</v>
      </c>
      <c r="F281" s="28">
        <v>7.67</v>
      </c>
      <c r="G281" s="29">
        <v>-0.14000000000000001</v>
      </c>
      <c r="H281">
        <v>15</v>
      </c>
      <c r="I281">
        <f t="shared" si="11"/>
        <v>5.452</v>
      </c>
      <c r="J281">
        <f t="shared" si="12"/>
        <v>8.7438000000000002</v>
      </c>
      <c r="M281">
        <v>14</v>
      </c>
      <c r="N281" s="32">
        <v>8.5</v>
      </c>
      <c r="O281" s="32">
        <v>13.96</v>
      </c>
    </row>
    <row r="282" spans="1:15" ht="43.5" thickBot="1">
      <c r="A282" s="27" t="s">
        <v>347</v>
      </c>
      <c r="B282" s="27" t="s">
        <v>412</v>
      </c>
      <c r="C282" s="27" t="s">
        <v>12</v>
      </c>
      <c r="D282" s="28">
        <v>15.7</v>
      </c>
      <c r="E282" s="29">
        <v>-0.04</v>
      </c>
      <c r="F282" s="28">
        <v>26.48</v>
      </c>
      <c r="G282" s="29">
        <v>-0.05</v>
      </c>
      <c r="H282">
        <v>15</v>
      </c>
      <c r="I282">
        <f t="shared" si="11"/>
        <v>16.327999999999999</v>
      </c>
      <c r="J282">
        <f t="shared" si="12"/>
        <v>27.804000000000002</v>
      </c>
      <c r="M282">
        <v>15</v>
      </c>
      <c r="N282" s="28">
        <v>4.7</v>
      </c>
      <c r="O282" s="28">
        <v>7.67</v>
      </c>
    </row>
    <row r="283" spans="1:15" ht="29.25" thickBot="1">
      <c r="A283" s="31" t="s">
        <v>24</v>
      </c>
      <c r="B283" s="31" t="s">
        <v>203</v>
      </c>
      <c r="C283" s="31" t="s">
        <v>22</v>
      </c>
      <c r="D283" s="32">
        <v>14.3</v>
      </c>
      <c r="E283" s="33">
        <v>0.44</v>
      </c>
      <c r="F283" s="32">
        <v>24.25</v>
      </c>
      <c r="G283" s="33">
        <v>0.48</v>
      </c>
      <c r="H283">
        <v>15</v>
      </c>
      <c r="I283">
        <f t="shared" si="11"/>
        <v>8.0080000000000009</v>
      </c>
      <c r="J283">
        <f t="shared" si="12"/>
        <v>12.610000000000001</v>
      </c>
      <c r="M283">
        <v>15</v>
      </c>
      <c r="N283" s="28">
        <v>15.7</v>
      </c>
      <c r="O283" s="28">
        <v>26.48</v>
      </c>
    </row>
    <row r="284" spans="1:15" ht="29.25" thickBot="1">
      <c r="A284" s="27" t="s">
        <v>27</v>
      </c>
      <c r="B284" s="27" t="s">
        <v>36</v>
      </c>
      <c r="C284" s="27" t="s">
        <v>16</v>
      </c>
      <c r="D284" s="28">
        <v>11.1</v>
      </c>
      <c r="E284" s="29">
        <v>0.14000000000000001</v>
      </c>
      <c r="F284" s="28">
        <v>18.68</v>
      </c>
      <c r="G284" s="29">
        <v>0.16</v>
      </c>
      <c r="H284">
        <v>15</v>
      </c>
      <c r="I284">
        <f t="shared" si="11"/>
        <v>9.5459999999999994</v>
      </c>
      <c r="J284">
        <f t="shared" si="12"/>
        <v>15.691199999999998</v>
      </c>
      <c r="M284">
        <v>15</v>
      </c>
      <c r="N284" s="32">
        <v>14.3</v>
      </c>
      <c r="O284" s="32">
        <v>24.25</v>
      </c>
    </row>
    <row r="285" spans="1:15" ht="43.5" thickBot="1">
      <c r="A285" s="31" t="s">
        <v>350</v>
      </c>
      <c r="B285" s="31" t="s">
        <v>413</v>
      </c>
      <c r="C285" s="31" t="s">
        <v>12</v>
      </c>
      <c r="D285" s="32">
        <v>9.9</v>
      </c>
      <c r="E285" s="33">
        <v>-0.04</v>
      </c>
      <c r="F285" s="32">
        <v>16.16</v>
      </c>
      <c r="G285" s="33">
        <v>-0.02</v>
      </c>
      <c r="H285">
        <v>15</v>
      </c>
      <c r="I285">
        <f t="shared" si="11"/>
        <v>10.296000000000001</v>
      </c>
      <c r="J285">
        <f t="shared" si="12"/>
        <v>16.4832</v>
      </c>
      <c r="M285">
        <v>15</v>
      </c>
      <c r="N285" s="28">
        <v>11.1</v>
      </c>
      <c r="O285" s="28">
        <v>18.68</v>
      </c>
    </row>
    <row r="286" spans="1:15" ht="29.25" thickBot="1">
      <c r="A286" s="31" t="s">
        <v>30</v>
      </c>
      <c r="B286" s="31" t="s">
        <v>414</v>
      </c>
      <c r="C286" s="31" t="s">
        <v>32</v>
      </c>
      <c r="D286" s="32">
        <v>7.1</v>
      </c>
      <c r="E286" s="33">
        <v>-0.21</v>
      </c>
      <c r="F286" s="32">
        <v>11.07</v>
      </c>
      <c r="G286" s="33">
        <v>-0.22</v>
      </c>
      <c r="H286">
        <v>15</v>
      </c>
      <c r="I286">
        <f t="shared" si="11"/>
        <v>8.5909999999999993</v>
      </c>
      <c r="J286">
        <f t="shared" si="12"/>
        <v>13.5054</v>
      </c>
      <c r="M286">
        <v>15</v>
      </c>
      <c r="N286" s="32">
        <v>9.9</v>
      </c>
      <c r="O286" s="32">
        <v>16.16</v>
      </c>
    </row>
    <row r="287" spans="1:15" ht="29.25" thickBot="1">
      <c r="A287" s="27" t="s">
        <v>65</v>
      </c>
      <c r="B287" s="27" t="s">
        <v>293</v>
      </c>
      <c r="C287" s="27" t="s">
        <v>67</v>
      </c>
      <c r="D287" s="28">
        <v>3.1</v>
      </c>
      <c r="E287" s="29">
        <v>0</v>
      </c>
      <c r="F287" s="28">
        <v>4.8499999999999996</v>
      </c>
      <c r="G287" s="29">
        <v>0</v>
      </c>
      <c r="H287">
        <v>16</v>
      </c>
      <c r="I287">
        <f t="shared" si="11"/>
        <v>3.1</v>
      </c>
      <c r="J287">
        <f t="shared" si="12"/>
        <v>4.8499999999999996</v>
      </c>
      <c r="M287">
        <v>15</v>
      </c>
      <c r="N287" s="32">
        <v>7.1</v>
      </c>
      <c r="O287" s="32">
        <v>11.07</v>
      </c>
    </row>
    <row r="288" spans="1:15" ht="43.5" thickBot="1">
      <c r="A288" s="27" t="s">
        <v>10</v>
      </c>
      <c r="B288" s="27" t="s">
        <v>415</v>
      </c>
      <c r="C288" s="27" t="s">
        <v>67</v>
      </c>
      <c r="D288" s="28">
        <v>4.4000000000000004</v>
      </c>
      <c r="E288" s="29">
        <v>0</v>
      </c>
      <c r="F288" s="28">
        <v>7.18</v>
      </c>
      <c r="G288" s="29">
        <v>0</v>
      </c>
      <c r="H288">
        <v>16</v>
      </c>
      <c r="I288">
        <f t="shared" si="11"/>
        <v>4.4000000000000004</v>
      </c>
      <c r="J288">
        <f t="shared" si="12"/>
        <v>7.18</v>
      </c>
      <c r="M288">
        <v>16</v>
      </c>
      <c r="N288" s="28">
        <v>3.1</v>
      </c>
      <c r="O288" s="28">
        <v>4.8499999999999996</v>
      </c>
    </row>
    <row r="289" spans="1:15" ht="29.25" thickBot="1">
      <c r="A289" s="31" t="s">
        <v>10</v>
      </c>
      <c r="B289" s="31" t="s">
        <v>416</v>
      </c>
      <c r="C289" s="31" t="s">
        <v>99</v>
      </c>
      <c r="D289" s="32">
        <v>8</v>
      </c>
      <c r="E289" s="33">
        <v>0</v>
      </c>
      <c r="F289" s="32">
        <v>12.96</v>
      </c>
      <c r="G289" s="33">
        <v>0</v>
      </c>
      <c r="H289">
        <v>16</v>
      </c>
      <c r="I289">
        <f t="shared" si="11"/>
        <v>8</v>
      </c>
      <c r="J289">
        <f t="shared" si="12"/>
        <v>12.96</v>
      </c>
      <c r="M289">
        <v>16</v>
      </c>
      <c r="N289" s="28">
        <v>4.4000000000000004</v>
      </c>
      <c r="O289" s="28">
        <v>7.18</v>
      </c>
    </row>
    <row r="290" spans="1:15" ht="43.5" thickBot="1">
      <c r="A290" s="31" t="s">
        <v>347</v>
      </c>
      <c r="B290" s="31" t="s">
        <v>417</v>
      </c>
      <c r="C290" s="31" t="s">
        <v>16</v>
      </c>
      <c r="D290" s="32">
        <v>15.2</v>
      </c>
      <c r="E290" s="33">
        <v>7.0000000000000007E-2</v>
      </c>
      <c r="F290" s="32">
        <v>25.89</v>
      </c>
      <c r="G290" s="33">
        <v>7.0000000000000007E-2</v>
      </c>
      <c r="H290">
        <v>16</v>
      </c>
      <c r="I290">
        <f t="shared" si="11"/>
        <v>14.135999999999999</v>
      </c>
      <c r="J290">
        <f t="shared" si="12"/>
        <v>24.0777</v>
      </c>
      <c r="M290">
        <v>16</v>
      </c>
      <c r="N290" s="32">
        <v>8</v>
      </c>
      <c r="O290" s="32">
        <v>12.96</v>
      </c>
    </row>
    <row r="291" spans="1:15" ht="43.5" thickBot="1">
      <c r="A291" s="27" t="s">
        <v>24</v>
      </c>
      <c r="B291" s="27" t="s">
        <v>418</v>
      </c>
      <c r="C291" s="27" t="s">
        <v>22</v>
      </c>
      <c r="D291" s="28">
        <v>11.5</v>
      </c>
      <c r="E291" s="29">
        <v>0.04</v>
      </c>
      <c r="F291" s="28">
        <v>19.29</v>
      </c>
      <c r="G291" s="29">
        <v>0.06</v>
      </c>
      <c r="H291">
        <v>16</v>
      </c>
      <c r="I291">
        <f t="shared" si="11"/>
        <v>11.04</v>
      </c>
      <c r="J291">
        <f t="shared" si="12"/>
        <v>18.132599999999996</v>
      </c>
      <c r="M291">
        <v>16</v>
      </c>
      <c r="N291" s="32">
        <v>15.2</v>
      </c>
      <c r="O291" s="32">
        <v>25.89</v>
      </c>
    </row>
    <row r="292" spans="1:15" ht="29.25" thickBot="1">
      <c r="A292" s="31" t="s">
        <v>350</v>
      </c>
      <c r="B292" s="31" t="s">
        <v>36</v>
      </c>
      <c r="C292" s="31" t="s">
        <v>16</v>
      </c>
      <c r="D292" s="32">
        <v>10</v>
      </c>
      <c r="E292" s="33">
        <v>0.08</v>
      </c>
      <c r="F292" s="32">
        <v>16.399999999999999</v>
      </c>
      <c r="G292" s="33">
        <v>0.09</v>
      </c>
      <c r="H292">
        <v>16</v>
      </c>
      <c r="I292">
        <f t="shared" si="11"/>
        <v>9.2000000000000011</v>
      </c>
      <c r="J292">
        <f t="shared" si="12"/>
        <v>14.923999999999999</v>
      </c>
      <c r="M292">
        <v>16</v>
      </c>
      <c r="N292" s="28">
        <v>11.5</v>
      </c>
      <c r="O292" s="28">
        <v>19.29</v>
      </c>
    </row>
    <row r="293" spans="1:15" ht="43.5" thickBot="1">
      <c r="A293" s="27" t="s">
        <v>27</v>
      </c>
      <c r="B293" s="27" t="s">
        <v>419</v>
      </c>
      <c r="C293" s="27" t="s">
        <v>12</v>
      </c>
      <c r="D293" s="28">
        <v>9.8000000000000007</v>
      </c>
      <c r="E293" s="29">
        <v>-0.25</v>
      </c>
      <c r="F293" s="28">
        <v>16.2</v>
      </c>
      <c r="G293" s="29">
        <v>-0.26</v>
      </c>
      <c r="H293">
        <v>16</v>
      </c>
      <c r="I293">
        <f t="shared" si="11"/>
        <v>12.25</v>
      </c>
      <c r="J293">
        <f t="shared" si="12"/>
        <v>20.411999999999999</v>
      </c>
      <c r="M293">
        <v>16</v>
      </c>
      <c r="N293" s="32">
        <v>10</v>
      </c>
      <c r="O293" s="32">
        <v>16.399999999999999</v>
      </c>
    </row>
    <row r="294" spans="1:15" ht="29.25" thickBot="1">
      <c r="A294" s="27" t="s">
        <v>30</v>
      </c>
      <c r="B294" s="27" t="s">
        <v>420</v>
      </c>
      <c r="C294" s="27" t="s">
        <v>32</v>
      </c>
      <c r="D294" s="28">
        <v>9.6999999999999993</v>
      </c>
      <c r="E294" s="29">
        <v>0.21</v>
      </c>
      <c r="F294" s="28">
        <v>16.03</v>
      </c>
      <c r="G294" s="29">
        <v>0.21</v>
      </c>
      <c r="H294">
        <v>16</v>
      </c>
      <c r="I294">
        <f t="shared" si="11"/>
        <v>7.6629999999999994</v>
      </c>
      <c r="J294">
        <f t="shared" si="12"/>
        <v>12.663700000000002</v>
      </c>
      <c r="M294">
        <v>16</v>
      </c>
      <c r="N294" s="28">
        <v>9.8000000000000007</v>
      </c>
      <c r="O294" s="28">
        <v>16.2</v>
      </c>
    </row>
    <row r="295" spans="1:15" ht="43.5" thickBot="1">
      <c r="A295" s="31" t="s">
        <v>347</v>
      </c>
      <c r="B295" s="31" t="s">
        <v>421</v>
      </c>
      <c r="C295" s="31" t="s">
        <v>12</v>
      </c>
      <c r="D295" s="32">
        <v>15.6</v>
      </c>
      <c r="E295" s="33">
        <v>7.0000000000000007E-2</v>
      </c>
      <c r="F295" s="32">
        <v>28.51</v>
      </c>
      <c r="G295" s="33">
        <v>0.08</v>
      </c>
      <c r="H295">
        <v>17</v>
      </c>
      <c r="I295">
        <f t="shared" si="11"/>
        <v>14.507999999999999</v>
      </c>
      <c r="J295">
        <f t="shared" si="12"/>
        <v>26.229200000000002</v>
      </c>
      <c r="M295">
        <v>16</v>
      </c>
      <c r="N295" s="28">
        <v>9.6999999999999993</v>
      </c>
      <c r="O295" s="28">
        <v>16.03</v>
      </c>
    </row>
    <row r="296" spans="1:15" ht="29.25" thickBot="1">
      <c r="A296" s="27" t="s">
        <v>24</v>
      </c>
      <c r="B296" s="27" t="s">
        <v>422</v>
      </c>
      <c r="C296" s="27" t="s">
        <v>22</v>
      </c>
      <c r="D296" s="28">
        <v>12</v>
      </c>
      <c r="E296" s="29">
        <v>-0.23</v>
      </c>
      <c r="F296" s="28">
        <v>20.71</v>
      </c>
      <c r="G296" s="29">
        <v>-0.24</v>
      </c>
      <c r="H296">
        <v>17</v>
      </c>
      <c r="I296">
        <f t="shared" si="11"/>
        <v>14.76</v>
      </c>
      <c r="J296">
        <f t="shared" si="12"/>
        <v>25.680400000000002</v>
      </c>
      <c r="M296">
        <v>17</v>
      </c>
      <c r="N296" s="32">
        <v>15.6</v>
      </c>
      <c r="O296" s="32">
        <v>28.51</v>
      </c>
    </row>
    <row r="297" spans="1:15" ht="43.5" thickBot="1">
      <c r="A297" s="31" t="s">
        <v>350</v>
      </c>
      <c r="B297" s="31" t="s">
        <v>423</v>
      </c>
      <c r="C297" s="31" t="s">
        <v>12</v>
      </c>
      <c r="D297" s="32">
        <v>10.5</v>
      </c>
      <c r="E297" s="33">
        <v>0.19</v>
      </c>
      <c r="F297" s="32">
        <v>17.95</v>
      </c>
      <c r="G297" s="33">
        <v>0.2</v>
      </c>
      <c r="H297">
        <v>17</v>
      </c>
      <c r="I297">
        <f t="shared" si="11"/>
        <v>8.5050000000000008</v>
      </c>
      <c r="J297">
        <f t="shared" si="12"/>
        <v>14.36</v>
      </c>
      <c r="M297">
        <v>17</v>
      </c>
      <c r="N297" s="28">
        <v>12</v>
      </c>
      <c r="O297" s="28">
        <v>20.71</v>
      </c>
    </row>
    <row r="298" spans="1:15" ht="43.5" thickBot="1">
      <c r="A298" s="27" t="s">
        <v>347</v>
      </c>
      <c r="B298" s="27" t="s">
        <v>424</v>
      </c>
      <c r="C298" s="27" t="s">
        <v>16</v>
      </c>
      <c r="D298" s="28">
        <v>9.8000000000000007</v>
      </c>
      <c r="E298" s="29">
        <v>-0.06</v>
      </c>
      <c r="F298" s="28">
        <v>16.45</v>
      </c>
      <c r="G298" s="29">
        <v>-7.0000000000000007E-2</v>
      </c>
      <c r="H298">
        <v>17</v>
      </c>
      <c r="I298">
        <f t="shared" si="11"/>
        <v>10.388000000000002</v>
      </c>
      <c r="J298">
        <f t="shared" si="12"/>
        <v>17.601500000000001</v>
      </c>
      <c r="M298">
        <v>17</v>
      </c>
      <c r="N298" s="32">
        <v>10.5</v>
      </c>
      <c r="O298" s="32">
        <v>17.95</v>
      </c>
    </row>
    <row r="299" spans="1:15" ht="29.25" thickBot="1">
      <c r="A299" s="31" t="s">
        <v>350</v>
      </c>
      <c r="B299" s="31" t="s">
        <v>36</v>
      </c>
      <c r="C299" s="31" t="s">
        <v>16</v>
      </c>
      <c r="D299" s="32">
        <v>6.3</v>
      </c>
      <c r="E299" s="33">
        <v>-0.26</v>
      </c>
      <c r="F299" s="32">
        <v>10.69</v>
      </c>
      <c r="G299" s="33">
        <v>-0.27</v>
      </c>
      <c r="H299">
        <v>17</v>
      </c>
      <c r="I299">
        <f t="shared" si="11"/>
        <v>7.9379999999999997</v>
      </c>
      <c r="J299">
        <f t="shared" si="12"/>
        <v>13.5763</v>
      </c>
      <c r="M299">
        <v>17</v>
      </c>
      <c r="N299" s="28">
        <v>9.8000000000000007</v>
      </c>
      <c r="O299" s="28">
        <v>16.45</v>
      </c>
    </row>
    <row r="300" spans="1:15" ht="15.75" thickBot="1">
      <c r="M300">
        <v>17</v>
      </c>
      <c r="N300" s="32">
        <v>6.3</v>
      </c>
      <c r="O300" s="32">
        <v>10.69</v>
      </c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workbookViewId="0">
      <selection activeCell="A2" sqref="A2:F8"/>
    </sheetView>
  </sheetViews>
  <sheetFormatPr defaultRowHeight="15"/>
  <sheetData>
    <row r="2" spans="1:9">
      <c r="B2" t="s">
        <v>188</v>
      </c>
    </row>
    <row r="3" spans="1:9">
      <c r="B3">
        <v>2016</v>
      </c>
      <c r="C3">
        <v>2016</v>
      </c>
      <c r="D3">
        <v>2015</v>
      </c>
      <c r="E3">
        <v>2015</v>
      </c>
      <c r="F3">
        <v>2014</v>
      </c>
      <c r="G3">
        <v>2014</v>
      </c>
      <c r="H3">
        <v>2013</v>
      </c>
      <c r="I3">
        <v>2013</v>
      </c>
    </row>
    <row r="4" spans="1:9">
      <c r="A4" t="s">
        <v>187</v>
      </c>
      <c r="B4" t="s">
        <v>190</v>
      </c>
      <c r="C4" t="s">
        <v>189</v>
      </c>
      <c r="D4" t="s">
        <v>190</v>
      </c>
      <c r="E4" t="s">
        <v>189</v>
      </c>
      <c r="F4" t="s">
        <v>190</v>
      </c>
      <c r="G4" t="s">
        <v>189</v>
      </c>
      <c r="H4" t="s">
        <v>190</v>
      </c>
      <c r="I4" t="s">
        <v>189</v>
      </c>
    </row>
    <row r="5" spans="1:9">
      <c r="A5">
        <v>1</v>
      </c>
      <c r="B5" s="16">
        <v>10.8</v>
      </c>
      <c r="C5" s="16">
        <v>18.7</v>
      </c>
      <c r="D5" s="16">
        <v>12.333333333333334</v>
      </c>
      <c r="E5" s="16">
        <v>20.057142857142857</v>
      </c>
      <c r="F5" s="16">
        <v>11.242857142857144</v>
      </c>
      <c r="G5" s="16">
        <v>19.207142857142856</v>
      </c>
      <c r="H5" s="16">
        <v>11.66642857142857</v>
      </c>
      <c r="I5" s="16">
        <v>19.445242857142858</v>
      </c>
    </row>
    <row r="6" spans="1:9">
      <c r="A6">
        <v>2</v>
      </c>
      <c r="B6" s="16">
        <v>10.199999999999999</v>
      </c>
      <c r="C6" s="16">
        <v>17.55</v>
      </c>
      <c r="D6" s="16">
        <v>12.9</v>
      </c>
      <c r="E6" s="16">
        <v>19.866666666666664</v>
      </c>
      <c r="F6" s="16">
        <v>11.383333333333333</v>
      </c>
      <c r="G6" s="16">
        <v>19.215</v>
      </c>
      <c r="H6" s="16">
        <v>9.9290000000000003</v>
      </c>
      <c r="I6" s="16">
        <v>16.235299999999999</v>
      </c>
    </row>
    <row r="7" spans="1:9">
      <c r="A7">
        <v>3</v>
      </c>
      <c r="B7" s="16">
        <v>9.8166666666666664</v>
      </c>
      <c r="C7" s="16">
        <v>16.733333333333331</v>
      </c>
      <c r="D7" s="16">
        <v>11.2</v>
      </c>
      <c r="E7" s="16">
        <v>18</v>
      </c>
      <c r="F7" s="16">
        <v>10.66666666666667</v>
      </c>
      <c r="G7" s="16">
        <v>17.868333333333332</v>
      </c>
      <c r="H7" s="16">
        <v>10.152166666666668</v>
      </c>
      <c r="I7" s="16">
        <v>17.721599999999999</v>
      </c>
    </row>
    <row r="8" spans="1:9">
      <c r="A8">
        <v>4</v>
      </c>
      <c r="B8" s="16">
        <v>8.1571428571428566</v>
      </c>
      <c r="C8" s="16">
        <v>13.885714285714286</v>
      </c>
      <c r="D8" s="16">
        <v>12.475000000000001</v>
      </c>
      <c r="E8" s="16">
        <v>17.485714285714288</v>
      </c>
      <c r="F8" s="16">
        <v>10.633333333333333</v>
      </c>
      <c r="G8" s="16">
        <v>17.690000000000001</v>
      </c>
      <c r="H8" s="16">
        <v>9.2508333333333344</v>
      </c>
      <c r="I8" s="16">
        <v>14.960100000000002</v>
      </c>
    </row>
    <row r="9" spans="1:9">
      <c r="A9">
        <v>5</v>
      </c>
      <c r="B9" s="16">
        <v>8.7999999999999989</v>
      </c>
      <c r="C9" s="16">
        <v>15.133333333333331</v>
      </c>
      <c r="D9" s="16">
        <v>11.05</v>
      </c>
      <c r="E9" s="16">
        <v>17.433333333333334</v>
      </c>
      <c r="F9" s="16">
        <v>10.25</v>
      </c>
      <c r="G9" s="16">
        <v>17.118333333333336</v>
      </c>
      <c r="H9" s="16">
        <v>8.2790000000000017</v>
      </c>
      <c r="I9" s="16">
        <v>13.5314</v>
      </c>
    </row>
    <row r="10" spans="1:9">
      <c r="A10">
        <v>6</v>
      </c>
      <c r="B10" s="16">
        <v>9.283333333333335</v>
      </c>
      <c r="C10" s="16">
        <v>15.816666666666668</v>
      </c>
      <c r="D10" s="16">
        <v>11.183333333333335</v>
      </c>
      <c r="E10" s="16">
        <v>18.783333333333335</v>
      </c>
      <c r="F10" s="16">
        <v>10.850000000000001</v>
      </c>
      <c r="G10" s="16">
        <v>18.028333333333332</v>
      </c>
      <c r="H10" s="16">
        <v>9.7508333333333326</v>
      </c>
      <c r="I10" s="16">
        <v>16.074550000000002</v>
      </c>
    </row>
    <row r="11" spans="1:9">
      <c r="A11">
        <v>7</v>
      </c>
      <c r="B11" s="16">
        <v>8.2285714285714295</v>
      </c>
      <c r="C11" s="16">
        <v>13.814285714285715</v>
      </c>
      <c r="D11" s="16">
        <v>10.733333333333334</v>
      </c>
      <c r="E11" s="16">
        <v>15.385714285714286</v>
      </c>
      <c r="F11" s="16">
        <v>10.883333333333333</v>
      </c>
      <c r="G11" s="16">
        <v>18.281666666666666</v>
      </c>
      <c r="H11" s="16">
        <v>9.0221666666666653</v>
      </c>
      <c r="I11" s="16">
        <v>15.130816666666666</v>
      </c>
    </row>
    <row r="12" spans="1:9">
      <c r="A12">
        <v>8</v>
      </c>
      <c r="B12" s="16">
        <v>7.9428571428571431</v>
      </c>
      <c r="C12" s="16">
        <v>13.428571428571429</v>
      </c>
      <c r="D12" s="16">
        <v>10.357142857142858</v>
      </c>
      <c r="E12" s="16">
        <v>17.342857142857145</v>
      </c>
      <c r="F12" s="16">
        <v>10.3</v>
      </c>
      <c r="G12" s="16">
        <v>17.085714285714285</v>
      </c>
      <c r="H12" s="16">
        <v>3.9488571428571428</v>
      </c>
      <c r="I12" s="16">
        <v>5.9570999999999996</v>
      </c>
    </row>
    <row r="13" spans="1:9">
      <c r="A13">
        <v>9</v>
      </c>
      <c r="B13" s="16">
        <v>8.5166666666666657</v>
      </c>
      <c r="C13" s="16">
        <v>14.516666666666666</v>
      </c>
      <c r="D13" s="16">
        <v>10.216666666666667</v>
      </c>
      <c r="E13" s="16">
        <v>16.883333333333336</v>
      </c>
      <c r="F13" s="16">
        <v>9.8166666666666664</v>
      </c>
      <c r="G13" s="16">
        <v>16.41</v>
      </c>
      <c r="H13" s="16">
        <v>9.5214999999999996</v>
      </c>
      <c r="I13" s="16">
        <v>15.618866666666667</v>
      </c>
    </row>
    <row r="14" spans="1:9">
      <c r="A14">
        <v>10</v>
      </c>
      <c r="B14" s="16">
        <v>9.4166666666666661</v>
      </c>
      <c r="C14" s="16">
        <v>16.150000000000002</v>
      </c>
      <c r="D14" s="16">
        <v>10.049999999999999</v>
      </c>
      <c r="E14" s="16">
        <v>16.883333333333336</v>
      </c>
      <c r="F14" s="16">
        <v>9.2166666666666668</v>
      </c>
      <c r="G14" s="16">
        <v>15.22</v>
      </c>
      <c r="H14" s="16">
        <v>9.4931666666666654</v>
      </c>
      <c r="I14" s="16">
        <v>15.697383333333335</v>
      </c>
    </row>
    <row r="15" spans="1:9">
      <c r="A15">
        <v>11</v>
      </c>
      <c r="B15" s="16">
        <v>9.6666666666666661</v>
      </c>
      <c r="C15" s="16">
        <v>16.683333333333334</v>
      </c>
      <c r="D15" s="16">
        <v>9.6333333333333346</v>
      </c>
      <c r="E15" s="16">
        <v>16.25</v>
      </c>
      <c r="F15" s="16">
        <v>9.9</v>
      </c>
      <c r="G15" s="16">
        <v>16.623333333333331</v>
      </c>
      <c r="H15" s="16">
        <v>10.253500000000001</v>
      </c>
      <c r="I15" s="16">
        <v>17.222399999999997</v>
      </c>
    </row>
    <row r="16" spans="1:9">
      <c r="A16">
        <v>12</v>
      </c>
      <c r="B16" s="16">
        <v>10.837499999999999</v>
      </c>
      <c r="C16" s="16">
        <v>21.025000000000002</v>
      </c>
      <c r="D16" s="16">
        <v>11.899999999999999</v>
      </c>
      <c r="E16" s="16">
        <v>22.237500000000001</v>
      </c>
      <c r="F16" s="16">
        <v>10.083333333333334</v>
      </c>
      <c r="G16" s="16">
        <v>16.831666666666667</v>
      </c>
      <c r="H16" s="16">
        <v>10.452999999999999</v>
      </c>
      <c r="I16" s="16">
        <v>17.430816666666669</v>
      </c>
    </row>
    <row r="17" spans="1:9">
      <c r="A17">
        <v>13</v>
      </c>
      <c r="B17" s="16" t="e">
        <v>#DIV/0!</v>
      </c>
      <c r="C17" s="16" t="e">
        <v>#DIV/0!</v>
      </c>
      <c r="D17" s="16">
        <v>11.116666666666665</v>
      </c>
      <c r="E17" s="16">
        <v>18.733333333333334</v>
      </c>
      <c r="F17" s="16">
        <v>11.9</v>
      </c>
      <c r="G17" s="16">
        <v>22.162499999999998</v>
      </c>
      <c r="H17" s="16">
        <v>11.818250000000001</v>
      </c>
      <c r="I17" s="16">
        <v>21.547875000000001</v>
      </c>
    </row>
    <row r="18" spans="1:9">
      <c r="A18">
        <v>14</v>
      </c>
      <c r="B18" s="16" t="e">
        <v>#DIV/0!</v>
      </c>
      <c r="C18" s="16" t="e">
        <v>#DIV/0!</v>
      </c>
      <c r="D18" s="16">
        <v>10.25</v>
      </c>
      <c r="E18" s="16">
        <v>17.316666666666666</v>
      </c>
      <c r="F18" s="16">
        <v>10.266666666666667</v>
      </c>
      <c r="G18" s="16">
        <v>16.903333333333332</v>
      </c>
      <c r="H18" s="16">
        <v>9.9860000000000007</v>
      </c>
      <c r="I18" s="16">
        <v>16.396483333333332</v>
      </c>
    </row>
    <row r="19" spans="1:9">
      <c r="A19">
        <v>15</v>
      </c>
      <c r="B19" s="16" t="e">
        <v>#DIV/0!</v>
      </c>
      <c r="C19" s="16" t="e">
        <v>#DIV/0!</v>
      </c>
      <c r="D19" s="16">
        <v>9.0499999999999989</v>
      </c>
      <c r="E19" s="16">
        <v>15.4</v>
      </c>
      <c r="F19" s="16">
        <v>10.466666666666667</v>
      </c>
      <c r="G19" s="16">
        <v>17.385000000000002</v>
      </c>
      <c r="H19" s="16">
        <v>9.7035</v>
      </c>
      <c r="I19" s="16">
        <v>15.806266666666666</v>
      </c>
    </row>
    <row r="20" spans="1:9">
      <c r="A20">
        <v>16</v>
      </c>
      <c r="B20" s="16" t="e">
        <v>#DIV/0!</v>
      </c>
      <c r="C20" s="16" t="e">
        <v>#DIV/0!</v>
      </c>
      <c r="D20" s="16">
        <v>11.766666666666666</v>
      </c>
      <c r="E20" s="16">
        <v>15.785714285714283</v>
      </c>
      <c r="F20" s="16">
        <v>8.9625000000000004</v>
      </c>
      <c r="G20" s="16">
        <v>14.85</v>
      </c>
      <c r="H20" s="16">
        <v>8.7236250000000002</v>
      </c>
      <c r="I20" s="16">
        <v>14.400000000000002</v>
      </c>
    </row>
    <row r="21" spans="1:9">
      <c r="A21">
        <v>17</v>
      </c>
      <c r="B21" s="16" t="e">
        <v>#DIV/0!</v>
      </c>
      <c r="C21" s="16" t="e">
        <v>#DIV/0!</v>
      </c>
      <c r="D21" s="16">
        <v>11.824999999999999</v>
      </c>
      <c r="E21" s="16">
        <v>20.350000000000001</v>
      </c>
      <c r="F21" s="16">
        <v>10.84</v>
      </c>
      <c r="G21" s="16">
        <v>18.862000000000002</v>
      </c>
      <c r="H21" s="16">
        <v>11.219800000000001</v>
      </c>
      <c r="I21" s="16">
        <v>19.48948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2016-12-05T14:13:36Z</dcterms:created>
  <dcterms:modified xsi:type="dcterms:W3CDTF">2016-12-05T15:20:10Z</dcterms:modified>
</cp:coreProperties>
</file>